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C0127457-738E-483D-B3A9-98F9301ADDFE}" xr6:coauthVersionLast="47" xr6:coauthVersionMax="47" xr10:uidLastSave="{00000000-0000-0000-0000-000000000000}"/>
  <bookViews>
    <workbookView xWindow="-120" yWindow="-120" windowWidth="29040" windowHeight="15720" activeTab="2" xr2:uid="{00000000-000D-0000-FFFF-FFFF00000000}"/>
  </bookViews>
  <sheets>
    <sheet name="注意事項" sheetId="16" r:id="rId1"/>
    <sheet name="コード表" sheetId="29" r:id="rId2"/>
    <sheet name="16-41" sheetId="15" r:id="rId3"/>
    <sheet name="41-1" sheetId="1" r:id="rId4"/>
    <sheet name="41-2" sheetId="5" r:id="rId5"/>
    <sheet name="41-5" sheetId="7" r:id="rId6"/>
    <sheet name="41-6" sheetId="9" r:id="rId7"/>
    <sheet name="41-7" sheetId="11" r:id="rId8"/>
    <sheet name="41-10" sheetId="13" r:id="rId9"/>
    <sheet name="都道府県コード" sheetId="17" state="hidden" r:id="rId10"/>
    <sheet name="16-12" sheetId="23" r:id="rId11"/>
    <sheet name="16-41(入力用)" sheetId="18" r:id="rId12"/>
    <sheet name="41-1(入力用)" sheetId="2" r:id="rId13"/>
    <sheet name="41-2(入力用)" sheetId="6" r:id="rId14"/>
    <sheet name="41-5(入力用)" sheetId="8" r:id="rId15"/>
    <sheet name="41-6(入力用)" sheetId="10" r:id="rId16"/>
    <sheet name="41-7(入力用)" sheetId="12" r:id="rId17"/>
    <sheet name="41-10(入力用)" sheetId="14" r:id="rId18"/>
  </sheets>
  <definedNames>
    <definedName name="_xlnm.Print_Area" localSheetId="10">'16-12'!$A$1:$CK$73</definedName>
    <definedName name="_xlnm.Print_Area" localSheetId="2">'16-41'!$A$1:$BJ$91</definedName>
    <definedName name="_xlnm.Print_Area" localSheetId="11">'16-41(入力用)'!$A$1:$BJ$92</definedName>
    <definedName name="_xlnm.Print_Area" localSheetId="3">'41-1'!$A$1:$CJ$186</definedName>
    <definedName name="_xlnm.Print_Area" localSheetId="12">'41-1(入力用)'!$A$1:$CK$189</definedName>
    <definedName name="_xlnm.Print_Area" localSheetId="8">'41-10'!$A$1:$CJ$186</definedName>
    <definedName name="_xlnm.Print_Area" localSheetId="17">'41-10(入力用)'!$A$1:$CK$188</definedName>
    <definedName name="_xlnm.Print_Area" localSheetId="4">'41-2'!$A$1:$CJ$186</definedName>
    <definedName name="_xlnm.Print_Area" localSheetId="13">'41-2(入力用)'!$A$1:$CK$189</definedName>
    <definedName name="_xlnm.Print_Area" localSheetId="5">'41-5'!$A$1:$CJ$465</definedName>
    <definedName name="_xlnm.Print_Area" localSheetId="14">'41-5(入力用)'!$A$1:$CK$475</definedName>
    <definedName name="_xlnm.Print_Area" localSheetId="6">'41-6'!$A$1:$CJ$465</definedName>
    <definedName name="_xlnm.Print_Area" localSheetId="15">'41-6(入力用)'!$A$1:$CK$475</definedName>
    <definedName name="_xlnm.Print_Area" localSheetId="7">'41-7'!$A$1:$CJ$186</definedName>
    <definedName name="_xlnm.Print_Area" localSheetId="16">'41-7(入力用)'!$A$1:$CK$188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89" i="15" l="1"/>
  <c r="V20" i="13"/>
  <c r="AZ20" i="13"/>
  <c r="V27" i="13"/>
  <c r="AZ27" i="13"/>
  <c r="V33" i="13"/>
  <c r="AZ33" i="13"/>
  <c r="V39" i="13"/>
  <c r="AZ39" i="13"/>
  <c r="V45" i="13"/>
  <c r="AZ45" i="13"/>
  <c r="V51" i="13"/>
  <c r="AZ51" i="13"/>
  <c r="V57" i="13"/>
  <c r="AZ57" i="13"/>
  <c r="V63" i="13"/>
  <c r="AZ63" i="13"/>
  <c r="V69" i="13"/>
  <c r="AZ69" i="13"/>
  <c r="V75" i="13"/>
  <c r="AZ75" i="13"/>
  <c r="V81" i="13"/>
  <c r="AZ81" i="13"/>
  <c r="BH97" i="13"/>
  <c r="BP97" i="13"/>
  <c r="P99" i="13"/>
  <c r="BH100" i="13"/>
  <c r="BK100" i="13"/>
  <c r="BN100" i="13"/>
  <c r="CT90" i="11" l="1"/>
  <c r="CK90" i="11"/>
  <c r="CA183" i="11" l="1"/>
  <c r="CA180" i="11"/>
  <c r="BZ103" i="11" s="1"/>
  <c r="CA90" i="11"/>
  <c r="CA87" i="11"/>
  <c r="BI183" i="11" l="1"/>
  <c r="BI180" i="11"/>
  <c r="CK84" i="11"/>
  <c r="BW30" i="23" s="1"/>
  <c r="BZ7" i="23"/>
  <c r="BN7" i="13"/>
  <c r="BN100" i="11"/>
  <c r="BN7" i="11"/>
  <c r="BN379" i="9"/>
  <c r="BN286" i="9"/>
  <c r="BN193" i="9"/>
  <c r="BN100" i="9"/>
  <c r="BN7" i="9"/>
  <c r="BN379" i="7"/>
  <c r="BN286" i="7"/>
  <c r="BN193" i="7"/>
  <c r="BN100" i="7"/>
  <c r="BN7" i="7"/>
  <c r="BN100" i="5"/>
  <c r="BN7" i="5"/>
  <c r="BN7" i="1"/>
  <c r="BW7" i="23"/>
  <c r="BK7" i="13"/>
  <c r="BK7" i="11"/>
  <c r="BK100" i="11"/>
  <c r="BK7" i="9"/>
  <c r="BK100" i="9"/>
  <c r="BK193" i="9"/>
  <c r="BK286" i="9"/>
  <c r="BK379" i="9"/>
  <c r="BK7" i="7"/>
  <c r="BK100" i="7"/>
  <c r="BK193" i="7"/>
  <c r="BK286" i="7"/>
  <c r="BK379" i="7"/>
  <c r="BK7" i="5"/>
  <c r="BK100" i="5"/>
  <c r="BK7" i="1"/>
  <c r="BN100" i="1"/>
  <c r="BK100" i="1"/>
  <c r="BT7" i="23"/>
  <c r="BH7" i="13"/>
  <c r="BH100" i="11"/>
  <c r="BH7" i="11"/>
  <c r="BH379" i="9"/>
  <c r="BH286" i="9"/>
  <c r="BH193" i="9"/>
  <c r="BH100" i="9"/>
  <c r="BH7" i="9"/>
  <c r="BH379" i="7"/>
  <c r="BH286" i="7"/>
  <c r="BH193" i="7"/>
  <c r="BH100" i="7"/>
  <c r="BH7" i="7"/>
  <c r="BH100" i="5"/>
  <c r="BH7" i="5"/>
  <c r="BH100" i="1"/>
  <c r="BH7" i="1"/>
  <c r="AN11" i="15"/>
  <c r="AK11" i="15"/>
  <c r="AH11" i="15"/>
  <c r="BB16" i="15" l="1"/>
  <c r="AY16" i="15"/>
  <c r="AV16" i="15"/>
  <c r="AS16" i="15"/>
  <c r="AP16" i="15"/>
  <c r="AM16" i="15"/>
  <c r="AJ16" i="15"/>
  <c r="AG16" i="15"/>
  <c r="AD16" i="15"/>
  <c r="AA16" i="15"/>
  <c r="X16" i="15"/>
  <c r="U16" i="15"/>
  <c r="R16" i="15"/>
  <c r="M12" i="23" l="1"/>
  <c r="P12" i="23"/>
  <c r="S12" i="23"/>
  <c r="V12" i="23"/>
  <c r="Y12" i="23"/>
  <c r="AB12" i="23"/>
  <c r="AE12" i="23"/>
  <c r="AH12" i="23"/>
  <c r="AK12" i="23"/>
  <c r="AN12" i="23"/>
  <c r="AQ12" i="23"/>
  <c r="AT12" i="23"/>
  <c r="AW12" i="23"/>
  <c r="AD104" i="1" l="1"/>
  <c r="AD11" i="1"/>
  <c r="W104" i="1"/>
  <c r="W104" i="5"/>
  <c r="W11" i="5"/>
  <c r="AD104" i="5"/>
  <c r="AD383" i="7"/>
  <c r="AD290" i="7"/>
  <c r="AD197" i="7"/>
  <c r="AD104" i="7"/>
  <c r="AD11" i="7"/>
  <c r="W383" i="7"/>
  <c r="W290" i="7"/>
  <c r="W197" i="7"/>
  <c r="W104" i="7"/>
  <c r="W11" i="7"/>
  <c r="AD383" i="9"/>
  <c r="AD290" i="9"/>
  <c r="AD197" i="9"/>
  <c r="AD104" i="9"/>
  <c r="AD11" i="9"/>
  <c r="W383" i="9"/>
  <c r="W290" i="9"/>
  <c r="W197" i="9"/>
  <c r="W104" i="9"/>
  <c r="W11" i="9"/>
  <c r="AD104" i="11"/>
  <c r="W104" i="11"/>
  <c r="AD104" i="13"/>
  <c r="W104" i="13"/>
  <c r="Z5" i="23"/>
  <c r="V5" i="23"/>
  <c r="R5" i="23"/>
  <c r="W24" i="23"/>
  <c r="P24" i="23"/>
  <c r="AD11" i="13"/>
  <c r="W11" i="13"/>
  <c r="AD11" i="11"/>
  <c r="W11" i="11"/>
  <c r="AD11" i="5"/>
  <c r="W11" i="1"/>
  <c r="BO8" i="15" l="1"/>
  <c r="AH87" i="23" l="1"/>
  <c r="BH180" i="14" l="1"/>
  <c r="BH177" i="14"/>
  <c r="BH174" i="14"/>
  <c r="BH171" i="14"/>
  <c r="BH168" i="14"/>
  <c r="BH165" i="14"/>
  <c r="BH162" i="14"/>
  <c r="BH159" i="14"/>
  <c r="BH156" i="14"/>
  <c r="BH153" i="14"/>
  <c r="BH150" i="14"/>
  <c r="BH147" i="14"/>
  <c r="BH144" i="14"/>
  <c r="BH141" i="14"/>
  <c r="BH138" i="14"/>
  <c r="BH135" i="14"/>
  <c r="BH132" i="14"/>
  <c r="BH129" i="14"/>
  <c r="BH126" i="14"/>
  <c r="BH123" i="14"/>
  <c r="BH120" i="14"/>
  <c r="BH117" i="14"/>
  <c r="BH180" i="12"/>
  <c r="BH177" i="12"/>
  <c r="BH174" i="12"/>
  <c r="BH171" i="12"/>
  <c r="BH168" i="12"/>
  <c r="BH165" i="12"/>
  <c r="BH162" i="12"/>
  <c r="BH159" i="12"/>
  <c r="BH156" i="12"/>
  <c r="BH153" i="12"/>
  <c r="BH150" i="12"/>
  <c r="BH147" i="12"/>
  <c r="BH144" i="12"/>
  <c r="BH141" i="12"/>
  <c r="BH138" i="12"/>
  <c r="BH135" i="12"/>
  <c r="BH132" i="12"/>
  <c r="BH129" i="12"/>
  <c r="BH126" i="12"/>
  <c r="BH123" i="12"/>
  <c r="BH120" i="12"/>
  <c r="BH117" i="12"/>
  <c r="BH466" i="10"/>
  <c r="BH463" i="10"/>
  <c r="BH460" i="10"/>
  <c r="BH457" i="10"/>
  <c r="BH454" i="10"/>
  <c r="BH451" i="10"/>
  <c r="BH448" i="10"/>
  <c r="BH445" i="10"/>
  <c r="BH442" i="10"/>
  <c r="BH439" i="10"/>
  <c r="BH436" i="10"/>
  <c r="BH433" i="10"/>
  <c r="BH430" i="10"/>
  <c r="BH427" i="10"/>
  <c r="BH424" i="10"/>
  <c r="BH421" i="10"/>
  <c r="BH418" i="10"/>
  <c r="BH415" i="10"/>
  <c r="BH412" i="10"/>
  <c r="BH409" i="10"/>
  <c r="BH406" i="10"/>
  <c r="BH403" i="10"/>
  <c r="BH371" i="10"/>
  <c r="BH368" i="10"/>
  <c r="BH365" i="10"/>
  <c r="BH362" i="10"/>
  <c r="BH359" i="10"/>
  <c r="BH356" i="10"/>
  <c r="BH353" i="10"/>
  <c r="BH350" i="10"/>
  <c r="BH347" i="10"/>
  <c r="BH344" i="10"/>
  <c r="BH341" i="10"/>
  <c r="BH338" i="10"/>
  <c r="BH335" i="10"/>
  <c r="BH332" i="10"/>
  <c r="BH329" i="10"/>
  <c r="BH326" i="10"/>
  <c r="BH323" i="10"/>
  <c r="BH320" i="10"/>
  <c r="BH317" i="10"/>
  <c r="BH314" i="10"/>
  <c r="BH311" i="10"/>
  <c r="BH308" i="10"/>
  <c r="BH276" i="10"/>
  <c r="BH273" i="10"/>
  <c r="BH270" i="10"/>
  <c r="BH267" i="10"/>
  <c r="BH264" i="10"/>
  <c r="BH261" i="10"/>
  <c r="BH258" i="10"/>
  <c r="BH255" i="10"/>
  <c r="BH252" i="10"/>
  <c r="BH249" i="10"/>
  <c r="BH246" i="10"/>
  <c r="BH243" i="10"/>
  <c r="BH240" i="10"/>
  <c r="BH237" i="10"/>
  <c r="BH234" i="10"/>
  <c r="BH231" i="10"/>
  <c r="BH228" i="10"/>
  <c r="BH225" i="10"/>
  <c r="BH222" i="10"/>
  <c r="BH219" i="10"/>
  <c r="BH216" i="10"/>
  <c r="BH213" i="10"/>
  <c r="BH181" i="10"/>
  <c r="BH178" i="10"/>
  <c r="BH175" i="10"/>
  <c r="BH172" i="10"/>
  <c r="BH169" i="10"/>
  <c r="BH166" i="10"/>
  <c r="BH163" i="10"/>
  <c r="BH160" i="10"/>
  <c r="BH157" i="10"/>
  <c r="BH154" i="10"/>
  <c r="BH151" i="10"/>
  <c r="BH148" i="10"/>
  <c r="BH145" i="10"/>
  <c r="BH136" i="10"/>
  <c r="BH142" i="10"/>
  <c r="BH139" i="10"/>
  <c r="BH133" i="10"/>
  <c r="BH130" i="10"/>
  <c r="BH127" i="10"/>
  <c r="BH124" i="10"/>
  <c r="BH121" i="10"/>
  <c r="BH118" i="10"/>
  <c r="BH466" i="8"/>
  <c r="BH463" i="8"/>
  <c r="BH460" i="8"/>
  <c r="BH457" i="8"/>
  <c r="BH454" i="8"/>
  <c r="BH451" i="8"/>
  <c r="BH448" i="8"/>
  <c r="BH445" i="8"/>
  <c r="BH442" i="8"/>
  <c r="BH439" i="8"/>
  <c r="BH436" i="8"/>
  <c r="BH433" i="8"/>
  <c r="BH430" i="8"/>
  <c r="BH427" i="8"/>
  <c r="BH424" i="8"/>
  <c r="BH421" i="8"/>
  <c r="BH418" i="8"/>
  <c r="BH415" i="8"/>
  <c r="BH412" i="8"/>
  <c r="BH409" i="8"/>
  <c r="BH406" i="8"/>
  <c r="BH403" i="8"/>
  <c r="BH371" i="8"/>
  <c r="BH368" i="8"/>
  <c r="BH365" i="8"/>
  <c r="BH362" i="8"/>
  <c r="BH359" i="8"/>
  <c r="BH356" i="8"/>
  <c r="BH353" i="8"/>
  <c r="BH350" i="8"/>
  <c r="BH347" i="8"/>
  <c r="BH344" i="8"/>
  <c r="BH341" i="8"/>
  <c r="BH338" i="8"/>
  <c r="BH335" i="8"/>
  <c r="BH332" i="8"/>
  <c r="BH329" i="8"/>
  <c r="BH326" i="8"/>
  <c r="BH323" i="8"/>
  <c r="BH320" i="8"/>
  <c r="BH317" i="8"/>
  <c r="BH314" i="8"/>
  <c r="BH311" i="8"/>
  <c r="BH308" i="8"/>
  <c r="BH276" i="8"/>
  <c r="BH273" i="8"/>
  <c r="BH270" i="8"/>
  <c r="BH267" i="8"/>
  <c r="BH264" i="8"/>
  <c r="BH261" i="8"/>
  <c r="BH258" i="8"/>
  <c r="BH255" i="8"/>
  <c r="BH252" i="8"/>
  <c r="BH249" i="8"/>
  <c r="BH246" i="8"/>
  <c r="BH243" i="8"/>
  <c r="BH240" i="8"/>
  <c r="BH237" i="8"/>
  <c r="BH234" i="8"/>
  <c r="BH231" i="8"/>
  <c r="BH228" i="8"/>
  <c r="BH225" i="8"/>
  <c r="BH222" i="8"/>
  <c r="BH219" i="8"/>
  <c r="BH216" i="8"/>
  <c r="BH213" i="8"/>
  <c r="AD204" i="8"/>
  <c r="BH181" i="8"/>
  <c r="BH178" i="8"/>
  <c r="BH175" i="8"/>
  <c r="BH172" i="8"/>
  <c r="BH169" i="8"/>
  <c r="BH166" i="8"/>
  <c r="BH163" i="8"/>
  <c r="BH160" i="8"/>
  <c r="BH157" i="8"/>
  <c r="BH154" i="8"/>
  <c r="BH151" i="8"/>
  <c r="BH148" i="8"/>
  <c r="BH145" i="8"/>
  <c r="BH142" i="8"/>
  <c r="BH139" i="8"/>
  <c r="BH136" i="8"/>
  <c r="BH133" i="8"/>
  <c r="BH130" i="8"/>
  <c r="BH127" i="8"/>
  <c r="BH124" i="8"/>
  <c r="BH121" i="8"/>
  <c r="BH118" i="8"/>
  <c r="BH180" i="6"/>
  <c r="BH177" i="6"/>
  <c r="BH174" i="6"/>
  <c r="BH171" i="6"/>
  <c r="BH168" i="6"/>
  <c r="BH165" i="6"/>
  <c r="BH162" i="6"/>
  <c r="BH159" i="6"/>
  <c r="BH156" i="6"/>
  <c r="BH153" i="6"/>
  <c r="BH150" i="6"/>
  <c r="BH147" i="6"/>
  <c r="BH144" i="6"/>
  <c r="BH141" i="6"/>
  <c r="BH138" i="6"/>
  <c r="BH135" i="6"/>
  <c r="BH132" i="6"/>
  <c r="BH129" i="6"/>
  <c r="BH126" i="6"/>
  <c r="BH123" i="6"/>
  <c r="BH120" i="6"/>
  <c r="BH117" i="6"/>
  <c r="BH86" i="6"/>
  <c r="BH83" i="6"/>
  <c r="BH80" i="6"/>
  <c r="BH77" i="6"/>
  <c r="BH74" i="6"/>
  <c r="BH71" i="6"/>
  <c r="BH68" i="6"/>
  <c r="BH65" i="6"/>
  <c r="BH62" i="6"/>
  <c r="BH59" i="6"/>
  <c r="BH56" i="6"/>
  <c r="BH53" i="6"/>
  <c r="BH50" i="6"/>
  <c r="BH47" i="6"/>
  <c r="BH44" i="6"/>
  <c r="BH41" i="6"/>
  <c r="BH38" i="6"/>
  <c r="BH35" i="6"/>
  <c r="BH32" i="6"/>
  <c r="BH29" i="6"/>
  <c r="BH26" i="6"/>
  <c r="BH23" i="6"/>
  <c r="BH180" i="2"/>
  <c r="BH177" i="2"/>
  <c r="BH174" i="2"/>
  <c r="BH171" i="2"/>
  <c r="BH165" i="2"/>
  <c r="BH168" i="2"/>
  <c r="BH162" i="2"/>
  <c r="BH159" i="2"/>
  <c r="BH156" i="2"/>
  <c r="BH153" i="2"/>
  <c r="BH150" i="2"/>
  <c r="BH147" i="2"/>
  <c r="BH144" i="2"/>
  <c r="BH141" i="2"/>
  <c r="BH138" i="2"/>
  <c r="BH135" i="2"/>
  <c r="BH132" i="2"/>
  <c r="BH129" i="2"/>
  <c r="BH126" i="2"/>
  <c r="BH123" i="2"/>
  <c r="BH120" i="2"/>
  <c r="BH117" i="2"/>
  <c r="BY180" i="13"/>
  <c r="BY183" i="13"/>
  <c r="BX107" i="12"/>
  <c r="BM104" i="12"/>
  <c r="BJ104" i="12"/>
  <c r="BG104" i="12"/>
  <c r="BP97" i="11"/>
  <c r="BO99" i="12" s="1"/>
  <c r="BH97" i="11"/>
  <c r="BG99" i="12" s="1"/>
  <c r="AD108" i="12"/>
  <c r="W108" i="12"/>
  <c r="P99" i="11"/>
  <c r="AZ174" i="11"/>
  <c r="AX177" i="12" s="1"/>
  <c r="V174" i="11"/>
  <c r="AZ168" i="11"/>
  <c r="AX171" i="12" s="1"/>
  <c r="V168" i="11"/>
  <c r="AZ162" i="11"/>
  <c r="AX165" i="12" s="1"/>
  <c r="V162" i="11"/>
  <c r="AZ156" i="11"/>
  <c r="AX159" i="12" s="1"/>
  <c r="V156" i="11"/>
  <c r="AZ150" i="11"/>
  <c r="AX153" i="12" s="1"/>
  <c r="V150" i="11"/>
  <c r="AZ144" i="11"/>
  <c r="AX147" i="12" s="1"/>
  <c r="V144" i="11"/>
  <c r="AZ138" i="11"/>
  <c r="AX141" i="12" s="1"/>
  <c r="V138" i="11"/>
  <c r="AZ132" i="11"/>
  <c r="AX135" i="12" s="1"/>
  <c r="V132" i="11"/>
  <c r="AZ126" i="11"/>
  <c r="AX129" i="12" s="1"/>
  <c r="V126" i="11"/>
  <c r="AZ120" i="11"/>
  <c r="AX123" i="12" s="1"/>
  <c r="V120" i="11"/>
  <c r="AZ113" i="11"/>
  <c r="AX117" i="12" s="1"/>
  <c r="V113" i="11"/>
  <c r="BG117" i="11" s="1"/>
  <c r="BH186" i="12" l="1"/>
  <c r="BZ105" i="11"/>
  <c r="BX109" i="12" s="1"/>
  <c r="BZ10" i="11"/>
  <c r="BI87" i="11" l="1"/>
  <c r="BI90" i="11"/>
  <c r="AI73" i="15" s="1"/>
  <c r="BH183" i="12" l="1"/>
  <c r="R71" i="15"/>
  <c r="R73" i="15"/>
  <c r="AI71" i="15"/>
  <c r="BM104" i="14"/>
  <c r="BJ104" i="14"/>
  <c r="BG104" i="14"/>
  <c r="BO99" i="14"/>
  <c r="BG99" i="14"/>
  <c r="AD108" i="14"/>
  <c r="W108" i="14"/>
  <c r="V20" i="11" l="1"/>
  <c r="CA462" i="7" l="1"/>
  <c r="CA462" i="9"/>
  <c r="AD394" i="10"/>
  <c r="W394" i="10"/>
  <c r="P378" i="9"/>
  <c r="BM390" i="10"/>
  <c r="BJ390" i="10"/>
  <c r="BG390" i="10"/>
  <c r="BP376" i="9"/>
  <c r="BO385" i="10" s="1"/>
  <c r="BH376" i="9"/>
  <c r="BG385" i="10" s="1"/>
  <c r="AD299" i="10"/>
  <c r="W299" i="10"/>
  <c r="P285" i="9"/>
  <c r="BM295" i="10"/>
  <c r="BJ295" i="10"/>
  <c r="BG295" i="10"/>
  <c r="BP283" i="9"/>
  <c r="BO290" i="10" s="1"/>
  <c r="BH283" i="9"/>
  <c r="BG290" i="10" s="1"/>
  <c r="AD204" i="10"/>
  <c r="W204" i="10"/>
  <c r="P192" i="9"/>
  <c r="BM200" i="10"/>
  <c r="BJ200" i="10"/>
  <c r="BG200" i="10"/>
  <c r="BP190" i="9"/>
  <c r="BO195" i="10" s="1"/>
  <c r="BH190" i="9"/>
  <c r="BG195" i="10" s="1"/>
  <c r="CA459" i="9"/>
  <c r="BZ382" i="9" s="1"/>
  <c r="BX393" i="10" s="1"/>
  <c r="AZ453" i="9"/>
  <c r="AX463" i="10" s="1"/>
  <c r="AL453" i="9"/>
  <c r="BG456" i="9" s="1"/>
  <c r="BE466" i="10" s="1"/>
  <c r="AZ447" i="9"/>
  <c r="AX457" i="10" s="1"/>
  <c r="AL447" i="9"/>
  <c r="BG450" i="9" s="1"/>
  <c r="BE460" i="10" s="1"/>
  <c r="AZ441" i="9"/>
  <c r="AX451" i="10" s="1"/>
  <c r="AL441" i="9"/>
  <c r="BG444" i="9" s="1"/>
  <c r="BE454" i="10" s="1"/>
  <c r="AZ435" i="9"/>
  <c r="AX445" i="10" s="1"/>
  <c r="AL435" i="9"/>
  <c r="BG438" i="9" s="1"/>
  <c r="BE448" i="10" s="1"/>
  <c r="AZ429" i="9"/>
  <c r="AX439" i="10" s="1"/>
  <c r="AL429" i="9"/>
  <c r="BG432" i="9" s="1"/>
  <c r="BE442" i="10" s="1"/>
  <c r="AZ423" i="9"/>
  <c r="AX433" i="10" s="1"/>
  <c r="AL423" i="9"/>
  <c r="BG426" i="9" s="1"/>
  <c r="BE436" i="10" s="1"/>
  <c r="AZ417" i="9"/>
  <c r="AX427" i="10" s="1"/>
  <c r="AL417" i="9"/>
  <c r="BG420" i="9" s="1"/>
  <c r="BE430" i="10" s="1"/>
  <c r="AZ411" i="9"/>
  <c r="AX421" i="10" s="1"/>
  <c r="AL411" i="9"/>
  <c r="BG414" i="9" s="1"/>
  <c r="BE424" i="10" s="1"/>
  <c r="AZ405" i="9"/>
  <c r="AX415" i="10" s="1"/>
  <c r="AL405" i="9"/>
  <c r="BG408" i="9" s="1"/>
  <c r="BE418" i="10" s="1"/>
  <c r="AZ399" i="9"/>
  <c r="AX409" i="10" s="1"/>
  <c r="AL399" i="9"/>
  <c r="BG402" i="9" s="1"/>
  <c r="BE412" i="10" s="1"/>
  <c r="AZ392" i="9"/>
  <c r="AX403" i="10" s="1"/>
  <c r="AL392" i="9"/>
  <c r="BG396" i="9" s="1"/>
  <c r="BE406" i="10" s="1"/>
  <c r="CA369" i="9"/>
  <c r="CA366" i="9"/>
  <c r="AZ360" i="9"/>
  <c r="AX368" i="10" s="1"/>
  <c r="AL360" i="9"/>
  <c r="BG363" i="9" s="1"/>
  <c r="BE371" i="10" s="1"/>
  <c r="AZ354" i="9"/>
  <c r="AX362" i="10" s="1"/>
  <c r="AL354" i="9"/>
  <c r="BG357" i="9" s="1"/>
  <c r="BE365" i="10" s="1"/>
  <c r="AZ348" i="9"/>
  <c r="AX356" i="10" s="1"/>
  <c r="AL348" i="9"/>
  <c r="BG351" i="9" s="1"/>
  <c r="BE359" i="10" s="1"/>
  <c r="AZ342" i="9"/>
  <c r="AX350" i="10" s="1"/>
  <c r="AL342" i="9"/>
  <c r="BG345" i="9" s="1"/>
  <c r="BE353" i="10" s="1"/>
  <c r="AZ336" i="9"/>
  <c r="AX344" i="10" s="1"/>
  <c r="AL336" i="9"/>
  <c r="BG339" i="9" s="1"/>
  <c r="BE347" i="10" s="1"/>
  <c r="AZ330" i="9"/>
  <c r="AX338" i="10" s="1"/>
  <c r="AL330" i="9"/>
  <c r="BG333" i="9" s="1"/>
  <c r="BE341" i="10" s="1"/>
  <c r="AZ324" i="9"/>
  <c r="AX332" i="10" s="1"/>
  <c r="AL324" i="9"/>
  <c r="BG327" i="9" s="1"/>
  <c r="BE335" i="10" s="1"/>
  <c r="AZ318" i="9"/>
  <c r="AX326" i="10" s="1"/>
  <c r="AL318" i="9"/>
  <c r="BG321" i="9" s="1"/>
  <c r="BE329" i="10" s="1"/>
  <c r="AZ312" i="9"/>
  <c r="AX320" i="10" s="1"/>
  <c r="AL312" i="9"/>
  <c r="BG315" i="9" s="1"/>
  <c r="BE323" i="10" s="1"/>
  <c r="AZ306" i="9"/>
  <c r="AX314" i="10" s="1"/>
  <c r="AL306" i="9"/>
  <c r="BG309" i="9" s="1"/>
  <c r="BE317" i="10" s="1"/>
  <c r="AZ299" i="9"/>
  <c r="AX308" i="10" s="1"/>
  <c r="AL299" i="9"/>
  <c r="BG303" i="9" s="1"/>
  <c r="BE311" i="10" s="1"/>
  <c r="CA276" i="9"/>
  <c r="CA273" i="9"/>
  <c r="AZ267" i="9"/>
  <c r="AX273" i="10" s="1"/>
  <c r="AL267" i="9"/>
  <c r="BG270" i="9" s="1"/>
  <c r="BE276" i="10" s="1"/>
  <c r="AZ261" i="9"/>
  <c r="AX267" i="10" s="1"/>
  <c r="AL261" i="9"/>
  <c r="BG264" i="9" s="1"/>
  <c r="BE270" i="10" s="1"/>
  <c r="AZ255" i="9"/>
  <c r="AX261" i="10" s="1"/>
  <c r="AL255" i="9"/>
  <c r="BG258" i="9" s="1"/>
  <c r="BE264" i="10" s="1"/>
  <c r="AZ249" i="9"/>
  <c r="AX255" i="10" s="1"/>
  <c r="AL249" i="9"/>
  <c r="BG252" i="9" s="1"/>
  <c r="BE258" i="10" s="1"/>
  <c r="AZ243" i="9"/>
  <c r="AX249" i="10" s="1"/>
  <c r="AL243" i="9"/>
  <c r="BG246" i="9" s="1"/>
  <c r="BE252" i="10" s="1"/>
  <c r="AZ237" i="9"/>
  <c r="AX243" i="10" s="1"/>
  <c r="AL237" i="9"/>
  <c r="BG240" i="9" s="1"/>
  <c r="BE246" i="10" s="1"/>
  <c r="AZ231" i="9"/>
  <c r="AX237" i="10" s="1"/>
  <c r="AL231" i="9"/>
  <c r="BG234" i="9" s="1"/>
  <c r="BE240" i="10" s="1"/>
  <c r="AZ225" i="9"/>
  <c r="AX231" i="10" s="1"/>
  <c r="AL225" i="9"/>
  <c r="BG228" i="9" s="1"/>
  <c r="BE234" i="10" s="1"/>
  <c r="AZ219" i="9"/>
  <c r="AX225" i="10" s="1"/>
  <c r="AL219" i="9"/>
  <c r="BG222" i="9" s="1"/>
  <c r="BE228" i="10" s="1"/>
  <c r="AZ213" i="9"/>
  <c r="AX219" i="10" s="1"/>
  <c r="AL213" i="9"/>
  <c r="BG216" i="9" s="1"/>
  <c r="BE222" i="10" s="1"/>
  <c r="AZ206" i="9"/>
  <c r="AX213" i="10" s="1"/>
  <c r="AL206" i="9"/>
  <c r="BG210" i="9" s="1"/>
  <c r="BE216" i="10" s="1"/>
  <c r="AD109" i="10"/>
  <c r="W109" i="10"/>
  <c r="P99" i="9"/>
  <c r="BM105" i="10"/>
  <c r="BJ105" i="10"/>
  <c r="BG105" i="10"/>
  <c r="BP97" i="9"/>
  <c r="BO100" i="10" s="1"/>
  <c r="BH97" i="9"/>
  <c r="BG100" i="10" s="1"/>
  <c r="CA183" i="9"/>
  <c r="CA180" i="9"/>
  <c r="AZ174" i="9"/>
  <c r="AX178" i="10" s="1"/>
  <c r="AL174" i="9"/>
  <c r="BG177" i="9" s="1"/>
  <c r="BE181" i="10" s="1"/>
  <c r="AZ168" i="9"/>
  <c r="AX172" i="10" s="1"/>
  <c r="AL168" i="9"/>
  <c r="BG171" i="9" s="1"/>
  <c r="BE175" i="10" s="1"/>
  <c r="AZ162" i="9"/>
  <c r="AX166" i="10" s="1"/>
  <c r="AL162" i="9"/>
  <c r="BG165" i="9" s="1"/>
  <c r="BE169" i="10" s="1"/>
  <c r="AZ156" i="9"/>
  <c r="AX160" i="10" s="1"/>
  <c r="AL156" i="9"/>
  <c r="BG159" i="9" s="1"/>
  <c r="BE163" i="10" s="1"/>
  <c r="AZ150" i="9"/>
  <c r="AX154" i="10" s="1"/>
  <c r="AL150" i="9"/>
  <c r="BG153" i="9" s="1"/>
  <c r="BE157" i="10" s="1"/>
  <c r="AZ144" i="9"/>
  <c r="AX148" i="10" s="1"/>
  <c r="AL144" i="9"/>
  <c r="BG147" i="9" s="1"/>
  <c r="BE151" i="10" s="1"/>
  <c r="AZ138" i="9"/>
  <c r="AX142" i="10" s="1"/>
  <c r="AL138" i="9"/>
  <c r="BG141" i="9" s="1"/>
  <c r="BE145" i="10" s="1"/>
  <c r="AZ132" i="9"/>
  <c r="AX136" i="10" s="1"/>
  <c r="AL132" i="9"/>
  <c r="BG135" i="9" s="1"/>
  <c r="BE139" i="10" s="1"/>
  <c r="AZ126" i="9"/>
  <c r="AX130" i="10" s="1"/>
  <c r="AL126" i="9"/>
  <c r="BG129" i="9" s="1"/>
  <c r="BE133" i="10" s="1"/>
  <c r="AZ120" i="9"/>
  <c r="AX124" i="10" s="1"/>
  <c r="AL120" i="9"/>
  <c r="BG123" i="9" s="1"/>
  <c r="BE127" i="10" s="1"/>
  <c r="AZ113" i="9"/>
  <c r="AX118" i="10" s="1"/>
  <c r="AL113" i="9"/>
  <c r="BG117" i="9" s="1"/>
  <c r="BE121" i="10" s="1"/>
  <c r="AD394" i="8"/>
  <c r="W394" i="8"/>
  <c r="P378" i="7"/>
  <c r="BM390" i="8"/>
  <c r="BJ390" i="8"/>
  <c r="BG390" i="8"/>
  <c r="BP376" i="7"/>
  <c r="BO385" i="8" s="1"/>
  <c r="BH376" i="7"/>
  <c r="BG385" i="8" s="1"/>
  <c r="AD299" i="8"/>
  <c r="W299" i="8"/>
  <c r="P285" i="7"/>
  <c r="BM295" i="8"/>
  <c r="BJ295" i="8"/>
  <c r="BG295" i="8"/>
  <c r="BP283" i="7"/>
  <c r="BO290" i="8" s="1"/>
  <c r="BH283" i="7"/>
  <c r="BG290" i="8" s="1"/>
  <c r="W204" i="8"/>
  <c r="P192" i="7"/>
  <c r="BM200" i="8"/>
  <c r="BJ200" i="8"/>
  <c r="BG200" i="8"/>
  <c r="BP190" i="7"/>
  <c r="BO195" i="8" s="1"/>
  <c r="BH190" i="7"/>
  <c r="BG195" i="8" s="1"/>
  <c r="BM105" i="8"/>
  <c r="BJ105" i="8"/>
  <c r="BG105" i="8"/>
  <c r="BP97" i="7"/>
  <c r="BO100" i="8" s="1"/>
  <c r="BH97" i="7"/>
  <c r="BG100" i="8" s="1"/>
  <c r="AD109" i="8"/>
  <c r="W109" i="8"/>
  <c r="P99" i="7"/>
  <c r="BZ384" i="9" l="1"/>
  <c r="BX395" i="10" s="1"/>
  <c r="BZ289" i="9"/>
  <c r="BX298" i="10" s="1"/>
  <c r="BM104" i="6"/>
  <c r="BJ104" i="6"/>
  <c r="BG104" i="6"/>
  <c r="BP97" i="5"/>
  <c r="BO99" i="6" s="1"/>
  <c r="BH97" i="5"/>
  <c r="BG99" i="6" s="1"/>
  <c r="AD108" i="6"/>
  <c r="W108" i="6"/>
  <c r="P99" i="5"/>
  <c r="BM104" i="2"/>
  <c r="BJ104" i="2"/>
  <c r="BG104" i="2"/>
  <c r="BP97" i="1"/>
  <c r="BO99" i="2" s="1"/>
  <c r="BH97" i="1"/>
  <c r="BG99" i="2" s="1"/>
  <c r="AD108" i="2"/>
  <c r="W108" i="2"/>
  <c r="P99" i="1"/>
  <c r="BZ291" i="9" l="1"/>
  <c r="BX300" i="10" s="1"/>
  <c r="BI366" i="9"/>
  <c r="BH374" i="10" s="1"/>
  <c r="BZ196" i="9"/>
  <c r="BX203" i="10" s="1"/>
  <c r="BI369" i="9"/>
  <c r="BH377" i="10" s="1"/>
  <c r="CA459" i="7"/>
  <c r="BZ382" i="7" s="1"/>
  <c r="AZ453" i="7"/>
  <c r="AX463" i="8" s="1"/>
  <c r="AL453" i="7"/>
  <c r="BG456" i="7" s="1"/>
  <c r="BE466" i="8" s="1"/>
  <c r="AZ447" i="7"/>
  <c r="AX457" i="8" s="1"/>
  <c r="AL447" i="7"/>
  <c r="BG450" i="7" s="1"/>
  <c r="BE460" i="8" s="1"/>
  <c r="AZ441" i="7"/>
  <c r="AX451" i="8" s="1"/>
  <c r="AL441" i="7"/>
  <c r="BG444" i="7" s="1"/>
  <c r="BE454" i="8" s="1"/>
  <c r="AZ435" i="7"/>
  <c r="AX445" i="8" s="1"/>
  <c r="AL435" i="7"/>
  <c r="BG438" i="7" s="1"/>
  <c r="BE448" i="8" s="1"/>
  <c r="AZ429" i="7"/>
  <c r="AX439" i="8" s="1"/>
  <c r="AL429" i="7"/>
  <c r="BG432" i="7" s="1"/>
  <c r="BE442" i="8" s="1"/>
  <c r="AZ423" i="7"/>
  <c r="AX433" i="8" s="1"/>
  <c r="AL423" i="7"/>
  <c r="BG426" i="7" s="1"/>
  <c r="BE436" i="8" s="1"/>
  <c r="AZ417" i="7"/>
  <c r="AX427" i="8" s="1"/>
  <c r="AL417" i="7"/>
  <c r="BG420" i="7" s="1"/>
  <c r="BE430" i="8" s="1"/>
  <c r="AZ411" i="7"/>
  <c r="AX421" i="8" s="1"/>
  <c r="AL411" i="7"/>
  <c r="BG414" i="7" s="1"/>
  <c r="BE424" i="8" s="1"/>
  <c r="AZ405" i="7"/>
  <c r="AX415" i="8" s="1"/>
  <c r="AL405" i="7"/>
  <c r="BG408" i="7" s="1"/>
  <c r="BE418" i="8" s="1"/>
  <c r="AZ399" i="7"/>
  <c r="AX409" i="8" s="1"/>
  <c r="AL399" i="7"/>
  <c r="BG402" i="7" s="1"/>
  <c r="BE412" i="8" s="1"/>
  <c r="AZ392" i="7"/>
  <c r="AX403" i="8" s="1"/>
  <c r="AL392" i="7"/>
  <c r="BG396" i="7" s="1"/>
  <c r="BE406" i="8" s="1"/>
  <c r="CA369" i="7"/>
  <c r="CA366" i="7"/>
  <c r="AZ360" i="7"/>
  <c r="AX368" i="8" s="1"/>
  <c r="AL360" i="7"/>
  <c r="BG363" i="7" s="1"/>
  <c r="BE371" i="8" s="1"/>
  <c r="AZ354" i="7"/>
  <c r="AX362" i="8" s="1"/>
  <c r="AL354" i="7"/>
  <c r="BG357" i="7" s="1"/>
  <c r="BE365" i="8" s="1"/>
  <c r="AZ348" i="7"/>
  <c r="AX356" i="8" s="1"/>
  <c r="AL348" i="7"/>
  <c r="BG351" i="7" s="1"/>
  <c r="BE359" i="8" s="1"/>
  <c r="AZ342" i="7"/>
  <c r="AX350" i="8" s="1"/>
  <c r="AL342" i="7"/>
  <c r="BG345" i="7" s="1"/>
  <c r="BE353" i="8" s="1"/>
  <c r="AZ336" i="7"/>
  <c r="AX344" i="8" s="1"/>
  <c r="AL336" i="7"/>
  <c r="BG339" i="7" s="1"/>
  <c r="BE347" i="8" s="1"/>
  <c r="AZ330" i="7"/>
  <c r="AX338" i="8" s="1"/>
  <c r="AL330" i="7"/>
  <c r="BG333" i="7" s="1"/>
  <c r="BE341" i="8" s="1"/>
  <c r="AZ324" i="7"/>
  <c r="AX332" i="8" s="1"/>
  <c r="AL324" i="7"/>
  <c r="BG327" i="7" s="1"/>
  <c r="BE335" i="8" s="1"/>
  <c r="AZ318" i="7"/>
  <c r="AX326" i="8" s="1"/>
  <c r="AL318" i="7"/>
  <c r="BG321" i="7" s="1"/>
  <c r="BE329" i="8" s="1"/>
  <c r="AZ312" i="7"/>
  <c r="AX320" i="8" s="1"/>
  <c r="AL312" i="7"/>
  <c r="BG315" i="7" s="1"/>
  <c r="BE323" i="8" s="1"/>
  <c r="AZ306" i="7"/>
  <c r="AX314" i="8" s="1"/>
  <c r="AL306" i="7"/>
  <c r="BG309" i="7" s="1"/>
  <c r="BE317" i="8" s="1"/>
  <c r="AZ299" i="7"/>
  <c r="AX308" i="8" s="1"/>
  <c r="AL299" i="7"/>
  <c r="BG303" i="7" s="1"/>
  <c r="BE311" i="8" s="1"/>
  <c r="CA276" i="7"/>
  <c r="CA273" i="7"/>
  <c r="AZ267" i="7"/>
  <c r="AX273" i="8" s="1"/>
  <c r="AL267" i="7"/>
  <c r="BG270" i="7" s="1"/>
  <c r="BE276" i="8" s="1"/>
  <c r="AZ261" i="7"/>
  <c r="AX267" i="8" s="1"/>
  <c r="AL261" i="7"/>
  <c r="BG264" i="7" s="1"/>
  <c r="BE270" i="8" s="1"/>
  <c r="AZ255" i="7"/>
  <c r="AX261" i="8" s="1"/>
  <c r="AL255" i="7"/>
  <c r="BG258" i="7" s="1"/>
  <c r="BE264" i="8" s="1"/>
  <c r="AZ249" i="7"/>
  <c r="AX255" i="8" s="1"/>
  <c r="AL249" i="7"/>
  <c r="BG252" i="7" s="1"/>
  <c r="BE258" i="8" s="1"/>
  <c r="AZ243" i="7"/>
  <c r="AX249" i="8" s="1"/>
  <c r="AL243" i="7"/>
  <c r="BG246" i="7" s="1"/>
  <c r="BE252" i="8" s="1"/>
  <c r="AZ237" i="7"/>
  <c r="AX243" i="8" s="1"/>
  <c r="AL237" i="7"/>
  <c r="BG240" i="7" s="1"/>
  <c r="BE246" i="8" s="1"/>
  <c r="AZ231" i="7"/>
  <c r="AX237" i="8" s="1"/>
  <c r="AL231" i="7"/>
  <c r="BG234" i="7" s="1"/>
  <c r="BE240" i="8" s="1"/>
  <c r="AZ225" i="7"/>
  <c r="AX231" i="8" s="1"/>
  <c r="AL225" i="7"/>
  <c r="BG228" i="7" s="1"/>
  <c r="BE234" i="8" s="1"/>
  <c r="AZ219" i="7"/>
  <c r="AX225" i="8" s="1"/>
  <c r="AL219" i="7"/>
  <c r="BG222" i="7" s="1"/>
  <c r="BE228" i="8" s="1"/>
  <c r="AZ213" i="7"/>
  <c r="AX219" i="8" s="1"/>
  <c r="AL213" i="7"/>
  <c r="BG216" i="7" s="1"/>
  <c r="BE222" i="8" s="1"/>
  <c r="AZ206" i="7"/>
  <c r="AX213" i="8" s="1"/>
  <c r="AL206" i="7"/>
  <c r="BG210" i="7" s="1"/>
  <c r="BE216" i="8" s="1"/>
  <c r="CA183" i="7"/>
  <c r="CA180" i="7"/>
  <c r="AZ174" i="7"/>
  <c r="AX178" i="8" s="1"/>
  <c r="AL174" i="7"/>
  <c r="BG177" i="7" s="1"/>
  <c r="BE181" i="8" s="1"/>
  <c r="AZ168" i="7"/>
  <c r="AX172" i="8" s="1"/>
  <c r="AL168" i="7"/>
  <c r="BG171" i="7" s="1"/>
  <c r="BE175" i="8" s="1"/>
  <c r="AZ162" i="7"/>
  <c r="AX166" i="8" s="1"/>
  <c r="AL162" i="7"/>
  <c r="BG165" i="7" s="1"/>
  <c r="BE169" i="8" s="1"/>
  <c r="AZ156" i="7"/>
  <c r="AX160" i="8" s="1"/>
  <c r="AL156" i="7"/>
  <c r="BG159" i="7" s="1"/>
  <c r="BE163" i="8" s="1"/>
  <c r="AZ150" i="7"/>
  <c r="AX154" i="8" s="1"/>
  <c r="AL150" i="7"/>
  <c r="BG153" i="7" s="1"/>
  <c r="BE157" i="8" s="1"/>
  <c r="AZ144" i="7"/>
  <c r="AX148" i="8" s="1"/>
  <c r="AL144" i="7"/>
  <c r="BG147" i="7" s="1"/>
  <c r="BE151" i="8" s="1"/>
  <c r="AZ138" i="7"/>
  <c r="AX142" i="8" s="1"/>
  <c r="AL138" i="7"/>
  <c r="BG141" i="7" s="1"/>
  <c r="BE145" i="8" s="1"/>
  <c r="AZ132" i="7"/>
  <c r="AX136" i="8" s="1"/>
  <c r="AL132" i="7"/>
  <c r="BG135" i="7" s="1"/>
  <c r="BE139" i="8" s="1"/>
  <c r="AZ126" i="7"/>
  <c r="AX130" i="8" s="1"/>
  <c r="AL126" i="7"/>
  <c r="BG129" i="7" s="1"/>
  <c r="BE133" i="8" s="1"/>
  <c r="AZ120" i="7"/>
  <c r="AX124" i="8" s="1"/>
  <c r="AL120" i="7"/>
  <c r="BG123" i="7" s="1"/>
  <c r="BE127" i="8" s="1"/>
  <c r="AZ113" i="7"/>
  <c r="AX118" i="8" s="1"/>
  <c r="AL113" i="7"/>
  <c r="BG117" i="7" s="1"/>
  <c r="BE121" i="8" s="1"/>
  <c r="AZ20" i="7"/>
  <c r="AZ81" i="9"/>
  <c r="AZ81" i="7"/>
  <c r="AZ75" i="9"/>
  <c r="AZ75" i="7"/>
  <c r="AZ69" i="9"/>
  <c r="AZ69" i="7"/>
  <c r="AZ63" i="9"/>
  <c r="AZ63" i="7"/>
  <c r="AZ57" i="9"/>
  <c r="AZ57" i="7"/>
  <c r="AZ51" i="9"/>
  <c r="AZ51" i="7"/>
  <c r="AZ45" i="9"/>
  <c r="AZ45" i="7"/>
  <c r="AZ39" i="9"/>
  <c r="AZ39" i="7"/>
  <c r="AZ33" i="9"/>
  <c r="AZ33" i="7"/>
  <c r="AZ27" i="9"/>
  <c r="AZ27" i="7"/>
  <c r="AZ20" i="9"/>
  <c r="AZ20" i="1"/>
  <c r="AL81" i="9"/>
  <c r="AL75" i="9"/>
  <c r="AL69" i="9"/>
  <c r="AL63" i="9"/>
  <c r="AL57" i="9"/>
  <c r="AL51" i="9"/>
  <c r="AL45" i="9"/>
  <c r="AL39" i="9"/>
  <c r="AL33" i="9"/>
  <c r="AL27" i="9"/>
  <c r="AL20" i="9"/>
  <c r="AL20" i="7"/>
  <c r="BG24" i="7" s="1"/>
  <c r="AL81" i="7"/>
  <c r="AL75" i="7"/>
  <c r="AL69" i="7"/>
  <c r="AL63" i="7"/>
  <c r="AL57" i="7"/>
  <c r="AL51" i="7"/>
  <c r="AL45" i="7"/>
  <c r="AL39" i="7"/>
  <c r="AL33" i="7"/>
  <c r="AL27" i="7"/>
  <c r="AL20" i="1"/>
  <c r="BI276" i="9" l="1"/>
  <c r="BH282" i="10" s="1"/>
  <c r="BX393" i="8"/>
  <c r="BZ103" i="9"/>
  <c r="BI273" i="9"/>
  <c r="BH279" i="10" s="1"/>
  <c r="BZ198" i="9"/>
  <c r="BX205" i="10" s="1"/>
  <c r="BZ384" i="7"/>
  <c r="BX395" i="8" s="1"/>
  <c r="BZ289" i="7"/>
  <c r="CN183" i="13"/>
  <c r="CN180" i="13"/>
  <c r="BZ103" i="13" s="1"/>
  <c r="BX107" i="14" s="1"/>
  <c r="CN90" i="13"/>
  <c r="CN87" i="13"/>
  <c r="AZ174" i="13"/>
  <c r="AX177" i="14" s="1"/>
  <c r="V174" i="13"/>
  <c r="AZ168" i="13"/>
  <c r="AX171" i="14" s="1"/>
  <c r="V168" i="13"/>
  <c r="AZ162" i="13"/>
  <c r="AX165" i="14" s="1"/>
  <c r="V162" i="13"/>
  <c r="AZ156" i="13"/>
  <c r="AX159" i="14" s="1"/>
  <c r="V156" i="13"/>
  <c r="AZ150" i="13"/>
  <c r="AX153" i="14" s="1"/>
  <c r="V150" i="13"/>
  <c r="AZ144" i="13"/>
  <c r="AX147" i="14" s="1"/>
  <c r="V144" i="13"/>
  <c r="AZ138" i="13"/>
  <c r="AX141" i="14" s="1"/>
  <c r="V138" i="13"/>
  <c r="AZ132" i="13"/>
  <c r="AX135" i="14" s="1"/>
  <c r="V132" i="13"/>
  <c r="AZ126" i="13"/>
  <c r="AX129" i="14" s="1"/>
  <c r="V126" i="13"/>
  <c r="AZ120" i="13"/>
  <c r="AX123" i="14" s="1"/>
  <c r="V120" i="13"/>
  <c r="AZ113" i="13"/>
  <c r="AX117" i="14" s="1"/>
  <c r="V113" i="13"/>
  <c r="AZ81" i="11"/>
  <c r="AZ75" i="11"/>
  <c r="AZ69" i="11"/>
  <c r="AZ63" i="11"/>
  <c r="AZ57" i="11"/>
  <c r="AZ51" i="11"/>
  <c r="AZ45" i="11"/>
  <c r="AZ39" i="11"/>
  <c r="AZ33" i="11"/>
  <c r="AZ27" i="11"/>
  <c r="AZ20" i="11"/>
  <c r="V81" i="11"/>
  <c r="V75" i="11"/>
  <c r="V69" i="11"/>
  <c r="V63" i="11"/>
  <c r="V57" i="11"/>
  <c r="V51" i="11"/>
  <c r="V45" i="11"/>
  <c r="V39" i="11"/>
  <c r="V33" i="11"/>
  <c r="V27" i="11"/>
  <c r="BI180" i="13" l="1"/>
  <c r="BI183" i="13"/>
  <c r="BH186" i="14" s="1"/>
  <c r="BI180" i="9"/>
  <c r="BH184" i="10" s="1"/>
  <c r="BZ10" i="9"/>
  <c r="BZ105" i="9"/>
  <c r="BX110" i="10" s="1"/>
  <c r="BX108" i="10"/>
  <c r="BZ196" i="7"/>
  <c r="BZ198" i="7" s="1"/>
  <c r="BX205" i="8" s="1"/>
  <c r="BX298" i="8"/>
  <c r="BZ105" i="13"/>
  <c r="BX109" i="14" s="1"/>
  <c r="BZ10" i="13"/>
  <c r="BZ291" i="7"/>
  <c r="BX300" i="8" s="1"/>
  <c r="BI366" i="7"/>
  <c r="BH374" i="8" s="1"/>
  <c r="BI369" i="7"/>
  <c r="BH377" i="8" s="1"/>
  <c r="CA183" i="5"/>
  <c r="CA180" i="5"/>
  <c r="BZ103" i="5" s="1"/>
  <c r="AZ174" i="5"/>
  <c r="AX177" i="6" s="1"/>
  <c r="AL174" i="5"/>
  <c r="BG177" i="5" s="1"/>
  <c r="BE180" i="6" s="1"/>
  <c r="AZ168" i="5"/>
  <c r="AX171" i="6" s="1"/>
  <c r="AL168" i="5"/>
  <c r="BG171" i="5" s="1"/>
  <c r="BE174" i="6" s="1"/>
  <c r="AZ162" i="5"/>
  <c r="AX165" i="6" s="1"/>
  <c r="AL162" i="5"/>
  <c r="BG165" i="5" s="1"/>
  <c r="BE168" i="6" s="1"/>
  <c r="AZ156" i="5"/>
  <c r="AX159" i="6" s="1"/>
  <c r="AL156" i="5"/>
  <c r="BG159" i="5" s="1"/>
  <c r="BE162" i="6" s="1"/>
  <c r="AZ150" i="5"/>
  <c r="AX153" i="6" s="1"/>
  <c r="AL150" i="5"/>
  <c r="BG153" i="5" s="1"/>
  <c r="BE156" i="6" s="1"/>
  <c r="AZ144" i="5"/>
  <c r="AX147" i="6" s="1"/>
  <c r="AL144" i="5"/>
  <c r="BG147" i="5" s="1"/>
  <c r="BE150" i="6" s="1"/>
  <c r="AZ138" i="5"/>
  <c r="AX141" i="6" s="1"/>
  <c r="AL138" i="5"/>
  <c r="BG141" i="5" s="1"/>
  <c r="BE144" i="6" s="1"/>
  <c r="AZ132" i="5"/>
  <c r="AX135" i="6" s="1"/>
  <c r="AL132" i="5"/>
  <c r="BG135" i="5" s="1"/>
  <c r="BE138" i="6" s="1"/>
  <c r="AZ126" i="5"/>
  <c r="AX129" i="6" s="1"/>
  <c r="AL126" i="5"/>
  <c r="BG129" i="5" s="1"/>
  <c r="BE132" i="6" s="1"/>
  <c r="AZ120" i="5"/>
  <c r="AX123" i="6" s="1"/>
  <c r="AL120" i="5"/>
  <c r="BG123" i="5" s="1"/>
  <c r="BE126" i="6" s="1"/>
  <c r="AZ113" i="5"/>
  <c r="AX117" i="6" s="1"/>
  <c r="AL113" i="5"/>
  <c r="BG117" i="5" s="1"/>
  <c r="BE120" i="6" s="1"/>
  <c r="AZ81" i="5"/>
  <c r="AX83" i="6" s="1"/>
  <c r="AZ81" i="1"/>
  <c r="AZ75" i="5"/>
  <c r="AX77" i="6" s="1"/>
  <c r="AZ75" i="1"/>
  <c r="AZ69" i="5"/>
  <c r="AX71" i="6" s="1"/>
  <c r="AZ69" i="1"/>
  <c r="AZ63" i="5"/>
  <c r="AX65" i="6" s="1"/>
  <c r="AZ63" i="1"/>
  <c r="AZ57" i="5"/>
  <c r="AX59" i="6" s="1"/>
  <c r="AZ57" i="1"/>
  <c r="AZ51" i="5"/>
  <c r="AX53" i="6" s="1"/>
  <c r="AZ51" i="1"/>
  <c r="AZ45" i="5"/>
  <c r="AX47" i="6" s="1"/>
  <c r="AZ45" i="1"/>
  <c r="AZ39" i="5"/>
  <c r="AX41" i="6" s="1"/>
  <c r="AZ39" i="1"/>
  <c r="AZ33" i="5"/>
  <c r="AX35" i="6" s="1"/>
  <c r="AZ33" i="1"/>
  <c r="AZ27" i="5"/>
  <c r="AX29" i="6" s="1"/>
  <c r="AZ27" i="1"/>
  <c r="AL81" i="5"/>
  <c r="AL81" i="1"/>
  <c r="AL75" i="5"/>
  <c r="AL75" i="1"/>
  <c r="AL69" i="5"/>
  <c r="AL69" i="1"/>
  <c r="AL63" i="5"/>
  <c r="AL63" i="1"/>
  <c r="AL57" i="5"/>
  <c r="AL57" i="1"/>
  <c r="AL51" i="5"/>
  <c r="AL51" i="1"/>
  <c r="AL45" i="5"/>
  <c r="AL45" i="1"/>
  <c r="AL39" i="5"/>
  <c r="AL39" i="1"/>
  <c r="AL33" i="5"/>
  <c r="AL33" i="1"/>
  <c r="AL27" i="5"/>
  <c r="AL27" i="1"/>
  <c r="AZ20" i="5"/>
  <c r="AX23" i="6" s="1"/>
  <c r="AL20" i="5"/>
  <c r="CA183" i="1"/>
  <c r="CA180" i="1"/>
  <c r="BZ103" i="1" s="1"/>
  <c r="AZ174" i="1"/>
  <c r="AX177" i="2" s="1"/>
  <c r="AL174" i="1"/>
  <c r="BG177" i="1" s="1"/>
  <c r="BE180" i="2" s="1"/>
  <c r="AZ168" i="1"/>
  <c r="AX171" i="2" s="1"/>
  <c r="AL168" i="1"/>
  <c r="BG171" i="1" s="1"/>
  <c r="BE174" i="2" s="1"/>
  <c r="AZ162" i="1"/>
  <c r="AX165" i="2" s="1"/>
  <c r="AL162" i="1"/>
  <c r="BG165" i="1" s="1"/>
  <c r="BE168" i="2" s="1"/>
  <c r="AZ156" i="1"/>
  <c r="AX159" i="2" s="1"/>
  <c r="AL156" i="1"/>
  <c r="BG159" i="1" s="1"/>
  <c r="BE162" i="2" s="1"/>
  <c r="AZ150" i="1"/>
  <c r="AX153" i="2" s="1"/>
  <c r="AL150" i="1"/>
  <c r="BG153" i="1" s="1"/>
  <c r="BE156" i="2" s="1"/>
  <c r="AZ144" i="1"/>
  <c r="AX147" i="2" s="1"/>
  <c r="AL144" i="1"/>
  <c r="BG147" i="1" s="1"/>
  <c r="BE150" i="2" s="1"/>
  <c r="AZ138" i="1"/>
  <c r="AX141" i="2" s="1"/>
  <c r="AL138" i="1"/>
  <c r="BG141" i="1" s="1"/>
  <c r="BE144" i="2" s="1"/>
  <c r="AZ132" i="1"/>
  <c r="AX135" i="2" s="1"/>
  <c r="AL132" i="1"/>
  <c r="BG135" i="1" s="1"/>
  <c r="BE138" i="2" s="1"/>
  <c r="AZ126" i="1"/>
  <c r="AX129" i="2" s="1"/>
  <c r="AL126" i="1"/>
  <c r="BG129" i="1" s="1"/>
  <c r="BE132" i="2" s="1"/>
  <c r="AZ120" i="1"/>
  <c r="AX123" i="2" s="1"/>
  <c r="AL120" i="1"/>
  <c r="BG123" i="1" s="1"/>
  <c r="BE126" i="2" s="1"/>
  <c r="AZ113" i="1"/>
  <c r="AX117" i="2" s="1"/>
  <c r="AL113" i="1"/>
  <c r="BG117" i="1" s="1"/>
  <c r="BE120" i="2" s="1"/>
  <c r="BI90" i="13" l="1"/>
  <c r="BI87" i="13"/>
  <c r="BI273" i="7"/>
  <c r="BH279" i="8" s="1"/>
  <c r="BI276" i="7"/>
  <c r="BH282" i="8" s="1"/>
  <c r="BH183" i="14"/>
  <c r="BZ103" i="7"/>
  <c r="BZ10" i="7" s="1"/>
  <c r="BX203" i="8"/>
  <c r="BX107" i="6"/>
  <c r="BX109" i="6"/>
  <c r="BX107" i="2"/>
  <c r="BX109" i="2"/>
  <c r="BZ105" i="1"/>
  <c r="BZ10" i="1"/>
  <c r="BZ10" i="5"/>
  <c r="BZ105" i="5"/>
  <c r="AX83" i="12"/>
  <c r="AX77" i="12"/>
  <c r="AX71" i="12"/>
  <c r="AX65" i="12"/>
  <c r="AX59" i="12"/>
  <c r="AX53" i="12"/>
  <c r="AX47" i="12"/>
  <c r="AX41" i="12"/>
  <c r="AX35" i="12"/>
  <c r="AX29" i="12"/>
  <c r="AX23" i="8"/>
  <c r="AX83" i="2"/>
  <c r="AX77" i="2"/>
  <c r="AX71" i="2"/>
  <c r="AX65" i="2"/>
  <c r="AX59" i="2"/>
  <c r="AX53" i="2"/>
  <c r="AX47" i="2"/>
  <c r="AX41" i="2"/>
  <c r="AX35" i="2"/>
  <c r="AX29" i="2"/>
  <c r="R93" i="15" l="1"/>
  <c r="AI93" i="15"/>
  <c r="AI97" i="15"/>
  <c r="R97" i="15"/>
  <c r="BX108" i="8"/>
  <c r="BI183" i="7"/>
  <c r="BH187" i="8" s="1"/>
  <c r="BZ105" i="7"/>
  <c r="BX110" i="8" s="1"/>
  <c r="BI180" i="7"/>
  <c r="BH184" i="8" s="1"/>
  <c r="BY90" i="13"/>
  <c r="BP3" i="23" l="1"/>
  <c r="BH3" i="23"/>
  <c r="BV17" i="23"/>
  <c r="BD17" i="23"/>
  <c r="M19" i="23"/>
  <c r="M15" i="23"/>
  <c r="AH66" i="23"/>
  <c r="AH56" i="23"/>
  <c r="BW50" i="23"/>
  <c r="AH48" i="23"/>
  <c r="BW38" i="23"/>
  <c r="AH36" i="23"/>
  <c r="AC3" i="23" l="1"/>
  <c r="AM3" i="23"/>
  <c r="Y3" i="23"/>
  <c r="BW54" i="23"/>
  <c r="BW56" i="23" l="1"/>
  <c r="AX83" i="14" l="1"/>
  <c r="AX77" i="14"/>
  <c r="AX71" i="14"/>
  <c r="AX65" i="14"/>
  <c r="AX59" i="14"/>
  <c r="AX53" i="14"/>
  <c r="AX47" i="14"/>
  <c r="AX41" i="14"/>
  <c r="AX35" i="14"/>
  <c r="AX29" i="14"/>
  <c r="AX83" i="10"/>
  <c r="AX77" i="10"/>
  <c r="AX71" i="10"/>
  <c r="AX65" i="10"/>
  <c r="AX59" i="10"/>
  <c r="AX53" i="10"/>
  <c r="AX47" i="10"/>
  <c r="AX41" i="10"/>
  <c r="AX35" i="10"/>
  <c r="AX29" i="10"/>
  <c r="AX83" i="8"/>
  <c r="AX77" i="8"/>
  <c r="AX71" i="8"/>
  <c r="AX65" i="8"/>
  <c r="AX59" i="8"/>
  <c r="AX53" i="8"/>
  <c r="AX47" i="8"/>
  <c r="AX41" i="8"/>
  <c r="AX35" i="8"/>
  <c r="AX29" i="8"/>
  <c r="AI83" i="18"/>
  <c r="AI79" i="18"/>
  <c r="AI77" i="18"/>
  <c r="AI75" i="18"/>
  <c r="AI63" i="18"/>
  <c r="AI59" i="18"/>
  <c r="AI57" i="18"/>
  <c r="AI51" i="18"/>
  <c r="AI49" i="18"/>
  <c r="AI47" i="18"/>
  <c r="AI45" i="18"/>
  <c r="AI43" i="18"/>
  <c r="R83" i="18"/>
  <c r="R79" i="18"/>
  <c r="R77" i="18"/>
  <c r="R75" i="18"/>
  <c r="R63" i="18"/>
  <c r="R59" i="18"/>
  <c r="R57" i="18"/>
  <c r="R51" i="18"/>
  <c r="R49" i="18"/>
  <c r="R47" i="18"/>
  <c r="R45" i="18"/>
  <c r="R43" i="18"/>
  <c r="BX15" i="14" l="1"/>
  <c r="BX13" i="14"/>
  <c r="BX15" i="12"/>
  <c r="BX13" i="12"/>
  <c r="BX15" i="10"/>
  <c r="BX13" i="10"/>
  <c r="BX15" i="8"/>
  <c r="BX13" i="8"/>
  <c r="BX15" i="6"/>
  <c r="BX13" i="6"/>
  <c r="BX15" i="2"/>
  <c r="BX13" i="2"/>
  <c r="BG60" i="7"/>
  <c r="BG84" i="9"/>
  <c r="BG78" i="9"/>
  <c r="BG72" i="9"/>
  <c r="BG66" i="9"/>
  <c r="BG60" i="9"/>
  <c r="BG54" i="9"/>
  <c r="BG48" i="9"/>
  <c r="BG42" i="9"/>
  <c r="BG36" i="9"/>
  <c r="BG30" i="9"/>
  <c r="BG24" i="9"/>
  <c r="BG84" i="7"/>
  <c r="BG78" i="7"/>
  <c r="BG72" i="7"/>
  <c r="BG66" i="7"/>
  <c r="BG54" i="7"/>
  <c r="BG48" i="7"/>
  <c r="BG42" i="7"/>
  <c r="BG36" i="7"/>
  <c r="BG30" i="7"/>
  <c r="BG84" i="5"/>
  <c r="BE86" i="6" s="1"/>
  <c r="BG78" i="5"/>
  <c r="BE80" i="6" s="1"/>
  <c r="BG72" i="5"/>
  <c r="BE74" i="6" s="1"/>
  <c r="BG66" i="5"/>
  <c r="BE68" i="6" s="1"/>
  <c r="BG60" i="5"/>
  <c r="BE62" i="6" s="1"/>
  <c r="BG54" i="5"/>
  <c r="BE56" i="6" s="1"/>
  <c r="BG48" i="5"/>
  <c r="BE50" i="6" s="1"/>
  <c r="BG42" i="5"/>
  <c r="BE44" i="6" s="1"/>
  <c r="BG36" i="5"/>
  <c r="BE38" i="6" s="1"/>
  <c r="BG30" i="5"/>
  <c r="BE32" i="6" s="1"/>
  <c r="BG24" i="5"/>
  <c r="BE26" i="6" s="1"/>
  <c r="BG84" i="1"/>
  <c r="BG78" i="1"/>
  <c r="BG72" i="1"/>
  <c r="BG66" i="1"/>
  <c r="BG60" i="1"/>
  <c r="BG54" i="1"/>
  <c r="BG48" i="1"/>
  <c r="BG42" i="1"/>
  <c r="BG36" i="1"/>
  <c r="BG30" i="1"/>
  <c r="BG24" i="1"/>
  <c r="AI81" i="18" l="1"/>
  <c r="BY87" i="13"/>
  <c r="AI61" i="18" s="1"/>
  <c r="R81" i="18" l="1"/>
  <c r="R61" i="18"/>
  <c r="BP4" i="13" l="1"/>
  <c r="BH4" i="13"/>
  <c r="P6" i="13"/>
  <c r="BP4" i="11"/>
  <c r="BH4" i="11"/>
  <c r="P6" i="11"/>
  <c r="AT30" i="15"/>
  <c r="BP4" i="9"/>
  <c r="BH4" i="9"/>
  <c r="P6" i="9"/>
  <c r="BP4" i="7"/>
  <c r="BH4" i="7"/>
  <c r="BG5" i="8" s="1"/>
  <c r="P6" i="7"/>
  <c r="BM10" i="6"/>
  <c r="BJ10" i="6"/>
  <c r="BG10" i="6"/>
  <c r="BP4" i="5"/>
  <c r="BO5" i="6" s="1"/>
  <c r="BH4" i="5"/>
  <c r="BG5" i="6" s="1"/>
  <c r="AD14" i="6"/>
  <c r="W14" i="6"/>
  <c r="P6" i="5"/>
  <c r="BP4" i="1"/>
  <c r="BH4" i="1"/>
  <c r="P6" i="1"/>
  <c r="AN12" i="18"/>
  <c r="AK12" i="18"/>
  <c r="AH12" i="18"/>
  <c r="AC35" i="18"/>
  <c r="V35" i="18"/>
  <c r="T26" i="15"/>
  <c r="T21" i="15"/>
  <c r="AP7" i="15"/>
  <c r="AP7" i="18" s="1"/>
  <c r="AH7" i="15"/>
  <c r="AH7" i="18" s="1"/>
  <c r="BJ10" i="14" l="1"/>
  <c r="BH92" i="14"/>
  <c r="BH86" i="14"/>
  <c r="BH80" i="14"/>
  <c r="BH74" i="14"/>
  <c r="BH68" i="14"/>
  <c r="BH62" i="14"/>
  <c r="BH56" i="14"/>
  <c r="BH50" i="14"/>
  <c r="BH44" i="14"/>
  <c r="BH38" i="14"/>
  <c r="BH32" i="14"/>
  <c r="BH26" i="14"/>
  <c r="BH89" i="14"/>
  <c r="BH83" i="14"/>
  <c r="BH77" i="14"/>
  <c r="BH71" i="14"/>
  <c r="BH65" i="14"/>
  <c r="BH59" i="14"/>
  <c r="BH53" i="14"/>
  <c r="BH47" i="14"/>
  <c r="BH41" i="14"/>
  <c r="BH35" i="14"/>
  <c r="BH29" i="14"/>
  <c r="BH23" i="14"/>
  <c r="AX23" i="14"/>
  <c r="AD14" i="14"/>
  <c r="W14" i="14"/>
  <c r="BM10" i="14"/>
  <c r="BG10" i="14"/>
  <c r="BO5" i="14"/>
  <c r="BG5" i="14"/>
  <c r="BJ10" i="12"/>
  <c r="BH86" i="12"/>
  <c r="BH80" i="12"/>
  <c r="BH74" i="12"/>
  <c r="BH68" i="12"/>
  <c r="BH62" i="12"/>
  <c r="BH56" i="12"/>
  <c r="BH50" i="12"/>
  <c r="BH44" i="12"/>
  <c r="BH38" i="12"/>
  <c r="BH32" i="12"/>
  <c r="BH26" i="12"/>
  <c r="BH83" i="12"/>
  <c r="BH77" i="12"/>
  <c r="BH71" i="12"/>
  <c r="BH65" i="12"/>
  <c r="BH59" i="12"/>
  <c r="BH53" i="12"/>
  <c r="BH47" i="12"/>
  <c r="BH41" i="12"/>
  <c r="BH35" i="12"/>
  <c r="BH29" i="12"/>
  <c r="BH23" i="12"/>
  <c r="AX23" i="12"/>
  <c r="AD14" i="12"/>
  <c r="W14" i="12"/>
  <c r="BM10" i="12"/>
  <c r="BG10" i="12"/>
  <c r="BO5" i="12"/>
  <c r="BG5" i="12"/>
  <c r="BH92" i="12"/>
  <c r="BH86" i="10"/>
  <c r="BH80" i="10"/>
  <c r="BH74" i="10"/>
  <c r="BH68" i="10"/>
  <c r="BH62" i="10"/>
  <c r="BH56" i="10"/>
  <c r="BH50" i="10"/>
  <c r="BH44" i="10"/>
  <c r="BH38" i="10"/>
  <c r="BH32" i="10"/>
  <c r="BH26" i="10"/>
  <c r="BH83" i="10"/>
  <c r="BH77" i="10"/>
  <c r="BH71" i="10"/>
  <c r="BH65" i="10"/>
  <c r="BH59" i="10"/>
  <c r="BH53" i="10"/>
  <c r="BH47" i="10"/>
  <c r="BH41" i="10"/>
  <c r="BH35" i="10"/>
  <c r="BH29" i="10"/>
  <c r="BH23" i="10"/>
  <c r="BE86" i="10"/>
  <c r="BE80" i="10"/>
  <c r="BE74" i="10"/>
  <c r="BE68" i="10"/>
  <c r="BE62" i="10"/>
  <c r="BE56" i="10"/>
  <c r="BE50" i="10"/>
  <c r="BE44" i="10"/>
  <c r="BE38" i="10"/>
  <c r="BE32" i="10"/>
  <c r="BE26" i="10"/>
  <c r="AX23" i="10"/>
  <c r="AD14" i="10"/>
  <c r="W14" i="10"/>
  <c r="BM10" i="10"/>
  <c r="BJ10" i="10"/>
  <c r="BG10" i="10"/>
  <c r="BG5" i="10"/>
  <c r="BO5" i="10"/>
  <c r="CA90" i="9"/>
  <c r="CA87" i="9"/>
  <c r="BH86" i="8"/>
  <c r="BH80" i="8"/>
  <c r="BH74" i="8"/>
  <c r="BH68" i="8"/>
  <c r="BH62" i="8"/>
  <c r="BH56" i="8"/>
  <c r="BH50" i="8"/>
  <c r="BH44" i="8"/>
  <c r="BH38" i="8"/>
  <c r="BH32" i="8"/>
  <c r="BH83" i="8"/>
  <c r="BH77" i="8"/>
  <c r="BH71" i="8"/>
  <c r="BH65" i="8"/>
  <c r="BH59" i="8"/>
  <c r="BH53" i="8"/>
  <c r="BH47" i="8"/>
  <c r="BH41" i="8"/>
  <c r="BH35" i="8"/>
  <c r="BH29" i="8"/>
  <c r="BE86" i="8"/>
  <c r="BE80" i="8"/>
  <c r="BE74" i="8"/>
  <c r="BE68" i="8"/>
  <c r="BE62" i="8"/>
  <c r="BE56" i="8"/>
  <c r="BE50" i="8"/>
  <c r="BE44" i="8"/>
  <c r="BE38" i="8"/>
  <c r="BE32" i="8"/>
  <c r="BH26" i="8"/>
  <c r="BH23" i="8"/>
  <c r="BE26" i="8"/>
  <c r="AD14" i="8"/>
  <c r="W14" i="8"/>
  <c r="BM10" i="8"/>
  <c r="BJ10" i="8"/>
  <c r="BG10" i="8"/>
  <c r="BO5" i="8"/>
  <c r="CA90" i="7"/>
  <c r="CA87" i="7"/>
  <c r="CA90" i="5"/>
  <c r="BI90" i="5" s="1"/>
  <c r="BH92" i="6" s="1"/>
  <c r="CA87" i="5"/>
  <c r="BI87" i="5" s="1"/>
  <c r="BH89" i="6" s="1"/>
  <c r="BH86" i="2"/>
  <c r="BH80" i="2"/>
  <c r="BH74" i="2"/>
  <c r="BH68" i="2"/>
  <c r="BH62" i="2"/>
  <c r="BH56" i="2"/>
  <c r="BH50" i="2"/>
  <c r="BH44" i="2"/>
  <c r="BH38" i="2"/>
  <c r="BH32" i="2"/>
  <c r="BH26" i="2"/>
  <c r="BH83" i="2"/>
  <c r="BH77" i="2"/>
  <c r="BH71" i="2"/>
  <c r="BH65" i="2"/>
  <c r="BH59" i="2"/>
  <c r="BH53" i="2"/>
  <c r="BH47" i="2"/>
  <c r="BH41" i="2"/>
  <c r="BH35" i="2"/>
  <c r="BH29" i="2"/>
  <c r="BH23" i="2"/>
  <c r="BI87" i="9" l="1"/>
  <c r="BH89" i="10" s="1"/>
  <c r="BI459" i="9"/>
  <c r="BH469" i="10" s="1"/>
  <c r="BI90" i="9"/>
  <c r="BH92" i="10" s="1"/>
  <c r="BI462" i="9"/>
  <c r="BH472" i="10" s="1"/>
  <c r="BI90" i="7"/>
  <c r="BI462" i="7"/>
  <c r="BH472" i="8" s="1"/>
  <c r="BI87" i="7"/>
  <c r="BI459" i="7"/>
  <c r="BH469" i="8" s="1"/>
  <c r="BI183" i="9"/>
  <c r="BI180" i="5"/>
  <c r="BI183" i="5"/>
  <c r="AI73" i="18"/>
  <c r="R73" i="18"/>
  <c r="BH89" i="12"/>
  <c r="BE86" i="2"/>
  <c r="BE80" i="2"/>
  <c r="BE74" i="2"/>
  <c r="BE68" i="2"/>
  <c r="BE62" i="2"/>
  <c r="BE56" i="2"/>
  <c r="BE50" i="2"/>
  <c r="BE44" i="2"/>
  <c r="BE38" i="2"/>
  <c r="BE32" i="2"/>
  <c r="BE26" i="2"/>
  <c r="AX23" i="2"/>
  <c r="BO5" i="2"/>
  <c r="BG5" i="2"/>
  <c r="BM10" i="2"/>
  <c r="BJ10" i="2"/>
  <c r="BG10" i="2"/>
  <c r="AD14" i="2"/>
  <c r="W14" i="2"/>
  <c r="AI67" i="15" l="1"/>
  <c r="R67" i="15"/>
  <c r="R69" i="15"/>
  <c r="AI69" i="15"/>
  <c r="BH187" i="10"/>
  <c r="AI53" i="15"/>
  <c r="BH186" i="6"/>
  <c r="AI51" i="15"/>
  <c r="BH183" i="6"/>
  <c r="BH92" i="8"/>
  <c r="BH89" i="8"/>
  <c r="CA90" i="1"/>
  <c r="CA87" i="1"/>
  <c r="AI85" i="15" l="1"/>
  <c r="AI87" i="18" s="1"/>
  <c r="AI69" i="18"/>
  <c r="AI83" i="15"/>
  <c r="R71" i="18"/>
  <c r="R85" i="15"/>
  <c r="R87" i="18" s="1"/>
  <c r="R69" i="18"/>
  <c r="R83" i="15"/>
  <c r="AI55" i="18"/>
  <c r="AI65" i="15"/>
  <c r="AI67" i="18" s="1"/>
  <c r="AI63" i="15"/>
  <c r="AI65" i="18" s="1"/>
  <c r="AI53" i="18"/>
  <c r="AI71" i="18"/>
  <c r="BI87" i="1"/>
  <c r="BI180" i="1"/>
  <c r="BH183" i="2" s="1"/>
  <c r="BI90" i="1"/>
  <c r="BH92" i="2" s="1"/>
  <c r="BI183" i="1"/>
  <c r="BH186" i="2" s="1"/>
  <c r="AI85" i="18" l="1"/>
  <c r="AI87" i="15"/>
  <c r="BK82" i="15" s="1"/>
  <c r="R85" i="18"/>
  <c r="BK87" i="15"/>
  <c r="R53" i="15"/>
  <c r="BH89" i="2"/>
  <c r="R51" i="15"/>
  <c r="R65" i="15" l="1"/>
  <c r="R63" i="15"/>
  <c r="AI91" i="18"/>
  <c r="AI89" i="18"/>
  <c r="R55" i="18"/>
  <c r="R53" i="18"/>
  <c r="R89" i="15" l="1"/>
  <c r="BK77" i="15" s="1"/>
  <c r="R87" i="15"/>
  <c r="BK72" i="15" s="1"/>
  <c r="R67" i="18"/>
  <c r="R65" i="18"/>
  <c r="R91" i="18"/>
  <c r="R8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U20" authorId="0" shapeId="0" xr:uid="{00000000-0006-0000-0800-000001000000}">
      <text>
        <r>
          <rPr>
            <b/>
            <sz val="11"/>
            <color indexed="81"/>
            <rFont val="MS P ゴシック"/>
            <family val="3"/>
            <charset val="128"/>
          </rPr>
          <t>プルダウンリストより選択してください</t>
        </r>
      </text>
    </comment>
    <comment ref="BU113" authorId="0" shapeId="0" xr:uid="{00000000-0006-0000-0800-000002000000}">
      <text>
        <r>
          <rPr>
            <b/>
            <sz val="11"/>
            <color indexed="81"/>
            <rFont val="MS P ゴシック"/>
            <family val="3"/>
            <charset val="128"/>
          </rPr>
          <t>プルダウンリストより選択してください</t>
        </r>
      </text>
    </comment>
  </commentList>
</comments>
</file>

<file path=xl/sharedStrings.xml><?xml version="1.0" encoding="utf-8"?>
<sst xmlns="http://schemas.openxmlformats.org/spreadsheetml/2006/main" count="1193" uniqueCount="363">
  <si>
    <t>（受入れ）</t>
    <rPh sb="1" eb="2">
      <t>ウ</t>
    </rPh>
    <rPh sb="2" eb="3">
      <t>イ</t>
    </rPh>
    <phoneticPr fontId="1"/>
  </si>
  <si>
    <t>引取数量（受払い等の数量）</t>
    <rPh sb="0" eb="2">
      <t>ヒキトリ</t>
    </rPh>
    <rPh sb="2" eb="4">
      <t>スウリョウ</t>
    </rPh>
    <rPh sb="5" eb="7">
      <t>ウケハライ</t>
    </rPh>
    <rPh sb="8" eb="9">
      <t>トウ</t>
    </rPh>
    <rPh sb="10" eb="12">
      <t>スウリョウ</t>
    </rPh>
    <phoneticPr fontId="1"/>
  </si>
  <si>
    <t>引渡しを行った者別・都道府県別明細書</t>
    <rPh sb="0" eb="2">
      <t>ヒキワタ</t>
    </rPh>
    <rPh sb="4" eb="5">
      <t>オコナ</t>
    </rPh>
    <rPh sb="7" eb="8">
      <t>モノ</t>
    </rPh>
    <rPh sb="8" eb="9">
      <t>ベツ</t>
    </rPh>
    <rPh sb="10" eb="14">
      <t>トドウフケン</t>
    </rPh>
    <rPh sb="14" eb="15">
      <t>ベツ</t>
    </rPh>
    <rPh sb="15" eb="18">
      <t>メイサイショ</t>
    </rPh>
    <phoneticPr fontId="1"/>
  </si>
  <si>
    <t>報告者の氏名又は名称</t>
    <rPh sb="0" eb="3">
      <t>ホウコクシャ</t>
    </rPh>
    <rPh sb="4" eb="6">
      <t>シメイ</t>
    </rPh>
    <rPh sb="6" eb="7">
      <t>マタ</t>
    </rPh>
    <rPh sb="8" eb="10">
      <t>メイショウ</t>
    </rPh>
    <phoneticPr fontId="1"/>
  </si>
  <si>
    <t>※処理事項</t>
    <rPh sb="1" eb="5">
      <t>ショリジコウ</t>
    </rPh>
    <phoneticPr fontId="1"/>
  </si>
  <si>
    <t>事業者コード</t>
    <rPh sb="0" eb="3">
      <t>ジギョウシャ</t>
    </rPh>
    <phoneticPr fontId="1"/>
  </si>
  <si>
    <t>事務所コード</t>
    <rPh sb="0" eb="3">
      <t>ジムショ</t>
    </rPh>
    <phoneticPr fontId="1"/>
  </si>
  <si>
    <t>処理事項</t>
    <rPh sb="0" eb="4">
      <t>ショリジコウ</t>
    </rPh>
    <phoneticPr fontId="1"/>
  </si>
  <si>
    <t>予備</t>
    <rPh sb="0" eb="2">
      <t>ヨビ</t>
    </rPh>
    <phoneticPr fontId="1"/>
  </si>
  <si>
    <t>第十六号の四十一様式別表一（提出用・控用）</t>
    <rPh sb="0" eb="1">
      <t>ダイ</t>
    </rPh>
    <rPh sb="1" eb="3">
      <t>16</t>
    </rPh>
    <rPh sb="3" eb="4">
      <t>ゴウ</t>
    </rPh>
    <rPh sb="5" eb="8">
      <t>41</t>
    </rPh>
    <rPh sb="8" eb="10">
      <t>ヨウシキ</t>
    </rPh>
    <rPh sb="10" eb="12">
      <t>ベッピョウ</t>
    </rPh>
    <rPh sb="12" eb="13">
      <t>1</t>
    </rPh>
    <rPh sb="14" eb="16">
      <t>テイシュツ</t>
    </rPh>
    <rPh sb="16" eb="17">
      <t>ヨウ</t>
    </rPh>
    <rPh sb="18" eb="19">
      <t>ヒカ</t>
    </rPh>
    <rPh sb="19" eb="20">
      <t>ヨウ</t>
    </rPh>
    <phoneticPr fontId="1"/>
  </si>
  <si>
    <t>令和</t>
    <rPh sb="0" eb="2">
      <t>レイワ</t>
    </rPh>
    <phoneticPr fontId="1"/>
  </si>
  <si>
    <t>年</t>
    <rPh sb="0" eb="1">
      <t>ネン</t>
    </rPh>
    <phoneticPr fontId="1"/>
  </si>
  <si>
    <t>月分</t>
    <rPh sb="0" eb="1">
      <t>ツキ</t>
    </rPh>
    <rPh sb="1" eb="2">
      <t>ブン</t>
    </rPh>
    <phoneticPr fontId="1"/>
  </si>
  <si>
    <t>引渡しを行った者の氏名又は名称</t>
    <rPh sb="0" eb="2">
      <t>ヒキワタ</t>
    </rPh>
    <rPh sb="4" eb="5">
      <t>オコナ</t>
    </rPh>
    <rPh sb="7" eb="8">
      <t>モノ</t>
    </rPh>
    <rPh sb="9" eb="11">
      <t>シメイ</t>
    </rPh>
    <rPh sb="11" eb="12">
      <t>マタ</t>
    </rPh>
    <rPh sb="13" eb="15">
      <t>メイショウ</t>
    </rPh>
    <phoneticPr fontId="1"/>
  </si>
  <si>
    <t>引渡しを行った者の事務所
又は事業所所在の都道府県名</t>
    <rPh sb="0" eb="2">
      <t>ヒキワタ</t>
    </rPh>
    <rPh sb="4" eb="5">
      <t>オコナ</t>
    </rPh>
    <rPh sb="7" eb="8">
      <t>モノ</t>
    </rPh>
    <rPh sb="9" eb="12">
      <t>ジムショ</t>
    </rPh>
    <rPh sb="13" eb="14">
      <t>マタ</t>
    </rPh>
    <rPh sb="15" eb="18">
      <t>ジギョウショ</t>
    </rPh>
    <rPh sb="18" eb="20">
      <t>ショザイ</t>
    </rPh>
    <rPh sb="21" eb="25">
      <t>トドウフケン</t>
    </rPh>
    <rPh sb="25" eb="26">
      <t>メイ</t>
    </rPh>
    <phoneticPr fontId="1"/>
  </si>
  <si>
    <t>引取数量</t>
    <rPh sb="0" eb="2">
      <t>ヒキトリ</t>
    </rPh>
    <rPh sb="2" eb="4">
      <t>スウリョウ</t>
    </rPh>
    <phoneticPr fontId="1"/>
  </si>
  <si>
    <t>うち課税済みのもの</t>
    <rPh sb="2" eb="4">
      <t>カゼイ</t>
    </rPh>
    <rPh sb="4" eb="5">
      <t>スミ</t>
    </rPh>
    <phoneticPr fontId="1"/>
  </si>
  <si>
    <t>備考</t>
    <rPh sb="0" eb="2">
      <t>ビコウ</t>
    </rPh>
    <phoneticPr fontId="1"/>
  </si>
  <si>
    <t>計</t>
    <rPh sb="0" eb="1">
      <t>ケイ</t>
    </rPh>
    <phoneticPr fontId="1"/>
  </si>
  <si>
    <t>リットル</t>
    <phoneticPr fontId="1"/>
  </si>
  <si>
    <t>報告年月日</t>
    <rPh sb="0" eb="5">
      <t>ホウコクネンガッピ</t>
    </rPh>
    <phoneticPr fontId="1"/>
  </si>
  <si>
    <t>整理番号</t>
    <rPh sb="0" eb="2">
      <t>セイリ</t>
    </rPh>
    <rPh sb="2" eb="4">
      <t>バンゴウ</t>
    </rPh>
    <phoneticPr fontId="1"/>
  </si>
  <si>
    <t>枚のうち</t>
    <rPh sb="0" eb="1">
      <t>マイ</t>
    </rPh>
    <phoneticPr fontId="1"/>
  </si>
  <si>
    <t>枚目</t>
    <rPh sb="0" eb="2">
      <t>マイメ</t>
    </rPh>
    <phoneticPr fontId="1"/>
  </si>
  <si>
    <t>小計</t>
    <rPh sb="0" eb="2">
      <t>ショウケイ</t>
    </rPh>
    <phoneticPr fontId="1"/>
  </si>
  <si>
    <t>様式区分</t>
    <rPh sb="0" eb="2">
      <t>ヨウシキ</t>
    </rPh>
    <rPh sb="2" eb="4">
      <t>クブン</t>
    </rPh>
    <phoneticPr fontId="1"/>
  </si>
  <si>
    <t>事業者コード</t>
    <rPh sb="0" eb="3">
      <t>ジギョウシャ</t>
    </rPh>
    <phoneticPr fontId="1"/>
  </si>
  <si>
    <t>事務所コード</t>
    <rPh sb="0" eb="3">
      <t>ジムショ</t>
    </rPh>
    <phoneticPr fontId="1"/>
  </si>
  <si>
    <t>処理区分</t>
    <rPh sb="0" eb="2">
      <t>ショリ</t>
    </rPh>
    <rPh sb="2" eb="4">
      <t>クブン</t>
    </rPh>
    <phoneticPr fontId="1"/>
  </si>
  <si>
    <t>カード区分</t>
    <rPh sb="3" eb="5">
      <t>クブン</t>
    </rPh>
    <phoneticPr fontId="1"/>
  </si>
  <si>
    <t>予備</t>
    <rPh sb="0" eb="2">
      <t>ヨビ</t>
    </rPh>
    <phoneticPr fontId="1"/>
  </si>
  <si>
    <t>整理番号</t>
    <rPh sb="0" eb="2">
      <t>セイリ</t>
    </rPh>
    <rPh sb="2" eb="4">
      <t>バンゴウ</t>
    </rPh>
    <phoneticPr fontId="1"/>
  </si>
  <si>
    <t>第十六号の四十一様式別表一（入力用）</t>
    <rPh sb="0" eb="1">
      <t>ダイ</t>
    </rPh>
    <rPh sb="1" eb="3">
      <t>16</t>
    </rPh>
    <rPh sb="3" eb="4">
      <t>ゴウ</t>
    </rPh>
    <rPh sb="5" eb="8">
      <t>41</t>
    </rPh>
    <rPh sb="8" eb="10">
      <t>ヨウシキ</t>
    </rPh>
    <rPh sb="10" eb="12">
      <t>ベッピョウ</t>
    </rPh>
    <rPh sb="12" eb="13">
      <t>1</t>
    </rPh>
    <rPh sb="14" eb="17">
      <t>ニュウリョクヨウ</t>
    </rPh>
    <phoneticPr fontId="1"/>
  </si>
  <si>
    <t>00</t>
    <phoneticPr fontId="1"/>
  </si>
  <si>
    <t>第十六号の四十一様式別表二（提出用・控用）</t>
    <rPh sb="0" eb="1">
      <t>ダイ</t>
    </rPh>
    <rPh sb="1" eb="3">
      <t>16</t>
    </rPh>
    <rPh sb="3" eb="4">
      <t>ゴウ</t>
    </rPh>
    <rPh sb="5" eb="8">
      <t>41</t>
    </rPh>
    <rPh sb="8" eb="10">
      <t>ヨウシキ</t>
    </rPh>
    <rPh sb="10" eb="12">
      <t>ベッピョウ</t>
    </rPh>
    <rPh sb="12" eb="13">
      <t>2</t>
    </rPh>
    <rPh sb="14" eb="16">
      <t>テイシュツ</t>
    </rPh>
    <rPh sb="16" eb="17">
      <t>ヨウ</t>
    </rPh>
    <rPh sb="18" eb="19">
      <t>ヒカ</t>
    </rPh>
    <rPh sb="19" eb="20">
      <t>ヨウ</t>
    </rPh>
    <phoneticPr fontId="1"/>
  </si>
  <si>
    <t>引取数量（現実の受払い等の数量）</t>
    <rPh sb="0" eb="2">
      <t>ヒキトリ</t>
    </rPh>
    <rPh sb="2" eb="4">
      <t>スウリョウ</t>
    </rPh>
    <rPh sb="5" eb="7">
      <t>ゲンジツ</t>
    </rPh>
    <rPh sb="8" eb="10">
      <t>ウケハライ</t>
    </rPh>
    <rPh sb="11" eb="12">
      <t>トウ</t>
    </rPh>
    <rPh sb="13" eb="15">
      <t>スウリョウ</t>
    </rPh>
    <phoneticPr fontId="1"/>
  </si>
  <si>
    <t>（払出し）</t>
    <rPh sb="1" eb="3">
      <t>ハライダ</t>
    </rPh>
    <phoneticPr fontId="1"/>
  </si>
  <si>
    <t>引取りを行った者別・都道府県別明細書</t>
    <rPh sb="0" eb="2">
      <t>ヒキト</t>
    </rPh>
    <rPh sb="4" eb="5">
      <t>オコナ</t>
    </rPh>
    <rPh sb="7" eb="8">
      <t>モノ</t>
    </rPh>
    <rPh sb="8" eb="9">
      <t>ベツ</t>
    </rPh>
    <rPh sb="10" eb="14">
      <t>トドウフケン</t>
    </rPh>
    <rPh sb="14" eb="15">
      <t>ベツ</t>
    </rPh>
    <rPh sb="15" eb="18">
      <t>メイサイショ</t>
    </rPh>
    <phoneticPr fontId="1"/>
  </si>
  <si>
    <t>引渡数量（受払い等の数量）</t>
    <rPh sb="0" eb="2">
      <t>ヒキワタシ</t>
    </rPh>
    <rPh sb="2" eb="4">
      <t>スウリョウ</t>
    </rPh>
    <rPh sb="5" eb="7">
      <t>ウケハライ</t>
    </rPh>
    <rPh sb="8" eb="9">
      <t>トウ</t>
    </rPh>
    <rPh sb="10" eb="12">
      <t>スウリョウ</t>
    </rPh>
    <phoneticPr fontId="1"/>
  </si>
  <si>
    <t>引取りを行った者の氏名又は名称</t>
    <rPh sb="0" eb="2">
      <t>ヒキト</t>
    </rPh>
    <rPh sb="4" eb="5">
      <t>オコナ</t>
    </rPh>
    <rPh sb="7" eb="8">
      <t>モノ</t>
    </rPh>
    <rPh sb="9" eb="11">
      <t>シメイ</t>
    </rPh>
    <rPh sb="11" eb="12">
      <t>マタ</t>
    </rPh>
    <rPh sb="13" eb="15">
      <t>メイショウ</t>
    </rPh>
    <phoneticPr fontId="1"/>
  </si>
  <si>
    <t>引取りを行った者の事務所
又は事業所所在の都道府県名</t>
    <rPh sb="0" eb="2">
      <t>ヒキト</t>
    </rPh>
    <rPh sb="4" eb="5">
      <t>オコナ</t>
    </rPh>
    <rPh sb="7" eb="8">
      <t>モノ</t>
    </rPh>
    <rPh sb="9" eb="12">
      <t>ジムショ</t>
    </rPh>
    <rPh sb="13" eb="14">
      <t>マタ</t>
    </rPh>
    <rPh sb="15" eb="18">
      <t>ジギョウショ</t>
    </rPh>
    <rPh sb="18" eb="20">
      <t>ショザイ</t>
    </rPh>
    <rPh sb="21" eb="25">
      <t>トドウフケン</t>
    </rPh>
    <rPh sb="25" eb="26">
      <t>メイ</t>
    </rPh>
    <phoneticPr fontId="1"/>
  </si>
  <si>
    <t>引渡数量</t>
    <rPh sb="0" eb="2">
      <t>ヒキワタシ</t>
    </rPh>
    <rPh sb="2" eb="4">
      <t>スウリョウ</t>
    </rPh>
    <phoneticPr fontId="1"/>
  </si>
  <si>
    <t>第十六号の四十一様式別表五（提出用・控用）</t>
    <rPh sb="0" eb="1">
      <t>ダイ</t>
    </rPh>
    <rPh sb="1" eb="3">
      <t>16</t>
    </rPh>
    <rPh sb="3" eb="4">
      <t>ゴウ</t>
    </rPh>
    <rPh sb="5" eb="8">
      <t>41</t>
    </rPh>
    <rPh sb="8" eb="10">
      <t>ヨウシキ</t>
    </rPh>
    <rPh sb="10" eb="12">
      <t>ベッピョウ</t>
    </rPh>
    <rPh sb="12" eb="13">
      <t>5</t>
    </rPh>
    <rPh sb="14" eb="16">
      <t>テイシュツ</t>
    </rPh>
    <rPh sb="16" eb="17">
      <t>ヨウ</t>
    </rPh>
    <rPh sb="18" eb="19">
      <t>ヒカ</t>
    </rPh>
    <rPh sb="19" eb="20">
      <t>ヨウ</t>
    </rPh>
    <phoneticPr fontId="1"/>
  </si>
  <si>
    <t>第十六号の四十一様式別表五（入力用）</t>
    <rPh sb="0" eb="1">
      <t>ダイ</t>
    </rPh>
    <rPh sb="1" eb="3">
      <t>16</t>
    </rPh>
    <rPh sb="3" eb="4">
      <t>ゴウ</t>
    </rPh>
    <rPh sb="5" eb="8">
      <t>41</t>
    </rPh>
    <rPh sb="8" eb="10">
      <t>ヨウシキ</t>
    </rPh>
    <rPh sb="10" eb="12">
      <t>ベッピョウ</t>
    </rPh>
    <rPh sb="12" eb="13">
      <t>5</t>
    </rPh>
    <rPh sb="14" eb="17">
      <t>ニュウリョクヨウ</t>
    </rPh>
    <phoneticPr fontId="1"/>
  </si>
  <si>
    <t>（払出し）</t>
    <rPh sb="1" eb="2">
      <t>ハラ</t>
    </rPh>
    <rPh sb="2" eb="3">
      <t>ダ</t>
    </rPh>
    <phoneticPr fontId="1"/>
  </si>
  <si>
    <t>引渡数量（現実の受払い等の数量）</t>
    <rPh sb="0" eb="2">
      <t>ヒキワタシ</t>
    </rPh>
    <rPh sb="2" eb="4">
      <t>スウリョウ</t>
    </rPh>
    <rPh sb="3" eb="4">
      <t>ヒキスウ</t>
    </rPh>
    <rPh sb="5" eb="7">
      <t>ゲンジツ</t>
    </rPh>
    <rPh sb="8" eb="10">
      <t>ウケハライ</t>
    </rPh>
    <rPh sb="11" eb="12">
      <t>トウ</t>
    </rPh>
    <rPh sb="13" eb="15">
      <t>スウリョウ</t>
    </rPh>
    <phoneticPr fontId="1"/>
  </si>
  <si>
    <t>納入を受けた者別・都道府県別明細書</t>
    <rPh sb="0" eb="2">
      <t>ノウニュウ</t>
    </rPh>
    <rPh sb="3" eb="4">
      <t>ウ</t>
    </rPh>
    <rPh sb="6" eb="7">
      <t>モノ</t>
    </rPh>
    <rPh sb="7" eb="8">
      <t>ベツ</t>
    </rPh>
    <rPh sb="9" eb="13">
      <t>トドウフケン</t>
    </rPh>
    <rPh sb="13" eb="14">
      <t>ベツ</t>
    </rPh>
    <rPh sb="14" eb="17">
      <t>メイサイショ</t>
    </rPh>
    <phoneticPr fontId="1"/>
  </si>
  <si>
    <t>納入を受けた者の氏名又は名称</t>
    <rPh sb="0" eb="2">
      <t>ノウニュウ</t>
    </rPh>
    <rPh sb="3" eb="4">
      <t>ウ</t>
    </rPh>
    <rPh sb="6" eb="7">
      <t>モノ</t>
    </rPh>
    <rPh sb="8" eb="10">
      <t>シメイ</t>
    </rPh>
    <rPh sb="10" eb="11">
      <t>マタ</t>
    </rPh>
    <rPh sb="12" eb="14">
      <t>メイショウ</t>
    </rPh>
    <phoneticPr fontId="1"/>
  </si>
  <si>
    <t>納入を受けた者の事務所
又は事業所所在の都道府県名</t>
    <rPh sb="0" eb="2">
      <t>ノウニュウ</t>
    </rPh>
    <rPh sb="3" eb="4">
      <t>ウ</t>
    </rPh>
    <rPh sb="6" eb="7">
      <t>モノ</t>
    </rPh>
    <rPh sb="8" eb="11">
      <t>ジムショ</t>
    </rPh>
    <rPh sb="12" eb="13">
      <t>マタ</t>
    </rPh>
    <rPh sb="14" eb="17">
      <t>ジギョウショ</t>
    </rPh>
    <rPh sb="17" eb="19">
      <t>ショザイ</t>
    </rPh>
    <rPh sb="20" eb="24">
      <t>トドウフケン</t>
    </rPh>
    <rPh sb="24" eb="25">
      <t>メイ</t>
    </rPh>
    <phoneticPr fontId="1"/>
  </si>
  <si>
    <t>第十六号の四十一様式別表六（提出用・控用）</t>
    <rPh sb="0" eb="1">
      <t>ダイ</t>
    </rPh>
    <rPh sb="1" eb="3">
      <t>16</t>
    </rPh>
    <rPh sb="3" eb="4">
      <t>ゴウ</t>
    </rPh>
    <rPh sb="5" eb="8">
      <t>41</t>
    </rPh>
    <rPh sb="8" eb="10">
      <t>ヨウシキ</t>
    </rPh>
    <rPh sb="10" eb="12">
      <t>ベッピョウ</t>
    </rPh>
    <rPh sb="12" eb="13">
      <t>6</t>
    </rPh>
    <rPh sb="14" eb="16">
      <t>テイシュツ</t>
    </rPh>
    <rPh sb="16" eb="17">
      <t>ヨウ</t>
    </rPh>
    <rPh sb="18" eb="19">
      <t>ヒカ</t>
    </rPh>
    <rPh sb="19" eb="20">
      <t>ヨウ</t>
    </rPh>
    <phoneticPr fontId="1"/>
  </si>
  <si>
    <t>消費数量明細書</t>
    <rPh sb="0" eb="2">
      <t>ショウヒ</t>
    </rPh>
    <rPh sb="2" eb="4">
      <t>スウリョウ</t>
    </rPh>
    <rPh sb="4" eb="6">
      <t>メイサイ</t>
    </rPh>
    <rPh sb="6" eb="7">
      <t>ショ</t>
    </rPh>
    <phoneticPr fontId="1"/>
  </si>
  <si>
    <t>消費数量</t>
    <rPh sb="0" eb="2">
      <t>ショウヒ</t>
    </rPh>
    <rPh sb="2" eb="4">
      <t>スウリョウ</t>
    </rPh>
    <rPh sb="3" eb="4">
      <t>ヒキスウ</t>
    </rPh>
    <phoneticPr fontId="1"/>
  </si>
  <si>
    <t>名　　　　称</t>
    <rPh sb="0" eb="1">
      <t>ナ</t>
    </rPh>
    <rPh sb="5" eb="6">
      <t>ショウ</t>
    </rPh>
    <phoneticPr fontId="1"/>
  </si>
  <si>
    <t>所　　　在　　　地</t>
    <rPh sb="0" eb="1">
      <t>ショ</t>
    </rPh>
    <rPh sb="4" eb="5">
      <t>ザイ</t>
    </rPh>
    <rPh sb="8" eb="9">
      <t>チ</t>
    </rPh>
    <phoneticPr fontId="1"/>
  </si>
  <si>
    <t>在庫数量（現実の受払い等の数量）明細書</t>
    <rPh sb="0" eb="2">
      <t>ザイコ</t>
    </rPh>
    <rPh sb="2" eb="4">
      <t>スウリョウ</t>
    </rPh>
    <rPh sb="5" eb="7">
      <t>ゲンジツ</t>
    </rPh>
    <rPh sb="8" eb="10">
      <t>ウケハライ</t>
    </rPh>
    <rPh sb="11" eb="12">
      <t>トウ</t>
    </rPh>
    <rPh sb="13" eb="15">
      <t>スウリョウ</t>
    </rPh>
    <rPh sb="16" eb="19">
      <t>メイサイショ</t>
    </rPh>
    <phoneticPr fontId="1"/>
  </si>
  <si>
    <t>事　務　所　又　は　事　業　所</t>
    <rPh sb="0" eb="1">
      <t>コト</t>
    </rPh>
    <rPh sb="2" eb="3">
      <t>ツトム</t>
    </rPh>
    <rPh sb="4" eb="5">
      <t>ショ</t>
    </rPh>
    <rPh sb="6" eb="7">
      <t>マタ</t>
    </rPh>
    <rPh sb="10" eb="11">
      <t>コト</t>
    </rPh>
    <rPh sb="12" eb="13">
      <t>ギョウ</t>
    </rPh>
    <rPh sb="14" eb="15">
      <t>ショ</t>
    </rPh>
    <phoneticPr fontId="1"/>
  </si>
  <si>
    <t>第十六号の四十一様式別表十（提出用・控用）</t>
    <rPh sb="0" eb="1">
      <t>ダイ</t>
    </rPh>
    <rPh sb="1" eb="3">
      <t>16</t>
    </rPh>
    <rPh sb="3" eb="4">
      <t>ゴウ</t>
    </rPh>
    <rPh sb="5" eb="8">
      <t>41</t>
    </rPh>
    <rPh sb="8" eb="10">
      <t>ヨウシキ</t>
    </rPh>
    <rPh sb="10" eb="12">
      <t>ベッピョウ</t>
    </rPh>
    <rPh sb="12" eb="13">
      <t>ジュウ</t>
    </rPh>
    <rPh sb="14" eb="16">
      <t>テイシュツ</t>
    </rPh>
    <rPh sb="16" eb="17">
      <t>ヨウ</t>
    </rPh>
    <rPh sb="18" eb="19">
      <t>ヒカ</t>
    </rPh>
    <rPh sb="19" eb="20">
      <t>ヨウ</t>
    </rPh>
    <phoneticPr fontId="1"/>
  </si>
  <si>
    <t>第十六号の四十一様式別表十（入力用）</t>
    <rPh sb="0" eb="1">
      <t>ダイ</t>
    </rPh>
    <rPh sb="1" eb="3">
      <t>16</t>
    </rPh>
    <rPh sb="3" eb="4">
      <t>ゴウ</t>
    </rPh>
    <rPh sb="5" eb="8">
      <t>41</t>
    </rPh>
    <rPh sb="8" eb="10">
      <t>ヨウシキ</t>
    </rPh>
    <rPh sb="10" eb="12">
      <t>ベッピョウ</t>
    </rPh>
    <rPh sb="12" eb="13">
      <t>ジュウ</t>
    </rPh>
    <rPh sb="14" eb="17">
      <t>ニュウリョクヨウ</t>
    </rPh>
    <phoneticPr fontId="1"/>
  </si>
  <si>
    <t>整理番号</t>
    <rPh sb="0" eb="4">
      <t>セイリバンゴウ</t>
    </rPh>
    <phoneticPr fontId="1"/>
  </si>
  <si>
    <t>区分</t>
    <rPh sb="0" eb="2">
      <t>クブン</t>
    </rPh>
    <phoneticPr fontId="1"/>
  </si>
  <si>
    <t>月</t>
    <rPh sb="0" eb="1">
      <t>ツキ</t>
    </rPh>
    <phoneticPr fontId="1"/>
  </si>
  <si>
    <t>日</t>
    <rPh sb="0" eb="1">
      <t>ヒ</t>
    </rPh>
    <phoneticPr fontId="1"/>
  </si>
  <si>
    <t>個人番号又は法人番号</t>
    <rPh sb="0" eb="2">
      <t>コジン</t>
    </rPh>
    <rPh sb="2" eb="4">
      <t>バンゴウ</t>
    </rPh>
    <rPh sb="4" eb="5">
      <t>マタ</t>
    </rPh>
    <rPh sb="6" eb="8">
      <t>ホウジン</t>
    </rPh>
    <rPh sb="8" eb="10">
      <t>バンゴウ</t>
    </rPh>
    <phoneticPr fontId="1"/>
  </si>
  <si>
    <t>氏名又は名称</t>
    <rPh sb="0" eb="2">
      <t>シメイ</t>
    </rPh>
    <rPh sb="2" eb="3">
      <t>マタ</t>
    </rPh>
    <rPh sb="4" eb="6">
      <t>メイショウ</t>
    </rPh>
    <phoneticPr fontId="1"/>
  </si>
  <si>
    <t>住所又は所在地</t>
    <rPh sb="0" eb="2">
      <t>ジュウショ</t>
    </rPh>
    <rPh sb="2" eb="3">
      <t>マタ</t>
    </rPh>
    <rPh sb="4" eb="7">
      <t>ショザイチ</t>
    </rPh>
    <phoneticPr fontId="1"/>
  </si>
  <si>
    <t>軽油の受払い等の数量報告書</t>
    <rPh sb="0" eb="2">
      <t>ケイユ</t>
    </rPh>
    <rPh sb="3" eb="5">
      <t>ウケハライ</t>
    </rPh>
    <rPh sb="6" eb="7">
      <t>トウ</t>
    </rPh>
    <rPh sb="8" eb="10">
      <t>スウリョウ</t>
    </rPh>
    <rPh sb="10" eb="13">
      <t>ホウコクショ</t>
    </rPh>
    <phoneticPr fontId="1"/>
  </si>
  <si>
    <t>月分</t>
    <rPh sb="0" eb="2">
      <t>ツキブン</t>
    </rPh>
    <phoneticPr fontId="1"/>
  </si>
  <si>
    <t>（右詰で記載）</t>
    <rPh sb="1" eb="2">
      <t>ミギ</t>
    </rPh>
    <rPh sb="2" eb="3">
      <t>ツ</t>
    </rPh>
    <rPh sb="4" eb="6">
      <t>キサイ</t>
    </rPh>
    <phoneticPr fontId="1"/>
  </si>
  <si>
    <t>（電話</t>
    <rPh sb="1" eb="3">
      <t>デンワ</t>
    </rPh>
    <phoneticPr fontId="1"/>
  </si>
  <si>
    <t>）</t>
    <phoneticPr fontId="1"/>
  </si>
  <si>
    <t>受入れ</t>
    <rPh sb="0" eb="2">
      <t>ウケイ</t>
    </rPh>
    <phoneticPr fontId="1"/>
  </si>
  <si>
    <t>摘要</t>
    <rPh sb="0" eb="2">
      <t>テキヨウ</t>
    </rPh>
    <phoneticPr fontId="1"/>
  </si>
  <si>
    <t>受払い等の数量</t>
    <rPh sb="0" eb="2">
      <t>ウケハライ</t>
    </rPh>
    <rPh sb="3" eb="4">
      <t>トウ</t>
    </rPh>
    <rPh sb="5" eb="7">
      <t>スウリョウ</t>
    </rPh>
    <phoneticPr fontId="1"/>
  </si>
  <si>
    <t>現実の受払い等の数量</t>
    <rPh sb="0" eb="2">
      <t>ゲンジツ</t>
    </rPh>
    <rPh sb="3" eb="5">
      <t>ウケハラ</t>
    </rPh>
    <rPh sb="6" eb="7">
      <t>トウ</t>
    </rPh>
    <rPh sb="8" eb="10">
      <t>スウリョウ</t>
    </rPh>
    <phoneticPr fontId="1"/>
  </si>
  <si>
    <t>前々月末在庫数量</t>
    <rPh sb="0" eb="2">
      <t>ゼンゼン</t>
    </rPh>
    <rPh sb="2" eb="3">
      <t>ツキ</t>
    </rPh>
    <rPh sb="3" eb="4">
      <t>マツ</t>
    </rPh>
    <rPh sb="4" eb="6">
      <t>ザイコ</t>
    </rPh>
    <rPh sb="6" eb="8">
      <t>スウリョウ</t>
    </rPh>
    <phoneticPr fontId="1"/>
  </si>
  <si>
    <t>うち課税済みのもの</t>
    <rPh sb="2" eb="4">
      <t>カゼイ</t>
    </rPh>
    <rPh sb="4" eb="5">
      <t>ズ</t>
    </rPh>
    <phoneticPr fontId="1"/>
  </si>
  <si>
    <t>製造数量</t>
    <rPh sb="0" eb="2">
      <t>セイゾウ</t>
    </rPh>
    <rPh sb="2" eb="4">
      <t>スウリョウ</t>
    </rPh>
    <phoneticPr fontId="1"/>
  </si>
  <si>
    <t>輸入数量</t>
    <rPh sb="0" eb="2">
      <t>ユニュウ</t>
    </rPh>
    <rPh sb="2" eb="4">
      <t>スウリョウ</t>
    </rPh>
    <phoneticPr fontId="1"/>
  </si>
  <si>
    <t>返還を受けた数量</t>
    <rPh sb="0" eb="2">
      <t>ヘンカン</t>
    </rPh>
    <rPh sb="3" eb="4">
      <t>ウ</t>
    </rPh>
    <rPh sb="6" eb="8">
      <t>スウリョウ</t>
    </rPh>
    <phoneticPr fontId="1"/>
  </si>
  <si>
    <t>その他</t>
    <rPh sb="2" eb="3">
      <t>タ</t>
    </rPh>
    <phoneticPr fontId="1"/>
  </si>
  <si>
    <t>合計</t>
    <rPh sb="0" eb="2">
      <t>ゴウケイ</t>
    </rPh>
    <phoneticPr fontId="1"/>
  </si>
  <si>
    <t>消費数量</t>
    <rPh sb="0" eb="2">
      <t>ショウヒ</t>
    </rPh>
    <rPh sb="2" eb="4">
      <t>スウリョウ</t>
    </rPh>
    <phoneticPr fontId="1"/>
  </si>
  <si>
    <t>返還を行った数量</t>
    <rPh sb="0" eb="2">
      <t>ヘンカン</t>
    </rPh>
    <rPh sb="3" eb="4">
      <t>オコナ</t>
    </rPh>
    <rPh sb="6" eb="8">
      <t>スウリョウ</t>
    </rPh>
    <phoneticPr fontId="1"/>
  </si>
  <si>
    <t>前月末在庫数量</t>
    <rPh sb="0" eb="2">
      <t>ゼンゲツ</t>
    </rPh>
    <rPh sb="2" eb="3">
      <t>マツ</t>
    </rPh>
    <rPh sb="3" eb="5">
      <t>ザイコ</t>
    </rPh>
    <rPh sb="5" eb="7">
      <t>スウリョウ</t>
    </rPh>
    <phoneticPr fontId="1"/>
  </si>
  <si>
    <t>払出し</t>
    <rPh sb="0" eb="1">
      <t>ハラ</t>
    </rPh>
    <rPh sb="1" eb="2">
      <t>ダ</t>
    </rPh>
    <phoneticPr fontId="1"/>
  </si>
  <si>
    <t>第十六号の四十一様式（提出用・控用）</t>
    <rPh sb="0" eb="1">
      <t>ダイ</t>
    </rPh>
    <rPh sb="1" eb="3">
      <t>16</t>
    </rPh>
    <rPh sb="3" eb="4">
      <t>ゴウ</t>
    </rPh>
    <rPh sb="5" eb="8">
      <t>41</t>
    </rPh>
    <rPh sb="8" eb="10">
      <t>ヨウシキ</t>
    </rPh>
    <rPh sb="11" eb="13">
      <t>テイシュツ</t>
    </rPh>
    <rPh sb="13" eb="14">
      <t>ヨウ</t>
    </rPh>
    <rPh sb="15" eb="16">
      <t>ヒカ</t>
    </rPh>
    <rPh sb="16" eb="17">
      <t>ヨウ</t>
    </rPh>
    <phoneticPr fontId="1"/>
  </si>
  <si>
    <t>大阪府なにわ北府税事務所長　殿</t>
    <rPh sb="0" eb="3">
      <t>オオサカフ</t>
    </rPh>
    <rPh sb="6" eb="7">
      <t>キタ</t>
    </rPh>
    <rPh sb="7" eb="8">
      <t>フ</t>
    </rPh>
    <rPh sb="8" eb="9">
      <t>ゼイ</t>
    </rPh>
    <rPh sb="9" eb="12">
      <t>ジムショ</t>
    </rPh>
    <rPh sb="12" eb="13">
      <t>チョウ</t>
    </rPh>
    <rPh sb="14" eb="15">
      <t>ドノ</t>
    </rPh>
    <phoneticPr fontId="1"/>
  </si>
  <si>
    <t>元・特・製</t>
    <rPh sb="0" eb="1">
      <t>モト</t>
    </rPh>
    <rPh sb="2" eb="3">
      <t>トク</t>
    </rPh>
    <rPh sb="4" eb="5">
      <t>セイ</t>
    </rPh>
    <phoneticPr fontId="1"/>
  </si>
  <si>
    <t>会社名</t>
    <rPh sb="0" eb="2">
      <t>カイシャ</t>
    </rPh>
    <rPh sb="2" eb="3">
      <t>メイ</t>
    </rPh>
    <phoneticPr fontId="1"/>
  </si>
  <si>
    <t>住所</t>
    <rPh sb="0" eb="2">
      <t>ジュウショ</t>
    </rPh>
    <phoneticPr fontId="1"/>
  </si>
  <si>
    <t>担当者名</t>
    <rPh sb="0" eb="3">
      <t>タントウシャ</t>
    </rPh>
    <rPh sb="3" eb="4">
      <t>メイ</t>
    </rPh>
    <phoneticPr fontId="1"/>
  </si>
  <si>
    <t>00</t>
    <phoneticPr fontId="1"/>
  </si>
  <si>
    <t>都道府県
コ　ー　ド</t>
    <rPh sb="0" eb="4">
      <t>トドウフケン</t>
    </rPh>
    <phoneticPr fontId="50"/>
  </si>
  <si>
    <t>都道府県
名　　　称</t>
    <rPh sb="0" eb="4">
      <t>トドウフケン</t>
    </rPh>
    <rPh sb="5" eb="6">
      <t>メイ</t>
    </rPh>
    <rPh sb="9" eb="10">
      <t>ショウ</t>
    </rPh>
    <phoneticPr fontId="50"/>
  </si>
  <si>
    <t>北海道</t>
    <rPh sb="0" eb="3">
      <t>ホッカイドウ</t>
    </rPh>
    <phoneticPr fontId="50"/>
  </si>
  <si>
    <t>埼玉県</t>
    <rPh sb="0" eb="3">
      <t>サイタマケン</t>
    </rPh>
    <phoneticPr fontId="50"/>
  </si>
  <si>
    <t>岐阜県</t>
    <rPh sb="0" eb="3">
      <t>ギフケン</t>
    </rPh>
    <phoneticPr fontId="50"/>
  </si>
  <si>
    <t>鳥取県</t>
    <rPh sb="0" eb="3">
      <t>トットリケン</t>
    </rPh>
    <phoneticPr fontId="50"/>
  </si>
  <si>
    <t>佐賀県</t>
    <rPh sb="0" eb="3">
      <t>サガケン</t>
    </rPh>
    <phoneticPr fontId="50"/>
  </si>
  <si>
    <t>青森県</t>
    <rPh sb="0" eb="3">
      <t>アオモリケン</t>
    </rPh>
    <phoneticPr fontId="50"/>
  </si>
  <si>
    <t>千葉県</t>
    <rPh sb="0" eb="3">
      <t>チバケン</t>
    </rPh>
    <phoneticPr fontId="50"/>
  </si>
  <si>
    <t>静岡県</t>
    <rPh sb="0" eb="3">
      <t>シズオカケン</t>
    </rPh>
    <phoneticPr fontId="50"/>
  </si>
  <si>
    <t>島根県</t>
    <rPh sb="0" eb="3">
      <t>シマネケン</t>
    </rPh>
    <phoneticPr fontId="50"/>
  </si>
  <si>
    <t>長崎県</t>
    <rPh sb="0" eb="3">
      <t>ナガサキケン</t>
    </rPh>
    <phoneticPr fontId="50"/>
  </si>
  <si>
    <t>岩手県</t>
    <rPh sb="0" eb="3">
      <t>イワテケン</t>
    </rPh>
    <phoneticPr fontId="50"/>
  </si>
  <si>
    <t>東京都</t>
    <rPh sb="0" eb="3">
      <t>トウキョウト</t>
    </rPh>
    <phoneticPr fontId="50"/>
  </si>
  <si>
    <t>愛知県</t>
    <rPh sb="0" eb="3">
      <t>アイチケン</t>
    </rPh>
    <phoneticPr fontId="50"/>
  </si>
  <si>
    <t>岡山県</t>
    <rPh sb="0" eb="3">
      <t>オカヤマケン</t>
    </rPh>
    <phoneticPr fontId="50"/>
  </si>
  <si>
    <t>熊本県</t>
    <rPh sb="0" eb="3">
      <t>クマモトケン</t>
    </rPh>
    <phoneticPr fontId="50"/>
  </si>
  <si>
    <t>宮城県</t>
    <rPh sb="0" eb="3">
      <t>ミヤギケン</t>
    </rPh>
    <phoneticPr fontId="50"/>
  </si>
  <si>
    <t>神奈川県</t>
    <rPh sb="0" eb="4">
      <t>カナガワケン</t>
    </rPh>
    <phoneticPr fontId="50"/>
  </si>
  <si>
    <t>三重県</t>
    <rPh sb="0" eb="3">
      <t>ミエケン</t>
    </rPh>
    <phoneticPr fontId="50"/>
  </si>
  <si>
    <t>広島県</t>
    <rPh sb="0" eb="3">
      <t>ヒロシマケン</t>
    </rPh>
    <phoneticPr fontId="50"/>
  </si>
  <si>
    <t>大分県</t>
    <rPh sb="0" eb="3">
      <t>オオイタケン</t>
    </rPh>
    <phoneticPr fontId="50"/>
  </si>
  <si>
    <t>秋田県</t>
    <rPh sb="0" eb="3">
      <t>アキタケン</t>
    </rPh>
    <phoneticPr fontId="50"/>
  </si>
  <si>
    <t>新潟県</t>
    <rPh sb="0" eb="3">
      <t>ニイガタケン</t>
    </rPh>
    <phoneticPr fontId="50"/>
  </si>
  <si>
    <t>滋賀県</t>
    <rPh sb="0" eb="3">
      <t>シガケン</t>
    </rPh>
    <phoneticPr fontId="50"/>
  </si>
  <si>
    <t>山口県</t>
    <rPh sb="0" eb="2">
      <t>ヤマグチ</t>
    </rPh>
    <rPh sb="2" eb="3">
      <t>ケン</t>
    </rPh>
    <phoneticPr fontId="50"/>
  </si>
  <si>
    <t>宮崎県</t>
    <rPh sb="0" eb="3">
      <t>ミヤザキケン</t>
    </rPh>
    <phoneticPr fontId="50"/>
  </si>
  <si>
    <t>山形県</t>
    <rPh sb="0" eb="2">
      <t>ヤマガタ</t>
    </rPh>
    <rPh sb="2" eb="3">
      <t>ケン</t>
    </rPh>
    <phoneticPr fontId="50"/>
  </si>
  <si>
    <t>富山県</t>
    <rPh sb="0" eb="3">
      <t>トヤマケン</t>
    </rPh>
    <phoneticPr fontId="50"/>
  </si>
  <si>
    <t>京都府</t>
    <rPh sb="0" eb="3">
      <t>キョウトフ</t>
    </rPh>
    <phoneticPr fontId="50"/>
  </si>
  <si>
    <t>徳島県</t>
    <rPh sb="0" eb="3">
      <t>トクシマケン</t>
    </rPh>
    <phoneticPr fontId="50"/>
  </si>
  <si>
    <t>鹿児島県</t>
    <rPh sb="0" eb="4">
      <t>カゴシマケン</t>
    </rPh>
    <phoneticPr fontId="50"/>
  </si>
  <si>
    <t>福島県</t>
    <rPh sb="0" eb="2">
      <t>フクシマ</t>
    </rPh>
    <rPh sb="2" eb="3">
      <t>ケン</t>
    </rPh>
    <phoneticPr fontId="50"/>
  </si>
  <si>
    <t>石川県</t>
    <rPh sb="0" eb="3">
      <t>イシカワケン</t>
    </rPh>
    <phoneticPr fontId="50"/>
  </si>
  <si>
    <t>大阪府</t>
    <rPh sb="0" eb="3">
      <t>オオサカフ</t>
    </rPh>
    <phoneticPr fontId="50"/>
  </si>
  <si>
    <t>香川県</t>
    <rPh sb="0" eb="3">
      <t>カガワケン</t>
    </rPh>
    <phoneticPr fontId="50"/>
  </si>
  <si>
    <t>沖縄県</t>
    <rPh sb="0" eb="3">
      <t>オキナワケン</t>
    </rPh>
    <phoneticPr fontId="50"/>
  </si>
  <si>
    <t>茨城県</t>
    <rPh sb="0" eb="3">
      <t>イバラキケン</t>
    </rPh>
    <phoneticPr fontId="50"/>
  </si>
  <si>
    <t>福井県</t>
    <rPh sb="0" eb="3">
      <t>フクイケン</t>
    </rPh>
    <phoneticPr fontId="50"/>
  </si>
  <si>
    <t>兵庫県</t>
    <rPh sb="0" eb="3">
      <t>ヒョウゴケン</t>
    </rPh>
    <phoneticPr fontId="50"/>
  </si>
  <si>
    <t>愛媛県</t>
    <rPh sb="0" eb="3">
      <t>エヒメケン</t>
    </rPh>
    <phoneticPr fontId="50"/>
  </si>
  <si>
    <t>栃木県</t>
    <rPh sb="0" eb="2">
      <t>トチギ</t>
    </rPh>
    <rPh sb="2" eb="3">
      <t>ケン</t>
    </rPh>
    <phoneticPr fontId="50"/>
  </si>
  <si>
    <t>山梨県</t>
    <rPh sb="0" eb="3">
      <t>ヤマナシケン</t>
    </rPh>
    <phoneticPr fontId="50"/>
  </si>
  <si>
    <t>奈良県</t>
    <rPh sb="0" eb="3">
      <t>ナラケン</t>
    </rPh>
    <phoneticPr fontId="50"/>
  </si>
  <si>
    <t>高知県</t>
    <rPh sb="0" eb="3">
      <t>コウチケン</t>
    </rPh>
    <phoneticPr fontId="50"/>
  </si>
  <si>
    <t>群馬県</t>
    <rPh sb="0" eb="3">
      <t>グンマケン</t>
    </rPh>
    <phoneticPr fontId="50"/>
  </si>
  <si>
    <t>長野県</t>
    <rPh sb="0" eb="3">
      <t>ナガノケン</t>
    </rPh>
    <phoneticPr fontId="50"/>
  </si>
  <si>
    <t>和歌山県</t>
    <rPh sb="0" eb="4">
      <t>ワカヤマケン</t>
    </rPh>
    <phoneticPr fontId="50"/>
  </si>
  <si>
    <t>福岡県</t>
    <rPh sb="0" eb="3">
      <t>フクオカケン</t>
    </rPh>
    <phoneticPr fontId="50"/>
  </si>
  <si>
    <t>増合計</t>
    <rPh sb="0" eb="1">
      <t>ゾウ</t>
    </rPh>
    <rPh sb="1" eb="3">
      <t>ゴウケイ</t>
    </rPh>
    <phoneticPr fontId="1"/>
  </si>
  <si>
    <t>減合計</t>
    <rPh sb="0" eb="1">
      <t>ゲン</t>
    </rPh>
    <rPh sb="1" eb="3">
      <t>ゴウケイ</t>
    </rPh>
    <phoneticPr fontId="1"/>
  </si>
  <si>
    <t>青森</t>
    <phoneticPr fontId="50"/>
  </si>
  <si>
    <t>岩手</t>
    <phoneticPr fontId="50"/>
  </si>
  <si>
    <t>宮城</t>
    <phoneticPr fontId="50"/>
  </si>
  <si>
    <t>秋田</t>
    <phoneticPr fontId="50"/>
  </si>
  <si>
    <t>山形</t>
    <rPh sb="0" eb="2">
      <t>ヤマガタ</t>
    </rPh>
    <phoneticPr fontId="50"/>
  </si>
  <si>
    <t>福島</t>
    <rPh sb="0" eb="2">
      <t>フクシマ</t>
    </rPh>
    <phoneticPr fontId="50"/>
  </si>
  <si>
    <t>茨城</t>
    <phoneticPr fontId="50"/>
  </si>
  <si>
    <t>栃木</t>
    <rPh sb="0" eb="2">
      <t>トチギ</t>
    </rPh>
    <phoneticPr fontId="50"/>
  </si>
  <si>
    <t>群馬</t>
    <phoneticPr fontId="50"/>
  </si>
  <si>
    <t>埼玉</t>
    <phoneticPr fontId="50"/>
  </si>
  <si>
    <t>千葉</t>
    <phoneticPr fontId="50"/>
  </si>
  <si>
    <t>神奈川</t>
    <phoneticPr fontId="50"/>
  </si>
  <si>
    <t>新潟</t>
    <phoneticPr fontId="50"/>
  </si>
  <si>
    <t>富山</t>
    <phoneticPr fontId="50"/>
  </si>
  <si>
    <t>石川</t>
    <phoneticPr fontId="50"/>
  </si>
  <si>
    <t>福井</t>
    <phoneticPr fontId="50"/>
  </si>
  <si>
    <t>山梨</t>
    <phoneticPr fontId="50"/>
  </si>
  <si>
    <t>長野</t>
    <phoneticPr fontId="50"/>
  </si>
  <si>
    <t>岐阜</t>
    <phoneticPr fontId="50"/>
  </si>
  <si>
    <t>静岡</t>
    <phoneticPr fontId="50"/>
  </si>
  <si>
    <t>愛知</t>
    <phoneticPr fontId="50"/>
  </si>
  <si>
    <t>三重</t>
    <phoneticPr fontId="50"/>
  </si>
  <si>
    <t>滋賀</t>
    <phoneticPr fontId="50"/>
  </si>
  <si>
    <t>兵庫</t>
    <phoneticPr fontId="50"/>
  </si>
  <si>
    <t>奈良</t>
    <phoneticPr fontId="50"/>
  </si>
  <si>
    <t>和歌山</t>
    <phoneticPr fontId="50"/>
  </si>
  <si>
    <t>鳥取</t>
    <phoneticPr fontId="50"/>
  </si>
  <si>
    <t>島根</t>
    <phoneticPr fontId="50"/>
  </si>
  <si>
    <t>岡山</t>
    <phoneticPr fontId="50"/>
  </si>
  <si>
    <t>広島</t>
    <phoneticPr fontId="50"/>
  </si>
  <si>
    <t>山口</t>
    <rPh sb="0" eb="2">
      <t>ヤマグチ</t>
    </rPh>
    <phoneticPr fontId="50"/>
  </si>
  <si>
    <t>徳島</t>
    <phoneticPr fontId="50"/>
  </si>
  <si>
    <t>香川</t>
    <phoneticPr fontId="50"/>
  </si>
  <si>
    <t>愛媛</t>
    <phoneticPr fontId="50"/>
  </si>
  <si>
    <t>高知</t>
    <phoneticPr fontId="50"/>
  </si>
  <si>
    <t>福岡</t>
    <phoneticPr fontId="50"/>
  </si>
  <si>
    <t>佐賀</t>
    <phoneticPr fontId="50"/>
  </si>
  <si>
    <t>長崎</t>
    <phoneticPr fontId="50"/>
  </si>
  <si>
    <t>熊本</t>
    <phoneticPr fontId="50"/>
  </si>
  <si>
    <t>大分</t>
    <phoneticPr fontId="50"/>
  </si>
  <si>
    <t>宮崎</t>
    <phoneticPr fontId="50"/>
  </si>
  <si>
    <t>鹿児島</t>
    <phoneticPr fontId="50"/>
  </si>
  <si>
    <t>沖縄</t>
    <phoneticPr fontId="50"/>
  </si>
  <si>
    <t>京都</t>
    <phoneticPr fontId="50"/>
  </si>
  <si>
    <t>大阪</t>
    <phoneticPr fontId="50"/>
  </si>
  <si>
    <t>北海</t>
    <rPh sb="0" eb="2">
      <t>ホッカイ</t>
    </rPh>
    <phoneticPr fontId="50"/>
  </si>
  <si>
    <t>東京</t>
    <rPh sb="0" eb="2">
      <t>トウキョウ</t>
    </rPh>
    <phoneticPr fontId="50"/>
  </si>
  <si>
    <t>法人番号</t>
    <rPh sb="0" eb="2">
      <t>ホウジン</t>
    </rPh>
    <rPh sb="2" eb="4">
      <t>バンゴウ</t>
    </rPh>
    <phoneticPr fontId="1"/>
  </si>
  <si>
    <t>処理区分</t>
    <rPh sb="0" eb="4">
      <t>ショリクブン</t>
    </rPh>
    <phoneticPr fontId="1"/>
  </si>
  <si>
    <t>01</t>
    <phoneticPr fontId="1"/>
  </si>
  <si>
    <t>02</t>
    <phoneticPr fontId="1"/>
  </si>
  <si>
    <t>03</t>
    <phoneticPr fontId="1"/>
  </si>
  <si>
    <t>04</t>
    <phoneticPr fontId="1"/>
  </si>
  <si>
    <t>05</t>
    <phoneticPr fontId="1"/>
  </si>
  <si>
    <t>06</t>
    <phoneticPr fontId="1"/>
  </si>
  <si>
    <t>07</t>
    <phoneticPr fontId="1"/>
  </si>
  <si>
    <t>08</t>
    <phoneticPr fontId="1"/>
  </si>
  <si>
    <t>09</t>
    <phoneticPr fontId="1"/>
  </si>
  <si>
    <t>10</t>
    <phoneticPr fontId="1"/>
  </si>
  <si>
    <t>11</t>
    <phoneticPr fontId="1"/>
  </si>
  <si>
    <t>12</t>
    <phoneticPr fontId="1"/>
  </si>
  <si>
    <t>13</t>
    <phoneticPr fontId="1"/>
  </si>
  <si>
    <t>14</t>
    <phoneticPr fontId="1"/>
  </si>
  <si>
    <t>15</t>
    <phoneticPr fontId="1"/>
  </si>
  <si>
    <t>16</t>
    <phoneticPr fontId="1"/>
  </si>
  <si>
    <t>17</t>
    <phoneticPr fontId="1"/>
  </si>
  <si>
    <t>18</t>
    <phoneticPr fontId="1"/>
  </si>
  <si>
    <t>19</t>
    <phoneticPr fontId="1"/>
  </si>
  <si>
    <t>20</t>
    <phoneticPr fontId="1"/>
  </si>
  <si>
    <t>21</t>
    <phoneticPr fontId="1"/>
  </si>
  <si>
    <t>22</t>
    <phoneticPr fontId="1"/>
  </si>
  <si>
    <t>23</t>
    <phoneticPr fontId="1"/>
  </si>
  <si>
    <t>24</t>
    <phoneticPr fontId="1"/>
  </si>
  <si>
    <t>25</t>
    <phoneticPr fontId="1"/>
  </si>
  <si>
    <t>元</t>
    <rPh sb="0" eb="1">
      <t>モト</t>
    </rPh>
    <phoneticPr fontId="1"/>
  </si>
  <si>
    <t>特</t>
    <rPh sb="0" eb="1">
      <t>トク</t>
    </rPh>
    <phoneticPr fontId="1"/>
  </si>
  <si>
    <t>製</t>
    <rPh sb="0" eb="1">
      <t>セイ</t>
    </rPh>
    <phoneticPr fontId="1"/>
  </si>
  <si>
    <t>第十六号の四十一様式（入力用）</t>
    <rPh sb="0" eb="1">
      <t>ダイ</t>
    </rPh>
    <rPh sb="1" eb="3">
      <t>16</t>
    </rPh>
    <rPh sb="3" eb="4">
      <t>ゴウ</t>
    </rPh>
    <rPh sb="5" eb="8">
      <t>41</t>
    </rPh>
    <rPh sb="8" eb="10">
      <t>ヨウシキ</t>
    </rPh>
    <rPh sb="11" eb="14">
      <t>ニュウリョクヨウ</t>
    </rPh>
    <phoneticPr fontId="1"/>
  </si>
  <si>
    <t>第十六号の四十一様式別表七（提出用・控用）</t>
    <rPh sb="0" eb="1">
      <t>ダイ</t>
    </rPh>
    <rPh sb="1" eb="3">
      <t>16</t>
    </rPh>
    <rPh sb="3" eb="4">
      <t>ゴウ</t>
    </rPh>
    <rPh sb="5" eb="8">
      <t>41</t>
    </rPh>
    <rPh sb="8" eb="10">
      <t>ヨウシキ</t>
    </rPh>
    <rPh sb="10" eb="12">
      <t>ベッピョウ</t>
    </rPh>
    <rPh sb="12" eb="13">
      <t>ナナ</t>
    </rPh>
    <rPh sb="14" eb="16">
      <t>テイシュツ</t>
    </rPh>
    <rPh sb="16" eb="17">
      <t>ヨウ</t>
    </rPh>
    <rPh sb="18" eb="19">
      <t>ヒカ</t>
    </rPh>
    <rPh sb="19" eb="20">
      <t>ヨウ</t>
    </rPh>
    <phoneticPr fontId="1"/>
  </si>
  <si>
    <t>第十六号の四十一様式別表二（入力用）</t>
    <rPh sb="0" eb="1">
      <t>ダイ</t>
    </rPh>
    <rPh sb="1" eb="3">
      <t>16</t>
    </rPh>
    <rPh sb="3" eb="4">
      <t>ゴウ</t>
    </rPh>
    <rPh sb="5" eb="8">
      <t>41</t>
    </rPh>
    <rPh sb="8" eb="10">
      <t>ヨウシキ</t>
    </rPh>
    <rPh sb="10" eb="12">
      <t>ベッピョウ</t>
    </rPh>
    <rPh sb="12" eb="13">
      <t>2</t>
    </rPh>
    <rPh sb="14" eb="17">
      <t>ニュウリョクヨウ</t>
    </rPh>
    <phoneticPr fontId="1"/>
  </si>
  <si>
    <t>第十六号の四十一様式別表六（入力用）</t>
    <rPh sb="0" eb="1">
      <t>ダイ</t>
    </rPh>
    <rPh sb="1" eb="3">
      <t>16</t>
    </rPh>
    <rPh sb="3" eb="4">
      <t>ゴウ</t>
    </rPh>
    <rPh sb="5" eb="8">
      <t>41</t>
    </rPh>
    <rPh sb="8" eb="10">
      <t>ヨウシキ</t>
    </rPh>
    <rPh sb="10" eb="12">
      <t>ベッピョウ</t>
    </rPh>
    <rPh sb="12" eb="13">
      <t>6</t>
    </rPh>
    <rPh sb="14" eb="17">
      <t>ニュウリョクヨウ</t>
    </rPh>
    <phoneticPr fontId="1"/>
  </si>
  <si>
    <t>第十六号の四十一様式別表七（入力用）</t>
    <rPh sb="0" eb="1">
      <t>ダイ</t>
    </rPh>
    <rPh sb="1" eb="3">
      <t>16</t>
    </rPh>
    <rPh sb="3" eb="4">
      <t>ゴウ</t>
    </rPh>
    <rPh sb="5" eb="8">
      <t>41</t>
    </rPh>
    <rPh sb="8" eb="10">
      <t>ヨウシキ</t>
    </rPh>
    <rPh sb="10" eb="12">
      <t>ベッピョウ</t>
    </rPh>
    <rPh sb="12" eb="13">
      <t>7</t>
    </rPh>
    <rPh sb="14" eb="17">
      <t>ニュウリョクヨウ</t>
    </rPh>
    <phoneticPr fontId="1"/>
  </si>
  <si>
    <t>軽油引取税納付申告書</t>
    <rPh sb="0" eb="2">
      <t>ケイユ</t>
    </rPh>
    <rPh sb="5" eb="7">
      <t>ノウフ</t>
    </rPh>
    <rPh sb="7" eb="9">
      <t>シンコク</t>
    </rPh>
    <rPh sb="9" eb="10">
      <t>ショ</t>
    </rPh>
    <phoneticPr fontId="1"/>
  </si>
  <si>
    <t>（令和</t>
    <rPh sb="1" eb="3">
      <t>レイワ</t>
    </rPh>
    <phoneticPr fontId="1"/>
  </si>
  <si>
    <t>日　～</t>
    <rPh sb="0" eb="1">
      <t>ニチ</t>
    </rPh>
    <phoneticPr fontId="1"/>
  </si>
  <si>
    <t>日分）</t>
    <rPh sb="0" eb="1">
      <t>ニチ</t>
    </rPh>
    <rPh sb="1" eb="2">
      <t>ブン</t>
    </rPh>
    <phoneticPr fontId="1"/>
  </si>
  <si>
    <t>第十六号の十二様式（提出用・控用）</t>
    <rPh sb="0" eb="1">
      <t>ダイ</t>
    </rPh>
    <rPh sb="1" eb="4">
      <t>16ゴウ</t>
    </rPh>
    <rPh sb="5" eb="7">
      <t>ジュウニ</t>
    </rPh>
    <rPh sb="7" eb="9">
      <t>ヨウシキ</t>
    </rPh>
    <rPh sb="10" eb="13">
      <t>テイシュツヨウ</t>
    </rPh>
    <rPh sb="14" eb="15">
      <t>ヒカ</t>
    </rPh>
    <rPh sb="15" eb="16">
      <t>ヨウ</t>
    </rPh>
    <phoneticPr fontId="1"/>
  </si>
  <si>
    <t>発信年月日</t>
    <rPh sb="0" eb="2">
      <t>ハッシン</t>
    </rPh>
    <rPh sb="2" eb="5">
      <t>ネンガッピ</t>
    </rPh>
    <phoneticPr fontId="1"/>
  </si>
  <si>
    <t>申告年月日</t>
    <rPh sb="0" eb="2">
      <t>シンコク</t>
    </rPh>
    <rPh sb="2" eb="5">
      <t>ネンガッピ</t>
    </rPh>
    <phoneticPr fontId="1"/>
  </si>
  <si>
    <t>通信日付印</t>
    <rPh sb="0" eb="2">
      <t>ツウシン</t>
    </rPh>
    <rPh sb="2" eb="4">
      <t>ヒヅケ</t>
    </rPh>
    <rPh sb="4" eb="5">
      <t>イン</t>
    </rPh>
    <phoneticPr fontId="1"/>
  </si>
  <si>
    <t>確認印</t>
    <rPh sb="0" eb="2">
      <t>カクニン</t>
    </rPh>
    <rPh sb="2" eb="3">
      <t>イン</t>
    </rPh>
    <phoneticPr fontId="1"/>
  </si>
  <si>
    <t>大阪府なにわ北府税事務所長　</t>
    <rPh sb="0" eb="3">
      <t>オオサカフ</t>
    </rPh>
    <rPh sb="6" eb="7">
      <t>キタ</t>
    </rPh>
    <rPh sb="7" eb="8">
      <t>フ</t>
    </rPh>
    <rPh sb="8" eb="9">
      <t>ゼイ</t>
    </rPh>
    <rPh sb="9" eb="12">
      <t>ジムショ</t>
    </rPh>
    <rPh sb="12" eb="13">
      <t>チョウ</t>
    </rPh>
    <phoneticPr fontId="1"/>
  </si>
  <si>
    <t>殿</t>
    <rPh sb="0" eb="1">
      <t>ドノ</t>
    </rPh>
    <phoneticPr fontId="1"/>
  </si>
  <si>
    <t>（右詰で記載）</t>
    <rPh sb="1" eb="3">
      <t>ミギヅ</t>
    </rPh>
    <rPh sb="4" eb="6">
      <t>キサイ</t>
    </rPh>
    <phoneticPr fontId="1"/>
  </si>
  <si>
    <t>この申告に応答する係及
び氏名並びに電話番号</t>
    <rPh sb="2" eb="4">
      <t>シンコク</t>
    </rPh>
    <rPh sb="5" eb="7">
      <t>オウトウ</t>
    </rPh>
    <rPh sb="9" eb="10">
      <t>カカリ</t>
    </rPh>
    <rPh sb="10" eb="11">
      <t>オヨ</t>
    </rPh>
    <rPh sb="13" eb="15">
      <t>シメイ</t>
    </rPh>
    <rPh sb="15" eb="16">
      <t>ナラ</t>
    </rPh>
    <rPh sb="18" eb="22">
      <t>デンワバンゴウ</t>
    </rPh>
    <phoneticPr fontId="1"/>
  </si>
  <si>
    <t>課税の区分</t>
    <rPh sb="0" eb="2">
      <t>カゼイ</t>
    </rPh>
    <rPh sb="3" eb="5">
      <t>クブン</t>
    </rPh>
    <phoneticPr fontId="1"/>
  </si>
  <si>
    <t>数</t>
    <rPh sb="0" eb="1">
      <t>スウ</t>
    </rPh>
    <phoneticPr fontId="1"/>
  </si>
  <si>
    <t>量</t>
    <rPh sb="0" eb="1">
      <t>リョウ</t>
    </rPh>
    <phoneticPr fontId="1"/>
  </si>
  <si>
    <t>販売した燃料炭化水素油の数量</t>
    <rPh sb="0" eb="2">
      <t>ハンバイ</t>
    </rPh>
    <rPh sb="4" eb="6">
      <t>ネンリョウ</t>
    </rPh>
    <rPh sb="6" eb="10">
      <t>タンカスイソ</t>
    </rPh>
    <rPh sb="10" eb="11">
      <t>ユ</t>
    </rPh>
    <rPh sb="12" eb="14">
      <t>スウリョウ</t>
    </rPh>
    <phoneticPr fontId="1"/>
  </si>
  <si>
    <t>①</t>
    <phoneticPr fontId="1"/>
  </si>
  <si>
    <t>消費した軽油の数量</t>
    <rPh sb="0" eb="2">
      <t>ショウヒ</t>
    </rPh>
    <rPh sb="4" eb="6">
      <t>ケイユ</t>
    </rPh>
    <rPh sb="7" eb="9">
      <t>スウリョウ</t>
    </rPh>
    <phoneticPr fontId="1"/>
  </si>
  <si>
    <t>⑯</t>
    <phoneticPr fontId="1"/>
  </si>
  <si>
    <t xml:space="preserve"> 特約業者又は元売業者が燃料炭化水素油を自動車の内燃機関の燃料として販売した場合</t>
    <phoneticPr fontId="1"/>
  </si>
  <si>
    <t>（ア）</t>
    <phoneticPr fontId="1"/>
  </si>
  <si>
    <t>控除分</t>
    <rPh sb="0" eb="2">
      <t>コウジョ</t>
    </rPh>
    <rPh sb="2" eb="3">
      <t>ブン</t>
    </rPh>
    <phoneticPr fontId="1"/>
  </si>
  <si>
    <t>①のうち譲渡の承認を受けた燃料炭化水素油に含まれている既に軽油引取税が課され又は課されるべき軽油の数量</t>
    <rPh sb="4" eb="6">
      <t>ジョウト</t>
    </rPh>
    <rPh sb="7" eb="9">
      <t>ショウニン</t>
    </rPh>
    <rPh sb="10" eb="11">
      <t>ウ</t>
    </rPh>
    <rPh sb="13" eb="15">
      <t>ネンリョウ</t>
    </rPh>
    <rPh sb="15" eb="17">
      <t>タンカ</t>
    </rPh>
    <rPh sb="17" eb="20">
      <t>スイソユ</t>
    </rPh>
    <rPh sb="21" eb="22">
      <t>フク</t>
    </rPh>
    <rPh sb="27" eb="28">
      <t>スデ</t>
    </rPh>
    <rPh sb="29" eb="34">
      <t>ケイユヒキトリゼイ</t>
    </rPh>
    <rPh sb="35" eb="36">
      <t>カ</t>
    </rPh>
    <rPh sb="38" eb="39">
      <t>マタ</t>
    </rPh>
    <rPh sb="40" eb="41">
      <t>カ</t>
    </rPh>
    <rPh sb="46" eb="48">
      <t>ケイユ</t>
    </rPh>
    <rPh sb="49" eb="51">
      <t>スウリョウ</t>
    </rPh>
    <phoneticPr fontId="1"/>
  </si>
  <si>
    <t>②</t>
    <phoneticPr fontId="1"/>
  </si>
  <si>
    <t xml:space="preserve"> 特別徴収義務者が軽油を自ら消費した場合</t>
    <phoneticPr fontId="1"/>
  </si>
  <si>
    <t>控除分</t>
    <rPh sb="0" eb="3">
      <t>コウジョブン</t>
    </rPh>
    <phoneticPr fontId="1"/>
  </si>
  <si>
    <t>⑯のうち免税用途に供した軽油の数量</t>
    <rPh sb="4" eb="6">
      <t>メンゼイ</t>
    </rPh>
    <rPh sb="6" eb="8">
      <t>ヨウト</t>
    </rPh>
    <rPh sb="9" eb="10">
      <t>キョウ</t>
    </rPh>
    <rPh sb="12" eb="14">
      <t>ケイユ</t>
    </rPh>
    <rPh sb="15" eb="17">
      <t>スウリョウ</t>
    </rPh>
    <phoneticPr fontId="1"/>
  </si>
  <si>
    <t>⑰</t>
    <phoneticPr fontId="1"/>
  </si>
  <si>
    <t>（オ）</t>
    <phoneticPr fontId="1"/>
  </si>
  <si>
    <t>（免税用途：</t>
    <rPh sb="1" eb="5">
      <t>メンゼイヨウト</t>
    </rPh>
    <phoneticPr fontId="1"/>
  </si>
  <si>
    <t>用）</t>
    <rPh sb="0" eb="1">
      <t>ヨウ</t>
    </rPh>
    <phoneticPr fontId="1"/>
  </si>
  <si>
    <t>①のうち譲渡の承認を受けた燃料炭化水素油に含まれている既に揮発油税が課され又は課されるべき揮発油の数量</t>
    <rPh sb="4" eb="6">
      <t>ジョウト</t>
    </rPh>
    <rPh sb="7" eb="9">
      <t>ショウニン</t>
    </rPh>
    <rPh sb="10" eb="11">
      <t>ウ</t>
    </rPh>
    <rPh sb="13" eb="20">
      <t>ネンリョウタンカスイソユ</t>
    </rPh>
    <rPh sb="21" eb="22">
      <t>フク</t>
    </rPh>
    <rPh sb="27" eb="28">
      <t>スデ</t>
    </rPh>
    <rPh sb="29" eb="33">
      <t>キハツユゼイ</t>
    </rPh>
    <rPh sb="34" eb="35">
      <t>カ</t>
    </rPh>
    <rPh sb="37" eb="38">
      <t>マタ</t>
    </rPh>
    <rPh sb="39" eb="40">
      <t>カ</t>
    </rPh>
    <rPh sb="45" eb="48">
      <t>キハツユ</t>
    </rPh>
    <rPh sb="49" eb="51">
      <t>スウリョウ</t>
    </rPh>
    <phoneticPr fontId="1"/>
  </si>
  <si>
    <t>③</t>
    <phoneticPr fontId="1"/>
  </si>
  <si>
    <t>⑯-⑰のうち既に軽油引取税が課され又は課されるべき軽油の数量</t>
    <rPh sb="6" eb="7">
      <t>スデ</t>
    </rPh>
    <rPh sb="8" eb="13">
      <t>ケイユヒキトリゼイ</t>
    </rPh>
    <rPh sb="14" eb="15">
      <t>カ</t>
    </rPh>
    <rPh sb="17" eb="18">
      <t>マタ</t>
    </rPh>
    <rPh sb="19" eb="20">
      <t>カ</t>
    </rPh>
    <rPh sb="25" eb="27">
      <t>ケイユ</t>
    </rPh>
    <rPh sb="28" eb="30">
      <t>スウリョウ</t>
    </rPh>
    <phoneticPr fontId="1"/>
  </si>
  <si>
    <t>⑱</t>
    <phoneticPr fontId="1"/>
  </si>
  <si>
    <t>差引計</t>
    <rPh sb="0" eb="2">
      <t>サシヒキ</t>
    </rPh>
    <rPh sb="2" eb="3">
      <t>ケイ</t>
    </rPh>
    <phoneticPr fontId="1"/>
  </si>
  <si>
    <t>①-②-③</t>
    <phoneticPr fontId="1"/>
  </si>
  <si>
    <t>⑯-⑰のうち既に揮発油税が課され又は課されるべき揮発油の数量</t>
    <rPh sb="6" eb="7">
      <t>スデ</t>
    </rPh>
    <rPh sb="8" eb="12">
      <t>キハツユゼイ</t>
    </rPh>
    <rPh sb="13" eb="14">
      <t>カ</t>
    </rPh>
    <rPh sb="16" eb="17">
      <t>マタ</t>
    </rPh>
    <rPh sb="18" eb="19">
      <t>カ</t>
    </rPh>
    <rPh sb="24" eb="27">
      <t>キハツユ</t>
    </rPh>
    <rPh sb="28" eb="30">
      <t>スウリョウ</t>
    </rPh>
    <phoneticPr fontId="1"/>
  </si>
  <si>
    <t>⑲</t>
    <phoneticPr fontId="1"/>
  </si>
  <si>
    <t>販売した軽油又は燃料炭化水素油の数量</t>
    <rPh sb="0" eb="2">
      <t>ハンバイ</t>
    </rPh>
    <rPh sb="4" eb="6">
      <t>ケイユ</t>
    </rPh>
    <rPh sb="6" eb="7">
      <t>マタ</t>
    </rPh>
    <rPh sb="8" eb="10">
      <t>ネンリョウ</t>
    </rPh>
    <rPh sb="10" eb="14">
      <t>タンカスイソ</t>
    </rPh>
    <rPh sb="14" eb="15">
      <t>ユ</t>
    </rPh>
    <rPh sb="16" eb="18">
      <t>スウリョウ</t>
    </rPh>
    <phoneticPr fontId="1"/>
  </si>
  <si>
    <t>④</t>
    <phoneticPr fontId="1"/>
  </si>
  <si>
    <t>差引計</t>
    <rPh sb="0" eb="3">
      <t>サシヒキケイ</t>
    </rPh>
    <phoneticPr fontId="1"/>
  </si>
  <si>
    <t>⑯-⑰-⑱-⑲</t>
    <phoneticPr fontId="1"/>
  </si>
  <si>
    <t>（イ）</t>
    <phoneticPr fontId="1"/>
  </si>
  <si>
    <t xml:space="preserve"> 石油製品販売業者が、軽油に軽油以外の炭化水素油を混和し若しくは軽油以外の炭化水素油と軽油以外の炭化水素油を混和して製造された軽油を販売した場合又は燃料炭化水素油を自動車の内燃機関の燃料として販売した場合</t>
    <phoneticPr fontId="1"/>
  </si>
  <si>
    <t>④のうち製造の承認を受けた軽油に含まれている既に軽油引取税が課され又は課されるべき軽油の数量</t>
    <rPh sb="4" eb="6">
      <t>セイゾウ</t>
    </rPh>
    <rPh sb="7" eb="9">
      <t>ショウニン</t>
    </rPh>
    <rPh sb="10" eb="11">
      <t>ウ</t>
    </rPh>
    <rPh sb="13" eb="15">
      <t>ケイユ</t>
    </rPh>
    <rPh sb="16" eb="17">
      <t>フク</t>
    </rPh>
    <rPh sb="22" eb="23">
      <t>スデ</t>
    </rPh>
    <rPh sb="24" eb="26">
      <t>ケイユ</t>
    </rPh>
    <rPh sb="26" eb="29">
      <t>ヒキトリゼイ</t>
    </rPh>
    <rPh sb="30" eb="31">
      <t>カ</t>
    </rPh>
    <rPh sb="33" eb="34">
      <t>マタ</t>
    </rPh>
    <rPh sb="35" eb="36">
      <t>カ</t>
    </rPh>
    <rPh sb="41" eb="43">
      <t>ケイユ</t>
    </rPh>
    <rPh sb="44" eb="46">
      <t>スウリョウ</t>
    </rPh>
    <phoneticPr fontId="1"/>
  </si>
  <si>
    <t>⑤</t>
    <phoneticPr fontId="1"/>
  </si>
  <si>
    <t>（カ） 免税軽油の引取りを行った者が他の者にその軽油を譲渡した場合</t>
    <rPh sb="4" eb="6">
      <t>メンゼイ</t>
    </rPh>
    <rPh sb="6" eb="8">
      <t>ケイユ</t>
    </rPh>
    <rPh sb="9" eb="11">
      <t>ヒキト</t>
    </rPh>
    <rPh sb="13" eb="14">
      <t>オコナ</t>
    </rPh>
    <rPh sb="16" eb="17">
      <t>モノ</t>
    </rPh>
    <rPh sb="18" eb="19">
      <t>ホカ</t>
    </rPh>
    <rPh sb="20" eb="21">
      <t>モノ</t>
    </rPh>
    <rPh sb="24" eb="26">
      <t>ケイユ</t>
    </rPh>
    <rPh sb="27" eb="29">
      <t>ジョウト</t>
    </rPh>
    <rPh sb="31" eb="33">
      <t>バアイ</t>
    </rPh>
    <phoneticPr fontId="1"/>
  </si>
  <si>
    <t>譲渡した軽油の数量</t>
    <rPh sb="0" eb="2">
      <t>ジョウト</t>
    </rPh>
    <rPh sb="4" eb="6">
      <t>ケイユ</t>
    </rPh>
    <rPh sb="7" eb="9">
      <t>スウリョウ</t>
    </rPh>
    <phoneticPr fontId="1"/>
  </si>
  <si>
    <t>⑳</t>
    <phoneticPr fontId="1"/>
  </si>
  <si>
    <t>（カ）</t>
    <phoneticPr fontId="1"/>
  </si>
  <si>
    <t>④のうち製造の承認を受けた軽油に含まれている既に揮発油税が課され又は課されるべき揮発油の数量</t>
    <rPh sb="4" eb="6">
      <t>セイゾウ</t>
    </rPh>
    <rPh sb="7" eb="9">
      <t>ショウニン</t>
    </rPh>
    <rPh sb="10" eb="11">
      <t>ウ</t>
    </rPh>
    <rPh sb="13" eb="15">
      <t>ケイユ</t>
    </rPh>
    <rPh sb="16" eb="17">
      <t>フク</t>
    </rPh>
    <rPh sb="22" eb="23">
      <t>スデ</t>
    </rPh>
    <rPh sb="24" eb="28">
      <t>キハツユゼイ</t>
    </rPh>
    <rPh sb="29" eb="30">
      <t>カ</t>
    </rPh>
    <rPh sb="32" eb="33">
      <t>マタ</t>
    </rPh>
    <rPh sb="34" eb="35">
      <t>カ</t>
    </rPh>
    <rPh sb="40" eb="43">
      <t>キハツユ</t>
    </rPh>
    <rPh sb="44" eb="46">
      <t>スウリョウ</t>
    </rPh>
    <phoneticPr fontId="1"/>
  </si>
  <si>
    <t>⑥</t>
    <phoneticPr fontId="1"/>
  </si>
  <si>
    <t>（キ） 免税軽油の引取りを行った者が免税用途以外の用途に供するためその軽油を自ら消費した場合</t>
    <rPh sb="4" eb="6">
      <t>メンゼイ</t>
    </rPh>
    <rPh sb="6" eb="8">
      <t>ケイユ</t>
    </rPh>
    <rPh sb="9" eb="11">
      <t>ヒキト</t>
    </rPh>
    <rPh sb="13" eb="14">
      <t>オコナ</t>
    </rPh>
    <rPh sb="16" eb="17">
      <t>モノ</t>
    </rPh>
    <rPh sb="18" eb="20">
      <t>メンゼイ</t>
    </rPh>
    <rPh sb="20" eb="22">
      <t>ヨウト</t>
    </rPh>
    <rPh sb="22" eb="24">
      <t>イガイ</t>
    </rPh>
    <rPh sb="25" eb="27">
      <t>ヨウト</t>
    </rPh>
    <rPh sb="28" eb="29">
      <t>キョウ</t>
    </rPh>
    <rPh sb="35" eb="37">
      <t>ケイユ</t>
    </rPh>
    <rPh sb="38" eb="39">
      <t>ミズカ</t>
    </rPh>
    <rPh sb="40" eb="42">
      <t>ショウヒ</t>
    </rPh>
    <rPh sb="44" eb="46">
      <t>バアイ</t>
    </rPh>
    <phoneticPr fontId="1"/>
  </si>
  <si>
    <t>㉑</t>
    <phoneticPr fontId="1"/>
  </si>
  <si>
    <t>（キ）</t>
    <phoneticPr fontId="1"/>
  </si>
  <si>
    <t>④のうち譲渡の承認を受けた燃料炭化水素油に含まれている既に軽油引取税が課され又は課されるべき軽油の数量</t>
    <rPh sb="4" eb="6">
      <t>ジョウト</t>
    </rPh>
    <rPh sb="7" eb="9">
      <t>ショウニン</t>
    </rPh>
    <rPh sb="10" eb="11">
      <t>ウ</t>
    </rPh>
    <rPh sb="13" eb="15">
      <t>ネンリョウ</t>
    </rPh>
    <rPh sb="15" eb="20">
      <t>タンカスイソユ</t>
    </rPh>
    <rPh sb="21" eb="22">
      <t>フク</t>
    </rPh>
    <rPh sb="27" eb="28">
      <t>スデ</t>
    </rPh>
    <rPh sb="29" eb="31">
      <t>ケイユ</t>
    </rPh>
    <rPh sb="31" eb="34">
      <t>ヒキトリゼイ</t>
    </rPh>
    <rPh sb="35" eb="36">
      <t>カ</t>
    </rPh>
    <rPh sb="38" eb="39">
      <t>マタ</t>
    </rPh>
    <rPh sb="40" eb="41">
      <t>カ</t>
    </rPh>
    <rPh sb="46" eb="48">
      <t>ケイユ</t>
    </rPh>
    <rPh sb="49" eb="51">
      <t>スウリョウ</t>
    </rPh>
    <phoneticPr fontId="1"/>
  </si>
  <si>
    <t>⑦</t>
    <phoneticPr fontId="1"/>
  </si>
  <si>
    <t>消費又は譲渡した軽油の数量</t>
    <rPh sb="0" eb="2">
      <t>ショウヒ</t>
    </rPh>
    <rPh sb="2" eb="3">
      <t>マタ</t>
    </rPh>
    <rPh sb="4" eb="6">
      <t>ジョウト</t>
    </rPh>
    <rPh sb="8" eb="10">
      <t>ケイユ</t>
    </rPh>
    <rPh sb="11" eb="13">
      <t>スウリョウ</t>
    </rPh>
    <phoneticPr fontId="1"/>
  </si>
  <si>
    <t>㉒</t>
    <phoneticPr fontId="1"/>
  </si>
  <si>
    <t xml:space="preserve"> 特別徴収義務者以外の者が軽油を製造してその軽油を自ら消費し又は他の者に譲渡した場合</t>
    <rPh sb="1" eb="8">
      <t>トクベツチョウシュウギムシャ</t>
    </rPh>
    <rPh sb="8" eb="10">
      <t>イガイ</t>
    </rPh>
    <rPh sb="11" eb="12">
      <t>モノ</t>
    </rPh>
    <rPh sb="13" eb="15">
      <t>ケイユ</t>
    </rPh>
    <rPh sb="16" eb="18">
      <t>セイゾウ</t>
    </rPh>
    <rPh sb="22" eb="24">
      <t>ケイユ</t>
    </rPh>
    <rPh sb="25" eb="26">
      <t>ミズカ</t>
    </rPh>
    <rPh sb="27" eb="29">
      <t>ショウヒ</t>
    </rPh>
    <rPh sb="30" eb="31">
      <t>マタ</t>
    </rPh>
    <rPh sb="32" eb="33">
      <t>ホカ</t>
    </rPh>
    <rPh sb="34" eb="35">
      <t>モノ</t>
    </rPh>
    <rPh sb="36" eb="38">
      <t>ジョウト</t>
    </rPh>
    <rPh sb="40" eb="42">
      <t>バアイ</t>
    </rPh>
    <phoneticPr fontId="1"/>
  </si>
  <si>
    <t>④のうち譲渡の承認を受けた燃料炭化水素油に含まれている既に揮発油税が課され又は課されるべき揮発油の数量</t>
    <rPh sb="4" eb="6">
      <t>ジョウト</t>
    </rPh>
    <rPh sb="7" eb="9">
      <t>ショウニン</t>
    </rPh>
    <rPh sb="10" eb="11">
      <t>ウ</t>
    </rPh>
    <rPh sb="13" eb="20">
      <t>ネンリョウタンカスイソユ</t>
    </rPh>
    <rPh sb="21" eb="22">
      <t>フク</t>
    </rPh>
    <rPh sb="27" eb="28">
      <t>スデ</t>
    </rPh>
    <rPh sb="29" eb="33">
      <t>キハツユゼイ</t>
    </rPh>
    <rPh sb="34" eb="35">
      <t>カ</t>
    </rPh>
    <rPh sb="37" eb="38">
      <t>マタ</t>
    </rPh>
    <rPh sb="39" eb="40">
      <t>カ</t>
    </rPh>
    <rPh sb="45" eb="48">
      <t>キハツユ</t>
    </rPh>
    <rPh sb="49" eb="51">
      <t>スウリョウ</t>
    </rPh>
    <phoneticPr fontId="1"/>
  </si>
  <si>
    <t>⑧</t>
    <phoneticPr fontId="1"/>
  </si>
  <si>
    <t>（ク）</t>
    <phoneticPr fontId="1"/>
  </si>
  <si>
    <t>㉒のうち既に軽油引取税が課され又は課されるべき軽油の数量</t>
    <rPh sb="4" eb="5">
      <t>スデ</t>
    </rPh>
    <rPh sb="6" eb="8">
      <t>ケイユ</t>
    </rPh>
    <rPh sb="8" eb="11">
      <t>ヒキトリゼイ</t>
    </rPh>
    <rPh sb="12" eb="13">
      <t>カ</t>
    </rPh>
    <rPh sb="15" eb="16">
      <t>マタ</t>
    </rPh>
    <rPh sb="17" eb="18">
      <t>カ</t>
    </rPh>
    <rPh sb="23" eb="25">
      <t>ケイユ</t>
    </rPh>
    <rPh sb="26" eb="28">
      <t>スウリョウ</t>
    </rPh>
    <phoneticPr fontId="1"/>
  </si>
  <si>
    <t>㉓</t>
    <phoneticPr fontId="1"/>
  </si>
  <si>
    <t>④-⑤-⑥-⑦-⑧</t>
    <phoneticPr fontId="1"/>
  </si>
  <si>
    <t>㉒のうち既に揮発油税が課され又は課されるべき揮発油の数量</t>
    <rPh sb="4" eb="5">
      <t>スデ</t>
    </rPh>
    <rPh sb="6" eb="9">
      <t>キハツユ</t>
    </rPh>
    <rPh sb="9" eb="10">
      <t>ゼイ</t>
    </rPh>
    <rPh sb="11" eb="12">
      <t>カ</t>
    </rPh>
    <rPh sb="14" eb="15">
      <t>マタ</t>
    </rPh>
    <rPh sb="16" eb="17">
      <t>カ</t>
    </rPh>
    <rPh sb="22" eb="25">
      <t>キハツユ</t>
    </rPh>
    <rPh sb="26" eb="28">
      <t>スウリョウ</t>
    </rPh>
    <phoneticPr fontId="1"/>
  </si>
  <si>
    <t>㉔</t>
    <phoneticPr fontId="1"/>
  </si>
  <si>
    <t>消費した炭化水素油の数量</t>
    <rPh sb="0" eb="2">
      <t>ショウヒ</t>
    </rPh>
    <rPh sb="4" eb="6">
      <t>タンカ</t>
    </rPh>
    <rPh sb="6" eb="9">
      <t>スイソユ</t>
    </rPh>
    <rPh sb="10" eb="12">
      <t>スウリョウ</t>
    </rPh>
    <phoneticPr fontId="1"/>
  </si>
  <si>
    <t>⑨</t>
    <phoneticPr fontId="1"/>
  </si>
  <si>
    <t>㉒-㉓-㉔</t>
    <phoneticPr fontId="1"/>
  </si>
  <si>
    <t>（ウ）</t>
    <phoneticPr fontId="1"/>
  </si>
  <si>
    <t xml:space="preserve"> 自動車の保有者が炭化水素油を自動車の内燃機関の燃料として消費した場合（道路を運行した分に限る。）</t>
    <phoneticPr fontId="1"/>
  </si>
  <si>
    <t>⑨のうち消費の承認を受け又は自動車用炭化水素油譲渡証の交付を受けた燃料炭化水素油に含まれている既に軽油引取税が課され又は課されるべき軽油の数量</t>
    <rPh sb="4" eb="6">
      <t>ショウヒ</t>
    </rPh>
    <rPh sb="7" eb="9">
      <t>ショウニン</t>
    </rPh>
    <rPh sb="10" eb="11">
      <t>ウ</t>
    </rPh>
    <rPh sb="12" eb="13">
      <t>マタ</t>
    </rPh>
    <rPh sb="14" eb="17">
      <t>ジドウシャ</t>
    </rPh>
    <rPh sb="17" eb="18">
      <t>ヨウ</t>
    </rPh>
    <rPh sb="18" eb="20">
      <t>タンカ</t>
    </rPh>
    <rPh sb="20" eb="22">
      <t>スイソ</t>
    </rPh>
    <rPh sb="22" eb="23">
      <t>ユ</t>
    </rPh>
    <rPh sb="23" eb="25">
      <t>ジョウト</t>
    </rPh>
    <rPh sb="25" eb="26">
      <t>ショウ</t>
    </rPh>
    <rPh sb="27" eb="29">
      <t>コウフ</t>
    </rPh>
    <rPh sb="30" eb="31">
      <t>ウ</t>
    </rPh>
    <rPh sb="33" eb="35">
      <t>ネンリョウ</t>
    </rPh>
    <rPh sb="35" eb="37">
      <t>タンカ</t>
    </rPh>
    <rPh sb="37" eb="40">
      <t>スイソユ</t>
    </rPh>
    <rPh sb="41" eb="42">
      <t>フク</t>
    </rPh>
    <rPh sb="47" eb="48">
      <t>スデ</t>
    </rPh>
    <rPh sb="49" eb="54">
      <t>ケイユヒキトリゼイ</t>
    </rPh>
    <rPh sb="55" eb="56">
      <t>カ</t>
    </rPh>
    <rPh sb="58" eb="59">
      <t>マタ</t>
    </rPh>
    <rPh sb="60" eb="61">
      <t>カ</t>
    </rPh>
    <rPh sb="66" eb="68">
      <t>ケイユ</t>
    </rPh>
    <rPh sb="69" eb="71">
      <t>スウリョウ</t>
    </rPh>
    <phoneticPr fontId="1"/>
  </si>
  <si>
    <t>⑩</t>
    <phoneticPr fontId="1"/>
  </si>
  <si>
    <t>（ケ）</t>
    <phoneticPr fontId="1"/>
  </si>
  <si>
    <t xml:space="preserve"> 特別徴収義務者以外の者が軽油を輸入した場合</t>
    <phoneticPr fontId="1"/>
  </si>
  <si>
    <t>輸入した軽油の数量</t>
    <rPh sb="0" eb="2">
      <t>ユニュウ</t>
    </rPh>
    <rPh sb="4" eb="6">
      <t>ケイユ</t>
    </rPh>
    <rPh sb="7" eb="9">
      <t>スウリョウ</t>
    </rPh>
    <phoneticPr fontId="1"/>
  </si>
  <si>
    <t>㉕</t>
    <phoneticPr fontId="1"/>
  </si>
  <si>
    <t>⑨のうち消費の承認を受け又は自動車用炭化水素油譲渡証の交付を受けた燃料炭化水素油に含まれている既に揮発油税が課され又は課されるべき揮発油の数量</t>
    <rPh sb="4" eb="6">
      <t>ショウヒ</t>
    </rPh>
    <rPh sb="7" eb="9">
      <t>ショウニン</t>
    </rPh>
    <rPh sb="10" eb="11">
      <t>ウ</t>
    </rPh>
    <rPh sb="12" eb="13">
      <t>マタ</t>
    </rPh>
    <rPh sb="14" eb="17">
      <t>ジドウシャ</t>
    </rPh>
    <rPh sb="17" eb="18">
      <t>ヨウ</t>
    </rPh>
    <rPh sb="18" eb="20">
      <t>タンカ</t>
    </rPh>
    <rPh sb="20" eb="22">
      <t>スイソ</t>
    </rPh>
    <rPh sb="22" eb="23">
      <t>ユ</t>
    </rPh>
    <rPh sb="23" eb="25">
      <t>ジョウト</t>
    </rPh>
    <rPh sb="25" eb="26">
      <t>ショウ</t>
    </rPh>
    <rPh sb="27" eb="29">
      <t>コウフ</t>
    </rPh>
    <rPh sb="30" eb="31">
      <t>ウ</t>
    </rPh>
    <rPh sb="33" eb="35">
      <t>ネンリョウ</t>
    </rPh>
    <rPh sb="35" eb="37">
      <t>タンカ</t>
    </rPh>
    <rPh sb="37" eb="40">
      <t>スイソユ</t>
    </rPh>
    <rPh sb="41" eb="42">
      <t>フク</t>
    </rPh>
    <rPh sb="47" eb="48">
      <t>スデ</t>
    </rPh>
    <rPh sb="49" eb="53">
      <t>キハツユゼイ</t>
    </rPh>
    <rPh sb="54" eb="55">
      <t>カ</t>
    </rPh>
    <rPh sb="57" eb="58">
      <t>マタ</t>
    </rPh>
    <rPh sb="59" eb="60">
      <t>カ</t>
    </rPh>
    <rPh sb="65" eb="68">
      <t>キハツユ</t>
    </rPh>
    <rPh sb="69" eb="71">
      <t>スウリョウ</t>
    </rPh>
    <phoneticPr fontId="1"/>
  </si>
  <si>
    <t>⑪</t>
    <phoneticPr fontId="1"/>
  </si>
  <si>
    <t>（ア）＋（イ）＋（ウ）＋（エ）＋（オ）＋（カ）＋（キ）＋（ク）＋（ケ）</t>
    <phoneticPr fontId="1"/>
  </si>
  <si>
    <t>ⓐ</t>
    <phoneticPr fontId="1"/>
  </si>
  <si>
    <t>⑨-⑩-⑪</t>
    <phoneticPr fontId="1"/>
  </si>
  <si>
    <t>納付すべき軽油引取税額</t>
    <rPh sb="0" eb="2">
      <t>ノウフ</t>
    </rPh>
    <rPh sb="5" eb="11">
      <t>ケイユヒキトリゼイガク</t>
    </rPh>
    <phoneticPr fontId="1"/>
  </si>
  <si>
    <t>円×ⓐ</t>
    <rPh sb="0" eb="1">
      <t>エン</t>
    </rPh>
    <phoneticPr fontId="1"/>
  </si>
  <si>
    <t>円</t>
    <rPh sb="0" eb="1">
      <t>エン</t>
    </rPh>
    <phoneticPr fontId="1"/>
  </si>
  <si>
    <t>所有に係る軽油の数量</t>
    <rPh sb="0" eb="2">
      <t>ショユウ</t>
    </rPh>
    <rPh sb="3" eb="4">
      <t>カカ</t>
    </rPh>
    <rPh sb="5" eb="7">
      <t>ケイユ</t>
    </rPh>
    <rPh sb="8" eb="10">
      <t>スウリョウ</t>
    </rPh>
    <phoneticPr fontId="1"/>
  </si>
  <si>
    <t>⑫</t>
    <phoneticPr fontId="1"/>
  </si>
  <si>
    <t>（エ）</t>
    <phoneticPr fontId="1"/>
  </si>
  <si>
    <t xml:space="preserve"> 特別徴収義務者がその特別徴収の義務が消滅した時に軽油を所有していた場合（引渡しを行った軽油につき、現実の納入が行われていない場合を含む。）</t>
    <phoneticPr fontId="1"/>
  </si>
  <si>
    <t>⑫のうち既に軽油引取税が課され又は課されるべき軽油の数量</t>
    <rPh sb="4" eb="5">
      <t>スデ</t>
    </rPh>
    <rPh sb="6" eb="11">
      <t>ケイユヒキトリゼイ</t>
    </rPh>
    <rPh sb="12" eb="13">
      <t>カ</t>
    </rPh>
    <rPh sb="15" eb="16">
      <t>マタ</t>
    </rPh>
    <rPh sb="17" eb="18">
      <t>カ</t>
    </rPh>
    <rPh sb="23" eb="25">
      <t>ケイユ</t>
    </rPh>
    <rPh sb="26" eb="28">
      <t>スウリョウ</t>
    </rPh>
    <phoneticPr fontId="1"/>
  </si>
  <si>
    <t>⑬</t>
    <phoneticPr fontId="1"/>
  </si>
  <si>
    <t>⑫のうち元売業者が納期限までに他の元売業者に引き渡した軽油の数量</t>
    <rPh sb="4" eb="6">
      <t>モトウリ</t>
    </rPh>
    <rPh sb="6" eb="8">
      <t>ギョウシャ</t>
    </rPh>
    <rPh sb="9" eb="12">
      <t>ノウキゲン</t>
    </rPh>
    <rPh sb="15" eb="16">
      <t>ホカ</t>
    </rPh>
    <rPh sb="17" eb="21">
      <t>モトウリギョウシャ</t>
    </rPh>
    <rPh sb="22" eb="23">
      <t>ヒ</t>
    </rPh>
    <rPh sb="24" eb="25">
      <t>ワタ</t>
    </rPh>
    <rPh sb="27" eb="29">
      <t>ケイユ</t>
    </rPh>
    <rPh sb="30" eb="32">
      <t>スウリョウ</t>
    </rPh>
    <phoneticPr fontId="1"/>
  </si>
  <si>
    <t>⑭</t>
    <phoneticPr fontId="1"/>
  </si>
  <si>
    <t>添付免税証</t>
    <rPh sb="0" eb="2">
      <t>テンプ</t>
    </rPh>
    <rPh sb="2" eb="5">
      <t>メンゼイショウ</t>
    </rPh>
    <phoneticPr fontId="1"/>
  </si>
  <si>
    <t>⑫のうち特別徴収義務者として指定されている相続人又は合併後存続する法人等に承継された軽油の数量</t>
    <rPh sb="4" eb="11">
      <t>トクベツチョウシュウギムシャ</t>
    </rPh>
    <rPh sb="14" eb="16">
      <t>シテイ</t>
    </rPh>
    <rPh sb="21" eb="24">
      <t>ソウゾクニン</t>
    </rPh>
    <rPh sb="24" eb="25">
      <t>マタ</t>
    </rPh>
    <rPh sb="26" eb="28">
      <t>ガッペイ</t>
    </rPh>
    <rPh sb="28" eb="29">
      <t>ゴ</t>
    </rPh>
    <rPh sb="29" eb="31">
      <t>ソンゾク</t>
    </rPh>
    <rPh sb="33" eb="35">
      <t>ホウジン</t>
    </rPh>
    <rPh sb="35" eb="36">
      <t>トウ</t>
    </rPh>
    <rPh sb="37" eb="39">
      <t>ショウケイ</t>
    </rPh>
    <rPh sb="42" eb="44">
      <t>ケイユ</t>
    </rPh>
    <rPh sb="45" eb="47">
      <t>スウリョウ</t>
    </rPh>
    <phoneticPr fontId="1"/>
  </si>
  <si>
    <t>⑮</t>
    <phoneticPr fontId="1"/>
  </si>
  <si>
    <t>枚（</t>
    <rPh sb="0" eb="1">
      <t>マイ</t>
    </rPh>
    <phoneticPr fontId="1"/>
  </si>
  <si>
    <t>リットル分）</t>
    <rPh sb="4" eb="5">
      <t>ブン</t>
    </rPh>
    <phoneticPr fontId="1"/>
  </si>
  <si>
    <t>⑫-⑬-⑭-⑮</t>
    <phoneticPr fontId="1"/>
  </si>
  <si>
    <t>末</t>
    <rPh sb="0" eb="1">
      <t>マツ</t>
    </rPh>
    <phoneticPr fontId="1"/>
  </si>
  <si>
    <t>在庫数量</t>
    <rPh sb="0" eb="2">
      <t>ザイコ</t>
    </rPh>
    <rPh sb="2" eb="4">
      <t>スウリョウ</t>
    </rPh>
    <rPh sb="3" eb="4">
      <t>ヒキスウ</t>
    </rPh>
    <phoneticPr fontId="1"/>
  </si>
  <si>
    <t>計</t>
    <rPh sb="0" eb="1">
      <t>ケイ</t>
    </rPh>
    <phoneticPr fontId="1"/>
  </si>
  <si>
    <t>名称</t>
    <rPh sb="0" eb="2">
      <t>メイショウ</t>
    </rPh>
    <phoneticPr fontId="1"/>
  </si>
  <si>
    <t>コード</t>
    <phoneticPr fontId="1"/>
  </si>
  <si>
    <t>都道府県</t>
    <rPh sb="0" eb="4">
      <t>トドウフケン</t>
    </rPh>
    <phoneticPr fontId="1"/>
  </si>
  <si>
    <t>引取りを行った者の氏名又は名称</t>
  </si>
  <si>
    <t>所在地</t>
    <rPh sb="0" eb="3">
      <t>ショザイチ</t>
    </rPh>
    <phoneticPr fontId="1"/>
  </si>
  <si>
    <t>小計</t>
    <rPh sb="0" eb="2">
      <t>ショウケイ</t>
    </rPh>
    <phoneticPr fontId="1"/>
  </si>
  <si>
    <t>納税者の住所又は所在地</t>
    <phoneticPr fontId="1"/>
  </si>
  <si>
    <t>納税者の氏名又は名称</t>
    <phoneticPr fontId="1"/>
  </si>
  <si>
    <t>個人番号又は法人番号</t>
    <phoneticPr fontId="1"/>
  </si>
  <si>
    <t>※</t>
  </si>
  <si>
    <t>※</t>
    <phoneticPr fontId="1"/>
  </si>
  <si>
    <t>４１－１・４１－２（受け入れ）</t>
    <rPh sb="10" eb="11">
      <t>ウ</t>
    </rPh>
    <rPh sb="12" eb="13">
      <t>イ</t>
    </rPh>
    <phoneticPr fontId="1"/>
  </si>
  <si>
    <t>４１－５・４１－６（払い出し）</t>
    <rPh sb="10" eb="11">
      <t>ハラ</t>
    </rPh>
    <rPh sb="12" eb="13">
      <t>ダ</t>
    </rPh>
    <phoneticPr fontId="1"/>
  </si>
  <si>
    <t>４１－７・４１－１０（自家消費、在庫数量）</t>
    <rPh sb="11" eb="15">
      <t>ジカショウヒ</t>
    </rPh>
    <rPh sb="16" eb="18">
      <t>ザイコ</t>
    </rPh>
    <rPh sb="18" eb="20">
      <t>スウリョウ</t>
    </rPh>
    <phoneticPr fontId="1"/>
  </si>
  <si>
    <t>※</t>
    <phoneticPr fontId="1"/>
  </si>
  <si>
    <t>例：なにわ北石油（株）</t>
    <rPh sb="0" eb="1">
      <t>レイ</t>
    </rPh>
    <rPh sb="5" eb="6">
      <t>キタ</t>
    </rPh>
    <rPh sb="6" eb="8">
      <t>セキユ</t>
    </rPh>
    <rPh sb="8" eb="11">
      <t>カブ</t>
    </rPh>
    <phoneticPr fontId="1"/>
  </si>
  <si>
    <t>0123456789</t>
    <phoneticPr fontId="1"/>
  </si>
  <si>
    <t>例：なにわ北石油運送（株）</t>
    <rPh sb="0" eb="1">
      <t>レイ</t>
    </rPh>
    <rPh sb="5" eb="6">
      <t>キタ</t>
    </rPh>
    <rPh sb="6" eb="8">
      <t>セキユ</t>
    </rPh>
    <rPh sb="8" eb="10">
      <t>ウンソウ</t>
    </rPh>
    <rPh sb="10" eb="13">
      <t>カブ</t>
    </rPh>
    <phoneticPr fontId="1"/>
  </si>
  <si>
    <t>例：なにわ北SS</t>
    <rPh sb="0" eb="1">
      <t>レイ</t>
    </rPh>
    <rPh sb="5" eb="6">
      <t>キタ</t>
    </rPh>
    <phoneticPr fontId="1"/>
  </si>
  <si>
    <t>大阪市北区西天満３－５－２４</t>
    <rPh sb="0" eb="3">
      <t>オオサカシ</t>
    </rPh>
    <rPh sb="3" eb="5">
      <t>キタク</t>
    </rPh>
    <rPh sb="5" eb="8">
      <t>ニシテンマ</t>
    </rPh>
    <phoneticPr fontId="1"/>
  </si>
  <si>
    <t>電話番号(要ハイフン)</t>
    <rPh sb="0" eb="4">
      <t>デンワバンゴウ</t>
    </rPh>
    <rPh sb="5" eb="6">
      <t>ヨウ</t>
    </rPh>
    <phoneticPr fontId="1"/>
  </si>
  <si>
    <t>リットル</t>
    <phoneticPr fontId="1"/>
  </si>
  <si>
    <t>小計</t>
    <rPh sb="0" eb="2">
      <t>ショウケイ</t>
    </rPh>
    <phoneticPr fontId="1"/>
  </si>
  <si>
    <t>大阪府合計</t>
    <rPh sb="0" eb="3">
      <t>オオサカフ</t>
    </rPh>
    <rPh sb="3" eb="5">
      <t>ゴウケイ</t>
    </rPh>
    <phoneticPr fontId="1"/>
  </si>
  <si>
    <t>1P他府県合計</t>
    <rPh sb="2" eb="5">
      <t>タフケン</t>
    </rPh>
    <rPh sb="5" eb="7">
      <t>ゴウケイ</t>
    </rPh>
    <phoneticPr fontId="1"/>
  </si>
  <si>
    <t>2P他府県合計</t>
    <rPh sb="2" eb="5">
      <t>タフケン</t>
    </rPh>
    <rPh sb="5" eb="7">
      <t>ゴウケイ</t>
    </rPh>
    <phoneticPr fontId="1"/>
  </si>
  <si>
    <t>大阪府</t>
    <rPh sb="0" eb="3">
      <t>オオサカフ</t>
    </rPh>
    <phoneticPr fontId="1"/>
  </si>
  <si>
    <t>納入を行った者の氏名又は名称</t>
    <phoneticPr fontId="1"/>
  </si>
  <si>
    <t>納入を行った者の事務所
又は事業所所在の都道府県名</t>
    <rPh sb="0" eb="2">
      <t>ノウニュウ</t>
    </rPh>
    <rPh sb="3" eb="4">
      <t>オコナ</t>
    </rPh>
    <rPh sb="6" eb="7">
      <t>モノ</t>
    </rPh>
    <rPh sb="8" eb="11">
      <t>ジムショ</t>
    </rPh>
    <rPh sb="12" eb="13">
      <t>マタ</t>
    </rPh>
    <rPh sb="14" eb="17">
      <t>ジギョウショ</t>
    </rPh>
    <rPh sb="17" eb="19">
      <t>ショザイ</t>
    </rPh>
    <rPh sb="20" eb="24">
      <t>トドウフケン</t>
    </rPh>
    <rPh sb="24" eb="25">
      <t>メイ</t>
    </rPh>
    <phoneticPr fontId="1"/>
  </si>
  <si>
    <t>納入を受けた数量</t>
    <rPh sb="0" eb="2">
      <t>ノウニュウ</t>
    </rPh>
    <rPh sb="3" eb="4">
      <t>ウ</t>
    </rPh>
    <rPh sb="6" eb="8">
      <t>スウリョウ</t>
    </rPh>
    <rPh sb="7" eb="8">
      <t>ヒキスウ</t>
    </rPh>
    <phoneticPr fontId="1"/>
  </si>
  <si>
    <t>納入を行った者別・都道府県別明細書</t>
    <rPh sb="0" eb="2">
      <t>ノウニュウ</t>
    </rPh>
    <rPh sb="3" eb="4">
      <t>オコナ</t>
    </rPh>
    <rPh sb="6" eb="7">
      <t>モノ</t>
    </rPh>
    <rPh sb="7" eb="8">
      <t>ベツ</t>
    </rPh>
    <rPh sb="9" eb="13">
      <t>トドウフケン</t>
    </rPh>
    <rPh sb="13" eb="14">
      <t>ベツ</t>
    </rPh>
    <rPh sb="14" eb="17">
      <t>メイサイショ</t>
    </rPh>
    <phoneticPr fontId="1"/>
  </si>
  <si>
    <t>納入を行った数量</t>
    <rPh sb="0" eb="2">
      <t>ノウニュウ</t>
    </rPh>
    <rPh sb="3" eb="4">
      <t>オコナ</t>
    </rPh>
    <rPh sb="6" eb="8">
      <t>スウリョウ</t>
    </rPh>
    <rPh sb="7" eb="8">
      <t>ヒキスウ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</si>
</sst>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_ "/>
    <numFmt numFmtId="178" formatCode="0.000_ "/>
    <numFmt numFmtId="179" formatCode="[&lt;=99999999]####\-####;\(00\)\ ####\-####"/>
  </numFmts>
  <fonts count="74">
    <font>
      <sz val="11"/>
      <color theme="1"/>
      <name val="游ゴシック"/>
      <family val="2"/>
      <scheme val="minor"/>
    </font>
    <font>
      <sz val="6"/>
      <name val="游ゴシック"/>
      <family val="3"/>
      <charset val="128"/>
      <scheme val="minor"/>
    </font>
    <font>
      <sz val="11"/>
      <color theme="1"/>
      <name val="ＭＳ 明朝"/>
      <family val="1"/>
      <charset val="128"/>
    </font>
    <font>
      <b/>
      <sz val="14"/>
      <color rgb="FF00B050"/>
      <name val="ＭＳ 明朝"/>
      <family val="1"/>
      <charset val="128"/>
    </font>
    <font>
      <sz val="14"/>
      <color rgb="FF00B050"/>
      <name val="ＭＳ 明朝"/>
      <family val="1"/>
      <charset val="128"/>
    </font>
    <font>
      <sz val="11"/>
      <color rgb="FF00B050"/>
      <name val="ＭＳ 明朝"/>
      <family val="1"/>
      <charset val="128"/>
    </font>
    <font>
      <b/>
      <sz val="12"/>
      <color rgb="FF00B050"/>
      <name val="ＭＳ 明朝"/>
      <family val="1"/>
      <charset val="128"/>
    </font>
    <font>
      <sz val="16"/>
      <color rgb="FF00B050"/>
      <name val="ＭＳ 明朝"/>
      <family val="1"/>
      <charset val="128"/>
    </font>
    <font>
      <sz val="18"/>
      <color rgb="FF00B050"/>
      <name val="ＭＳ 明朝"/>
      <family val="1"/>
      <charset val="128"/>
    </font>
    <font>
      <sz val="16"/>
      <color theme="1"/>
      <name val="ＭＳ 明朝"/>
      <family val="1"/>
      <charset val="128"/>
    </font>
    <font>
      <sz val="12"/>
      <color theme="1"/>
      <name val="ＭＳ 明朝"/>
      <family val="1"/>
      <charset val="128"/>
    </font>
    <font>
      <sz val="14"/>
      <color theme="1"/>
      <name val="ＭＳ 明朝"/>
      <family val="1"/>
      <charset val="128"/>
    </font>
    <font>
      <sz val="12"/>
      <name val="ＭＳ 明朝"/>
      <family val="1"/>
      <charset val="128"/>
    </font>
    <font>
      <sz val="11"/>
      <color rgb="FF00B050"/>
      <name val="游ゴシック"/>
      <family val="2"/>
      <scheme val="minor"/>
    </font>
    <font>
      <b/>
      <sz val="11"/>
      <color rgb="FF00B050"/>
      <name val="游ゴシック"/>
      <family val="3"/>
      <charset val="128"/>
      <scheme val="minor"/>
    </font>
    <font>
      <b/>
      <sz val="12"/>
      <color rgb="FF00B050"/>
      <name val="游ゴシック"/>
      <family val="3"/>
      <charset val="128"/>
      <scheme val="minor"/>
    </font>
    <font>
      <sz val="11"/>
      <name val="游ゴシック"/>
      <family val="2"/>
      <scheme val="minor"/>
    </font>
    <font>
      <sz val="11"/>
      <color rgb="FF00B050"/>
      <name val="游ゴシック"/>
      <family val="3"/>
      <charset val="128"/>
      <scheme val="minor"/>
    </font>
    <font>
      <sz val="10"/>
      <color rgb="FF00B050"/>
      <name val="游ゴシック"/>
      <family val="3"/>
      <charset val="128"/>
      <scheme val="minor"/>
    </font>
    <font>
      <b/>
      <sz val="14"/>
      <color rgb="FF00B050"/>
      <name val="游ゴシック"/>
      <family val="3"/>
      <charset val="128"/>
      <scheme val="minor"/>
    </font>
    <font>
      <sz val="9"/>
      <color rgb="FF00B050"/>
      <name val="游ゴシック"/>
      <family val="2"/>
      <scheme val="minor"/>
    </font>
    <font>
      <sz val="20"/>
      <color rgb="FF00B050"/>
      <name val="游ゴシック"/>
      <family val="2"/>
      <scheme val="minor"/>
    </font>
    <font>
      <sz val="14"/>
      <color rgb="FF00B050"/>
      <name val="游ゴシック"/>
      <family val="3"/>
      <charset val="128"/>
      <scheme val="minor"/>
    </font>
    <font>
      <sz val="12"/>
      <color rgb="FF00B050"/>
      <name val="游ゴシック"/>
      <family val="3"/>
      <charset val="128"/>
      <scheme val="minor"/>
    </font>
    <font>
      <sz val="11"/>
      <color rgb="FFFF0000"/>
      <name val="ＭＳ 明朝"/>
      <family val="1"/>
      <charset val="128"/>
    </font>
    <font>
      <sz val="11"/>
      <color rgb="FFFF0000"/>
      <name val="游ゴシック"/>
      <family val="2"/>
      <scheme val="minor"/>
    </font>
    <font>
      <sz val="14"/>
      <color rgb="FFFF0000"/>
      <name val="ＭＳ 明朝"/>
      <family val="1"/>
      <charset val="128"/>
    </font>
    <font>
      <b/>
      <sz val="12"/>
      <color rgb="FFFF0000"/>
      <name val="ＭＳ 明朝"/>
      <family val="1"/>
      <charset val="128"/>
    </font>
    <font>
      <sz val="12"/>
      <color rgb="FFFF0000"/>
      <name val="ＭＳ 明朝"/>
      <family val="1"/>
      <charset val="128"/>
    </font>
    <font>
      <sz val="16"/>
      <color rgb="FFFF0000"/>
      <name val="ＭＳ 明朝"/>
      <family val="1"/>
      <charset val="128"/>
    </font>
    <font>
      <sz val="18"/>
      <color rgb="FFFF0000"/>
      <name val="ＭＳ 明朝"/>
      <family val="1"/>
      <charset val="128"/>
    </font>
    <font>
      <b/>
      <sz val="14"/>
      <color rgb="FFFF0000"/>
      <name val="ＭＳ 明朝"/>
      <family val="1"/>
      <charset val="128"/>
    </font>
    <font>
      <sz val="9"/>
      <color rgb="FFFF0000"/>
      <name val="游ゴシック"/>
      <family val="2"/>
      <scheme val="minor"/>
    </font>
    <font>
      <sz val="10"/>
      <color rgb="FFFF0000"/>
      <name val="游ゴシック"/>
      <family val="2"/>
      <scheme val="minor"/>
    </font>
    <font>
      <sz val="10"/>
      <color rgb="FFFF0000"/>
      <name val="游ゴシック"/>
      <family val="3"/>
      <charset val="128"/>
      <scheme val="minor"/>
    </font>
    <font>
      <sz val="11"/>
      <color rgb="FFFF0000"/>
      <name val="游ゴシック"/>
      <family val="3"/>
      <charset val="128"/>
      <scheme val="minor"/>
    </font>
    <font>
      <sz val="14"/>
      <color rgb="FFFF0000"/>
      <name val="游ゴシック"/>
      <family val="3"/>
      <charset val="128"/>
      <scheme val="minor"/>
    </font>
    <font>
      <sz val="12"/>
      <color rgb="FFFF0000"/>
      <name val="游ゴシック"/>
      <family val="3"/>
      <charset val="128"/>
      <scheme val="minor"/>
    </font>
    <font>
      <sz val="20"/>
      <color rgb="FFFF0000"/>
      <name val="游ゴシック"/>
      <family val="3"/>
      <charset val="128"/>
      <scheme val="minor"/>
    </font>
    <font>
      <sz val="14"/>
      <name val="ＭＳ 明朝"/>
      <family val="1"/>
      <charset val="128"/>
    </font>
    <font>
      <sz val="16"/>
      <name val="ＭＳ 明朝"/>
      <family val="1"/>
      <charset val="128"/>
    </font>
    <font>
      <sz val="18"/>
      <name val="ＭＳ 明朝"/>
      <family val="1"/>
      <charset val="128"/>
    </font>
    <font>
      <sz val="20"/>
      <name val="游ゴシック"/>
      <family val="3"/>
      <charset val="128"/>
      <scheme val="minor"/>
    </font>
    <font>
      <sz val="14"/>
      <name val="游ゴシック"/>
      <family val="3"/>
      <charset val="128"/>
      <scheme val="minor"/>
    </font>
    <font>
      <b/>
      <sz val="11"/>
      <name val="游ゴシック"/>
      <family val="2"/>
      <scheme val="minor"/>
    </font>
    <font>
      <sz val="14"/>
      <name val="游ゴシック"/>
      <family val="2"/>
      <scheme val="minor"/>
    </font>
    <font>
      <sz val="12"/>
      <name val="游ゴシック"/>
      <family val="2"/>
      <scheme val="minor"/>
    </font>
    <font>
      <b/>
      <sz val="14"/>
      <color rgb="FFFF0000"/>
      <name val="游ゴシック"/>
      <family val="2"/>
      <scheme val="minor"/>
    </font>
    <font>
      <b/>
      <sz val="12"/>
      <color rgb="FFFF0000"/>
      <name val="游ゴシック"/>
      <family val="2"/>
      <scheme val="minor"/>
    </font>
    <font>
      <sz val="11"/>
      <name val="ＭＳ 明朝"/>
      <family val="1"/>
      <charset val="128"/>
    </font>
    <font>
      <sz val="6"/>
      <name val="游ゴシック"/>
      <family val="2"/>
      <charset val="128"/>
      <scheme val="minor"/>
    </font>
    <font>
      <sz val="20"/>
      <name val="游ゴシック"/>
      <family val="2"/>
      <scheme val="minor"/>
    </font>
    <font>
      <b/>
      <sz val="11"/>
      <color indexed="81"/>
      <name val="MS P ゴシック"/>
      <family val="3"/>
      <charset val="128"/>
    </font>
    <font>
      <sz val="11"/>
      <color rgb="FF7030A0"/>
      <name val="ＭＳ 明朝"/>
      <family val="1"/>
      <charset val="128"/>
    </font>
    <font>
      <sz val="9"/>
      <color rgb="FF7030A0"/>
      <name val="ＭＳ 明朝"/>
      <family val="1"/>
      <charset val="128"/>
    </font>
    <font>
      <sz val="12"/>
      <color rgb="FF7030A0"/>
      <name val="ＭＳ 明朝"/>
      <family val="1"/>
      <charset val="128"/>
    </font>
    <font>
      <b/>
      <sz val="12"/>
      <color rgb="FF7030A0"/>
      <name val="ＭＳ 明朝"/>
      <family val="1"/>
      <charset val="128"/>
    </font>
    <font>
      <b/>
      <sz val="11"/>
      <color rgb="FFFF0000"/>
      <name val="ＭＳ 明朝"/>
      <family val="1"/>
      <charset val="128"/>
    </font>
    <font>
      <b/>
      <sz val="11"/>
      <color theme="1"/>
      <name val="ＭＳ 明朝"/>
      <family val="1"/>
      <charset val="128"/>
    </font>
    <font>
      <b/>
      <sz val="11"/>
      <color theme="1"/>
      <name val="游ゴシック"/>
      <family val="3"/>
      <charset val="128"/>
      <scheme val="minor"/>
    </font>
    <font>
      <b/>
      <sz val="11"/>
      <name val="ＭＳ 明朝"/>
      <family val="1"/>
      <charset val="128"/>
    </font>
    <font>
      <sz val="16"/>
      <color rgb="FF7030A0"/>
      <name val="ＭＳ 明朝"/>
      <family val="1"/>
      <charset val="128"/>
    </font>
    <font>
      <sz val="10"/>
      <color rgb="FF7030A0"/>
      <name val="ＭＳ 明朝"/>
      <family val="1"/>
      <charset val="128"/>
    </font>
    <font>
      <b/>
      <sz val="14"/>
      <color rgb="FF7030A0"/>
      <name val="ＭＳ 明朝"/>
      <family val="1"/>
      <charset val="128"/>
    </font>
    <font>
      <sz val="14"/>
      <color rgb="FF7030A0"/>
      <name val="ＭＳ 明朝"/>
      <family val="1"/>
      <charset val="128"/>
    </font>
    <font>
      <sz val="18"/>
      <color theme="1"/>
      <name val="ＭＳ 明朝"/>
      <family val="1"/>
      <charset val="128"/>
    </font>
    <font>
      <sz val="8"/>
      <color rgb="FF7030A0"/>
      <name val="ＭＳ 明朝"/>
      <family val="1"/>
      <charset val="128"/>
    </font>
    <font>
      <sz val="6"/>
      <color rgb="FF7030A0"/>
      <name val="ＭＳ 明朝"/>
      <family val="1"/>
      <charset val="128"/>
    </font>
    <font>
      <sz val="14"/>
      <color theme="1"/>
      <name val="游ゴシック"/>
      <family val="2"/>
      <scheme val="minor"/>
    </font>
    <font>
      <sz val="18"/>
      <color rgb="FF7030A0"/>
      <name val="ＭＳ 明朝"/>
      <family val="1"/>
      <charset val="128"/>
    </font>
    <font>
      <b/>
      <sz val="10"/>
      <color rgb="FF7030A0"/>
      <name val="ＭＳ 明朝"/>
      <family val="1"/>
      <charset val="128"/>
    </font>
    <font>
      <sz val="11"/>
      <color theme="0" tint="-0.34998626667073579"/>
      <name val="ＭＳ 明朝"/>
      <family val="1"/>
      <charset val="128"/>
    </font>
    <font>
      <b/>
      <sz val="11"/>
      <color theme="1"/>
      <name val="HG丸ｺﾞｼｯｸM-PRO"/>
      <family val="3"/>
      <charset val="128"/>
    </font>
    <font>
      <sz val="10"/>
      <color theme="1"/>
      <name val="ＭＳ 明朝"/>
      <family val="1"/>
      <charset val="128"/>
    </font>
  </fonts>
  <fills count="7">
    <fill>
      <patternFill patternType="none"/>
    </fill>
    <fill>
      <patternFill patternType="gray125"/>
    </fill>
    <fill>
      <patternFill patternType="solid">
        <fgColor rgb="FFCCFFCC"/>
        <bgColor indexed="64"/>
      </patternFill>
    </fill>
    <fill>
      <patternFill patternType="solid">
        <fgColor theme="5" tint="0.79998168889431442"/>
        <bgColor indexed="64"/>
      </patternFill>
    </fill>
    <fill>
      <patternFill patternType="solid">
        <fgColor rgb="FFE0D6E6"/>
        <bgColor indexed="64"/>
      </patternFill>
    </fill>
    <fill>
      <patternFill patternType="solid">
        <fgColor rgb="FFFFFF00"/>
        <bgColor indexed="64"/>
      </patternFill>
    </fill>
    <fill>
      <patternFill patternType="solid">
        <fgColor theme="0"/>
        <bgColor indexed="64"/>
      </patternFill>
    </fill>
  </fills>
  <borders count="222">
    <border>
      <left/>
      <right/>
      <top/>
      <bottom/>
      <diagonal/>
    </border>
    <border>
      <left/>
      <right/>
      <top style="medium">
        <color rgb="FF00B050"/>
      </top>
      <bottom/>
      <diagonal/>
    </border>
    <border>
      <left/>
      <right style="medium">
        <color rgb="FF00B050"/>
      </right>
      <top/>
      <bottom style="medium">
        <color rgb="FF00B050"/>
      </bottom>
      <diagonal/>
    </border>
    <border>
      <left/>
      <right style="medium">
        <color rgb="FF00B050"/>
      </right>
      <top/>
      <bottom/>
      <diagonal/>
    </border>
    <border>
      <left/>
      <right/>
      <top/>
      <bottom style="medium">
        <color rgb="FF00B050"/>
      </bottom>
      <diagonal/>
    </border>
    <border>
      <left style="medium">
        <color rgb="FF00B050"/>
      </left>
      <right/>
      <top/>
      <bottom/>
      <diagonal/>
    </border>
    <border>
      <left/>
      <right style="medium">
        <color rgb="FF00B050"/>
      </right>
      <top style="medium">
        <color rgb="FF00B050"/>
      </top>
      <bottom/>
      <diagonal/>
    </border>
    <border>
      <left style="medium">
        <color rgb="FF00B050"/>
      </left>
      <right/>
      <top style="medium">
        <color rgb="FF00B050"/>
      </top>
      <bottom/>
      <diagonal/>
    </border>
    <border>
      <left style="medium">
        <color rgb="FF00B050"/>
      </left>
      <right/>
      <top/>
      <bottom style="medium">
        <color rgb="FF00B050"/>
      </bottom>
      <diagonal/>
    </border>
    <border>
      <left/>
      <right style="thin">
        <color rgb="FF00B050"/>
      </right>
      <top style="medium">
        <color rgb="FF00B050"/>
      </top>
      <bottom/>
      <diagonal/>
    </border>
    <border>
      <left/>
      <right style="thin">
        <color rgb="FF00B050"/>
      </right>
      <top/>
      <bottom/>
      <diagonal/>
    </border>
    <border>
      <left style="medium">
        <color rgb="FF00B050"/>
      </left>
      <right/>
      <top/>
      <bottom style="thin">
        <color rgb="FF00B050"/>
      </bottom>
      <diagonal/>
    </border>
    <border>
      <left/>
      <right/>
      <top/>
      <bottom style="thin">
        <color rgb="FF00B050"/>
      </bottom>
      <diagonal/>
    </border>
    <border>
      <left/>
      <right style="thin">
        <color rgb="FF00B050"/>
      </right>
      <top/>
      <bottom style="thin">
        <color rgb="FF00B050"/>
      </bottom>
      <diagonal/>
    </border>
    <border>
      <left style="thin">
        <color rgb="FF00B050"/>
      </left>
      <right/>
      <top style="thin">
        <color rgb="FF00B050"/>
      </top>
      <bottom/>
      <diagonal/>
    </border>
    <border>
      <left/>
      <right/>
      <top style="thin">
        <color rgb="FF00B050"/>
      </top>
      <bottom/>
      <diagonal/>
    </border>
    <border>
      <left/>
      <right style="thin">
        <color rgb="FF00B050"/>
      </right>
      <top style="thin">
        <color rgb="FF00B050"/>
      </top>
      <bottom/>
      <diagonal/>
    </border>
    <border>
      <left style="thin">
        <color rgb="FF00B050"/>
      </left>
      <right/>
      <top/>
      <bottom style="thin">
        <color rgb="FF00B050"/>
      </bottom>
      <diagonal/>
    </border>
    <border>
      <left/>
      <right style="thin">
        <color rgb="FF00B050"/>
      </right>
      <top style="medium">
        <color rgb="FF00B050"/>
      </top>
      <bottom style="thin">
        <color rgb="FF00B050"/>
      </bottom>
      <diagonal/>
    </border>
    <border>
      <left style="thin">
        <color rgb="FF00B050"/>
      </left>
      <right/>
      <top style="medium">
        <color rgb="FF00B050"/>
      </top>
      <bottom style="thin">
        <color rgb="FF00B050"/>
      </bottom>
      <diagonal/>
    </border>
    <border>
      <left/>
      <right/>
      <top style="medium">
        <color rgb="FF00B050"/>
      </top>
      <bottom style="thin">
        <color rgb="FF00B050"/>
      </bottom>
      <diagonal/>
    </border>
    <border>
      <left/>
      <right style="medium">
        <color rgb="FF00B050"/>
      </right>
      <top style="medium">
        <color rgb="FF00B050"/>
      </top>
      <bottom style="thin">
        <color rgb="FF00B050"/>
      </bottom>
      <diagonal/>
    </border>
    <border>
      <left style="thin">
        <color rgb="FF00B050"/>
      </left>
      <right style="thin">
        <color rgb="FF00B050"/>
      </right>
      <top style="thin">
        <color rgb="FF00B050"/>
      </top>
      <bottom/>
      <diagonal/>
    </border>
    <border>
      <left style="thin">
        <color rgb="FF00B050"/>
      </left>
      <right style="medium">
        <color rgb="FF00B050"/>
      </right>
      <top style="thin">
        <color rgb="FF00B050"/>
      </top>
      <bottom/>
      <diagonal/>
    </border>
    <border>
      <left style="thin">
        <color rgb="FF00B050"/>
      </left>
      <right style="thin">
        <color rgb="FF00B050"/>
      </right>
      <top/>
      <bottom style="thin">
        <color rgb="FF00B050"/>
      </bottom>
      <diagonal/>
    </border>
    <border>
      <left style="thin">
        <color rgb="FF00B050"/>
      </left>
      <right style="medium">
        <color rgb="FF00B050"/>
      </right>
      <top/>
      <bottom style="thin">
        <color rgb="FF00B050"/>
      </bottom>
      <diagonal/>
    </border>
    <border>
      <left style="thin">
        <color rgb="FF00B050"/>
      </left>
      <right/>
      <top style="thin">
        <color rgb="FF00B050"/>
      </top>
      <bottom style="thin">
        <color rgb="FF00B050"/>
      </bottom>
      <diagonal/>
    </border>
    <border>
      <left/>
      <right/>
      <top style="thin">
        <color rgb="FF00B050"/>
      </top>
      <bottom style="thin">
        <color rgb="FF00B050"/>
      </bottom>
      <diagonal/>
    </border>
    <border>
      <left/>
      <right style="thin">
        <color rgb="FF00B050"/>
      </right>
      <top style="thin">
        <color rgb="FF00B050"/>
      </top>
      <bottom style="thin">
        <color rgb="FF00B050"/>
      </bottom>
      <diagonal/>
    </border>
    <border>
      <left style="thin">
        <color rgb="FF00B050"/>
      </left>
      <right style="thin">
        <color rgb="FF00B050"/>
      </right>
      <top/>
      <bottom/>
      <diagonal/>
    </border>
    <border>
      <left style="thin">
        <color rgb="FF00B050"/>
      </left>
      <right/>
      <top/>
      <bottom/>
      <diagonal/>
    </border>
    <border>
      <left style="dashed">
        <color rgb="FF00B050"/>
      </left>
      <right style="thin">
        <color rgb="FF00B050"/>
      </right>
      <top style="thin">
        <color rgb="FF00B050"/>
      </top>
      <bottom/>
      <diagonal/>
    </border>
    <border>
      <left style="thin">
        <color rgb="FF00B050"/>
      </left>
      <right style="dashed">
        <color rgb="FF00B050"/>
      </right>
      <top style="thin">
        <color rgb="FF00B050"/>
      </top>
      <bottom/>
      <diagonal/>
    </border>
    <border>
      <left style="dashed">
        <color rgb="FF00B050"/>
      </left>
      <right style="thin">
        <color rgb="FF00B050"/>
      </right>
      <top/>
      <bottom/>
      <diagonal/>
    </border>
    <border>
      <left style="thin">
        <color rgb="FF00B050"/>
      </left>
      <right style="dashed">
        <color rgb="FF00B050"/>
      </right>
      <top/>
      <bottom/>
      <diagonal/>
    </border>
    <border>
      <left style="dashed">
        <color rgb="FF00B050"/>
      </left>
      <right style="thin">
        <color rgb="FF00B050"/>
      </right>
      <top/>
      <bottom style="thin">
        <color rgb="FF00B050"/>
      </bottom>
      <diagonal/>
    </border>
    <border>
      <left style="thin">
        <color rgb="FF00B050"/>
      </left>
      <right style="dashed">
        <color rgb="FF00B050"/>
      </right>
      <top/>
      <bottom style="thin">
        <color rgb="FF00B050"/>
      </bottom>
      <diagonal/>
    </border>
    <border>
      <left/>
      <right style="medium">
        <color rgb="FF00B050"/>
      </right>
      <top style="thin">
        <color rgb="FF00B050"/>
      </top>
      <bottom/>
      <diagonal/>
    </border>
    <border>
      <left/>
      <right style="medium">
        <color rgb="FF00B050"/>
      </right>
      <top/>
      <bottom style="thin">
        <color rgb="FF00B050"/>
      </bottom>
      <diagonal/>
    </border>
    <border>
      <left/>
      <right style="thin">
        <color rgb="FF00B050"/>
      </right>
      <top/>
      <bottom style="medium">
        <color rgb="FF00B050"/>
      </bottom>
      <diagonal/>
    </border>
    <border>
      <left style="thin">
        <color rgb="FF00B050"/>
      </left>
      <right/>
      <top style="medium">
        <color rgb="FF00B050"/>
      </top>
      <bottom/>
      <diagonal/>
    </border>
    <border>
      <left style="thin">
        <color rgb="FF00B050"/>
      </left>
      <right/>
      <top/>
      <bottom style="medium">
        <color rgb="FF00B050"/>
      </bottom>
      <diagonal/>
    </border>
    <border>
      <left style="thin">
        <color rgb="FF00B050"/>
      </left>
      <right style="thin">
        <color rgb="FF00B050"/>
      </right>
      <top/>
      <bottom style="medium">
        <color rgb="FF00B050"/>
      </bottom>
      <diagonal/>
    </border>
    <border>
      <left style="thin">
        <color rgb="FF00B050"/>
      </left>
      <right style="thin">
        <color rgb="FF00B050"/>
      </right>
      <top style="thin">
        <color rgb="FF00B050"/>
      </top>
      <bottom style="thin">
        <color rgb="FF00B050"/>
      </bottom>
      <diagonal/>
    </border>
    <border diagonalUp="1">
      <left style="thin">
        <color rgb="FF00B050"/>
      </left>
      <right/>
      <top/>
      <bottom/>
      <diagonal style="thin">
        <color rgb="FF00B050"/>
      </diagonal>
    </border>
    <border diagonalUp="1">
      <left/>
      <right/>
      <top/>
      <bottom/>
      <diagonal style="thin">
        <color rgb="FF00B050"/>
      </diagonal>
    </border>
    <border diagonalUp="1">
      <left/>
      <right style="thin">
        <color rgb="FF00B050"/>
      </right>
      <top/>
      <bottom/>
      <diagonal style="thin">
        <color rgb="FF00B050"/>
      </diagonal>
    </border>
    <border diagonalDown="1">
      <left/>
      <right/>
      <top/>
      <bottom/>
      <diagonal style="thin">
        <color rgb="FF00B050"/>
      </diagonal>
    </border>
    <border diagonalUp="1">
      <left/>
      <right/>
      <top style="thin">
        <color rgb="FF00B050"/>
      </top>
      <bottom/>
      <diagonal style="thin">
        <color rgb="FF00B050"/>
      </diagonal>
    </border>
    <border diagonalUp="1">
      <left/>
      <right/>
      <top/>
      <bottom style="thin">
        <color rgb="FF00B050"/>
      </bottom>
      <diagonal style="thin">
        <color rgb="FF00B050"/>
      </diagonal>
    </border>
    <border>
      <left style="medium">
        <color rgb="FFFF0000"/>
      </left>
      <right style="thin">
        <color rgb="FFFF0000"/>
      </right>
      <top style="medium">
        <color rgb="FFFF0000"/>
      </top>
      <bottom style="thin">
        <color rgb="FFFF0000"/>
      </bottom>
      <diagonal/>
    </border>
    <border>
      <left style="medium">
        <color rgb="FFFF0000"/>
      </left>
      <right/>
      <top style="medium">
        <color rgb="FFFF0000"/>
      </top>
      <bottom/>
      <diagonal/>
    </border>
    <border>
      <left/>
      <right/>
      <top style="medium">
        <color rgb="FFFF0000"/>
      </top>
      <bottom/>
      <diagonal/>
    </border>
    <border>
      <left/>
      <right style="thin">
        <color rgb="FFFF0000"/>
      </right>
      <top style="medium">
        <color rgb="FFFF0000"/>
      </top>
      <bottom/>
      <diagonal/>
    </border>
    <border>
      <left style="medium">
        <color rgb="FFFF0000"/>
      </left>
      <right/>
      <top/>
      <bottom/>
      <diagonal/>
    </border>
    <border>
      <left/>
      <right style="thin">
        <color rgb="FFFF0000"/>
      </right>
      <top/>
      <bottom/>
      <diagonal/>
    </border>
    <border>
      <left style="medium">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style="medium">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right/>
      <top/>
      <bottom style="medium">
        <color rgb="FFFF0000"/>
      </bottom>
      <diagonal/>
    </border>
    <border>
      <left/>
      <right style="medium">
        <color rgb="FFFF0000"/>
      </right>
      <top/>
      <bottom style="medium">
        <color rgb="FFFF0000"/>
      </bottom>
      <diagonal/>
    </border>
    <border>
      <left/>
      <right style="medium">
        <color rgb="FFFF0000"/>
      </right>
      <top/>
      <bottom/>
      <diagonal/>
    </border>
    <border>
      <left/>
      <right style="thin">
        <color rgb="FFFF0000"/>
      </right>
      <top style="medium">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style="thin">
        <color rgb="FFFF0000"/>
      </left>
      <right/>
      <top/>
      <bottom/>
      <diagonal/>
    </border>
    <border>
      <left style="thin">
        <color rgb="FFFF0000"/>
      </left>
      <right style="thin">
        <color rgb="FFFF0000"/>
      </right>
      <top style="thin">
        <color rgb="FFFF0000"/>
      </top>
      <bottom style="medium">
        <color rgb="FFFF0000"/>
      </bottom>
      <diagonal/>
    </border>
    <border>
      <left style="thin">
        <color rgb="FFFF0000"/>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style="thin">
        <color rgb="FFFF0000"/>
      </left>
      <right/>
      <top/>
      <bottom style="medium">
        <color rgb="FFFF0000"/>
      </bottom>
      <diagonal/>
    </border>
    <border>
      <left/>
      <right style="thin">
        <color rgb="FFFF0000"/>
      </right>
      <top/>
      <bottom style="medium">
        <color rgb="FFFF0000"/>
      </bottom>
      <diagonal/>
    </border>
    <border>
      <left/>
      <right style="medium">
        <color rgb="FFFF0000"/>
      </right>
      <top style="thin">
        <color rgb="FFFF0000"/>
      </top>
      <bottom/>
      <diagonal/>
    </border>
    <border>
      <left/>
      <right style="medium">
        <color rgb="FFFF0000"/>
      </right>
      <top/>
      <bottom style="thin">
        <color rgb="FFFF0000"/>
      </bottom>
      <diagonal/>
    </border>
    <border>
      <left style="medium">
        <color rgb="FFFF0000"/>
      </left>
      <right style="thin">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dashed">
        <color rgb="FFFF0000"/>
      </left>
      <right/>
      <top style="thin">
        <color rgb="FFFF0000"/>
      </top>
      <bottom/>
      <diagonal/>
    </border>
    <border>
      <left/>
      <right style="dashed">
        <color rgb="FFFF0000"/>
      </right>
      <top style="thin">
        <color rgb="FFFF0000"/>
      </top>
      <bottom/>
      <diagonal/>
    </border>
    <border>
      <left style="dashed">
        <color rgb="FFFF0000"/>
      </left>
      <right/>
      <top/>
      <bottom/>
      <diagonal/>
    </border>
    <border>
      <left/>
      <right style="dashed">
        <color rgb="FFFF0000"/>
      </right>
      <top/>
      <bottom/>
      <diagonal/>
    </border>
    <border>
      <left style="dashed">
        <color rgb="FFFF0000"/>
      </left>
      <right/>
      <top/>
      <bottom style="thin">
        <color rgb="FFFF0000"/>
      </bottom>
      <diagonal/>
    </border>
    <border>
      <left/>
      <right style="dashed">
        <color rgb="FFFF0000"/>
      </right>
      <top/>
      <bottom style="thin">
        <color rgb="FFFF0000"/>
      </bottom>
      <diagonal/>
    </border>
    <border>
      <left style="thin">
        <color rgb="FFFF0000"/>
      </left>
      <right/>
      <top style="medium">
        <color rgb="FFFF0000"/>
      </top>
      <bottom style="thin">
        <color rgb="FFFF0000"/>
      </bottom>
      <diagonal/>
    </border>
    <border>
      <left style="thin">
        <color rgb="FFFF0000"/>
      </left>
      <right/>
      <top style="thin">
        <color rgb="FFFF0000"/>
      </top>
      <bottom style="thin">
        <color rgb="FFFF0000"/>
      </bottom>
      <diagonal/>
    </border>
    <border>
      <left style="dashed">
        <color rgb="FFFF0000"/>
      </left>
      <right style="thin">
        <color rgb="FFFF0000"/>
      </right>
      <top style="thin">
        <color rgb="FFFF0000"/>
      </top>
      <bottom style="thin">
        <color rgb="FFFF0000"/>
      </bottom>
      <diagonal/>
    </border>
    <border>
      <left style="thin">
        <color rgb="FFFF0000"/>
      </left>
      <right style="dashed">
        <color rgb="FFFF0000"/>
      </right>
      <top style="thin">
        <color rgb="FFFF0000"/>
      </top>
      <bottom style="thin">
        <color rgb="FFFF0000"/>
      </bottom>
      <diagonal/>
    </border>
    <border diagonalUp="1">
      <left style="thin">
        <color rgb="FFFF0000"/>
      </left>
      <right/>
      <top/>
      <bottom/>
      <diagonal style="thin">
        <color rgb="FFFF0000"/>
      </diagonal>
    </border>
    <border diagonalUp="1">
      <left/>
      <right/>
      <top/>
      <bottom/>
      <diagonal style="thin">
        <color rgb="FFFF0000"/>
      </diagonal>
    </border>
    <border diagonalUp="1">
      <left/>
      <right style="thin">
        <color rgb="FFFF0000"/>
      </right>
      <top/>
      <bottom/>
      <diagonal style="thin">
        <color rgb="FFFF0000"/>
      </diagonal>
    </border>
    <border diagonalDown="1">
      <left/>
      <right/>
      <top/>
      <bottom/>
      <diagonal style="thin">
        <color rgb="FFFF0000"/>
      </diagonal>
    </border>
    <border diagonalUp="1">
      <left/>
      <right/>
      <top style="thin">
        <color rgb="FFFF0000"/>
      </top>
      <bottom/>
      <diagonal style="thin">
        <color rgb="FFFF0000"/>
      </diagonal>
    </border>
    <border diagonalUp="1">
      <left/>
      <right/>
      <top/>
      <bottom style="thin">
        <color rgb="FFFF0000"/>
      </bottom>
      <diagonal style="thin">
        <color rgb="FFFF0000"/>
      </diagonal>
    </border>
    <border>
      <left/>
      <right style="thin">
        <color rgb="FFFF0000"/>
      </right>
      <top style="thin">
        <color rgb="FFFF0000"/>
      </top>
      <bottom style="medium">
        <color rgb="FFFF0000"/>
      </bottom>
      <diagonal/>
    </border>
    <border>
      <left style="medium">
        <color rgb="FFFF0000"/>
      </left>
      <right/>
      <top style="thin">
        <color rgb="FFFF0000"/>
      </top>
      <bottom/>
      <diagonal/>
    </border>
    <border>
      <left style="thin">
        <color rgb="FFFF0000"/>
      </left>
      <right/>
      <top style="thin">
        <color rgb="FFFF0000"/>
      </top>
      <bottom style="medium">
        <color rgb="FFFF0000"/>
      </bottom>
      <diagonal/>
    </border>
    <border>
      <left style="thin">
        <color rgb="FF7030A0"/>
      </left>
      <right/>
      <top style="thin">
        <color rgb="FF7030A0"/>
      </top>
      <bottom/>
      <diagonal/>
    </border>
    <border>
      <left/>
      <right/>
      <top style="thin">
        <color rgb="FF7030A0"/>
      </top>
      <bottom/>
      <diagonal/>
    </border>
    <border>
      <left/>
      <right style="thin">
        <color rgb="FF7030A0"/>
      </right>
      <top style="thin">
        <color rgb="FF7030A0"/>
      </top>
      <bottom/>
      <diagonal/>
    </border>
    <border>
      <left style="thin">
        <color rgb="FF7030A0"/>
      </left>
      <right/>
      <top/>
      <bottom/>
      <diagonal/>
    </border>
    <border>
      <left/>
      <right style="thin">
        <color rgb="FF7030A0"/>
      </right>
      <top/>
      <bottom/>
      <diagonal/>
    </border>
    <border>
      <left style="thin">
        <color rgb="FF7030A0"/>
      </left>
      <right/>
      <top/>
      <bottom style="thin">
        <color rgb="FF7030A0"/>
      </bottom>
      <diagonal/>
    </border>
    <border>
      <left/>
      <right/>
      <top/>
      <bottom style="thin">
        <color rgb="FF7030A0"/>
      </bottom>
      <diagonal/>
    </border>
    <border>
      <left/>
      <right style="thin">
        <color rgb="FF7030A0"/>
      </right>
      <top/>
      <bottom style="thin">
        <color rgb="FF7030A0"/>
      </bottom>
      <diagonal/>
    </border>
    <border>
      <left style="dashed">
        <color rgb="FF7030A0"/>
      </left>
      <right/>
      <top style="thin">
        <color rgb="FF7030A0"/>
      </top>
      <bottom/>
      <diagonal/>
    </border>
    <border>
      <left/>
      <right style="dashed">
        <color rgb="FF7030A0"/>
      </right>
      <top style="thin">
        <color rgb="FF7030A0"/>
      </top>
      <bottom/>
      <diagonal/>
    </border>
    <border>
      <left style="dashed">
        <color rgb="FF7030A0"/>
      </left>
      <right/>
      <top/>
      <bottom/>
      <diagonal/>
    </border>
    <border>
      <left/>
      <right style="dashed">
        <color rgb="FF7030A0"/>
      </right>
      <top/>
      <bottom/>
      <diagonal/>
    </border>
    <border>
      <left style="dashed">
        <color rgb="FF7030A0"/>
      </left>
      <right/>
      <top/>
      <bottom style="thin">
        <color rgb="FF7030A0"/>
      </bottom>
      <diagonal/>
    </border>
    <border>
      <left/>
      <right style="dashed">
        <color rgb="FF7030A0"/>
      </right>
      <top/>
      <bottom style="thin">
        <color rgb="FF7030A0"/>
      </bottom>
      <diagonal/>
    </border>
    <border>
      <left style="thin">
        <color rgb="FF7030A0"/>
      </left>
      <right/>
      <top style="medium">
        <color rgb="FF7030A0"/>
      </top>
      <bottom style="thin">
        <color rgb="FF7030A0"/>
      </bottom>
      <diagonal/>
    </border>
    <border>
      <left style="thin">
        <color rgb="FF7030A0"/>
      </left>
      <right/>
      <top style="medium">
        <color rgb="FF7030A0"/>
      </top>
      <bottom/>
      <diagonal/>
    </border>
    <border>
      <left/>
      <right style="thin">
        <color rgb="FF7030A0"/>
      </right>
      <top style="medium">
        <color rgb="FF7030A0"/>
      </top>
      <bottom/>
      <diagonal/>
    </border>
    <border>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right/>
      <top style="medium">
        <color rgb="FF7030A0"/>
      </top>
      <bottom/>
      <diagonal/>
    </border>
    <border>
      <left/>
      <right style="medium">
        <color rgb="FF7030A0"/>
      </right>
      <top/>
      <bottom style="medium">
        <color rgb="FF7030A0"/>
      </bottom>
      <diagonal/>
    </border>
    <border>
      <left style="medium">
        <color rgb="FF7030A0"/>
      </left>
      <right/>
      <top/>
      <bottom style="medium">
        <color rgb="FF7030A0"/>
      </bottom>
      <diagonal/>
    </border>
    <border>
      <left style="medium">
        <color rgb="FF7030A0"/>
      </left>
      <right/>
      <top/>
      <bottom/>
      <diagonal/>
    </border>
    <border>
      <left style="medium">
        <color rgb="FF7030A0"/>
      </left>
      <right/>
      <top style="medium">
        <color rgb="FF7030A0"/>
      </top>
      <bottom/>
      <diagonal/>
    </border>
    <border>
      <left/>
      <right/>
      <top/>
      <bottom style="medium">
        <color rgb="FF7030A0"/>
      </bottom>
      <diagonal/>
    </border>
    <border>
      <left style="medium">
        <color rgb="FF7030A0"/>
      </left>
      <right/>
      <top style="thin">
        <color rgb="FF7030A0"/>
      </top>
      <bottom/>
      <diagonal/>
    </border>
    <border>
      <left/>
      <right style="medium">
        <color rgb="FF7030A0"/>
      </right>
      <top style="thin">
        <color rgb="FF7030A0"/>
      </top>
      <bottom/>
      <diagonal/>
    </border>
    <border>
      <left/>
      <right style="medium">
        <color rgb="FF7030A0"/>
      </right>
      <top/>
      <bottom/>
      <diagonal/>
    </border>
    <border>
      <left/>
      <right style="medium">
        <color rgb="FF7030A0"/>
      </right>
      <top style="medium">
        <color rgb="FF7030A0"/>
      </top>
      <bottom/>
      <diagonal/>
    </border>
    <border>
      <left style="medium">
        <color rgb="FF7030A0"/>
      </left>
      <right/>
      <top/>
      <bottom style="double">
        <color rgb="FF7030A0"/>
      </bottom>
      <diagonal/>
    </border>
    <border>
      <left/>
      <right/>
      <top/>
      <bottom style="double">
        <color rgb="FF7030A0"/>
      </bottom>
      <diagonal/>
    </border>
    <border>
      <left/>
      <right style="medium">
        <color rgb="FF7030A0"/>
      </right>
      <top/>
      <bottom style="double">
        <color rgb="FF7030A0"/>
      </bottom>
      <diagonal/>
    </border>
    <border>
      <left style="medium">
        <color rgb="FF7030A0"/>
      </left>
      <right/>
      <top style="double">
        <color rgb="FF7030A0"/>
      </top>
      <bottom/>
      <diagonal/>
    </border>
    <border>
      <left/>
      <right/>
      <top style="double">
        <color rgb="FF7030A0"/>
      </top>
      <bottom/>
      <diagonal/>
    </border>
    <border>
      <left/>
      <right style="thin">
        <color rgb="FF7030A0"/>
      </right>
      <top style="double">
        <color rgb="FF7030A0"/>
      </top>
      <bottom/>
      <diagonal/>
    </border>
    <border>
      <left/>
      <right style="thin">
        <color rgb="FF7030A0"/>
      </right>
      <top/>
      <bottom style="double">
        <color rgb="FF7030A0"/>
      </bottom>
      <diagonal/>
    </border>
    <border>
      <left/>
      <right style="medium">
        <color rgb="FF7030A0"/>
      </right>
      <top style="double">
        <color rgb="FF7030A0"/>
      </top>
      <bottom/>
      <diagonal/>
    </border>
    <border>
      <left style="thin">
        <color rgb="FF7030A0"/>
      </left>
      <right/>
      <top/>
      <bottom style="double">
        <color rgb="FF7030A0"/>
      </bottom>
      <diagonal/>
    </border>
    <border>
      <left style="thin">
        <color rgb="FF7030A0"/>
      </left>
      <right/>
      <top/>
      <bottom style="medium">
        <color rgb="FF7030A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style="dotted">
        <color indexed="64"/>
      </top>
      <bottom style="dashed">
        <color indexed="64"/>
      </bottom>
      <diagonal/>
    </border>
    <border>
      <left style="medium">
        <color rgb="FF00B050"/>
      </left>
      <right style="thin">
        <color rgb="FF00B050"/>
      </right>
      <top style="medium">
        <color rgb="FF00B050"/>
      </top>
      <bottom style="thin">
        <color rgb="FF00B050"/>
      </bottom>
      <diagonal/>
    </border>
    <border>
      <left style="thin">
        <color rgb="FF00B050"/>
      </left>
      <right style="thin">
        <color rgb="FF00B050"/>
      </right>
      <top style="medium">
        <color rgb="FF00B050"/>
      </top>
      <bottom style="thin">
        <color rgb="FF00B050"/>
      </bottom>
      <diagonal/>
    </border>
    <border>
      <left style="medium">
        <color rgb="FF00B050"/>
      </left>
      <right style="thin">
        <color rgb="FF00B050"/>
      </right>
      <top style="thin">
        <color rgb="FF00B050"/>
      </top>
      <bottom style="thin">
        <color rgb="FF00B050"/>
      </bottom>
      <diagonal/>
    </border>
    <border>
      <left style="medium">
        <color rgb="FF00B050"/>
      </left>
      <right style="thin">
        <color rgb="FF00B050"/>
      </right>
      <top style="thin">
        <color rgb="FF00B050"/>
      </top>
      <bottom style="medium">
        <color rgb="FF00B050"/>
      </bottom>
      <diagonal/>
    </border>
    <border>
      <left style="thin">
        <color rgb="FF00B050"/>
      </left>
      <right style="thin">
        <color rgb="FF00B050"/>
      </right>
      <top style="thin">
        <color rgb="FF00B050"/>
      </top>
      <bottom style="medium">
        <color rgb="FF00B050"/>
      </bottom>
      <diagonal/>
    </border>
    <border>
      <left/>
      <right/>
      <top style="medium">
        <color rgb="FFFF0000"/>
      </top>
      <bottom style="thin">
        <color rgb="FFFF0000"/>
      </bottom>
      <diagonal/>
    </border>
    <border>
      <left/>
      <right style="medium">
        <color rgb="FFFF0000"/>
      </right>
      <top style="medium">
        <color rgb="FFFF0000"/>
      </top>
      <bottom style="thin">
        <color rgb="FFFF0000"/>
      </bottom>
      <diagonal/>
    </border>
    <border>
      <left/>
      <right/>
      <top style="thin">
        <color rgb="FFFF0000"/>
      </top>
      <bottom style="thin">
        <color rgb="FFFF0000"/>
      </bottom>
      <diagonal/>
    </border>
    <border>
      <left/>
      <right style="medium">
        <color rgb="FFFF0000"/>
      </right>
      <top style="thin">
        <color rgb="FFFF0000"/>
      </top>
      <bottom style="thin">
        <color rgb="FFFF0000"/>
      </bottom>
      <diagonal/>
    </border>
    <border>
      <left/>
      <right/>
      <top style="thin">
        <color rgb="FFFF0000"/>
      </top>
      <bottom style="medium">
        <color rgb="FFFF0000"/>
      </bottom>
      <diagonal/>
    </border>
    <border>
      <left/>
      <right style="medium">
        <color rgb="FFFF0000"/>
      </right>
      <top style="thin">
        <color rgb="FFFF0000"/>
      </top>
      <bottom style="medium">
        <color rgb="FFFF0000"/>
      </bottom>
      <diagonal/>
    </border>
    <border>
      <left/>
      <right style="medium">
        <color rgb="FF00B050"/>
      </right>
      <top style="thin">
        <color rgb="FF00B050"/>
      </top>
      <bottom style="thin">
        <color rgb="FF00B050"/>
      </bottom>
      <diagonal/>
    </border>
    <border>
      <left style="thin">
        <color rgb="FF00B050"/>
      </left>
      <right/>
      <top style="thin">
        <color rgb="FF00B050"/>
      </top>
      <bottom style="medium">
        <color rgb="FF00B050"/>
      </bottom>
      <diagonal/>
    </border>
    <border>
      <left/>
      <right/>
      <top style="thin">
        <color rgb="FF00B050"/>
      </top>
      <bottom style="medium">
        <color rgb="FF00B050"/>
      </bottom>
      <diagonal/>
    </border>
    <border>
      <left/>
      <right style="medium">
        <color rgb="FF00B050"/>
      </right>
      <top style="thin">
        <color rgb="FF00B050"/>
      </top>
      <bottom style="medium">
        <color rgb="FF00B050"/>
      </bottom>
      <diagonal/>
    </border>
    <border>
      <left style="thin">
        <color rgb="FF7030A0"/>
      </left>
      <right style="thin">
        <color rgb="FF7030A0"/>
      </right>
      <top style="thin">
        <color rgb="FF7030A0"/>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diagonal/>
    </border>
    <border>
      <left style="thin">
        <color rgb="FF7030A0"/>
      </left>
      <right style="thin">
        <color rgb="FF7030A0"/>
      </right>
      <top/>
      <bottom style="thin">
        <color rgb="FF7030A0"/>
      </bottom>
      <diagonal/>
    </border>
    <border>
      <left style="dashed">
        <color rgb="FF7030A0"/>
      </left>
      <right style="thin">
        <color rgb="FF7030A0"/>
      </right>
      <top style="thin">
        <color rgb="FF7030A0"/>
      </top>
      <bottom/>
      <diagonal/>
    </border>
    <border>
      <left style="thin">
        <color rgb="FF7030A0"/>
      </left>
      <right style="dashed">
        <color rgb="FF7030A0"/>
      </right>
      <top style="thin">
        <color rgb="FF7030A0"/>
      </top>
      <bottom/>
      <diagonal/>
    </border>
    <border>
      <left style="dashed">
        <color rgb="FF7030A0"/>
      </left>
      <right style="thin">
        <color rgb="FF7030A0"/>
      </right>
      <top/>
      <bottom/>
      <diagonal/>
    </border>
    <border>
      <left style="thin">
        <color rgb="FF7030A0"/>
      </left>
      <right style="dashed">
        <color rgb="FF7030A0"/>
      </right>
      <top/>
      <bottom/>
      <diagonal/>
    </border>
    <border>
      <left style="dashed">
        <color rgb="FF7030A0"/>
      </left>
      <right style="thin">
        <color rgb="FF7030A0"/>
      </right>
      <top/>
      <bottom style="thin">
        <color rgb="FF7030A0"/>
      </bottom>
      <diagonal/>
    </border>
    <border>
      <left style="thin">
        <color rgb="FF7030A0"/>
      </left>
      <right style="dashed">
        <color rgb="FF7030A0"/>
      </right>
      <top/>
      <bottom style="thin">
        <color rgb="FF7030A0"/>
      </bottom>
      <diagonal/>
    </border>
    <border diagonalUp="1">
      <left/>
      <right/>
      <top style="thin">
        <color rgb="FF7030A0"/>
      </top>
      <bottom/>
      <diagonal style="thin">
        <color rgb="FF7030A0"/>
      </diagonal>
    </border>
    <border diagonalUp="1">
      <left/>
      <right/>
      <top/>
      <bottom/>
      <diagonal style="thin">
        <color rgb="FF7030A0"/>
      </diagonal>
    </border>
    <border>
      <left/>
      <right/>
      <top style="thin">
        <color rgb="FF7030A0"/>
      </top>
      <bottom style="thin">
        <color rgb="FF7030A0"/>
      </bottom>
      <diagonal/>
    </border>
    <border diagonalUp="1">
      <left/>
      <right/>
      <top/>
      <bottom style="thin">
        <color rgb="FF7030A0"/>
      </bottom>
      <diagonal style="thin">
        <color rgb="FF7030A0"/>
      </diagonal>
    </border>
    <border diagonalDown="1">
      <left/>
      <right/>
      <top/>
      <bottom/>
      <diagonal style="thin">
        <color rgb="FF7030A0"/>
      </diagonal>
    </border>
    <border>
      <left style="thin">
        <color rgb="FF7030A0"/>
      </left>
      <right style="medium">
        <color rgb="FF7030A0"/>
      </right>
      <top style="medium">
        <color rgb="FF7030A0"/>
      </top>
      <bottom style="thin">
        <color rgb="FF7030A0"/>
      </bottom>
      <diagonal/>
    </border>
    <border>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medium">
        <color rgb="FF7030A0"/>
      </right>
      <top/>
      <bottom style="thin">
        <color rgb="FF7030A0"/>
      </bottom>
      <diagonal/>
    </border>
    <border>
      <left style="thin">
        <color rgb="FF7030A0"/>
      </left>
      <right style="medium">
        <color rgb="FF7030A0"/>
      </right>
      <top style="thin">
        <color rgb="FF7030A0"/>
      </top>
      <bottom/>
      <diagonal/>
    </border>
    <border>
      <left style="thin">
        <color rgb="FF7030A0"/>
      </left>
      <right style="medium">
        <color rgb="FF7030A0"/>
      </right>
      <top/>
      <bottom/>
      <diagonal/>
    </border>
    <border>
      <left style="thin">
        <color rgb="FF7030A0"/>
      </left>
      <right style="medium">
        <color rgb="FF7030A0"/>
      </right>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thin">
        <color rgb="FF7030A0"/>
      </right>
      <top style="medium">
        <color rgb="FF7030A0"/>
      </top>
      <bottom style="medium">
        <color rgb="FF7030A0"/>
      </bottom>
      <diagonal/>
    </border>
    <border>
      <left style="thin">
        <color rgb="FF7030A0"/>
      </left>
      <right/>
      <top style="medium">
        <color rgb="FF7030A0"/>
      </top>
      <bottom style="medium">
        <color rgb="FF7030A0"/>
      </bottom>
      <diagonal/>
    </border>
    <border>
      <left/>
      <right style="medium">
        <color rgb="FF7030A0"/>
      </right>
      <top style="medium">
        <color rgb="FF7030A0"/>
      </top>
      <bottom style="medium">
        <color rgb="FF7030A0"/>
      </bottom>
      <diagonal/>
    </border>
    <border>
      <left/>
      <right style="thin">
        <color rgb="FF7030A0"/>
      </right>
      <top/>
      <bottom style="medium">
        <color rgb="FF7030A0"/>
      </bottom>
      <diagonal/>
    </border>
    <border>
      <left style="thin">
        <color rgb="FF7030A0"/>
      </left>
      <right/>
      <top style="double">
        <color rgb="FF7030A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ashed">
        <color rgb="FF00B050"/>
      </left>
      <right/>
      <top style="thin">
        <color rgb="FF00B050"/>
      </top>
      <bottom/>
      <diagonal/>
    </border>
    <border>
      <left style="dashed">
        <color rgb="FF00B050"/>
      </left>
      <right/>
      <top/>
      <bottom/>
      <diagonal/>
    </border>
    <border>
      <left style="dashed">
        <color rgb="FF00B050"/>
      </left>
      <right/>
      <top/>
      <bottom style="thin">
        <color rgb="FF00B050"/>
      </bottom>
      <diagonal/>
    </border>
    <border>
      <left/>
      <right style="dashed">
        <color rgb="FF00B050"/>
      </right>
      <top style="thin">
        <color rgb="FF00B050"/>
      </top>
      <bottom/>
      <diagonal/>
    </border>
    <border>
      <left/>
      <right style="dashed">
        <color rgb="FF00B050"/>
      </right>
      <top/>
      <bottom/>
      <diagonal/>
    </border>
    <border>
      <left/>
      <right style="dashed">
        <color rgb="FF00B050"/>
      </right>
      <top/>
      <bottom style="thin">
        <color rgb="FF00B050"/>
      </bottom>
      <diagonal/>
    </border>
    <border>
      <left style="thick">
        <color indexed="64"/>
      </left>
      <right style="medium">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style="medium">
        <color indexed="64"/>
      </top>
      <bottom style="thick">
        <color indexed="64"/>
      </bottom>
      <diagonal/>
    </border>
    <border>
      <left/>
      <right style="hair">
        <color rgb="FF7030A0"/>
      </right>
      <top style="thin">
        <color rgb="FF7030A0"/>
      </top>
      <bottom/>
      <diagonal/>
    </border>
    <border>
      <left/>
      <right style="hair">
        <color rgb="FF7030A0"/>
      </right>
      <top/>
      <bottom/>
      <diagonal/>
    </border>
    <border>
      <left/>
      <right style="hair">
        <color rgb="FF7030A0"/>
      </right>
      <top/>
      <bottom style="thin">
        <color rgb="FF7030A0"/>
      </bottom>
      <diagonal/>
    </border>
    <border>
      <left style="hair">
        <color rgb="FF7030A0"/>
      </left>
      <right/>
      <top style="thin">
        <color rgb="FF7030A0"/>
      </top>
      <bottom/>
      <diagonal/>
    </border>
    <border>
      <left style="hair">
        <color rgb="FF7030A0"/>
      </left>
      <right/>
      <top/>
      <bottom/>
      <diagonal/>
    </border>
    <border>
      <left style="hair">
        <color rgb="FF7030A0"/>
      </left>
      <right/>
      <top/>
      <bottom style="thin">
        <color rgb="FF7030A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1338">
    <xf numFmtId="0" fontId="0" fillId="0" borderId="0" xfId="0"/>
    <xf numFmtId="0" fontId="2" fillId="0" borderId="0" xfId="0" applyFont="1" applyAlignment="1">
      <alignment vertical="center"/>
    </xf>
    <xf numFmtId="0" fontId="4" fillId="0" borderId="0" xfId="0" applyFont="1" applyAlignment="1">
      <alignment horizontal="left" vertical="center"/>
    </xf>
    <xf numFmtId="0" fontId="2" fillId="0" borderId="1" xfId="0" applyFont="1" applyBorder="1" applyAlignment="1">
      <alignment vertical="center"/>
    </xf>
    <xf numFmtId="0" fontId="2" fillId="0" borderId="3"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2" fillId="0" borderId="5" xfId="0" applyFont="1" applyBorder="1" applyAlignment="1">
      <alignment vertical="center"/>
    </xf>
    <xf numFmtId="0" fontId="2" fillId="0" borderId="6" xfId="0" applyFont="1" applyBorder="1" applyAlignment="1">
      <alignment vertical="center"/>
    </xf>
    <xf numFmtId="0" fontId="5" fillId="0" borderId="0" xfId="0" applyFont="1" applyAlignment="1">
      <alignment vertical="center"/>
    </xf>
    <xf numFmtId="0" fontId="2" fillId="0" borderId="9"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9" xfId="0" applyFont="1" applyBorder="1" applyAlignment="1">
      <alignment vertical="center"/>
    </xf>
    <xf numFmtId="0" fontId="5" fillId="0" borderId="18" xfId="0" applyFont="1" applyBorder="1" applyAlignment="1">
      <alignment vertical="center"/>
    </xf>
    <xf numFmtId="0" fontId="2" fillId="0" borderId="26" xfId="0" applyFont="1" applyBorder="1" applyAlignment="1">
      <alignment vertical="center"/>
    </xf>
    <xf numFmtId="0" fontId="2" fillId="0" borderId="28" xfId="0" applyFont="1" applyBorder="1" applyAlignment="1">
      <alignment vertical="center"/>
    </xf>
    <xf numFmtId="0" fontId="2" fillId="0" borderId="14" xfId="0" applyFont="1" applyBorder="1" applyAlignment="1">
      <alignment vertical="center"/>
    </xf>
    <xf numFmtId="0" fontId="2" fillId="0" borderId="15" xfId="0" applyFont="1" applyBorder="1" applyAlignment="1">
      <alignment vertical="center"/>
    </xf>
    <xf numFmtId="0" fontId="2" fillId="0" borderId="37" xfId="0" applyFont="1" applyBorder="1" applyAlignment="1">
      <alignment vertical="center"/>
    </xf>
    <xf numFmtId="0" fontId="2" fillId="0" borderId="30" xfId="0" applyFont="1" applyBorder="1" applyAlignment="1">
      <alignment vertical="center"/>
    </xf>
    <xf numFmtId="0" fontId="2" fillId="0" borderId="17" xfId="0" applyFont="1" applyBorder="1" applyAlignment="1">
      <alignment vertical="center"/>
    </xf>
    <xf numFmtId="0" fontId="2" fillId="0" borderId="38"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vertical="center"/>
    </xf>
    <xf numFmtId="0" fontId="2" fillId="0" borderId="39" xfId="0" applyFont="1" applyBorder="1" applyAlignment="1">
      <alignment vertical="center"/>
    </xf>
    <xf numFmtId="0" fontId="2" fillId="0" borderId="40" xfId="0" applyFont="1" applyBorder="1" applyAlignment="1">
      <alignment vertical="center"/>
    </xf>
    <xf numFmtId="0" fontId="4" fillId="0" borderId="1" xfId="0" applyFont="1" applyBorder="1" applyAlignment="1">
      <alignment vertical="center"/>
    </xf>
    <xf numFmtId="0" fontId="4" fillId="0" borderId="0" xfId="0" applyFont="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5" fillId="0" borderId="6" xfId="0" applyFont="1" applyBorder="1" applyAlignment="1">
      <alignment horizontal="right" vertical="center"/>
    </xf>
    <xf numFmtId="0" fontId="2" fillId="0" borderId="41" xfId="0" applyFont="1" applyBorder="1" applyAlignment="1">
      <alignment vertical="center"/>
    </xf>
    <xf numFmtId="0" fontId="0" fillId="0" borderId="0" xfId="0" applyAlignment="1">
      <alignment vertical="center"/>
    </xf>
    <xf numFmtId="176" fontId="14" fillId="0" borderId="0" xfId="0" applyNumberFormat="1" applyFont="1" applyAlignment="1">
      <alignment vertical="center"/>
    </xf>
    <xf numFmtId="0" fontId="0" fillId="0" borderId="16" xfId="0" applyBorder="1" applyAlignment="1">
      <alignment vertical="center"/>
    </xf>
    <xf numFmtId="0" fontId="0" fillId="0" borderId="10" xfId="0" applyBorder="1" applyAlignment="1">
      <alignment vertical="center"/>
    </xf>
    <xf numFmtId="0" fontId="0" fillId="0" borderId="13" xfId="0" applyBorder="1" applyAlignment="1">
      <alignment vertical="center"/>
    </xf>
    <xf numFmtId="0" fontId="0" fillId="0" borderId="15" xfId="0" applyBorder="1" applyAlignment="1">
      <alignment vertical="center"/>
    </xf>
    <xf numFmtId="0" fontId="0" fillId="0" borderId="30" xfId="0" applyBorder="1" applyAlignment="1">
      <alignment vertical="center"/>
    </xf>
    <xf numFmtId="0" fontId="0" fillId="0" borderId="14" xfId="0" applyBorder="1" applyAlignment="1">
      <alignment vertical="center"/>
    </xf>
    <xf numFmtId="0" fontId="0" fillId="0" borderId="12" xfId="0" applyBorder="1" applyAlignment="1">
      <alignment vertical="center"/>
    </xf>
    <xf numFmtId="0" fontId="13" fillId="0" borderId="0" xfId="0" applyFont="1" applyAlignment="1">
      <alignment vertical="center"/>
    </xf>
    <xf numFmtId="0" fontId="0" fillId="0" borderId="48" xfId="0" applyBorder="1" applyAlignment="1">
      <alignment vertical="center"/>
    </xf>
    <xf numFmtId="0" fontId="0" fillId="0" borderId="49" xfId="0" applyBorder="1" applyAlignment="1">
      <alignment vertical="center"/>
    </xf>
    <xf numFmtId="0" fontId="20" fillId="0" borderId="0" xfId="0" applyFont="1" applyAlignment="1">
      <alignment vertical="center"/>
    </xf>
    <xf numFmtId="0" fontId="20" fillId="0" borderId="0" xfId="0" applyFont="1" applyAlignment="1">
      <alignment horizontal="left" vertical="center"/>
    </xf>
    <xf numFmtId="0" fontId="20" fillId="0" borderId="17" xfId="0" applyFont="1" applyBorder="1" applyAlignment="1">
      <alignment vertical="center"/>
    </xf>
    <xf numFmtId="0" fontId="0" fillId="0" borderId="0" xfId="0" applyAlignment="1">
      <alignment horizontal="center" vertical="center"/>
    </xf>
    <xf numFmtId="0" fontId="25" fillId="0" borderId="0" xfId="0" applyFont="1"/>
    <xf numFmtId="0" fontId="24" fillId="0" borderId="0" xfId="0" applyFont="1" applyAlignment="1">
      <alignment vertical="center"/>
    </xf>
    <xf numFmtId="0" fontId="26" fillId="0" borderId="0" xfId="0" applyFont="1" applyAlignment="1">
      <alignment vertical="center"/>
    </xf>
    <xf numFmtId="0" fontId="26" fillId="0" borderId="0" xfId="0" applyFont="1" applyAlignment="1">
      <alignment horizontal="left" vertical="center"/>
    </xf>
    <xf numFmtId="0" fontId="25" fillId="0" borderId="0" xfId="0" applyFont="1" applyAlignment="1">
      <alignment vertical="center"/>
    </xf>
    <xf numFmtId="0" fontId="32" fillId="0" borderId="0" xfId="0" applyFont="1" applyAlignment="1">
      <alignment vertical="center"/>
    </xf>
    <xf numFmtId="0" fontId="32" fillId="0" borderId="0" xfId="0" applyFont="1" applyAlignment="1">
      <alignment horizontal="left" vertical="center"/>
    </xf>
    <xf numFmtId="0" fontId="35" fillId="0" borderId="0" xfId="0" applyFont="1" applyAlignment="1">
      <alignment horizontal="center" vertical="center"/>
    </xf>
    <xf numFmtId="0" fontId="24" fillId="0" borderId="52" xfId="0" applyFont="1" applyBorder="1" applyAlignment="1">
      <alignment vertical="center"/>
    </xf>
    <xf numFmtId="0" fontId="24" fillId="0" borderId="53" xfId="0" applyFont="1" applyBorder="1" applyAlignment="1">
      <alignment vertical="center"/>
    </xf>
    <xf numFmtId="0" fontId="24" fillId="0" borderId="55" xfId="0" applyFont="1" applyBorder="1" applyAlignment="1">
      <alignment vertical="center"/>
    </xf>
    <xf numFmtId="0" fontId="24" fillId="0" borderId="54" xfId="0" applyFont="1" applyBorder="1" applyAlignment="1">
      <alignment vertical="center"/>
    </xf>
    <xf numFmtId="0" fontId="24" fillId="0" borderId="56" xfId="0" applyFont="1" applyBorder="1" applyAlignment="1">
      <alignment vertical="center"/>
    </xf>
    <xf numFmtId="0" fontId="24" fillId="0" borderId="57" xfId="0" applyFont="1" applyBorder="1" applyAlignment="1">
      <alignment vertical="center"/>
    </xf>
    <xf numFmtId="0" fontId="24" fillId="0" borderId="58" xfId="0" applyFont="1" applyBorder="1" applyAlignment="1">
      <alignment vertical="center"/>
    </xf>
    <xf numFmtId="0" fontId="24" fillId="0" borderId="63" xfId="0" applyFont="1" applyBorder="1" applyAlignment="1">
      <alignment vertical="center"/>
    </xf>
    <xf numFmtId="0" fontId="24" fillId="0" borderId="65" xfId="0" applyFont="1" applyBorder="1" applyAlignment="1">
      <alignment vertical="center"/>
    </xf>
    <xf numFmtId="0" fontId="24" fillId="0" borderId="64" xfId="0" applyFont="1" applyBorder="1" applyAlignment="1">
      <alignment vertical="center"/>
    </xf>
    <xf numFmtId="0" fontId="24" fillId="0" borderId="66" xfId="0" applyFont="1" applyBorder="1" applyAlignment="1">
      <alignment vertical="center"/>
    </xf>
    <xf numFmtId="0" fontId="24" fillId="0" borderId="68" xfId="0" applyFont="1" applyBorder="1" applyAlignment="1">
      <alignment vertical="center"/>
    </xf>
    <xf numFmtId="0" fontId="24" fillId="0" borderId="71" xfId="0" applyFont="1" applyBorder="1" applyAlignment="1">
      <alignment vertical="center"/>
    </xf>
    <xf numFmtId="0" fontId="24" fillId="0" borderId="72" xfId="0" applyFont="1" applyBorder="1" applyAlignment="1">
      <alignment vertical="center"/>
    </xf>
    <xf numFmtId="0" fontId="24" fillId="0" borderId="69" xfId="0" applyFont="1" applyBorder="1" applyAlignment="1">
      <alignment vertical="center"/>
    </xf>
    <xf numFmtId="0" fontId="24" fillId="0" borderId="51" xfId="0" applyFont="1" applyBorder="1" applyAlignment="1">
      <alignment vertical="center"/>
    </xf>
    <xf numFmtId="0" fontId="24" fillId="0" borderId="74" xfId="0" applyFont="1" applyBorder="1" applyAlignment="1">
      <alignment vertical="center"/>
    </xf>
    <xf numFmtId="0" fontId="26" fillId="0" borderId="52" xfId="0" applyFont="1" applyBorder="1" applyAlignment="1">
      <alignment vertical="center"/>
    </xf>
    <xf numFmtId="0" fontId="24" fillId="0" borderId="75" xfId="0" applyFont="1" applyBorder="1" applyAlignment="1">
      <alignment vertical="center"/>
    </xf>
    <xf numFmtId="0" fontId="24" fillId="0" borderId="76" xfId="0" applyFont="1" applyBorder="1" applyAlignment="1">
      <alignment vertical="center"/>
    </xf>
    <xf numFmtId="0" fontId="24" fillId="0" borderId="77" xfId="0" applyFont="1" applyBorder="1" applyAlignment="1">
      <alignment vertical="center"/>
    </xf>
    <xf numFmtId="0" fontId="24" fillId="0" borderId="78" xfId="0" applyFont="1" applyBorder="1" applyAlignment="1">
      <alignment vertical="center"/>
    </xf>
    <xf numFmtId="0" fontId="24" fillId="0" borderId="75" xfId="0" applyFont="1" applyBorder="1" applyAlignment="1">
      <alignment horizontal="right" vertical="center"/>
    </xf>
    <xf numFmtId="0" fontId="26" fillId="0" borderId="51" xfId="0" applyFont="1" applyBorder="1" applyAlignment="1">
      <alignment vertical="center"/>
    </xf>
    <xf numFmtId="0" fontId="26" fillId="0" borderId="54" xfId="0" applyFont="1" applyBorder="1" applyAlignment="1">
      <alignment vertical="center"/>
    </xf>
    <xf numFmtId="0" fontId="26" fillId="0" borderId="76" xfId="0" applyFont="1" applyBorder="1" applyAlignment="1">
      <alignment vertical="center"/>
    </xf>
    <xf numFmtId="0" fontId="24" fillId="0" borderId="79" xfId="0" applyFont="1" applyBorder="1" applyAlignment="1">
      <alignment vertical="center"/>
    </xf>
    <xf numFmtId="0" fontId="24" fillId="0" borderId="80" xfId="0" applyFont="1" applyBorder="1" applyAlignment="1">
      <alignment vertical="center"/>
    </xf>
    <xf numFmtId="0" fontId="24" fillId="0" borderId="89" xfId="0" applyFont="1" applyBorder="1" applyAlignment="1">
      <alignment vertical="center"/>
    </xf>
    <xf numFmtId="0" fontId="35" fillId="0" borderId="97" xfId="0" applyFont="1" applyBorder="1" applyAlignment="1">
      <alignment vertical="center"/>
    </xf>
    <xf numFmtId="0" fontId="25" fillId="0" borderId="69" xfId="0" applyFont="1" applyBorder="1" applyAlignment="1">
      <alignment vertical="center"/>
    </xf>
    <xf numFmtId="0" fontId="35" fillId="0" borderId="72" xfId="0" applyFont="1" applyBorder="1" applyAlignment="1">
      <alignment vertical="center"/>
    </xf>
    <xf numFmtId="0" fontId="25" fillId="0" borderId="68" xfId="0" applyFont="1" applyBorder="1" applyAlignment="1">
      <alignment vertical="center"/>
    </xf>
    <xf numFmtId="0" fontId="35" fillId="0" borderId="98" xfId="0" applyFont="1" applyBorder="1" applyAlignment="1">
      <alignment vertical="center"/>
    </xf>
    <xf numFmtId="0" fontId="25" fillId="0" borderId="72" xfId="0" applyFont="1" applyBorder="1" applyAlignment="1">
      <alignment vertical="center"/>
    </xf>
    <xf numFmtId="0" fontId="32" fillId="0" borderId="71" xfId="0" applyFont="1" applyBorder="1" applyAlignment="1">
      <alignment vertical="center"/>
    </xf>
    <xf numFmtId="0" fontId="25" fillId="0" borderId="57" xfId="0" applyFont="1" applyBorder="1"/>
    <xf numFmtId="0" fontId="16" fillId="0" borderId="0" xfId="0" applyFont="1"/>
    <xf numFmtId="0" fontId="16" fillId="0" borderId="0" xfId="0" applyFont="1" applyAlignment="1">
      <alignment vertical="center"/>
    </xf>
    <xf numFmtId="176" fontId="44" fillId="0" borderId="0" xfId="0" applyNumberFormat="1" applyFont="1" applyAlignment="1">
      <alignment vertical="center"/>
    </xf>
    <xf numFmtId="0" fontId="16" fillId="0" borderId="70" xfId="0" applyFont="1" applyBorder="1" applyAlignment="1">
      <alignment vertical="center"/>
    </xf>
    <xf numFmtId="0" fontId="16" fillId="0" borderId="55" xfId="0" applyFont="1" applyBorder="1" applyAlignment="1">
      <alignment vertical="center"/>
    </xf>
    <xf numFmtId="0" fontId="16" fillId="0" borderId="58" xfId="0" applyFont="1" applyBorder="1" applyAlignment="1">
      <alignment vertical="center"/>
    </xf>
    <xf numFmtId="0" fontId="16" fillId="3" borderId="70" xfId="0" applyFont="1" applyFill="1" applyBorder="1" applyAlignment="1">
      <alignment vertical="center"/>
    </xf>
    <xf numFmtId="0" fontId="16" fillId="3" borderId="55" xfId="0" applyFont="1" applyFill="1" applyBorder="1" applyAlignment="1">
      <alignment vertical="center"/>
    </xf>
    <xf numFmtId="0" fontId="16" fillId="3" borderId="58" xfId="0" applyFont="1" applyFill="1" applyBorder="1" applyAlignment="1">
      <alignment vertical="center"/>
    </xf>
    <xf numFmtId="0" fontId="46" fillId="0" borderId="69" xfId="0" applyFont="1" applyBorder="1" applyAlignment="1">
      <alignment vertical="center"/>
    </xf>
    <xf numFmtId="0" fontId="46" fillId="0" borderId="0" xfId="0" applyFont="1" applyAlignment="1">
      <alignment vertical="center"/>
    </xf>
    <xf numFmtId="0" fontId="46" fillId="0" borderId="57" xfId="0" applyFont="1" applyBorder="1" applyAlignment="1">
      <alignment vertical="center"/>
    </xf>
    <xf numFmtId="0" fontId="2" fillId="0" borderId="0" xfId="0" applyFont="1"/>
    <xf numFmtId="0" fontId="2" fillId="0" borderId="0" xfId="0" applyFont="1" applyAlignment="1">
      <alignment horizontal="center" vertical="center"/>
    </xf>
    <xf numFmtId="0" fontId="49" fillId="0" borderId="0" xfId="0" applyFont="1" applyAlignment="1">
      <alignment vertical="center"/>
    </xf>
    <xf numFmtId="0" fontId="49" fillId="0" borderId="52" xfId="0" applyFont="1" applyBorder="1" applyAlignment="1">
      <alignment vertical="center"/>
    </xf>
    <xf numFmtId="0" fontId="49" fillId="0" borderId="75" xfId="0" applyFont="1" applyBorder="1" applyAlignment="1">
      <alignment horizontal="right" vertical="center"/>
    </xf>
    <xf numFmtId="176" fontId="0" fillId="0" borderId="142" xfId="0" applyNumberFormat="1" applyBorder="1" applyAlignment="1">
      <alignment horizontal="center" vertical="center"/>
    </xf>
    <xf numFmtId="0" fontId="0" fillId="0" borderId="143" xfId="0" applyBorder="1" applyAlignment="1">
      <alignment horizontal="center" vertical="center"/>
    </xf>
    <xf numFmtId="176" fontId="0" fillId="0" borderId="144" xfId="0" applyNumberFormat="1" applyBorder="1" applyAlignment="1">
      <alignment horizontal="center" vertical="center"/>
    </xf>
    <xf numFmtId="176" fontId="0" fillId="0" borderId="145" xfId="0" applyNumberFormat="1" applyBorder="1" applyAlignment="1">
      <alignment horizontal="center" vertical="center"/>
    </xf>
    <xf numFmtId="0" fontId="0" fillId="0" borderId="145" xfId="0" applyBorder="1" applyAlignment="1">
      <alignment horizontal="center" vertical="center"/>
    </xf>
    <xf numFmtId="0" fontId="0" fillId="0" borderId="144" xfId="0" applyBorder="1" applyAlignment="1">
      <alignment horizontal="center" vertical="center"/>
    </xf>
    <xf numFmtId="0" fontId="0" fillId="0" borderId="146" xfId="0" applyBorder="1" applyAlignment="1">
      <alignment horizontal="center" vertical="center"/>
    </xf>
    <xf numFmtId="176" fontId="0" fillId="0" borderId="146" xfId="0" applyNumberFormat="1" applyBorder="1" applyAlignment="1">
      <alignment horizontal="center" vertical="center"/>
    </xf>
    <xf numFmtId="0" fontId="0" fillId="0" borderId="147" xfId="0" applyBorder="1" applyAlignment="1">
      <alignment horizontal="center" vertical="center"/>
    </xf>
    <xf numFmtId="176" fontId="0" fillId="0" borderId="148" xfId="0" applyNumberFormat="1" applyBorder="1" applyAlignment="1">
      <alignment horizontal="center" vertical="center"/>
    </xf>
    <xf numFmtId="0" fontId="0" fillId="0" borderId="148" xfId="0" applyBorder="1" applyAlignment="1">
      <alignment horizontal="center" vertical="center"/>
    </xf>
    <xf numFmtId="176" fontId="0" fillId="0" borderId="147" xfId="0" applyNumberFormat="1" applyBorder="1" applyAlignment="1">
      <alignment horizontal="center" vertical="center"/>
    </xf>
    <xf numFmtId="176" fontId="0" fillId="0" borderId="0" xfId="0" applyNumberFormat="1" applyAlignment="1">
      <alignment horizontal="center" vertical="center"/>
    </xf>
    <xf numFmtId="0" fontId="0" fillId="0" borderId="0" xfId="0" applyAlignment="1">
      <alignment horizontal="center" vertical="center" wrapText="1"/>
    </xf>
    <xf numFmtId="176" fontId="0" fillId="0" borderId="149" xfId="0" applyNumberFormat="1"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0" fillId="0" borderId="141" xfId="0" applyBorder="1" applyAlignment="1">
      <alignment vertical="center" wrapText="1"/>
    </xf>
    <xf numFmtId="0" fontId="2" fillId="0" borderId="176" xfId="0" applyFont="1" applyBorder="1" applyAlignment="1">
      <alignment vertical="center"/>
    </xf>
    <xf numFmtId="0" fontId="2" fillId="0" borderId="103" xfId="0" applyFont="1" applyBorder="1" applyAlignment="1">
      <alignment vertical="center"/>
    </xf>
    <xf numFmtId="0" fontId="2" fillId="0" borderId="178" xfId="0" applyFont="1" applyBorder="1" applyAlignment="1">
      <alignment vertical="center"/>
    </xf>
    <xf numFmtId="0" fontId="2" fillId="0" borderId="108" xfId="0" applyFont="1" applyBorder="1" applyAlignment="1">
      <alignment vertical="center"/>
    </xf>
    <xf numFmtId="0" fontId="2" fillId="0" borderId="179" xfId="0" applyFont="1" applyBorder="1" applyAlignment="1">
      <alignment vertical="center"/>
    </xf>
    <xf numFmtId="0" fontId="2" fillId="0" borderId="105" xfId="0" applyFont="1" applyBorder="1" applyAlignment="1">
      <alignment vertical="center"/>
    </xf>
    <xf numFmtId="0" fontId="2" fillId="0" borderId="106" xfId="0" applyFont="1" applyBorder="1" applyAlignment="1">
      <alignment vertical="center"/>
    </xf>
    <xf numFmtId="177" fontId="10" fillId="0" borderId="104" xfId="0" applyNumberFormat="1" applyFont="1" applyBorder="1" applyAlignment="1">
      <alignment horizontal="right" vertical="center"/>
    </xf>
    <xf numFmtId="177" fontId="10" fillId="0" borderId="109" xfId="0" applyNumberFormat="1" applyFont="1" applyBorder="1" applyAlignment="1">
      <alignment horizontal="right" vertical="center"/>
    </xf>
    <xf numFmtId="177" fontId="10" fillId="4" borderId="104" xfId="0" applyNumberFormat="1" applyFont="1" applyFill="1" applyBorder="1" applyAlignment="1">
      <alignment horizontal="right" vertical="center"/>
    </xf>
    <xf numFmtId="177" fontId="10" fillId="4" borderId="109" xfId="0" applyNumberFormat="1" applyFont="1" applyFill="1" applyBorder="1" applyAlignment="1">
      <alignment horizontal="right" vertical="center"/>
    </xf>
    <xf numFmtId="0" fontId="54" fillId="0" borderId="0" xfId="0" applyFont="1" applyAlignment="1">
      <alignment vertical="center"/>
    </xf>
    <xf numFmtId="0" fontId="54" fillId="0" borderId="107" xfId="0" applyFont="1" applyBorder="1" applyAlignment="1">
      <alignment vertical="center"/>
    </xf>
    <xf numFmtId="0" fontId="54" fillId="0" borderId="0" xfId="0" applyFont="1" applyAlignment="1">
      <alignment horizontal="center" vertical="center"/>
    </xf>
    <xf numFmtId="177" fontId="11" fillId="0" borderId="104" xfId="0" applyNumberFormat="1" applyFont="1" applyBorder="1" applyAlignment="1">
      <alignment horizontal="right" vertical="center"/>
    </xf>
    <xf numFmtId="177" fontId="11" fillId="0" borderId="0" xfId="0" applyNumberFormat="1" applyFont="1" applyAlignment="1">
      <alignment horizontal="right" vertical="center"/>
    </xf>
    <xf numFmtId="177" fontId="11" fillId="0" borderId="109" xfId="0" applyNumberFormat="1" applyFont="1" applyBorder="1" applyAlignment="1">
      <alignment horizontal="right" vertical="center"/>
    </xf>
    <xf numFmtId="177" fontId="11" fillId="4" borderId="104" xfId="0" applyNumberFormat="1" applyFont="1" applyFill="1" applyBorder="1" applyAlignment="1">
      <alignment horizontal="right" vertical="center"/>
    </xf>
    <xf numFmtId="177" fontId="11" fillId="4" borderId="109" xfId="0" applyNumberFormat="1" applyFont="1" applyFill="1" applyBorder="1" applyAlignment="1">
      <alignment horizontal="right" vertical="center"/>
    </xf>
    <xf numFmtId="0" fontId="16" fillId="0" borderId="69" xfId="0" applyFont="1" applyBorder="1" applyAlignment="1">
      <alignment vertical="center"/>
    </xf>
    <xf numFmtId="0" fontId="57" fillId="0" borderId="0" xfId="0" applyFont="1"/>
    <xf numFmtId="0" fontId="58" fillId="0" borderId="0" xfId="0" applyFont="1"/>
    <xf numFmtId="0" fontId="59" fillId="0" borderId="0" xfId="0" applyFont="1"/>
    <xf numFmtId="0" fontId="2" fillId="0" borderId="129" xfId="0" applyFont="1" applyBorder="1" applyAlignment="1">
      <alignment vertical="center"/>
    </xf>
    <xf numFmtId="0" fontId="2" fillId="0" borderId="121" xfId="0" applyFont="1" applyBorder="1" applyAlignment="1">
      <alignment vertical="center"/>
    </xf>
    <xf numFmtId="0" fontId="2" fillId="0" borderId="118" xfId="0" applyFont="1" applyBorder="1" applyAlignment="1">
      <alignment vertical="center"/>
    </xf>
    <xf numFmtId="0" fontId="53" fillId="0" borderId="178" xfId="0" applyFont="1" applyBorder="1" applyAlignment="1">
      <alignment vertical="center"/>
    </xf>
    <xf numFmtId="0" fontId="62" fillId="0" borderId="178" xfId="0" applyFont="1" applyBorder="1" applyAlignment="1">
      <alignment vertical="center"/>
    </xf>
    <xf numFmtId="0" fontId="62" fillId="0" borderId="182" xfId="0" applyFont="1" applyBorder="1" applyAlignment="1">
      <alignment vertical="center"/>
    </xf>
    <xf numFmtId="0" fontId="2" fillId="0" borderId="102" xfId="0" applyFont="1" applyBorder="1" applyAlignment="1">
      <alignment vertical="center"/>
    </xf>
    <xf numFmtId="0" fontId="2" fillId="0" borderId="128" xfId="0" applyFont="1" applyBorder="1" applyAlignment="1">
      <alignment vertical="center"/>
    </xf>
    <xf numFmtId="0" fontId="2" fillId="0" borderId="104" xfId="0" applyFont="1" applyBorder="1" applyAlignment="1">
      <alignment vertical="center"/>
    </xf>
    <xf numFmtId="0" fontId="64" fillId="0" borderId="0" xfId="0" applyFont="1" applyAlignment="1">
      <alignment vertical="center"/>
    </xf>
    <xf numFmtId="0" fontId="2" fillId="0" borderId="107" xfId="0" applyFont="1" applyBorder="1" applyAlignment="1">
      <alignment vertical="center"/>
    </xf>
    <xf numFmtId="0" fontId="2" fillId="0" borderId="109" xfId="0" applyFont="1" applyBorder="1" applyAlignment="1">
      <alignment vertical="center"/>
    </xf>
    <xf numFmtId="0" fontId="2" fillId="0" borderId="185" xfId="0" applyFont="1" applyBorder="1" applyAlignment="1">
      <alignment vertical="center"/>
    </xf>
    <xf numFmtId="0" fontId="2" fillId="0" borderId="124" xfId="0" applyFont="1" applyBorder="1" applyAlignment="1">
      <alignment vertical="center"/>
    </xf>
    <xf numFmtId="0" fontId="2" fillId="0" borderId="191" xfId="0" applyFont="1" applyBorder="1" applyAlignment="1">
      <alignment vertical="center"/>
    </xf>
    <xf numFmtId="0" fontId="2" fillId="0" borderId="192" xfId="0" applyFont="1" applyBorder="1" applyAlignment="1">
      <alignment vertical="center"/>
    </xf>
    <xf numFmtId="0" fontId="2" fillId="0" borderId="190" xfId="0" applyFont="1" applyBorder="1" applyAlignment="1">
      <alignment vertical="center"/>
    </xf>
    <xf numFmtId="0" fontId="62" fillId="0" borderId="190" xfId="0" applyFont="1" applyBorder="1" applyAlignment="1">
      <alignment vertical="center"/>
    </xf>
    <xf numFmtId="0" fontId="62" fillId="0" borderId="191" xfId="0" applyFont="1" applyBorder="1" applyAlignment="1">
      <alignment vertical="center"/>
    </xf>
    <xf numFmtId="0" fontId="2" fillId="0" borderId="193" xfId="0" applyFont="1" applyBorder="1" applyAlignment="1">
      <alignment vertical="center"/>
    </xf>
    <xf numFmtId="0" fontId="62" fillId="6" borderId="0" xfId="0" applyFont="1" applyFill="1" applyAlignment="1">
      <alignment horizontal="right" vertical="center"/>
    </xf>
    <xf numFmtId="0" fontId="2" fillId="0" borderId="125" xfId="0" applyFont="1" applyBorder="1" applyAlignment="1">
      <alignment vertical="center"/>
    </xf>
    <xf numFmtId="0" fontId="2" fillId="0" borderId="117" xfId="0" applyFont="1" applyBorder="1" applyAlignment="1">
      <alignment vertical="center"/>
    </xf>
    <xf numFmtId="0" fontId="62" fillId="0" borderId="121" xfId="0" applyFont="1" applyBorder="1" applyAlignment="1">
      <alignment horizontal="right" vertical="center"/>
    </xf>
    <xf numFmtId="0" fontId="62" fillId="0" borderId="130" xfId="0" applyFont="1" applyBorder="1" applyAlignment="1">
      <alignment horizontal="right" vertical="center"/>
    </xf>
    <xf numFmtId="0" fontId="54" fillId="0" borderId="124" xfId="0" applyFont="1" applyBorder="1" applyAlignment="1">
      <alignment vertical="center"/>
    </xf>
    <xf numFmtId="0" fontId="62" fillId="0" borderId="124" xfId="0" applyFont="1" applyBorder="1" applyAlignment="1">
      <alignment vertical="center"/>
    </xf>
    <xf numFmtId="0" fontId="62" fillId="0" borderId="0" xfId="0" applyFont="1" applyAlignment="1">
      <alignment vertical="center"/>
    </xf>
    <xf numFmtId="0" fontId="66" fillId="0" borderId="0" xfId="0" applyFont="1" applyAlignment="1">
      <alignment vertical="center" wrapText="1"/>
    </xf>
    <xf numFmtId="0" fontId="66" fillId="0" borderId="106" xfId="0" applyFont="1" applyBorder="1" applyAlignment="1">
      <alignment vertical="center" wrapText="1"/>
    </xf>
    <xf numFmtId="0" fontId="54" fillId="0" borderId="108" xfId="0" applyFont="1" applyBorder="1" applyAlignment="1">
      <alignment vertical="center"/>
    </xf>
    <xf numFmtId="0" fontId="54" fillId="0" borderId="124" xfId="0" applyFont="1" applyBorder="1" applyAlignment="1">
      <alignment vertical="center" wrapText="1"/>
    </xf>
    <xf numFmtId="0" fontId="54" fillId="0" borderId="0" xfId="0" applyFont="1" applyAlignment="1">
      <alignment vertical="center" wrapText="1"/>
    </xf>
    <xf numFmtId="0" fontId="2" fillId="4" borderId="0" xfId="0" applyFont="1" applyFill="1" applyAlignment="1">
      <alignment vertical="center"/>
    </xf>
    <xf numFmtId="0" fontId="2" fillId="4" borderId="129" xfId="0" applyFont="1" applyFill="1" applyBorder="1" applyAlignment="1">
      <alignment vertical="center"/>
    </xf>
    <xf numFmtId="0" fontId="62" fillId="0" borderId="124" xfId="0" applyFont="1" applyBorder="1" applyAlignment="1">
      <alignment vertical="center" wrapText="1"/>
    </xf>
    <xf numFmtId="0" fontId="62" fillId="0" borderId="0" xfId="0" applyFont="1" applyAlignment="1">
      <alignment vertical="center" wrapText="1"/>
    </xf>
    <xf numFmtId="0" fontId="54" fillId="0" borderId="123" xfId="0" applyFont="1" applyBorder="1" applyAlignment="1">
      <alignment vertical="center" wrapText="1"/>
    </xf>
    <xf numFmtId="0" fontId="54" fillId="0" borderId="126" xfId="0" applyFont="1" applyBorder="1" applyAlignment="1">
      <alignment vertical="center" wrapText="1"/>
    </xf>
    <xf numFmtId="0" fontId="54" fillId="0" borderId="194" xfId="0" applyFont="1" applyBorder="1" applyAlignment="1">
      <alignment vertical="center" wrapText="1"/>
    </xf>
    <xf numFmtId="0" fontId="2" fillId="0" borderId="126" xfId="0" applyFont="1" applyBorder="1" applyAlignment="1">
      <alignment vertical="center"/>
    </xf>
    <xf numFmtId="0" fontId="2" fillId="0" borderId="194" xfId="0" applyFont="1" applyBorder="1" applyAlignment="1">
      <alignment vertical="center"/>
    </xf>
    <xf numFmtId="0" fontId="2" fillId="4" borderId="126" xfId="0" applyFont="1" applyFill="1" applyBorder="1" applyAlignment="1">
      <alignment vertical="center"/>
    </xf>
    <xf numFmtId="0" fontId="2" fillId="4" borderId="122" xfId="0" applyFont="1" applyFill="1" applyBorder="1" applyAlignment="1">
      <alignment vertical="center"/>
    </xf>
    <xf numFmtId="0" fontId="2" fillId="0" borderId="130" xfId="0" applyFont="1" applyBorder="1" applyAlignment="1">
      <alignment vertical="center"/>
    </xf>
    <xf numFmtId="0" fontId="62" fillId="0" borderId="106" xfId="0" applyFont="1" applyBorder="1" applyAlignment="1">
      <alignment vertical="center" wrapText="1"/>
    </xf>
    <xf numFmtId="0" fontId="2" fillId="4" borderId="103" xfId="0" applyFont="1" applyFill="1" applyBorder="1" applyAlignment="1">
      <alignment vertical="center"/>
    </xf>
    <xf numFmtId="0" fontId="2" fillId="4" borderId="128" xfId="0" applyFont="1" applyFill="1" applyBorder="1" applyAlignment="1">
      <alignment vertical="center"/>
    </xf>
    <xf numFmtId="0" fontId="62" fillId="0" borderId="123" xfId="0" applyFont="1" applyBorder="1" applyAlignment="1">
      <alignment vertical="center" wrapText="1"/>
    </xf>
    <xf numFmtId="0" fontId="62" fillId="0" borderId="126" xfId="0" applyFont="1" applyBorder="1" applyAlignment="1">
      <alignment vertical="center" wrapText="1"/>
    </xf>
    <xf numFmtId="0" fontId="62" fillId="0" borderId="194" xfId="0" applyFont="1" applyBorder="1" applyAlignment="1">
      <alignment vertical="center" wrapText="1"/>
    </xf>
    <xf numFmtId="0" fontId="2" fillId="4" borderId="121" xfId="0" applyFont="1" applyFill="1" applyBorder="1" applyAlignment="1">
      <alignment vertical="center"/>
    </xf>
    <xf numFmtId="0" fontId="2" fillId="4" borderId="130" xfId="0" applyFont="1" applyFill="1" applyBorder="1" applyAlignment="1">
      <alignment vertical="center"/>
    </xf>
    <xf numFmtId="0" fontId="54" fillId="0" borderId="106" xfId="0" applyFont="1" applyBorder="1" applyAlignment="1">
      <alignment vertical="center" wrapText="1"/>
    </xf>
    <xf numFmtId="0" fontId="53" fillId="0" borderId="105" xfId="0" applyFont="1" applyBorder="1" applyAlignment="1">
      <alignment vertical="center"/>
    </xf>
    <xf numFmtId="0" fontId="53" fillId="0" borderId="0" xfId="0" applyFont="1" applyAlignment="1">
      <alignment vertical="center"/>
    </xf>
    <xf numFmtId="0" fontId="66" fillId="0" borderId="124" xfId="0" applyFont="1" applyBorder="1" applyAlignment="1">
      <alignment vertical="center"/>
    </xf>
    <xf numFmtId="0" fontId="66" fillId="0" borderId="0" xfId="0" applyFont="1" applyAlignment="1">
      <alignment vertical="center"/>
    </xf>
    <xf numFmtId="0" fontId="53" fillId="0" borderId="107" xfId="0" applyFont="1" applyBorder="1" applyAlignment="1">
      <alignment vertical="center"/>
    </xf>
    <xf numFmtId="0" fontId="53" fillId="0" borderId="108" xfId="0" applyFont="1" applyBorder="1" applyAlignment="1">
      <alignment vertical="center"/>
    </xf>
    <xf numFmtId="0" fontId="53" fillId="0" borderId="102" xfId="0" applyFont="1" applyBorder="1" applyAlignment="1">
      <alignment vertical="center"/>
    </xf>
    <xf numFmtId="0" fontId="53" fillId="0" borderId="103" xfId="0" applyFont="1" applyBorder="1" applyAlignment="1">
      <alignment vertical="center"/>
    </xf>
    <xf numFmtId="0" fontId="54" fillId="0" borderId="125" xfId="0" applyFont="1" applyBorder="1" applyAlignment="1">
      <alignment vertical="center"/>
    </xf>
    <xf numFmtId="0" fontId="53" fillId="0" borderId="104" xfId="0" applyFont="1" applyBorder="1" applyAlignment="1">
      <alignment vertical="center"/>
    </xf>
    <xf numFmtId="0" fontId="53" fillId="0" borderId="106" xfId="0" applyFont="1" applyBorder="1" applyAlignment="1">
      <alignment vertical="center"/>
    </xf>
    <xf numFmtId="0" fontId="54" fillId="0" borderId="121" xfId="0" applyFont="1" applyBorder="1" applyAlignment="1">
      <alignment vertical="center" wrapText="1"/>
    </xf>
    <xf numFmtId="0" fontId="53" fillId="0" borderId="132" xfId="0" applyFont="1" applyBorder="1" applyAlignment="1">
      <alignment vertical="center"/>
    </xf>
    <xf numFmtId="0" fontId="2" fillId="0" borderId="132" xfId="0" applyFont="1" applyBorder="1" applyAlignment="1">
      <alignment vertical="center"/>
    </xf>
    <xf numFmtId="0" fontId="2" fillId="0" borderId="133" xfId="0" applyFont="1" applyBorder="1" applyAlignment="1">
      <alignment vertical="center"/>
    </xf>
    <xf numFmtId="0" fontId="53" fillId="0" borderId="195" xfId="0" applyFont="1" applyBorder="1" applyAlignment="1">
      <alignment vertical="center"/>
    </xf>
    <xf numFmtId="0" fontId="53" fillId="0" borderId="135" xfId="0" applyFont="1" applyBorder="1" applyAlignment="1">
      <alignment vertical="center"/>
    </xf>
    <xf numFmtId="0" fontId="53" fillId="0" borderId="136" xfId="0" applyFont="1" applyBorder="1" applyAlignment="1">
      <alignment vertical="center"/>
    </xf>
    <xf numFmtId="0" fontId="2" fillId="0" borderId="138" xfId="0" applyFont="1" applyBorder="1" applyAlignment="1">
      <alignment vertical="center"/>
    </xf>
    <xf numFmtId="0" fontId="53" fillId="0" borderId="140" xfId="0" applyFont="1" applyBorder="1" applyAlignment="1">
      <alignment vertical="center"/>
    </xf>
    <xf numFmtId="0" fontId="53" fillId="0" borderId="126" xfId="0" applyFont="1" applyBorder="1" applyAlignment="1">
      <alignment vertical="center"/>
    </xf>
    <xf numFmtId="0" fontId="53" fillId="0" borderId="194" xfId="0" applyFont="1" applyBorder="1" applyAlignment="1">
      <alignment vertical="center"/>
    </xf>
    <xf numFmtId="0" fontId="2" fillId="0" borderId="122" xfId="0" applyFont="1" applyBorder="1" applyAlignment="1">
      <alignment vertical="center"/>
    </xf>
    <xf numFmtId="0" fontId="53" fillId="0" borderId="125" xfId="0" applyFont="1" applyBorder="1" applyAlignment="1">
      <alignment vertical="center"/>
    </xf>
    <xf numFmtId="0" fontId="53" fillId="0" borderId="129" xfId="0" applyFont="1" applyBorder="1" applyAlignment="1">
      <alignment vertical="center"/>
    </xf>
    <xf numFmtId="0" fontId="48" fillId="0" borderId="0" xfId="0" applyFont="1" applyAlignment="1">
      <alignment horizontal="center" vertical="center"/>
    </xf>
    <xf numFmtId="0" fontId="15" fillId="0" borderId="0" xfId="0" applyFont="1" applyAlignment="1">
      <alignment horizontal="center" vertical="center"/>
    </xf>
    <xf numFmtId="178" fontId="45" fillId="0" borderId="0" xfId="0" applyNumberFormat="1" applyFont="1" applyAlignment="1">
      <alignment horizontal="right" vertical="center"/>
    </xf>
    <xf numFmtId="0" fontId="49" fillId="0" borderId="0" xfId="0" applyFont="1" applyAlignment="1">
      <alignment horizontal="left" vertical="center"/>
    </xf>
    <xf numFmtId="0" fontId="2" fillId="0" borderId="199" xfId="0" applyFont="1" applyBorder="1" applyAlignment="1">
      <alignment vertical="center"/>
    </xf>
    <xf numFmtId="0" fontId="2" fillId="0" borderId="141" xfId="0" applyFont="1" applyBorder="1" applyAlignment="1">
      <alignment vertical="center"/>
    </xf>
    <xf numFmtId="0" fontId="2" fillId="0" borderId="200" xfId="0" applyFont="1" applyBorder="1" applyAlignment="1">
      <alignment vertical="center"/>
    </xf>
    <xf numFmtId="0" fontId="53" fillId="0" borderId="122" xfId="0" applyFont="1" applyBorder="1" applyAlignment="1">
      <alignment vertical="center"/>
    </xf>
    <xf numFmtId="0" fontId="2" fillId="0" borderId="124" xfId="0" applyFont="1" applyBorder="1"/>
    <xf numFmtId="0" fontId="53" fillId="0" borderId="121" xfId="0" applyFont="1" applyBorder="1" applyAlignment="1">
      <alignment vertical="center"/>
    </xf>
    <xf numFmtId="0" fontId="53" fillId="0" borderId="118" xfId="0" applyFont="1" applyBorder="1" applyAlignment="1">
      <alignment vertical="center"/>
    </xf>
    <xf numFmtId="0" fontId="53" fillId="0" borderId="124" xfId="0" applyFont="1" applyBorder="1" applyAlignment="1">
      <alignment vertical="center"/>
    </xf>
    <xf numFmtId="0" fontId="53" fillId="0" borderId="109" xfId="0" applyFont="1" applyBorder="1" applyAlignment="1">
      <alignment vertical="center"/>
    </xf>
    <xf numFmtId="0" fontId="53" fillId="0" borderId="127" xfId="0" applyFont="1" applyBorder="1" applyAlignment="1">
      <alignment vertical="center"/>
    </xf>
    <xf numFmtId="0" fontId="53" fillId="0" borderId="128" xfId="0" applyFont="1" applyBorder="1" applyAlignment="1">
      <alignment vertical="center"/>
    </xf>
    <xf numFmtId="0" fontId="2" fillId="0" borderId="127" xfId="0" applyFont="1" applyBorder="1" applyAlignment="1">
      <alignment vertical="center"/>
    </xf>
    <xf numFmtId="177" fontId="39" fillId="0" borderId="0" xfId="0" applyNumberFormat="1" applyFont="1" applyAlignment="1">
      <alignment horizontal="right" vertical="center"/>
    </xf>
    <xf numFmtId="177" fontId="39" fillId="0" borderId="124" xfId="0" applyNumberFormat="1" applyFont="1" applyBorder="1" applyAlignment="1">
      <alignment horizontal="right" vertical="center"/>
    </xf>
    <xf numFmtId="177" fontId="39" fillId="4" borderId="128" xfId="0" applyNumberFormat="1" applyFont="1" applyFill="1" applyBorder="1" applyAlignment="1">
      <alignment horizontal="right" vertical="center"/>
    </xf>
    <xf numFmtId="0" fontId="53" fillId="0" borderId="131" xfId="0" applyFont="1" applyBorder="1" applyAlignment="1">
      <alignment vertical="center"/>
    </xf>
    <xf numFmtId="177" fontId="39" fillId="4" borderId="133" xfId="0" applyNumberFormat="1" applyFont="1" applyFill="1" applyBorder="1" applyAlignment="1">
      <alignment horizontal="right" vertical="center"/>
    </xf>
    <xf numFmtId="177" fontId="39" fillId="0" borderId="131" xfId="0" applyNumberFormat="1" applyFont="1" applyBorder="1" applyAlignment="1">
      <alignment horizontal="right" vertical="center"/>
    </xf>
    <xf numFmtId="177" fontId="39" fillId="0" borderId="132" xfId="0" applyNumberFormat="1" applyFont="1" applyBorder="1" applyAlignment="1">
      <alignment horizontal="right" vertical="center"/>
    </xf>
    <xf numFmtId="0" fontId="53" fillId="0" borderId="134" xfId="0" applyFont="1" applyBorder="1" applyAlignment="1">
      <alignment vertical="center"/>
    </xf>
    <xf numFmtId="177" fontId="39" fillId="4" borderId="129" xfId="0" applyNumberFormat="1" applyFont="1" applyFill="1" applyBorder="1" applyAlignment="1">
      <alignment horizontal="right" vertical="center"/>
    </xf>
    <xf numFmtId="0" fontId="53" fillId="0" borderId="117" xfId="0" applyFont="1" applyBorder="1" applyAlignment="1">
      <alignment vertical="center"/>
    </xf>
    <xf numFmtId="177" fontId="39" fillId="0" borderId="121" xfId="0" applyNumberFormat="1" applyFont="1" applyBorder="1" applyAlignment="1">
      <alignment horizontal="right" vertical="center"/>
    </xf>
    <xf numFmtId="177" fontId="39" fillId="0" borderId="125" xfId="0" applyNumberFormat="1" applyFont="1" applyBorder="1" applyAlignment="1">
      <alignment horizontal="right" vertical="center"/>
    </xf>
    <xf numFmtId="177" fontId="39" fillId="0" borderId="130" xfId="0" applyNumberFormat="1" applyFont="1" applyBorder="1" applyAlignment="1">
      <alignment horizontal="right" vertical="center"/>
    </xf>
    <xf numFmtId="0" fontId="53" fillId="0" borderId="123" xfId="0" applyFont="1" applyBorder="1" applyAlignment="1">
      <alignment vertical="center"/>
    </xf>
    <xf numFmtId="177" fontId="39" fillId="0" borderId="126" xfId="0" applyNumberFormat="1" applyFont="1" applyBorder="1" applyAlignment="1">
      <alignment horizontal="right" vertical="center"/>
    </xf>
    <xf numFmtId="177" fontId="39" fillId="0" borderId="123" xfId="0" applyNumberFormat="1" applyFont="1" applyBorder="1" applyAlignment="1">
      <alignment horizontal="right" vertical="center"/>
    </xf>
    <xf numFmtId="177" fontId="39" fillId="0" borderId="122" xfId="0" applyNumberFormat="1" applyFont="1" applyBorder="1" applyAlignment="1">
      <alignment horizontal="right" vertical="center"/>
    </xf>
    <xf numFmtId="0" fontId="31" fillId="0" borderId="0" xfId="0" applyFont="1" applyAlignment="1">
      <alignment vertical="center" textRotation="255" wrapText="1"/>
    </xf>
    <xf numFmtId="0" fontId="53" fillId="0" borderId="124" xfId="0" applyFont="1" applyBorder="1" applyAlignment="1">
      <alignment vertical="top" textRotation="255"/>
    </xf>
    <xf numFmtId="177" fontId="39" fillId="0" borderId="129" xfId="0" applyNumberFormat="1" applyFont="1" applyBorder="1" applyAlignment="1">
      <alignment horizontal="right" vertical="center"/>
    </xf>
    <xf numFmtId="177" fontId="39" fillId="0" borderId="135" xfId="0" applyNumberFormat="1" applyFont="1" applyBorder="1" applyAlignment="1">
      <alignment horizontal="right" vertical="center"/>
    </xf>
    <xf numFmtId="177" fontId="39" fillId="0" borderId="134" xfId="0" applyNumberFormat="1" applyFont="1" applyBorder="1" applyAlignment="1">
      <alignment horizontal="right" vertical="center"/>
    </xf>
    <xf numFmtId="177" fontId="39" fillId="0" borderId="138" xfId="0" applyNumberFormat="1" applyFont="1" applyBorder="1" applyAlignment="1">
      <alignment horizontal="right" vertical="center"/>
    </xf>
    <xf numFmtId="0" fontId="53" fillId="0" borderId="137" xfId="0" applyFont="1" applyBorder="1" applyAlignment="1">
      <alignment vertical="center"/>
    </xf>
    <xf numFmtId="0" fontId="2" fillId="0" borderId="141" xfId="0" quotePrefix="1" applyFont="1" applyBorder="1" applyAlignment="1" applyProtection="1">
      <alignment horizontal="left" vertical="center"/>
      <protection locked="0"/>
    </xf>
    <xf numFmtId="0" fontId="2" fillId="0" borderId="200" xfId="0" applyFont="1" applyBorder="1" applyAlignment="1" applyProtection="1">
      <alignment horizontal="left" vertical="center"/>
      <protection locked="0"/>
    </xf>
    <xf numFmtId="0" fontId="2" fillId="0" borderId="141" xfId="0" applyFont="1" applyBorder="1" applyAlignment="1" applyProtection="1">
      <alignment horizontal="left" vertical="center"/>
      <protection locked="0"/>
    </xf>
    <xf numFmtId="0" fontId="2" fillId="0" borderId="202" xfId="0" applyFont="1" applyBorder="1" applyAlignment="1" applyProtection="1">
      <alignment horizontal="left" vertical="center"/>
      <protection locked="0"/>
    </xf>
    <xf numFmtId="0" fontId="2" fillId="0" borderId="203" xfId="0" applyFont="1" applyBorder="1" applyAlignment="1" applyProtection="1">
      <alignment horizontal="left" vertical="center"/>
      <protection locked="0"/>
    </xf>
    <xf numFmtId="49" fontId="2" fillId="0" borderId="0" xfId="0" applyNumberFormat="1" applyFont="1" applyAlignment="1">
      <alignment vertical="center"/>
    </xf>
    <xf numFmtId="49" fontId="71" fillId="0" borderId="0" xfId="0" applyNumberFormat="1" applyFont="1" applyAlignment="1">
      <alignment vertical="center"/>
    </xf>
    <xf numFmtId="0" fontId="2" fillId="0" borderId="199" xfId="0" applyFont="1" applyBorder="1" applyAlignment="1" applyProtection="1">
      <alignment horizontal="left" vertical="center" wrapText="1"/>
      <protection locked="0"/>
    </xf>
    <xf numFmtId="0" fontId="2" fillId="0" borderId="201" xfId="0" applyFont="1" applyBorder="1" applyAlignment="1" applyProtection="1">
      <alignment horizontal="left" vertical="center" wrapText="1"/>
      <protection locked="0"/>
    </xf>
    <xf numFmtId="0" fontId="2" fillId="0" borderId="0" xfId="0" applyFont="1" applyAlignment="1" applyProtection="1">
      <alignment vertical="center" wrapText="1"/>
      <protection locked="0"/>
    </xf>
    <xf numFmtId="0" fontId="2" fillId="0" borderId="200" xfId="0" applyFont="1" applyBorder="1" applyAlignment="1" applyProtection="1">
      <alignment horizontal="left" vertical="center" wrapText="1"/>
      <protection locked="0"/>
    </xf>
    <xf numFmtId="0" fontId="2" fillId="0" borderId="203" xfId="0" applyFont="1" applyBorder="1" applyAlignment="1" applyProtection="1">
      <alignment horizontal="left" vertical="center" wrapText="1"/>
      <protection locked="0"/>
    </xf>
    <xf numFmtId="0" fontId="53" fillId="0" borderId="121" xfId="0" applyFont="1" applyBorder="1" applyAlignment="1">
      <alignment horizontal="right"/>
    </xf>
    <xf numFmtId="0" fontId="72" fillId="0" borderId="210" xfId="0" applyFont="1" applyBorder="1"/>
    <xf numFmtId="0" fontId="72" fillId="0" borderId="211" xfId="0" applyFont="1" applyBorder="1"/>
    <xf numFmtId="0" fontId="72" fillId="0" borderId="212" xfId="0" applyFont="1" applyBorder="1"/>
    <xf numFmtId="0" fontId="0" fillId="0" borderId="0" xfId="0" applyAlignment="1">
      <alignment horizontal="center"/>
    </xf>
    <xf numFmtId="0" fontId="12" fillId="0" borderId="51" xfId="0" applyFont="1" applyBorder="1" applyAlignment="1">
      <alignment vertical="center" wrapText="1"/>
    </xf>
    <xf numFmtId="0" fontId="12" fillId="0" borderId="52" xfId="0" applyFont="1" applyBorder="1" applyAlignment="1">
      <alignment vertical="center" wrapText="1"/>
    </xf>
    <xf numFmtId="0" fontId="12" fillId="0" borderId="54" xfId="0" applyFont="1" applyBorder="1" applyAlignment="1">
      <alignment vertical="center" wrapText="1"/>
    </xf>
    <xf numFmtId="0" fontId="12" fillId="0" borderId="0" xfId="0" applyFont="1" applyAlignment="1">
      <alignment vertical="center" wrapText="1"/>
    </xf>
    <xf numFmtId="0" fontId="12" fillId="0" borderId="76" xfId="0" applyFont="1" applyBorder="1" applyAlignment="1">
      <alignment vertical="center" wrapText="1"/>
    </xf>
    <xf numFmtId="0" fontId="12" fillId="0" borderId="63" xfId="0" applyFont="1" applyBorder="1" applyAlignment="1">
      <alignment vertical="center" wrapText="1"/>
    </xf>
    <xf numFmtId="177" fontId="49" fillId="0" borderId="0" xfId="0" applyNumberFormat="1" applyFont="1" applyAlignment="1">
      <alignment vertical="center"/>
    </xf>
    <xf numFmtId="0" fontId="49" fillId="0" borderId="51" xfId="0" applyFont="1" applyBorder="1" applyAlignment="1" applyProtection="1">
      <alignment vertical="center"/>
      <protection locked="0"/>
    </xf>
    <xf numFmtId="0" fontId="49" fillId="0" borderId="52" xfId="0" applyFont="1" applyBorder="1" applyAlignment="1" applyProtection="1">
      <alignment vertical="center"/>
      <protection locked="0"/>
    </xf>
    <xf numFmtId="0" fontId="0" fillId="2" borderId="16" xfId="0" applyFill="1" applyBorder="1" applyAlignment="1">
      <alignment vertical="center"/>
    </xf>
    <xf numFmtId="0" fontId="0" fillId="2" borderId="10" xfId="0" applyFill="1" applyBorder="1" applyAlignment="1">
      <alignment vertical="center"/>
    </xf>
    <xf numFmtId="0" fontId="0" fillId="2" borderId="13" xfId="0" applyFill="1" applyBorder="1" applyAlignment="1">
      <alignment vertical="center"/>
    </xf>
    <xf numFmtId="0" fontId="49" fillId="5" borderId="219" xfId="0" applyFont="1" applyFill="1" applyBorder="1" applyAlignment="1" applyProtection="1">
      <alignment horizontal="left" vertical="center"/>
      <protection locked="0"/>
    </xf>
    <xf numFmtId="0" fontId="49" fillId="5" borderId="220" xfId="0" applyFont="1" applyFill="1" applyBorder="1" applyAlignment="1" applyProtection="1">
      <alignment horizontal="left" vertical="center"/>
      <protection locked="0"/>
    </xf>
    <xf numFmtId="0" fontId="49" fillId="5" borderId="221" xfId="0" applyFont="1" applyFill="1" applyBorder="1" applyAlignment="1" applyProtection="1">
      <alignment horizontal="left" vertical="center"/>
      <protection locked="0"/>
    </xf>
    <xf numFmtId="179" fontId="49" fillId="5" borderId="219" xfId="0" applyNumberFormat="1" applyFont="1" applyFill="1" applyBorder="1" applyAlignment="1" applyProtection="1">
      <alignment horizontal="left" vertical="center"/>
      <protection locked="0"/>
    </xf>
    <xf numFmtId="179" fontId="49" fillId="5" borderId="220" xfId="0" applyNumberFormat="1" applyFont="1" applyFill="1" applyBorder="1" applyAlignment="1" applyProtection="1">
      <alignment horizontal="left" vertical="center"/>
      <protection locked="0"/>
    </xf>
    <xf numFmtId="179" fontId="49" fillId="5" borderId="221" xfId="0" applyNumberFormat="1" applyFont="1" applyFill="1" applyBorder="1" applyAlignment="1" applyProtection="1">
      <alignment horizontal="left" vertical="center"/>
      <protection locked="0"/>
    </xf>
    <xf numFmtId="0" fontId="49" fillId="5" borderId="219" xfId="0" quotePrefix="1" applyFont="1" applyFill="1" applyBorder="1" applyAlignment="1" applyProtection="1">
      <alignment horizontal="left" vertical="center"/>
      <protection locked="0"/>
    </xf>
    <xf numFmtId="0" fontId="49" fillId="5" borderId="220" xfId="0" quotePrefix="1" applyFont="1" applyFill="1" applyBorder="1" applyAlignment="1" applyProtection="1">
      <alignment horizontal="left" vertical="center"/>
      <protection locked="0"/>
    </xf>
    <xf numFmtId="0" fontId="49" fillId="5" borderId="221" xfId="0" quotePrefix="1" applyFont="1" applyFill="1" applyBorder="1" applyAlignment="1" applyProtection="1">
      <alignment horizontal="left" vertical="center"/>
      <protection locked="0"/>
    </xf>
    <xf numFmtId="49" fontId="49" fillId="5" borderId="219" xfId="0" quotePrefix="1" applyNumberFormat="1" applyFont="1" applyFill="1" applyBorder="1" applyAlignment="1" applyProtection="1">
      <alignment horizontal="left" vertical="center"/>
      <protection locked="0"/>
    </xf>
    <xf numFmtId="49" fontId="49" fillId="5" borderId="220" xfId="0" quotePrefix="1" applyNumberFormat="1" applyFont="1" applyFill="1" applyBorder="1" applyAlignment="1" applyProtection="1">
      <alignment horizontal="left" vertical="center"/>
      <protection locked="0"/>
    </xf>
    <xf numFmtId="49" fontId="49" fillId="5" borderId="221" xfId="0" quotePrefix="1" applyNumberFormat="1" applyFont="1" applyFill="1" applyBorder="1" applyAlignment="1" applyProtection="1">
      <alignment horizontal="left" vertical="center"/>
      <protection locked="0"/>
    </xf>
    <xf numFmtId="0" fontId="2" fillId="0" borderId="196" xfId="0" applyFont="1" applyBorder="1" applyAlignment="1">
      <alignment horizontal="center" vertical="center"/>
    </xf>
    <xf numFmtId="0" fontId="2" fillId="0" borderId="197" xfId="0" applyFont="1" applyBorder="1" applyAlignment="1">
      <alignment horizontal="center" vertical="center"/>
    </xf>
    <xf numFmtId="0" fontId="2" fillId="0" borderId="198" xfId="0" applyFont="1" applyBorder="1" applyAlignment="1">
      <alignment horizontal="center" vertical="center"/>
    </xf>
    <xf numFmtId="177" fontId="39" fillId="0" borderId="0" xfId="0" applyNumberFormat="1" applyFont="1" applyAlignment="1" applyProtection="1">
      <alignment horizontal="right" vertical="center"/>
      <protection locked="0"/>
    </xf>
    <xf numFmtId="177" fontId="39" fillId="4" borderId="102" xfId="0" applyNumberFormat="1" applyFont="1" applyFill="1" applyBorder="1" applyAlignment="1" applyProtection="1">
      <alignment horizontal="right" vertical="center"/>
      <protection locked="0"/>
    </xf>
    <xf numFmtId="177" fontId="39" fillId="4" borderId="103" xfId="0" applyNumberFormat="1" applyFont="1" applyFill="1" applyBorder="1" applyAlignment="1" applyProtection="1">
      <alignment horizontal="right" vertical="center"/>
      <protection locked="0"/>
    </xf>
    <xf numFmtId="177" fontId="39" fillId="4" borderId="105" xfId="0" applyNumberFormat="1" applyFont="1" applyFill="1" applyBorder="1" applyAlignment="1" applyProtection="1">
      <alignment horizontal="right" vertical="center"/>
      <protection locked="0"/>
    </xf>
    <xf numFmtId="177" fontId="39" fillId="4" borderId="0" xfId="0" applyNumberFormat="1" applyFont="1" applyFill="1" applyAlignment="1" applyProtection="1">
      <alignment horizontal="right" vertical="center"/>
      <protection locked="0"/>
    </xf>
    <xf numFmtId="177" fontId="39" fillId="0" borderId="121" xfId="0" applyNumberFormat="1" applyFont="1" applyBorder="1" applyAlignment="1" applyProtection="1">
      <alignment horizontal="right" vertical="center"/>
      <protection locked="0"/>
    </xf>
    <xf numFmtId="177" fontId="39" fillId="0" borderId="126" xfId="0" applyNumberFormat="1" applyFont="1" applyBorder="1" applyAlignment="1" applyProtection="1">
      <alignment horizontal="right" vertical="center"/>
      <protection locked="0"/>
    </xf>
    <xf numFmtId="177" fontId="39" fillId="0" borderId="0" xfId="0" applyNumberFormat="1" applyFont="1" applyAlignment="1">
      <alignment horizontal="right" vertical="center"/>
    </xf>
    <xf numFmtId="177" fontId="39" fillId="4" borderId="102" xfId="0" applyNumberFormat="1" applyFont="1" applyFill="1" applyBorder="1" applyAlignment="1">
      <alignment horizontal="right" vertical="center"/>
    </xf>
    <xf numFmtId="177" fontId="39" fillId="4" borderId="103" xfId="0" applyNumberFormat="1" applyFont="1" applyFill="1" applyBorder="1" applyAlignment="1">
      <alignment horizontal="right" vertical="center"/>
    </xf>
    <xf numFmtId="177" fontId="39" fillId="4" borderId="105" xfId="0" applyNumberFormat="1" applyFont="1" applyFill="1" applyBorder="1" applyAlignment="1">
      <alignment horizontal="right" vertical="center"/>
    </xf>
    <xf numFmtId="177" fontId="39" fillId="4" borderId="0" xfId="0" applyNumberFormat="1" applyFont="1" applyFill="1" applyAlignment="1">
      <alignment horizontal="right" vertical="center"/>
    </xf>
    <xf numFmtId="0" fontId="41" fillId="0" borderId="102" xfId="0" applyFont="1" applyBorder="1" applyAlignment="1">
      <alignment horizontal="center" vertical="distributed"/>
    </xf>
    <xf numFmtId="0" fontId="41" fillId="0" borderId="103" xfId="0" applyFont="1" applyBorder="1" applyAlignment="1">
      <alignment horizontal="center" vertical="distributed"/>
    </xf>
    <xf numFmtId="0" fontId="41" fillId="0" borderId="213" xfId="0" applyFont="1" applyBorder="1" applyAlignment="1">
      <alignment horizontal="center" vertical="distributed"/>
    </xf>
    <xf numFmtId="0" fontId="41" fillId="0" borderId="105" xfId="0" applyFont="1" applyBorder="1" applyAlignment="1">
      <alignment horizontal="center" vertical="distributed"/>
    </xf>
    <xf numFmtId="0" fontId="41" fillId="0" borderId="0" xfId="0" applyFont="1" applyAlignment="1">
      <alignment horizontal="center" vertical="distributed"/>
    </xf>
    <xf numFmtId="0" fontId="41" fillId="0" borderId="214" xfId="0" applyFont="1" applyBorder="1" applyAlignment="1">
      <alignment horizontal="center" vertical="distributed"/>
    </xf>
    <xf numFmtId="0" fontId="41" fillId="0" borderId="107" xfId="0" applyFont="1" applyBorder="1" applyAlignment="1">
      <alignment horizontal="center" vertical="distributed"/>
    </xf>
    <xf numFmtId="0" fontId="41" fillId="0" borderId="108" xfId="0" applyFont="1" applyBorder="1" applyAlignment="1">
      <alignment horizontal="center" vertical="distributed"/>
    </xf>
    <xf numFmtId="0" fontId="41" fillId="0" borderId="215" xfId="0" applyFont="1" applyBorder="1" applyAlignment="1">
      <alignment horizontal="center" vertical="distributed"/>
    </xf>
    <xf numFmtId="0" fontId="41" fillId="0" borderId="216" xfId="0" applyFont="1" applyBorder="1" applyAlignment="1">
      <alignment horizontal="center" vertical="distributed"/>
    </xf>
    <xf numFmtId="0" fontId="41" fillId="0" borderId="217" xfId="0" applyFont="1" applyBorder="1" applyAlignment="1">
      <alignment horizontal="center" vertical="distributed"/>
    </xf>
    <xf numFmtId="0" fontId="41" fillId="0" borderId="218" xfId="0" applyFont="1" applyBorder="1" applyAlignment="1">
      <alignment horizontal="center" vertical="distributed"/>
    </xf>
    <xf numFmtId="0" fontId="39" fillId="0" borderId="0" xfId="0" applyFont="1" applyAlignment="1">
      <alignment horizontal="left" vertical="center"/>
    </xf>
    <xf numFmtId="0" fontId="39" fillId="0" borderId="103" xfId="0" applyFont="1" applyBorder="1" applyAlignment="1">
      <alignment horizontal="left" vertical="center"/>
    </xf>
    <xf numFmtId="0" fontId="41" fillId="0" borderId="104" xfId="0" applyFont="1" applyBorder="1" applyAlignment="1">
      <alignment horizontal="center" vertical="distributed"/>
    </xf>
    <xf numFmtId="0" fontId="41" fillId="0" borderId="106" xfId="0" applyFont="1" applyBorder="1" applyAlignment="1">
      <alignment horizontal="center" vertical="distributed"/>
    </xf>
    <xf numFmtId="0" fontId="41" fillId="0" borderId="109" xfId="0" applyFont="1" applyBorder="1" applyAlignment="1">
      <alignment horizontal="center" vertical="distributed"/>
    </xf>
    <xf numFmtId="177" fontId="39" fillId="4" borderId="139" xfId="0" applyNumberFormat="1" applyFont="1" applyFill="1" applyBorder="1" applyAlignment="1" applyProtection="1">
      <alignment horizontal="right" vertical="center"/>
      <protection locked="0"/>
    </xf>
    <xf numFmtId="177" fontId="39" fillId="4" borderId="132" xfId="0" applyNumberFormat="1" applyFont="1" applyFill="1" applyBorder="1" applyAlignment="1" applyProtection="1">
      <alignment horizontal="right" vertical="center"/>
      <protection locked="0"/>
    </xf>
    <xf numFmtId="177" fontId="39" fillId="0" borderId="121" xfId="0" applyNumberFormat="1" applyFont="1" applyBorder="1" applyAlignment="1">
      <alignment horizontal="right" vertical="center"/>
    </xf>
    <xf numFmtId="177" fontId="39" fillId="4" borderId="139" xfId="0" applyNumberFormat="1" applyFont="1" applyFill="1" applyBorder="1" applyAlignment="1">
      <alignment horizontal="right" vertical="center"/>
    </xf>
    <xf numFmtId="177" fontId="39" fillId="4" borderId="132" xfId="0" applyNumberFormat="1" applyFont="1" applyFill="1" applyBorder="1" applyAlignment="1">
      <alignment horizontal="right" vertical="center"/>
    </xf>
    <xf numFmtId="177" fontId="39" fillId="0" borderId="135" xfId="0" applyNumberFormat="1" applyFont="1" applyBorder="1" applyAlignment="1">
      <alignment horizontal="right" vertical="center"/>
    </xf>
    <xf numFmtId="0" fontId="53" fillId="0" borderId="121" xfId="0" applyFont="1" applyBorder="1" applyAlignment="1">
      <alignment horizontal="center" vertical="center"/>
    </xf>
    <xf numFmtId="0" fontId="53" fillId="0" borderId="0" xfId="0" applyFont="1" applyAlignment="1">
      <alignment horizontal="center" vertical="center"/>
    </xf>
    <xf numFmtId="0" fontId="53" fillId="0" borderId="102" xfId="0" applyFont="1" applyBorder="1" applyAlignment="1">
      <alignment horizontal="center" vertical="center"/>
    </xf>
    <xf numFmtId="0" fontId="53" fillId="0" borderId="103" xfId="0" applyFont="1" applyBorder="1" applyAlignment="1">
      <alignment horizontal="center" vertical="center"/>
    </xf>
    <xf numFmtId="0" fontId="53" fillId="0" borderId="128" xfId="0" applyFont="1" applyBorder="1" applyAlignment="1">
      <alignment horizontal="center" vertical="center"/>
    </xf>
    <xf numFmtId="0" fontId="53" fillId="0" borderId="105" xfId="0" applyFont="1" applyBorder="1" applyAlignment="1">
      <alignment horizontal="center" vertical="center"/>
    </xf>
    <xf numFmtId="0" fontId="53" fillId="0" borderId="129" xfId="0" applyFont="1" applyBorder="1" applyAlignment="1">
      <alignment horizontal="center" vertical="center"/>
    </xf>
    <xf numFmtId="0" fontId="53" fillId="0" borderId="139" xfId="0" applyFont="1" applyBorder="1" applyAlignment="1">
      <alignment horizontal="center" vertical="center"/>
    </xf>
    <xf numFmtId="0" fontId="53" fillId="0" borderId="132" xfId="0" applyFont="1" applyBorder="1" applyAlignment="1">
      <alignment horizontal="center" vertical="center"/>
    </xf>
    <xf numFmtId="0" fontId="53" fillId="0" borderId="133" xfId="0" applyFont="1" applyBorder="1" applyAlignment="1">
      <alignment horizontal="center" vertical="center"/>
    </xf>
    <xf numFmtId="0" fontId="53" fillId="0" borderId="135" xfId="0" applyFont="1" applyBorder="1" applyAlignment="1">
      <alignment horizontal="center" vertical="center"/>
    </xf>
    <xf numFmtId="0" fontId="64" fillId="0" borderId="124" xfId="0" applyFont="1" applyBorder="1" applyAlignment="1">
      <alignment horizontal="center" vertical="distributed" textRotation="255"/>
    </xf>
    <xf numFmtId="0" fontId="64" fillId="0" borderId="0" xfId="0" applyFont="1" applyAlignment="1">
      <alignment horizontal="center" vertical="distributed" textRotation="255"/>
    </xf>
    <xf numFmtId="0" fontId="64" fillId="0" borderId="106" xfId="0" applyFont="1" applyBorder="1" applyAlignment="1">
      <alignment horizontal="center" vertical="distributed" textRotation="255"/>
    </xf>
    <xf numFmtId="0" fontId="53" fillId="0" borderId="126" xfId="0" applyFont="1" applyBorder="1" applyAlignment="1">
      <alignment horizontal="center" vertical="center"/>
    </xf>
    <xf numFmtId="177" fontId="39" fillId="4" borderId="140" xfId="0" applyNumberFormat="1" applyFont="1" applyFill="1" applyBorder="1" applyAlignment="1">
      <alignment horizontal="right" vertical="center"/>
    </xf>
    <xf numFmtId="177" fontId="39" fillId="4" borderId="126" xfId="0" applyNumberFormat="1" applyFont="1" applyFill="1" applyBorder="1" applyAlignment="1">
      <alignment horizontal="right" vertical="center"/>
    </xf>
    <xf numFmtId="0" fontId="31" fillId="0" borderId="0" xfId="0" applyFont="1" applyAlignment="1">
      <alignment horizontal="center" vertical="center" wrapText="1"/>
    </xf>
    <xf numFmtId="177" fontId="39" fillId="0" borderId="135" xfId="0" quotePrefix="1" applyNumberFormat="1" applyFont="1" applyBorder="1" applyAlignment="1">
      <alignment horizontal="right" vertical="center"/>
    </xf>
    <xf numFmtId="0" fontId="55" fillId="0" borderId="103" xfId="0" applyFont="1" applyBorder="1" applyAlignment="1">
      <alignment horizontal="distributed" vertical="center"/>
    </xf>
    <xf numFmtId="0" fontId="55" fillId="0" borderId="0" xfId="0" applyFont="1" applyAlignment="1">
      <alignment horizontal="distributed" vertical="center"/>
    </xf>
    <xf numFmtId="179" fontId="12" fillId="0" borderId="0" xfId="0" applyNumberFormat="1" applyFont="1" applyAlignment="1">
      <alignment horizontal="center" vertical="center"/>
    </xf>
    <xf numFmtId="0" fontId="55" fillId="0" borderId="0" xfId="0" applyFont="1" applyAlignment="1">
      <alignment horizontal="center" vertical="center"/>
    </xf>
    <xf numFmtId="0" fontId="39" fillId="0" borderId="102" xfId="0" applyFont="1" applyBorder="1" applyAlignment="1" applyProtection="1">
      <alignment horizontal="center" vertical="center"/>
      <protection locked="0"/>
    </xf>
    <xf numFmtId="0" fontId="39" fillId="0" borderId="103" xfId="0" applyFont="1" applyBorder="1" applyAlignment="1" applyProtection="1">
      <alignment horizontal="center" vertical="center"/>
      <protection locked="0"/>
    </xf>
    <xf numFmtId="0" fontId="39" fillId="0" borderId="104" xfId="0" applyFont="1" applyBorder="1" applyAlignment="1" applyProtection="1">
      <alignment horizontal="center" vertical="center"/>
      <protection locked="0"/>
    </xf>
    <xf numFmtId="0" fontId="39" fillId="0" borderId="105"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106" xfId="0" applyFont="1" applyBorder="1" applyAlignment="1" applyProtection="1">
      <alignment horizontal="center" vertical="center"/>
      <protection locked="0"/>
    </xf>
    <xf numFmtId="0" fontId="39" fillId="0" borderId="107" xfId="0" applyFont="1" applyBorder="1" applyAlignment="1" applyProtection="1">
      <alignment horizontal="center" vertical="center"/>
      <protection locked="0"/>
    </xf>
    <xf numFmtId="0" fontId="39" fillId="0" borderId="108" xfId="0" applyFont="1" applyBorder="1" applyAlignment="1" applyProtection="1">
      <alignment horizontal="center" vertical="center"/>
      <protection locked="0"/>
    </xf>
    <xf numFmtId="0" fontId="39" fillId="0" borderId="109" xfId="0" applyFont="1" applyBorder="1" applyAlignment="1" applyProtection="1">
      <alignment horizontal="center" vertical="center"/>
      <protection locked="0"/>
    </xf>
    <xf numFmtId="0" fontId="55" fillId="0" borderId="0" xfId="0" applyFont="1" applyAlignment="1">
      <alignment horizontal="left" vertical="center"/>
    </xf>
    <xf numFmtId="0" fontId="53" fillId="0" borderId="121" xfId="0" applyFont="1" applyBorder="1" applyAlignment="1">
      <alignment horizontal="distributed" vertical="center"/>
    </xf>
    <xf numFmtId="0" fontId="53" fillId="0" borderId="0" xfId="0" applyFont="1" applyAlignment="1">
      <alignment horizontal="distributed" vertical="center"/>
    </xf>
    <xf numFmtId="0" fontId="69" fillId="0" borderId="0" xfId="0" applyFont="1" applyAlignment="1">
      <alignment horizontal="center" vertical="center"/>
    </xf>
    <xf numFmtId="0" fontId="53" fillId="0" borderId="121" xfId="0" applyFont="1" applyBorder="1" applyAlignment="1">
      <alignment vertical="center" textRotation="255"/>
    </xf>
    <xf numFmtId="0" fontId="53" fillId="0" borderId="118" xfId="0" applyFont="1" applyBorder="1" applyAlignment="1">
      <alignment vertical="center" textRotation="255"/>
    </xf>
    <xf numFmtId="0" fontId="53" fillId="0" borderId="105" xfId="0" applyFont="1" applyBorder="1" applyAlignment="1">
      <alignment vertical="center" textRotation="255"/>
    </xf>
    <xf numFmtId="0" fontId="53" fillId="0" borderId="106" xfId="0" applyFont="1" applyBorder="1" applyAlignment="1">
      <alignment vertical="center" textRotation="255"/>
    </xf>
    <xf numFmtId="0" fontId="53" fillId="0" borderId="107" xfId="0" applyFont="1" applyBorder="1" applyAlignment="1">
      <alignment vertical="center" textRotation="255"/>
    </xf>
    <xf numFmtId="0" fontId="53" fillId="0" borderId="109" xfId="0" applyFont="1" applyBorder="1" applyAlignment="1">
      <alignment vertical="center" textRotation="255"/>
    </xf>
    <xf numFmtId="0" fontId="62" fillId="0" borderId="119" xfId="0" applyFont="1" applyBorder="1" applyAlignment="1">
      <alignment horizontal="center" vertical="center"/>
    </xf>
    <xf numFmtId="0" fontId="62" fillId="0" borderId="120" xfId="0" applyFont="1" applyBorder="1" applyAlignment="1">
      <alignment horizontal="center" vertical="center"/>
    </xf>
    <xf numFmtId="0" fontId="53" fillId="0" borderId="120" xfId="0" applyFont="1" applyBorder="1" applyAlignment="1">
      <alignment horizontal="center" vertical="center" shrinkToFit="1"/>
    </xf>
    <xf numFmtId="0" fontId="53" fillId="0" borderId="120" xfId="0" applyFont="1" applyBorder="1" applyAlignment="1">
      <alignment horizontal="distributed" vertical="center"/>
    </xf>
    <xf numFmtId="0" fontId="53" fillId="0" borderId="116" xfId="0" applyFont="1" applyBorder="1" applyAlignment="1">
      <alignment horizontal="distributed" vertical="center"/>
    </xf>
    <xf numFmtId="0" fontId="12" fillId="0" borderId="0" xfId="0" applyFont="1" applyAlignment="1">
      <alignment horizontal="center" vertical="top"/>
    </xf>
    <xf numFmtId="0" fontId="12" fillId="0" borderId="106" xfId="0" applyFont="1" applyBorder="1" applyAlignment="1">
      <alignment horizontal="center" vertical="top"/>
    </xf>
    <xf numFmtId="0" fontId="12" fillId="0" borderId="108" xfId="0" applyFont="1" applyBorder="1" applyAlignment="1">
      <alignment horizontal="center" vertical="top"/>
    </xf>
    <xf numFmtId="0" fontId="12" fillId="0" borderId="109" xfId="0" applyFont="1" applyBorder="1" applyAlignment="1">
      <alignment horizontal="center" vertical="top"/>
    </xf>
    <xf numFmtId="0" fontId="12" fillId="0" borderId="105" xfId="0" applyFont="1" applyBorder="1" applyAlignment="1">
      <alignment horizontal="center" vertical="top"/>
    </xf>
    <xf numFmtId="0" fontId="12" fillId="0" borderId="107" xfId="0" applyFont="1" applyBorder="1" applyAlignment="1">
      <alignment horizontal="center" vertical="top"/>
    </xf>
    <xf numFmtId="49" fontId="53" fillId="0" borderId="105" xfId="0" applyNumberFormat="1" applyFont="1" applyBorder="1" applyAlignment="1">
      <alignment horizontal="center" vertical="top"/>
    </xf>
    <xf numFmtId="49" fontId="53" fillId="0" borderId="106" xfId="0" applyNumberFormat="1" applyFont="1" applyBorder="1" applyAlignment="1">
      <alignment horizontal="center" vertical="top"/>
    </xf>
    <xf numFmtId="49" fontId="53" fillId="0" borderId="107" xfId="0" applyNumberFormat="1" applyFont="1" applyBorder="1" applyAlignment="1">
      <alignment horizontal="center" vertical="top"/>
    </xf>
    <xf numFmtId="49" fontId="53" fillId="0" borderId="109" xfId="0" applyNumberFormat="1" applyFont="1" applyBorder="1" applyAlignment="1">
      <alignment horizontal="center" vertical="top"/>
    </xf>
    <xf numFmtId="0" fontId="70" fillId="0" borderId="124" xfId="0" applyFont="1" applyBorder="1" applyAlignment="1">
      <alignment horizontal="center" vertical="top" textRotation="255"/>
    </xf>
    <xf numFmtId="0" fontId="53" fillId="0" borderId="102" xfId="0" applyFont="1" applyBorder="1" applyAlignment="1">
      <alignment horizontal="distributed" vertical="center"/>
    </xf>
    <xf numFmtId="0" fontId="53" fillId="0" borderId="103" xfId="0" applyFont="1" applyBorder="1" applyAlignment="1">
      <alignment horizontal="distributed" vertical="center"/>
    </xf>
    <xf numFmtId="0" fontId="53" fillId="0" borderId="107" xfId="0" applyFont="1" applyBorder="1" applyAlignment="1">
      <alignment horizontal="distributed" vertical="center"/>
    </xf>
    <xf numFmtId="0" fontId="53" fillId="0" borderId="108" xfId="0" applyFont="1" applyBorder="1" applyAlignment="1">
      <alignment horizontal="distributed" vertical="center"/>
    </xf>
    <xf numFmtId="0" fontId="64" fillId="0" borderId="124" xfId="0" applyFont="1" applyBorder="1" applyAlignment="1">
      <alignment horizontal="distributed" vertical="distributed" textRotation="255"/>
    </xf>
    <xf numFmtId="0" fontId="64" fillId="0" borderId="0" xfId="0" applyFont="1" applyAlignment="1">
      <alignment horizontal="distributed" vertical="distributed" textRotation="255"/>
    </xf>
    <xf numFmtId="0" fontId="64" fillId="0" borderId="106" xfId="0" applyFont="1" applyBorder="1" applyAlignment="1">
      <alignment horizontal="distributed" vertical="distributed" textRotation="255"/>
    </xf>
    <xf numFmtId="0" fontId="53" fillId="0" borderId="104" xfId="0" applyFont="1" applyBorder="1" applyAlignment="1">
      <alignment horizontal="distributed" vertical="center"/>
    </xf>
    <xf numFmtId="0" fontId="53" fillId="0" borderId="105" xfId="0" applyFont="1" applyBorder="1" applyAlignment="1">
      <alignment horizontal="distributed" vertical="center"/>
    </xf>
    <xf numFmtId="0" fontId="53" fillId="0" borderId="109" xfId="0" applyFont="1" applyBorder="1" applyAlignment="1">
      <alignment horizontal="distributed" vertical="center"/>
    </xf>
    <xf numFmtId="176" fontId="12" fillId="0" borderId="0" xfId="0" applyNumberFormat="1" applyFont="1" applyAlignment="1" applyProtection="1">
      <alignment horizontal="center" vertical="center"/>
      <protection locked="0"/>
    </xf>
    <xf numFmtId="177" fontId="39" fillId="0" borderId="108" xfId="0" applyNumberFormat="1" applyFont="1" applyBorder="1" applyAlignment="1" applyProtection="1">
      <alignment horizontal="right" vertical="center"/>
      <protection locked="0"/>
    </xf>
    <xf numFmtId="0" fontId="49" fillId="0" borderId="0" xfId="0" applyFont="1" applyAlignment="1">
      <alignment horizontal="center" vertical="center"/>
    </xf>
    <xf numFmtId="0" fontId="53" fillId="0" borderId="106" xfId="0" applyFont="1" applyBorder="1" applyAlignment="1">
      <alignment horizontal="center" vertical="center"/>
    </xf>
    <xf numFmtId="0" fontId="53" fillId="0" borderId="107" xfId="0" applyFont="1" applyBorder="1" applyAlignment="1">
      <alignment horizontal="center" vertical="center"/>
    </xf>
    <xf numFmtId="0" fontId="53" fillId="0" borderId="108" xfId="0" applyFont="1" applyBorder="1" applyAlignment="1">
      <alignment horizontal="center" vertical="center"/>
    </xf>
    <xf numFmtId="0" fontId="53" fillId="0" borderId="109" xfId="0" applyFont="1" applyBorder="1" applyAlignment="1">
      <alignment horizontal="center" vertical="center"/>
    </xf>
    <xf numFmtId="0" fontId="2" fillId="0" borderId="0" xfId="0" applyFont="1" applyAlignment="1">
      <alignment horizontal="center" vertical="center"/>
    </xf>
    <xf numFmtId="176" fontId="12" fillId="0" borderId="102" xfId="0" applyNumberFormat="1" applyFont="1" applyBorder="1" applyAlignment="1">
      <alignment horizontal="center" vertical="center"/>
    </xf>
    <xf numFmtId="176" fontId="12" fillId="0" borderId="103" xfId="0" applyNumberFormat="1" applyFont="1" applyBorder="1" applyAlignment="1">
      <alignment horizontal="center" vertical="center"/>
    </xf>
    <xf numFmtId="176" fontId="12" fillId="0" borderId="105" xfId="0" applyNumberFormat="1" applyFont="1" applyBorder="1" applyAlignment="1">
      <alignment horizontal="center" vertical="center"/>
    </xf>
    <xf numFmtId="176" fontId="12" fillId="0" borderId="0" xfId="0" applyNumberFormat="1" applyFont="1" applyAlignment="1">
      <alignment horizontal="center" vertical="center"/>
    </xf>
    <xf numFmtId="176" fontId="12" fillId="0" borderId="107" xfId="0" applyNumberFormat="1" applyFont="1" applyBorder="1" applyAlignment="1">
      <alignment horizontal="center" vertical="center"/>
    </xf>
    <xf numFmtId="176" fontId="12" fillId="0" borderId="108" xfId="0" applyNumberFormat="1" applyFont="1" applyBorder="1" applyAlignment="1">
      <alignment horizontal="center" vertical="center"/>
    </xf>
    <xf numFmtId="176" fontId="12" fillId="0" borderId="110" xfId="0" applyNumberFormat="1" applyFont="1" applyBorder="1" applyAlignment="1">
      <alignment horizontal="center" vertical="center"/>
    </xf>
    <xf numFmtId="176" fontId="12" fillId="0" borderId="111" xfId="0" applyNumberFormat="1" applyFont="1" applyBorder="1" applyAlignment="1">
      <alignment horizontal="center" vertical="center"/>
    </xf>
    <xf numFmtId="176" fontId="12" fillId="0" borderId="112" xfId="0" applyNumberFormat="1" applyFont="1" applyBorder="1" applyAlignment="1">
      <alignment horizontal="center" vertical="center"/>
    </xf>
    <xf numFmtId="176" fontId="12" fillId="0" borderId="113" xfId="0" applyNumberFormat="1" applyFont="1" applyBorder="1" applyAlignment="1">
      <alignment horizontal="center" vertical="center"/>
    </xf>
    <xf numFmtId="176" fontId="12" fillId="0" borderId="114" xfId="0" applyNumberFormat="1" applyFont="1" applyBorder="1" applyAlignment="1">
      <alignment horizontal="center" vertical="center"/>
    </xf>
    <xf numFmtId="176" fontId="12" fillId="0" borderId="115" xfId="0" applyNumberFormat="1" applyFont="1" applyBorder="1" applyAlignment="1">
      <alignment horizontal="center" vertical="center"/>
    </xf>
    <xf numFmtId="176" fontId="12" fillId="0" borderId="104" xfId="0" applyNumberFormat="1" applyFont="1" applyBorder="1" applyAlignment="1">
      <alignment horizontal="center" vertical="center"/>
    </xf>
    <xf numFmtId="176" fontId="12" fillId="0" borderId="106" xfId="0" applyNumberFormat="1" applyFont="1" applyBorder="1" applyAlignment="1">
      <alignment horizontal="center" vertical="center"/>
    </xf>
    <xf numFmtId="176" fontId="12" fillId="0" borderId="109" xfId="0" applyNumberFormat="1" applyFont="1" applyBorder="1" applyAlignment="1">
      <alignment horizontal="center" vertical="center"/>
    </xf>
    <xf numFmtId="0" fontId="64" fillId="0" borderId="103" xfId="0" applyFont="1" applyBorder="1" applyAlignment="1">
      <alignment horizontal="distributed" vertical="center"/>
    </xf>
    <xf numFmtId="0" fontId="64" fillId="0" borderId="0" xfId="0" applyFont="1" applyAlignment="1">
      <alignment horizontal="distributed" vertical="center"/>
    </xf>
    <xf numFmtId="0" fontId="2" fillId="0" borderId="151" xfId="0" applyFont="1" applyBorder="1" applyAlignment="1">
      <alignment horizontal="center" vertical="center"/>
    </xf>
    <xf numFmtId="0" fontId="2" fillId="0" borderId="152" xfId="0" applyFont="1" applyBorder="1" applyAlignment="1">
      <alignment horizontal="center" vertical="center"/>
    </xf>
    <xf numFmtId="0" fontId="2" fillId="0" borderId="153" xfId="0" applyFont="1" applyBorder="1" applyAlignment="1">
      <alignment horizontal="center" vertical="center"/>
    </xf>
    <xf numFmtId="0" fontId="2" fillId="0" borderId="43" xfId="0" applyFont="1" applyBorder="1" applyAlignment="1">
      <alignment horizontal="center" vertical="center"/>
    </xf>
    <xf numFmtId="0" fontId="2" fillId="0" borderId="154" xfId="0" applyFont="1" applyBorder="1" applyAlignment="1">
      <alignment horizontal="center" vertical="center"/>
    </xf>
    <xf numFmtId="0" fontId="2" fillId="0" borderId="155" xfId="0" applyFont="1" applyBorder="1" applyAlignment="1">
      <alignment horizontal="center" vertical="center"/>
    </xf>
    <xf numFmtId="0" fontId="39" fillId="0" borderId="152" xfId="0" applyFont="1" applyBorder="1" applyAlignment="1">
      <alignment horizontal="center" vertical="center"/>
    </xf>
    <xf numFmtId="0" fontId="39" fillId="0" borderId="43" xfId="0" applyFont="1" applyBorder="1" applyAlignment="1">
      <alignment horizontal="center" vertical="center"/>
    </xf>
    <xf numFmtId="0" fontId="39" fillId="0" borderId="155" xfId="0" applyFont="1" applyBorder="1" applyAlignment="1">
      <alignment horizontal="center" vertical="center"/>
    </xf>
    <xf numFmtId="177" fontId="11" fillId="0" borderId="40" xfId="0" applyNumberFormat="1" applyFont="1" applyBorder="1" applyAlignment="1">
      <alignment horizontal="center" vertical="center"/>
    </xf>
    <xf numFmtId="177" fontId="11" fillId="0" borderId="1" xfId="0" applyNumberFormat="1" applyFont="1" applyBorder="1" applyAlignment="1">
      <alignment horizontal="center" vertical="center"/>
    </xf>
    <xf numFmtId="177" fontId="11" fillId="0" borderId="6" xfId="0" applyNumberFormat="1" applyFont="1" applyBorder="1" applyAlignment="1">
      <alignment horizontal="center" vertical="center"/>
    </xf>
    <xf numFmtId="177" fontId="11" fillId="0" borderId="30" xfId="0" applyNumberFormat="1" applyFont="1" applyBorder="1" applyAlignment="1">
      <alignment horizontal="center" vertical="center"/>
    </xf>
    <xf numFmtId="177" fontId="11" fillId="0" borderId="0" xfId="0" applyNumberFormat="1" applyFont="1" applyAlignment="1">
      <alignment horizontal="center" vertical="center"/>
    </xf>
    <xf numFmtId="177" fontId="11" fillId="0" borderId="3" xfId="0" applyNumberFormat="1" applyFont="1" applyBorder="1" applyAlignment="1">
      <alignment horizontal="center" vertical="center"/>
    </xf>
    <xf numFmtId="0" fontId="2" fillId="0" borderId="22" xfId="0" applyFont="1" applyBorder="1" applyAlignment="1">
      <alignment horizontal="center" vertical="center"/>
    </xf>
    <xf numFmtId="0" fontId="2" fillId="0" borderId="29" xfId="0" applyFont="1" applyBorder="1" applyAlignment="1">
      <alignment horizontal="center" vertical="center"/>
    </xf>
    <xf numFmtId="0" fontId="2" fillId="0" borderId="42" xfId="0" applyFont="1" applyBorder="1" applyAlignment="1">
      <alignment horizontal="center" vertical="center"/>
    </xf>
    <xf numFmtId="0" fontId="10" fillId="0" borderId="22" xfId="0" applyFont="1" applyBorder="1" applyAlignment="1">
      <alignment horizontal="center" vertical="center"/>
    </xf>
    <xf numFmtId="0" fontId="10" fillId="0" borderId="14" xfId="0" applyFont="1" applyBorder="1" applyAlignment="1">
      <alignment horizontal="center" vertical="center"/>
    </xf>
    <xf numFmtId="0" fontId="10" fillId="0" borderId="29" xfId="0" applyFont="1" applyBorder="1" applyAlignment="1">
      <alignment horizontal="center" vertical="center"/>
    </xf>
    <xf numFmtId="0" fontId="10" fillId="0" borderId="30" xfId="0" applyFont="1" applyBorder="1" applyAlignment="1">
      <alignment horizontal="center" vertical="center"/>
    </xf>
    <xf numFmtId="0" fontId="10" fillId="0" borderId="42" xfId="0" applyFont="1" applyBorder="1" applyAlignment="1">
      <alignment horizontal="center" vertical="center"/>
    </xf>
    <xf numFmtId="0" fontId="10" fillId="0" borderId="41" xfId="0" applyFont="1" applyBorder="1" applyAlignment="1">
      <alignment horizontal="center" vertical="center"/>
    </xf>
    <xf numFmtId="177" fontId="9" fillId="2" borderId="14" xfId="0" applyNumberFormat="1" applyFont="1" applyFill="1" applyBorder="1" applyAlignment="1">
      <alignment horizontal="right" vertical="center"/>
    </xf>
    <xf numFmtId="177" fontId="9" fillId="2" borderId="15" xfId="0" applyNumberFormat="1" applyFont="1" applyFill="1" applyBorder="1" applyAlignment="1">
      <alignment horizontal="right" vertical="center"/>
    </xf>
    <xf numFmtId="177" fontId="9" fillId="2" borderId="30" xfId="0" applyNumberFormat="1" applyFont="1" applyFill="1" applyBorder="1" applyAlignment="1">
      <alignment horizontal="right" vertical="center"/>
    </xf>
    <xf numFmtId="177" fontId="9" fillId="2" borderId="0" xfId="0" applyNumberFormat="1" applyFont="1" applyFill="1" applyAlignment="1">
      <alignment horizontal="right" vertical="center"/>
    </xf>
    <xf numFmtId="177" fontId="9" fillId="2" borderId="41" xfId="0" applyNumberFormat="1" applyFont="1" applyFill="1" applyBorder="1" applyAlignment="1">
      <alignment horizontal="right" vertical="center"/>
    </xf>
    <xf numFmtId="177" fontId="9" fillId="2" borderId="4" xfId="0" applyNumberFormat="1" applyFont="1" applyFill="1" applyBorder="1" applyAlignment="1">
      <alignment horizontal="right" vertical="center"/>
    </xf>
    <xf numFmtId="177" fontId="11" fillId="0" borderId="41" xfId="0" applyNumberFormat="1" applyFont="1" applyBorder="1" applyAlignment="1">
      <alignment horizontal="center" vertical="center"/>
    </xf>
    <xf numFmtId="177" fontId="11" fillId="0" borderId="4" xfId="0" applyNumberFormat="1" applyFont="1" applyBorder="1" applyAlignment="1">
      <alignment horizontal="center" vertical="center"/>
    </xf>
    <xf numFmtId="177" fontId="11" fillId="0" borderId="2" xfId="0" applyNumberFormat="1" applyFont="1" applyBorder="1" applyAlignment="1">
      <alignment horizontal="center" vertical="center"/>
    </xf>
    <xf numFmtId="0" fontId="11" fillId="0" borderId="7" xfId="0" applyFont="1" applyBorder="1" applyAlignment="1" applyProtection="1">
      <alignment horizontal="left" vertical="center"/>
      <protection locked="0"/>
    </xf>
    <xf numFmtId="0" fontId="11" fillId="0" borderId="1" xfId="0" applyFont="1" applyBorder="1" applyAlignment="1" applyProtection="1">
      <alignment horizontal="left" vertical="center"/>
      <protection locked="0"/>
    </xf>
    <xf numFmtId="0" fontId="11" fillId="0" borderId="9" xfId="0" applyFont="1" applyBorder="1" applyAlignment="1" applyProtection="1">
      <alignment horizontal="left" vertical="center"/>
      <protection locked="0"/>
    </xf>
    <xf numFmtId="0" fontId="11" fillId="0" borderId="5"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11" fillId="0" borderId="10" xfId="0" applyFont="1" applyBorder="1" applyAlignment="1" applyProtection="1">
      <alignment horizontal="left" vertical="center"/>
      <protection locked="0"/>
    </xf>
    <xf numFmtId="0" fontId="11" fillId="0" borderId="8" xfId="0" applyFont="1" applyBorder="1" applyAlignment="1" applyProtection="1">
      <alignment horizontal="left" vertical="center"/>
      <protection locked="0"/>
    </xf>
    <xf numFmtId="0" fontId="11" fillId="0" borderId="4" xfId="0" applyFont="1" applyBorder="1" applyAlignment="1" applyProtection="1">
      <alignment horizontal="left" vertical="center"/>
      <protection locked="0"/>
    </xf>
    <xf numFmtId="0" fontId="11" fillId="0" borderId="39" xfId="0" applyFont="1" applyBorder="1" applyAlignment="1" applyProtection="1">
      <alignment horizontal="left" vertical="center"/>
      <protection locked="0"/>
    </xf>
    <xf numFmtId="0" fontId="11" fillId="0" borderId="40" xfId="0" applyFont="1" applyBorder="1" applyAlignment="1">
      <alignment horizontal="left" vertical="center"/>
    </xf>
    <xf numFmtId="0" fontId="11" fillId="0" borderId="1" xfId="0" applyFont="1" applyBorder="1" applyAlignment="1">
      <alignment horizontal="left" vertical="center"/>
    </xf>
    <xf numFmtId="0" fontId="11" fillId="0" borderId="9" xfId="0" applyFont="1" applyBorder="1" applyAlignment="1">
      <alignment horizontal="left" vertical="center"/>
    </xf>
    <xf numFmtId="0" fontId="11" fillId="0" borderId="30" xfId="0" applyFont="1" applyBorder="1" applyAlignment="1">
      <alignment horizontal="left" vertical="center"/>
    </xf>
    <xf numFmtId="0" fontId="11" fillId="0" borderId="0" xfId="0" applyFont="1" applyAlignment="1">
      <alignment horizontal="left" vertical="center"/>
    </xf>
    <xf numFmtId="0" fontId="11" fillId="0" borderId="10" xfId="0" applyFont="1" applyBorder="1" applyAlignment="1">
      <alignment horizontal="left" vertical="center"/>
    </xf>
    <xf numFmtId="0" fontId="11" fillId="0" borderId="41" xfId="0" applyFont="1" applyBorder="1" applyAlignment="1">
      <alignment horizontal="left" vertical="center"/>
    </xf>
    <xf numFmtId="0" fontId="11" fillId="0" borderId="4" xfId="0" applyFont="1" applyBorder="1" applyAlignment="1">
      <alignment horizontal="left" vertical="center"/>
    </xf>
    <xf numFmtId="0" fontId="11" fillId="0" borderId="39" xfId="0" applyFont="1" applyBorder="1" applyAlignment="1">
      <alignment horizontal="left" vertical="center"/>
    </xf>
    <xf numFmtId="176" fontId="3" fillId="0" borderId="40" xfId="0" applyNumberFormat="1" applyFont="1" applyBorder="1" applyAlignment="1">
      <alignment horizontal="center" vertical="center"/>
    </xf>
    <xf numFmtId="176" fontId="3" fillId="0" borderId="9" xfId="0" applyNumberFormat="1" applyFont="1" applyBorder="1" applyAlignment="1">
      <alignment horizontal="center" vertical="center"/>
    </xf>
    <xf numFmtId="176" fontId="3" fillId="0" borderId="30" xfId="0" applyNumberFormat="1" applyFont="1" applyBorder="1" applyAlignment="1">
      <alignment horizontal="center" vertical="center"/>
    </xf>
    <xf numFmtId="176" fontId="3" fillId="0" borderId="10" xfId="0" applyNumberFormat="1" applyFont="1" applyBorder="1" applyAlignment="1">
      <alignment horizontal="center" vertical="center"/>
    </xf>
    <xf numFmtId="0" fontId="11" fillId="0" borderId="0" xfId="0" applyFont="1" applyAlignment="1">
      <alignment horizontal="center" vertical="center"/>
    </xf>
    <xf numFmtId="177" fontId="9" fillId="0" borderId="40" xfId="0" applyNumberFormat="1" applyFont="1" applyBorder="1" applyAlignment="1" applyProtection="1">
      <alignment horizontal="right" vertical="center"/>
      <protection locked="0"/>
    </xf>
    <xf numFmtId="177" fontId="9" fillId="0" borderId="1" xfId="0" applyNumberFormat="1" applyFont="1" applyBorder="1" applyAlignment="1" applyProtection="1">
      <alignment horizontal="right" vertical="center"/>
      <protection locked="0"/>
    </xf>
    <xf numFmtId="177" fontId="9" fillId="0" borderId="6" xfId="0" applyNumberFormat="1" applyFont="1" applyBorder="1" applyAlignment="1" applyProtection="1">
      <alignment horizontal="right" vertical="center"/>
      <protection locked="0"/>
    </xf>
    <xf numFmtId="177" fontId="9" fillId="0" borderId="30" xfId="0" applyNumberFormat="1" applyFont="1" applyBorder="1" applyAlignment="1" applyProtection="1">
      <alignment horizontal="right" vertical="center"/>
      <protection locked="0"/>
    </xf>
    <xf numFmtId="177" fontId="9" fillId="0" borderId="0" xfId="0" applyNumberFormat="1" applyFont="1" applyAlignment="1" applyProtection="1">
      <alignment horizontal="right" vertical="center"/>
      <protection locked="0"/>
    </xf>
    <xf numFmtId="177" fontId="9" fillId="0" borderId="3" xfId="0" applyNumberFormat="1" applyFont="1" applyBorder="1" applyAlignment="1" applyProtection="1">
      <alignment horizontal="right" vertical="center"/>
      <protection locked="0"/>
    </xf>
    <xf numFmtId="176" fontId="39" fillId="0" borderId="22" xfId="0" applyNumberFormat="1" applyFont="1" applyBorder="1" applyAlignment="1">
      <alignment horizontal="center" vertical="center"/>
    </xf>
    <xf numFmtId="176" fontId="39" fillId="0" borderId="14" xfId="0" applyNumberFormat="1" applyFont="1" applyBorder="1" applyAlignment="1">
      <alignment horizontal="center" vertical="center"/>
    </xf>
    <xf numFmtId="176" fontId="39" fillId="0" borderId="29" xfId="0" applyNumberFormat="1" applyFont="1" applyBorder="1" applyAlignment="1">
      <alignment horizontal="center" vertical="center"/>
    </xf>
    <xf numFmtId="176" fontId="39" fillId="0" borderId="30" xfId="0" applyNumberFormat="1" applyFont="1" applyBorder="1" applyAlignment="1">
      <alignment horizontal="center" vertical="center"/>
    </xf>
    <xf numFmtId="176" fontId="39" fillId="0" borderId="42" xfId="0" applyNumberFormat="1" applyFont="1" applyBorder="1" applyAlignment="1">
      <alignment horizontal="center" vertical="center"/>
    </xf>
    <xf numFmtId="176" fontId="39" fillId="0" borderId="41" xfId="0" applyNumberFormat="1" applyFont="1" applyBorder="1" applyAlignment="1">
      <alignment horizontal="center" vertical="center"/>
    </xf>
    <xf numFmtId="177" fontId="9" fillId="2" borderId="14" xfId="0" applyNumberFormat="1" applyFont="1" applyFill="1" applyBorder="1" applyAlignment="1" applyProtection="1">
      <alignment horizontal="right" vertical="center"/>
      <protection locked="0"/>
    </xf>
    <xf numFmtId="177" fontId="9" fillId="2" borderId="15" xfId="0" applyNumberFormat="1" applyFont="1" applyFill="1" applyBorder="1" applyAlignment="1" applyProtection="1">
      <alignment horizontal="right" vertical="center"/>
      <protection locked="0"/>
    </xf>
    <xf numFmtId="177" fontId="9" fillId="2" borderId="37" xfId="0" applyNumberFormat="1" applyFont="1" applyFill="1" applyBorder="1" applyAlignment="1" applyProtection="1">
      <alignment horizontal="right" vertical="center"/>
      <protection locked="0"/>
    </xf>
    <xf numFmtId="177" fontId="9" fillId="2" borderId="30" xfId="0" applyNumberFormat="1" applyFont="1" applyFill="1" applyBorder="1" applyAlignment="1" applyProtection="1">
      <alignment horizontal="right" vertical="center"/>
      <protection locked="0"/>
    </xf>
    <xf numFmtId="177" fontId="9" fillId="2" borderId="0" xfId="0" applyNumberFormat="1" applyFont="1" applyFill="1" applyAlignment="1" applyProtection="1">
      <alignment horizontal="right" vertical="center"/>
      <protection locked="0"/>
    </xf>
    <xf numFmtId="177" fontId="9" fillId="2" borderId="3" xfId="0" applyNumberFormat="1" applyFont="1" applyFill="1" applyBorder="1" applyAlignment="1" applyProtection="1">
      <alignment horizontal="right" vertical="center"/>
      <protection locked="0"/>
    </xf>
    <xf numFmtId="177" fontId="9" fillId="2" borderId="41" xfId="0" applyNumberFormat="1" applyFont="1" applyFill="1" applyBorder="1" applyAlignment="1" applyProtection="1">
      <alignment horizontal="right" vertical="center"/>
      <protection locked="0"/>
    </xf>
    <xf numFmtId="177" fontId="9" fillId="2" borderId="4" xfId="0" applyNumberFormat="1" applyFont="1" applyFill="1" applyBorder="1" applyAlignment="1" applyProtection="1">
      <alignment horizontal="right" vertical="center"/>
      <protection locked="0"/>
    </xf>
    <xf numFmtId="177" fontId="9" fillId="2" borderId="2" xfId="0" applyNumberFormat="1" applyFont="1" applyFill="1" applyBorder="1" applyAlignment="1" applyProtection="1">
      <alignment horizontal="right" vertical="center"/>
      <protection locked="0"/>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Alignment="1">
      <alignment horizontal="center" vertical="center"/>
    </xf>
    <xf numFmtId="0" fontId="7" fillId="0" borderId="8" xfId="0" applyFont="1" applyBorder="1" applyAlignment="1">
      <alignment horizontal="center" vertical="center"/>
    </xf>
    <xf numFmtId="0" fontId="7" fillId="0" borderId="4" xfId="0" applyFont="1" applyBorder="1" applyAlignment="1">
      <alignment horizontal="center" vertical="center"/>
    </xf>
    <xf numFmtId="177" fontId="9" fillId="0" borderId="40" xfId="0" applyNumberFormat="1" applyFont="1" applyBorder="1" applyAlignment="1">
      <alignment horizontal="right" vertical="center"/>
    </xf>
    <xf numFmtId="177" fontId="9" fillId="0" borderId="1" xfId="0" applyNumberFormat="1" applyFont="1" applyBorder="1" applyAlignment="1">
      <alignment horizontal="right" vertical="center"/>
    </xf>
    <xf numFmtId="177" fontId="9" fillId="0" borderId="30" xfId="0" applyNumberFormat="1" applyFont="1" applyBorder="1" applyAlignment="1">
      <alignment horizontal="right" vertical="center"/>
    </xf>
    <xf numFmtId="177" fontId="9" fillId="0" borderId="0" xfId="0" applyNumberFormat="1" applyFont="1" applyAlignment="1">
      <alignment horizontal="right" vertical="center"/>
    </xf>
    <xf numFmtId="0" fontId="5" fillId="0" borderId="5" xfId="0" applyFont="1" applyBorder="1" applyAlignment="1">
      <alignment horizontal="center" vertical="center" textRotation="255"/>
    </xf>
    <xf numFmtId="176" fontId="11" fillId="0" borderId="22" xfId="0" applyNumberFormat="1" applyFont="1" applyBorder="1" applyAlignment="1">
      <alignment horizontal="center" vertical="center"/>
    </xf>
    <xf numFmtId="176" fontId="11" fillId="0" borderId="14" xfId="0" applyNumberFormat="1" applyFont="1" applyBorder="1" applyAlignment="1">
      <alignment horizontal="center" vertical="center"/>
    </xf>
    <xf numFmtId="176" fontId="11" fillId="0" borderId="29" xfId="0" applyNumberFormat="1" applyFont="1" applyBorder="1" applyAlignment="1">
      <alignment horizontal="center" vertical="center"/>
    </xf>
    <xf numFmtId="176" fontId="11" fillId="0" borderId="30" xfId="0" applyNumberFormat="1" applyFont="1" applyBorder="1" applyAlignment="1">
      <alignment horizontal="center" vertical="center"/>
    </xf>
    <xf numFmtId="176" fontId="11" fillId="0" borderId="24" xfId="0" applyNumberFormat="1" applyFont="1" applyBorder="1" applyAlignment="1">
      <alignment horizontal="center" vertical="center"/>
    </xf>
    <xf numFmtId="176" fontId="11" fillId="0" borderId="17" xfId="0" applyNumberFormat="1" applyFont="1" applyBorder="1" applyAlignment="1">
      <alignment horizontal="center" vertical="center"/>
    </xf>
    <xf numFmtId="176" fontId="11" fillId="0" borderId="31" xfId="0" applyNumberFormat="1" applyFont="1" applyBorder="1" applyAlignment="1">
      <alignment horizontal="center" vertical="center"/>
    </xf>
    <xf numFmtId="176" fontId="11" fillId="0" borderId="32" xfId="0" applyNumberFormat="1" applyFont="1" applyBorder="1" applyAlignment="1">
      <alignment horizontal="center" vertical="center"/>
    </xf>
    <xf numFmtId="176" fontId="11" fillId="0" borderId="33" xfId="0" applyNumberFormat="1" applyFont="1" applyBorder="1" applyAlignment="1">
      <alignment horizontal="center" vertical="center"/>
    </xf>
    <xf numFmtId="176" fontId="11" fillId="0" borderId="34" xfId="0" applyNumberFormat="1" applyFont="1" applyBorder="1" applyAlignment="1">
      <alignment horizontal="center" vertical="center"/>
    </xf>
    <xf numFmtId="176" fontId="11" fillId="0" borderId="35" xfId="0" applyNumberFormat="1" applyFont="1" applyBorder="1" applyAlignment="1">
      <alignment horizontal="center" vertical="center"/>
    </xf>
    <xf numFmtId="176" fontId="11" fillId="0" borderId="36" xfId="0" applyNumberFormat="1" applyFont="1" applyBorder="1" applyAlignment="1">
      <alignment horizontal="center" vertical="center"/>
    </xf>
    <xf numFmtId="176" fontId="11" fillId="0" borderId="16" xfId="0" applyNumberFormat="1" applyFont="1" applyBorder="1" applyAlignment="1">
      <alignment horizontal="center" vertical="center"/>
    </xf>
    <xf numFmtId="176" fontId="11" fillId="0" borderId="10" xfId="0" applyNumberFormat="1" applyFont="1" applyBorder="1" applyAlignment="1">
      <alignment horizontal="center" vertical="center"/>
    </xf>
    <xf numFmtId="176" fontId="11" fillId="0" borderId="13" xfId="0" applyNumberFormat="1" applyFont="1" applyBorder="1" applyAlignment="1">
      <alignment horizontal="center" vertical="center"/>
    </xf>
    <xf numFmtId="0" fontId="11" fillId="0" borderId="26" xfId="0" applyFont="1" applyBorder="1" applyAlignment="1">
      <alignment horizontal="center" vertical="center"/>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4" fillId="0" borderId="15" xfId="0" applyFont="1" applyBorder="1" applyAlignment="1">
      <alignment horizontal="center" vertical="center"/>
    </xf>
    <xf numFmtId="0" fontId="4" fillId="0" borderId="12" xfId="0" applyFont="1" applyBorder="1" applyAlignment="1">
      <alignment horizontal="center" vertical="center"/>
    </xf>
    <xf numFmtId="0" fontId="8" fillId="0" borderId="0" xfId="0" applyFont="1" applyAlignment="1">
      <alignment horizontal="center" vertical="center"/>
    </xf>
    <xf numFmtId="0" fontId="41" fillId="0" borderId="14" xfId="0" applyFont="1" applyBorder="1" applyAlignment="1">
      <alignment horizontal="center" vertical="center"/>
    </xf>
    <xf numFmtId="0" fontId="41" fillId="0" borderId="15" xfId="0" applyFont="1" applyBorder="1" applyAlignment="1">
      <alignment horizontal="center" vertical="center"/>
    </xf>
    <xf numFmtId="0" fontId="41" fillId="0" borderId="16" xfId="0" applyFont="1" applyBorder="1" applyAlignment="1">
      <alignment horizontal="center" vertical="center"/>
    </xf>
    <xf numFmtId="0" fontId="41" fillId="0" borderId="17" xfId="0" applyFont="1" applyBorder="1" applyAlignment="1">
      <alignment horizontal="center" vertical="center"/>
    </xf>
    <xf numFmtId="0" fontId="41" fillId="0" borderId="12" xfId="0" applyFont="1" applyBorder="1" applyAlignment="1">
      <alignment horizontal="center" vertical="center"/>
    </xf>
    <xf numFmtId="0" fontId="4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distributed" vertical="center"/>
    </xf>
    <xf numFmtId="0" fontId="4" fillId="0" borderId="0" xfId="0" applyFont="1" applyAlignment="1">
      <alignment horizontal="distributed" vertical="center"/>
    </xf>
    <xf numFmtId="0" fontId="5" fillId="0" borderId="30" xfId="0" applyFont="1" applyBorder="1" applyAlignment="1">
      <alignment horizontal="center" vertical="center" wrapText="1"/>
    </xf>
    <xf numFmtId="0" fontId="5" fillId="0" borderId="0" xfId="0" applyFont="1" applyAlignment="1">
      <alignment horizontal="center" vertical="center" wrapText="1"/>
    </xf>
    <xf numFmtId="0" fontId="5" fillId="0" borderId="10" xfId="0" applyFont="1" applyBorder="1" applyAlignment="1">
      <alignment horizontal="center" vertical="center" wrapText="1"/>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0" xfId="0" applyFont="1" applyFill="1" applyAlignment="1">
      <alignment horizontal="center" vertical="center"/>
    </xf>
    <xf numFmtId="0" fontId="4" fillId="2" borderId="3"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176" fontId="3" fillId="0" borderId="17" xfId="0" applyNumberFormat="1" applyFont="1" applyBorder="1" applyAlignment="1">
      <alignment horizontal="center" vertical="center"/>
    </xf>
    <xf numFmtId="176" fontId="3" fillId="0" borderId="13" xfId="0" applyNumberFormat="1" applyFont="1" applyBorder="1" applyAlignment="1">
      <alignment horizontal="center" vertical="center"/>
    </xf>
    <xf numFmtId="0" fontId="11" fillId="0" borderId="40" xfId="0" applyFont="1" applyBorder="1" applyAlignment="1">
      <alignment horizontal="center" vertical="center"/>
    </xf>
    <xf numFmtId="0" fontId="11" fillId="0" borderId="1" xfId="0" applyFont="1" applyBorder="1" applyAlignment="1">
      <alignment horizontal="center" vertical="center"/>
    </xf>
    <xf numFmtId="0" fontId="11" fillId="0" borderId="9" xfId="0" applyFont="1" applyBorder="1" applyAlignment="1">
      <alignment horizontal="center" vertical="center"/>
    </xf>
    <xf numFmtId="0" fontId="11" fillId="0" borderId="30" xfId="0" applyFont="1" applyBorder="1" applyAlignment="1">
      <alignment horizontal="center" vertical="center"/>
    </xf>
    <xf numFmtId="0" fontId="11" fillId="0" borderId="10" xfId="0" applyFont="1" applyBorder="1" applyAlignment="1">
      <alignment horizontal="center" vertical="center"/>
    </xf>
    <xf numFmtId="0" fontId="11" fillId="0" borderId="17"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4" fillId="0" borderId="0" xfId="0" applyFont="1" applyAlignment="1">
      <alignment horizontal="left" vertical="center"/>
    </xf>
    <xf numFmtId="0" fontId="6" fillId="0" borderId="1" xfId="0" applyFont="1" applyBorder="1" applyAlignment="1">
      <alignment vertical="center" textRotation="255" shrinkToFit="1"/>
    </xf>
    <xf numFmtId="0" fontId="6" fillId="0" borderId="9" xfId="0" applyFont="1" applyBorder="1" applyAlignment="1">
      <alignment vertical="center" textRotation="255" shrinkToFit="1"/>
    </xf>
    <xf numFmtId="0" fontId="6" fillId="0" borderId="0" xfId="0" applyFont="1" applyAlignment="1">
      <alignment vertical="center" textRotation="255" shrinkToFit="1"/>
    </xf>
    <xf numFmtId="0" fontId="6" fillId="0" borderId="10" xfId="0" applyFont="1" applyBorder="1" applyAlignment="1">
      <alignment vertical="center" textRotation="255" shrinkToFit="1"/>
    </xf>
    <xf numFmtId="0" fontId="6" fillId="0" borderId="12" xfId="0" applyFont="1" applyBorder="1" applyAlignment="1">
      <alignment vertical="center" textRotation="255" shrinkToFit="1"/>
    </xf>
    <xf numFmtId="0" fontId="6" fillId="0" borderId="13" xfId="0" applyFont="1" applyBorder="1" applyAlignment="1">
      <alignment vertical="center" textRotation="255" shrinkToFit="1"/>
    </xf>
    <xf numFmtId="0" fontId="5" fillId="0" borderId="20" xfId="0" applyFont="1" applyBorder="1" applyAlignment="1">
      <alignment horizontal="center" vertical="center"/>
    </xf>
    <xf numFmtId="0" fontId="5" fillId="0" borderId="19" xfId="0" applyFont="1" applyBorder="1" applyAlignment="1">
      <alignment horizontal="center" vertical="center" shrinkToFit="1"/>
    </xf>
    <xf numFmtId="0" fontId="5" fillId="0" borderId="20"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19" xfId="0" applyFont="1" applyBorder="1" applyAlignment="1">
      <alignment horizontal="distributed" vertical="center"/>
    </xf>
    <xf numFmtId="0" fontId="5" fillId="0" borderId="20" xfId="0" applyFont="1" applyBorder="1" applyAlignment="1">
      <alignment horizontal="distributed" vertical="center"/>
    </xf>
    <xf numFmtId="0" fontId="5" fillId="0" borderId="18" xfId="0" applyFont="1" applyBorder="1" applyAlignment="1">
      <alignment horizontal="distributed" vertical="center"/>
    </xf>
    <xf numFmtId="0" fontId="5" fillId="0" borderId="19" xfId="0" applyFont="1" applyBorder="1" applyAlignment="1">
      <alignment horizontal="center" vertical="center"/>
    </xf>
    <xf numFmtId="0" fontId="5" fillId="0" borderId="21" xfId="0" applyFont="1" applyBorder="1" applyAlignment="1">
      <alignment horizontal="center" vertical="center"/>
    </xf>
    <xf numFmtId="0" fontId="11" fillId="0" borderId="22" xfId="0" applyFont="1" applyBorder="1" applyAlignment="1">
      <alignment horizontal="center" vertical="center"/>
    </xf>
    <xf numFmtId="0" fontId="11" fillId="0" borderId="24" xfId="0" applyFont="1" applyBorder="1" applyAlignment="1">
      <alignment horizontal="center" vertical="center"/>
    </xf>
    <xf numFmtId="49" fontId="4" fillId="0" borderId="22" xfId="0" applyNumberFormat="1" applyFont="1" applyBorder="1" applyAlignment="1">
      <alignment horizontal="center" vertical="center"/>
    </xf>
    <xf numFmtId="49" fontId="4" fillId="0" borderId="24" xfId="0" applyNumberFormat="1" applyFont="1" applyBorder="1" applyAlignment="1">
      <alignment horizontal="center" vertical="center"/>
    </xf>
    <xf numFmtId="0" fontId="2" fillId="0" borderId="24" xfId="0" applyFont="1" applyBorder="1" applyAlignment="1">
      <alignment horizontal="center" vertical="center"/>
    </xf>
    <xf numFmtId="0" fontId="2" fillId="0" borderId="23" xfId="0" applyFont="1" applyBorder="1" applyAlignment="1">
      <alignment horizontal="center" vertical="center"/>
    </xf>
    <xf numFmtId="0" fontId="2" fillId="0" borderId="25" xfId="0" applyFont="1" applyBorder="1" applyAlignment="1">
      <alignment horizontal="center" vertical="center"/>
    </xf>
    <xf numFmtId="0" fontId="4" fillId="0" borderId="7"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0" xfId="0" applyFont="1" applyAlignment="1">
      <alignment horizontal="center" vertical="center" shrinkToFit="1"/>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12" xfId="0" applyFont="1" applyBorder="1" applyAlignment="1">
      <alignment horizontal="left" vertical="center"/>
    </xf>
    <xf numFmtId="0" fontId="5" fillId="0" borderId="27" xfId="0" applyFont="1" applyBorder="1" applyAlignment="1">
      <alignment horizontal="center" vertical="center"/>
    </xf>
    <xf numFmtId="0" fontId="49" fillId="0" borderId="50" xfId="0" applyFont="1" applyBorder="1" applyAlignment="1">
      <alignment horizontal="center" vertical="center"/>
    </xf>
    <xf numFmtId="0" fontId="49" fillId="0" borderId="60" xfId="0" applyFont="1" applyBorder="1" applyAlignment="1">
      <alignment horizontal="center" vertical="center"/>
    </xf>
    <xf numFmtId="0" fontId="49" fillId="0" borderId="81" xfId="0" applyFont="1" applyBorder="1" applyAlignment="1">
      <alignment horizontal="center" vertical="center"/>
    </xf>
    <xf numFmtId="0" fontId="49" fillId="0" borderId="61" xfId="0" applyFont="1" applyBorder="1" applyAlignment="1">
      <alignment horizontal="center" vertical="center"/>
    </xf>
    <xf numFmtId="0" fontId="49" fillId="0" borderId="82" xfId="0" applyFont="1" applyBorder="1" applyAlignment="1">
      <alignment horizontal="center" vertical="center"/>
    </xf>
    <xf numFmtId="0" fontId="49" fillId="0" borderId="73" xfId="0" applyFont="1" applyBorder="1" applyAlignment="1">
      <alignment horizontal="center" vertical="center"/>
    </xf>
    <xf numFmtId="0" fontId="39" fillId="0" borderId="60" xfId="0" applyFont="1" applyBorder="1" applyAlignment="1">
      <alignment horizontal="center" vertical="center"/>
    </xf>
    <xf numFmtId="0" fontId="39" fillId="0" borderId="61" xfId="0" applyFont="1" applyBorder="1" applyAlignment="1">
      <alignment horizontal="center" vertical="center"/>
    </xf>
    <xf numFmtId="0" fontId="39" fillId="0" borderId="73" xfId="0" applyFont="1" applyBorder="1" applyAlignment="1">
      <alignment horizontal="center" vertical="center"/>
    </xf>
    <xf numFmtId="177" fontId="39" fillId="0" borderId="89" xfId="0" applyNumberFormat="1" applyFont="1" applyBorder="1" applyAlignment="1">
      <alignment horizontal="center" vertical="center"/>
    </xf>
    <xf numFmtId="177" fontId="39" fillId="0" borderId="156" xfId="0" applyNumberFormat="1" applyFont="1" applyBorder="1" applyAlignment="1">
      <alignment horizontal="center" vertical="center"/>
    </xf>
    <xf numFmtId="177" fontId="39" fillId="0" borderId="157" xfId="0" applyNumberFormat="1" applyFont="1" applyBorder="1" applyAlignment="1">
      <alignment horizontal="center" vertical="center"/>
    </xf>
    <xf numFmtId="177" fontId="39" fillId="0" borderId="90" xfId="0" applyNumberFormat="1" applyFont="1" applyBorder="1" applyAlignment="1">
      <alignment horizontal="center" vertical="center"/>
    </xf>
    <xf numFmtId="177" fontId="39" fillId="0" borderId="158" xfId="0" applyNumberFormat="1" applyFont="1" applyBorder="1" applyAlignment="1">
      <alignment horizontal="center" vertical="center"/>
    </xf>
    <xf numFmtId="177" fontId="39" fillId="0" borderId="159" xfId="0" applyNumberFormat="1" applyFont="1" applyBorder="1" applyAlignment="1">
      <alignment horizontal="center" vertical="center"/>
    </xf>
    <xf numFmtId="177" fontId="40" fillId="3" borderId="68" xfId="0" applyNumberFormat="1" applyFont="1" applyFill="1" applyBorder="1" applyAlignment="1">
      <alignment horizontal="right" vertical="center"/>
    </xf>
    <xf numFmtId="177" fontId="40" fillId="3" borderId="69" xfId="0" applyNumberFormat="1" applyFont="1" applyFill="1" applyBorder="1" applyAlignment="1">
      <alignment horizontal="right" vertical="center"/>
    </xf>
    <xf numFmtId="177" fontId="40" fillId="3" borderId="79" xfId="0" applyNumberFormat="1" applyFont="1" applyFill="1" applyBorder="1" applyAlignment="1">
      <alignment horizontal="right" vertical="center"/>
    </xf>
    <xf numFmtId="177" fontId="40" fillId="3" borderId="72" xfId="0" applyNumberFormat="1" applyFont="1" applyFill="1" applyBorder="1" applyAlignment="1">
      <alignment horizontal="right" vertical="center"/>
    </xf>
    <xf numFmtId="177" fontId="40" fillId="3" borderId="0" xfId="0" applyNumberFormat="1" applyFont="1" applyFill="1" applyAlignment="1">
      <alignment horizontal="right" vertical="center"/>
    </xf>
    <xf numFmtId="177" fontId="40" fillId="3" borderId="65" xfId="0" applyNumberFormat="1" applyFont="1" applyFill="1" applyBorder="1" applyAlignment="1">
      <alignment horizontal="right" vertical="center"/>
    </xf>
    <xf numFmtId="177" fontId="40" fillId="3" borderId="77" xfId="0" applyNumberFormat="1" applyFont="1" applyFill="1" applyBorder="1" applyAlignment="1">
      <alignment horizontal="right" vertical="center"/>
    </xf>
    <xf numFmtId="177" fontId="40" fillId="3" borderId="63" xfId="0" applyNumberFormat="1" applyFont="1" applyFill="1" applyBorder="1" applyAlignment="1">
      <alignment horizontal="right" vertical="center"/>
    </xf>
    <xf numFmtId="177" fontId="40" fillId="3" borderId="64" xfId="0" applyNumberFormat="1" applyFont="1" applyFill="1" applyBorder="1" applyAlignment="1">
      <alignment horizontal="right" vertical="center"/>
    </xf>
    <xf numFmtId="177" fontId="39" fillId="0" borderId="101" xfId="0" applyNumberFormat="1" applyFont="1" applyBorder="1" applyAlignment="1">
      <alignment horizontal="center" vertical="center"/>
    </xf>
    <xf numFmtId="177" fontId="39" fillId="0" borderId="160" xfId="0" applyNumberFormat="1" applyFont="1" applyBorder="1" applyAlignment="1">
      <alignment horizontal="center" vertical="center"/>
    </xf>
    <xf numFmtId="177" fontId="39" fillId="0" borderId="161" xfId="0" applyNumberFormat="1" applyFont="1" applyBorder="1" applyAlignment="1">
      <alignment horizontal="center" vertical="center"/>
    </xf>
    <xf numFmtId="0" fontId="39" fillId="0" borderId="51" xfId="0" applyFont="1" applyBorder="1" applyAlignment="1" applyProtection="1">
      <alignment horizontal="left" vertical="center"/>
      <protection locked="0"/>
    </xf>
    <xf numFmtId="0" fontId="39" fillId="0" borderId="52" xfId="0" applyFont="1" applyBorder="1" applyAlignment="1" applyProtection="1">
      <alignment horizontal="left" vertical="center"/>
      <protection locked="0"/>
    </xf>
    <xf numFmtId="0" fontId="39" fillId="0" borderId="53" xfId="0" applyFont="1" applyBorder="1" applyAlignment="1" applyProtection="1">
      <alignment horizontal="left" vertical="center"/>
      <protection locked="0"/>
    </xf>
    <xf numFmtId="0" fontId="39" fillId="0" borderId="54" xfId="0" applyFont="1" applyBorder="1" applyAlignment="1" applyProtection="1">
      <alignment horizontal="left" vertical="center"/>
      <protection locked="0"/>
    </xf>
    <xf numFmtId="0" fontId="39" fillId="0" borderId="0" xfId="0" applyFont="1" applyAlignment="1" applyProtection="1">
      <alignment horizontal="left" vertical="center"/>
      <protection locked="0"/>
    </xf>
    <xf numFmtId="0" fontId="39" fillId="0" borderId="55" xfId="0" applyFont="1" applyBorder="1" applyAlignment="1" applyProtection="1">
      <alignment horizontal="left" vertical="center"/>
      <protection locked="0"/>
    </xf>
    <xf numFmtId="0" fontId="39" fillId="0" borderId="76" xfId="0" applyFont="1" applyBorder="1" applyAlignment="1" applyProtection="1">
      <alignment horizontal="left" vertical="center"/>
      <protection locked="0"/>
    </xf>
    <xf numFmtId="0" fontId="39" fillId="0" borderId="63" xfId="0" applyFont="1" applyBorder="1" applyAlignment="1" applyProtection="1">
      <alignment horizontal="left" vertical="center"/>
      <protection locked="0"/>
    </xf>
    <xf numFmtId="0" fontId="39" fillId="0" borderId="78" xfId="0" applyFont="1" applyBorder="1" applyAlignment="1" applyProtection="1">
      <alignment horizontal="left" vertical="center"/>
      <protection locked="0"/>
    </xf>
    <xf numFmtId="0" fontId="39" fillId="0" borderId="74" xfId="0" applyFont="1" applyBorder="1" applyAlignment="1">
      <alignment horizontal="left" vertical="center"/>
    </xf>
    <xf numFmtId="0" fontId="39" fillId="0" borderId="52" xfId="0" applyFont="1" applyBorder="1" applyAlignment="1">
      <alignment horizontal="left" vertical="center"/>
    </xf>
    <xf numFmtId="0" fontId="39" fillId="0" borderId="53" xfId="0" applyFont="1" applyBorder="1" applyAlignment="1">
      <alignment horizontal="left" vertical="center"/>
    </xf>
    <xf numFmtId="0" fontId="39" fillId="0" borderId="72" xfId="0" applyFont="1" applyBorder="1" applyAlignment="1">
      <alignment horizontal="left" vertical="center"/>
    </xf>
    <xf numFmtId="0" fontId="39" fillId="0" borderId="55" xfId="0" applyFont="1" applyBorder="1" applyAlignment="1">
      <alignment horizontal="left" vertical="center"/>
    </xf>
    <xf numFmtId="0" fontId="39" fillId="0" borderId="77" xfId="0" applyFont="1" applyBorder="1" applyAlignment="1">
      <alignment horizontal="left" vertical="center"/>
    </xf>
    <xf numFmtId="0" fontId="39" fillId="0" borderId="63" xfId="0" applyFont="1" applyBorder="1" applyAlignment="1">
      <alignment horizontal="left" vertical="center"/>
    </xf>
    <xf numFmtId="0" fontId="39" fillId="0" borderId="78" xfId="0" applyFont="1" applyBorder="1" applyAlignment="1">
      <alignment horizontal="left" vertical="center"/>
    </xf>
    <xf numFmtId="176" fontId="31" fillId="0" borderId="60" xfId="0" applyNumberFormat="1" applyFont="1" applyBorder="1" applyAlignment="1">
      <alignment horizontal="center" vertical="center"/>
    </xf>
    <xf numFmtId="176" fontId="31" fillId="0" borderId="61" xfId="0" applyNumberFormat="1" applyFont="1" applyBorder="1" applyAlignment="1">
      <alignment horizontal="center" vertical="center"/>
    </xf>
    <xf numFmtId="177" fontId="40" fillId="0" borderId="52" xfId="0" applyNumberFormat="1" applyFont="1" applyBorder="1" applyAlignment="1" applyProtection="1">
      <alignment horizontal="right" vertical="center"/>
      <protection locked="0"/>
    </xf>
    <xf numFmtId="177" fontId="40" fillId="0" borderId="75" xfId="0" applyNumberFormat="1" applyFont="1" applyBorder="1" applyAlignment="1" applyProtection="1">
      <alignment horizontal="right" vertical="center"/>
      <protection locked="0"/>
    </xf>
    <xf numFmtId="177" fontId="40" fillId="0" borderId="0" xfId="0" applyNumberFormat="1" applyFont="1" applyAlignment="1" applyProtection="1">
      <alignment horizontal="right" vertical="center"/>
      <protection locked="0"/>
    </xf>
    <xf numFmtId="177" fontId="40" fillId="0" borderId="65" xfId="0" applyNumberFormat="1" applyFont="1" applyBorder="1" applyAlignment="1" applyProtection="1">
      <alignment horizontal="right" vertical="center"/>
      <protection locked="0"/>
    </xf>
    <xf numFmtId="177" fontId="40" fillId="3" borderId="68" xfId="0" applyNumberFormat="1" applyFont="1" applyFill="1" applyBorder="1" applyAlignment="1" applyProtection="1">
      <alignment horizontal="right" vertical="center"/>
      <protection locked="0"/>
    </xf>
    <xf numFmtId="177" fontId="40" fillId="3" borderId="69" xfId="0" applyNumberFormat="1" applyFont="1" applyFill="1" applyBorder="1" applyAlignment="1" applyProtection="1">
      <alignment horizontal="right" vertical="center"/>
      <protection locked="0"/>
    </xf>
    <xf numFmtId="177" fontId="40" fillId="3" borderId="79" xfId="0" applyNumberFormat="1" applyFont="1" applyFill="1" applyBorder="1" applyAlignment="1" applyProtection="1">
      <alignment horizontal="right" vertical="center"/>
      <protection locked="0"/>
    </xf>
    <xf numFmtId="177" fontId="40" fillId="3" borderId="72" xfId="0" applyNumberFormat="1" applyFont="1" applyFill="1" applyBorder="1" applyAlignment="1" applyProtection="1">
      <alignment horizontal="right" vertical="center"/>
      <protection locked="0"/>
    </xf>
    <xf numFmtId="177" fontId="40" fillId="3" borderId="0" xfId="0" applyNumberFormat="1" applyFont="1" applyFill="1" applyAlignment="1" applyProtection="1">
      <alignment horizontal="right" vertical="center"/>
      <protection locked="0"/>
    </xf>
    <xf numFmtId="177" fontId="40" fillId="3" borderId="65" xfId="0" applyNumberFormat="1" applyFont="1" applyFill="1" applyBorder="1" applyAlignment="1" applyProtection="1">
      <alignment horizontal="right" vertical="center"/>
      <protection locked="0"/>
    </xf>
    <xf numFmtId="177" fontId="40" fillId="3" borderId="77" xfId="0" applyNumberFormat="1" applyFont="1" applyFill="1" applyBorder="1" applyAlignment="1" applyProtection="1">
      <alignment horizontal="right" vertical="center"/>
      <protection locked="0"/>
    </xf>
    <xf numFmtId="177" fontId="40" fillId="3" borderId="63" xfId="0" applyNumberFormat="1" applyFont="1" applyFill="1" applyBorder="1" applyAlignment="1" applyProtection="1">
      <alignment horizontal="right" vertical="center"/>
      <protection locked="0"/>
    </xf>
    <xf numFmtId="177" fontId="40" fillId="3" borderId="64" xfId="0" applyNumberFormat="1" applyFont="1" applyFill="1" applyBorder="1" applyAlignment="1" applyProtection="1">
      <alignment horizontal="right" vertical="center"/>
      <protection locked="0"/>
    </xf>
    <xf numFmtId="0" fontId="29" fillId="0" borderId="51" xfId="0" applyFont="1" applyBorder="1" applyAlignment="1">
      <alignment horizontal="center" vertical="center"/>
    </xf>
    <xf numFmtId="0" fontId="29" fillId="0" borderId="52" xfId="0" applyFont="1" applyBorder="1" applyAlignment="1">
      <alignment horizontal="center" vertical="center"/>
    </xf>
    <xf numFmtId="0" fontId="29" fillId="0" borderId="53" xfId="0" applyFont="1" applyBorder="1" applyAlignment="1">
      <alignment horizontal="center" vertical="center"/>
    </xf>
    <xf numFmtId="0" fontId="29" fillId="0" borderId="54" xfId="0" applyFont="1" applyBorder="1" applyAlignment="1">
      <alignment horizontal="center" vertical="center"/>
    </xf>
    <xf numFmtId="0" fontId="29" fillId="0" borderId="0" xfId="0" applyFont="1" applyAlignment="1">
      <alignment horizontal="center" vertical="center"/>
    </xf>
    <xf numFmtId="0" fontId="29" fillId="0" borderId="55" xfId="0" applyFont="1" applyBorder="1" applyAlignment="1">
      <alignment horizontal="center" vertical="center"/>
    </xf>
    <xf numFmtId="0" fontId="29" fillId="0" borderId="76" xfId="0" applyFont="1" applyBorder="1" applyAlignment="1">
      <alignment horizontal="center" vertical="center"/>
    </xf>
    <xf numFmtId="0" fontId="29" fillId="0" borderId="63" xfId="0" applyFont="1" applyBorder="1" applyAlignment="1">
      <alignment horizontal="center" vertical="center"/>
    </xf>
    <xf numFmtId="0" fontId="29" fillId="0" borderId="78" xfId="0" applyFont="1" applyBorder="1" applyAlignment="1">
      <alignment horizontal="center" vertical="center"/>
    </xf>
    <xf numFmtId="177" fontId="40" fillId="0" borderId="52" xfId="0" applyNumberFormat="1" applyFont="1" applyBorder="1" applyAlignment="1">
      <alignment horizontal="right" vertical="center"/>
    </xf>
    <xf numFmtId="177" fontId="40" fillId="0" borderId="75" xfId="0" applyNumberFormat="1" applyFont="1" applyBorder="1" applyAlignment="1">
      <alignment horizontal="right" vertical="center"/>
    </xf>
    <xf numFmtId="177" fontId="40" fillId="0" borderId="0" xfId="0" applyNumberFormat="1" applyFont="1" applyAlignment="1">
      <alignment horizontal="right" vertical="center"/>
    </xf>
    <xf numFmtId="177" fontId="40" fillId="0" borderId="65" xfId="0" applyNumberFormat="1" applyFont="1" applyBorder="1" applyAlignment="1">
      <alignment horizontal="right" vertical="center"/>
    </xf>
    <xf numFmtId="0" fontId="24" fillId="0" borderId="0" xfId="0" applyFont="1" applyAlignment="1">
      <alignment horizontal="center" vertical="center" textRotation="255"/>
    </xf>
    <xf numFmtId="176" fontId="39" fillId="0" borderId="68" xfId="0" applyNumberFormat="1" applyFont="1" applyBorder="1" applyAlignment="1">
      <alignment horizontal="center" vertical="center"/>
    </xf>
    <xf numFmtId="176" fontId="39" fillId="0" borderId="69" xfId="0" applyNumberFormat="1" applyFont="1" applyBorder="1" applyAlignment="1">
      <alignment horizontal="center" vertical="center"/>
    </xf>
    <xf numFmtId="176" fontId="39" fillId="0" borderId="72" xfId="0" applyNumberFormat="1" applyFont="1" applyBorder="1" applyAlignment="1">
      <alignment horizontal="center" vertical="center"/>
    </xf>
    <xf numFmtId="176" fontId="39" fillId="0" borderId="0" xfId="0" applyNumberFormat="1" applyFont="1" applyAlignment="1">
      <alignment horizontal="center" vertical="center"/>
    </xf>
    <xf numFmtId="176" fontId="39" fillId="0" borderId="71" xfId="0" applyNumberFormat="1" applyFont="1" applyBorder="1" applyAlignment="1">
      <alignment horizontal="center" vertical="center"/>
    </xf>
    <xf numFmtId="176" fontId="39" fillId="0" borderId="57" xfId="0" applyNumberFormat="1" applyFont="1" applyBorder="1" applyAlignment="1">
      <alignment horizontal="center" vertical="center"/>
    </xf>
    <xf numFmtId="176" fontId="39" fillId="0" borderId="83" xfId="0" applyNumberFormat="1" applyFont="1" applyBorder="1" applyAlignment="1">
      <alignment horizontal="center" vertical="center"/>
    </xf>
    <xf numFmtId="176" fontId="39" fillId="0" borderId="84" xfId="0" applyNumberFormat="1" applyFont="1" applyBorder="1" applyAlignment="1">
      <alignment horizontal="center" vertical="center"/>
    </xf>
    <xf numFmtId="176" fontId="39" fillId="0" borderId="85" xfId="0" applyNumberFormat="1" applyFont="1" applyBorder="1" applyAlignment="1">
      <alignment horizontal="center" vertical="center"/>
    </xf>
    <xf numFmtId="176" fontId="39" fillId="0" borderId="86" xfId="0" applyNumberFormat="1" applyFont="1" applyBorder="1" applyAlignment="1">
      <alignment horizontal="center" vertical="center"/>
    </xf>
    <xf numFmtId="176" fontId="39" fillId="0" borderId="87" xfId="0" applyNumberFormat="1" applyFont="1" applyBorder="1" applyAlignment="1">
      <alignment horizontal="center" vertical="center"/>
    </xf>
    <xf numFmtId="176" fontId="39" fillId="0" borderId="88" xfId="0" applyNumberFormat="1" applyFont="1" applyBorder="1" applyAlignment="1">
      <alignment horizontal="center" vertical="center"/>
    </xf>
    <xf numFmtId="0" fontId="39" fillId="0" borderId="72" xfId="0" applyFont="1" applyBorder="1" applyAlignment="1">
      <alignment horizontal="center" vertical="center"/>
    </xf>
    <xf numFmtId="0" fontId="39" fillId="0" borderId="0" xfId="0" applyFont="1" applyAlignment="1">
      <alignment horizontal="center" vertical="center"/>
    </xf>
    <xf numFmtId="0" fontId="39" fillId="0" borderId="55" xfId="0" applyFont="1" applyBorder="1" applyAlignment="1">
      <alignment horizontal="center" vertical="center"/>
    </xf>
    <xf numFmtId="0" fontId="39" fillId="0" borderId="71" xfId="0" applyFont="1" applyBorder="1" applyAlignment="1">
      <alignment horizontal="center" vertical="center"/>
    </xf>
    <xf numFmtId="0" fontId="39" fillId="0" borderId="57" xfId="0" applyFont="1" applyBorder="1" applyAlignment="1">
      <alignment horizontal="center" vertical="center"/>
    </xf>
    <xf numFmtId="0" fontId="39" fillId="0" borderId="58" xfId="0" applyFont="1" applyBorder="1" applyAlignment="1">
      <alignment horizontal="center" vertical="center"/>
    </xf>
    <xf numFmtId="0" fontId="26" fillId="0" borderId="69" xfId="0" applyFont="1" applyBorder="1" applyAlignment="1">
      <alignment horizontal="center" vertical="center"/>
    </xf>
    <xf numFmtId="0" fontId="26" fillId="0" borderId="57" xfId="0" applyFont="1" applyBorder="1" applyAlignment="1">
      <alignment horizontal="center" vertical="center"/>
    </xf>
    <xf numFmtId="0" fontId="30" fillId="0" borderId="0" xfId="0" applyFont="1" applyAlignment="1">
      <alignment horizontal="center" vertical="center"/>
    </xf>
    <xf numFmtId="0" fontId="41" fillId="0" borderId="68" xfId="0" applyFont="1" applyBorder="1" applyAlignment="1">
      <alignment horizontal="center" vertical="center"/>
    </xf>
    <xf numFmtId="0" fontId="41" fillId="0" borderId="69" xfId="0" applyFont="1" applyBorder="1" applyAlignment="1">
      <alignment horizontal="center" vertical="center"/>
    </xf>
    <xf numFmtId="0" fontId="41" fillId="0" borderId="70" xfId="0" applyFont="1" applyBorder="1" applyAlignment="1">
      <alignment horizontal="center" vertical="center"/>
    </xf>
    <xf numFmtId="0" fontId="41" fillId="0" borderId="71" xfId="0" applyFont="1" applyBorder="1" applyAlignment="1">
      <alignment horizontal="center" vertical="center"/>
    </xf>
    <xf numFmtId="0" fontId="41" fillId="0" borderId="57" xfId="0" applyFont="1" applyBorder="1" applyAlignment="1">
      <alignment horizontal="center" vertical="center"/>
    </xf>
    <xf numFmtId="0" fontId="41" fillId="0" borderId="58" xfId="0" applyFont="1" applyBorder="1" applyAlignment="1">
      <alignment horizontal="center" vertical="center"/>
    </xf>
    <xf numFmtId="0" fontId="39" fillId="0" borderId="68" xfId="0" applyFont="1" applyBorder="1" applyAlignment="1">
      <alignment horizontal="center" vertical="center"/>
    </xf>
    <xf numFmtId="0" fontId="39" fillId="0" borderId="69" xfId="0" applyFont="1" applyBorder="1" applyAlignment="1">
      <alignment horizontal="center" vertical="center"/>
    </xf>
    <xf numFmtId="0" fontId="39" fillId="0" borderId="70" xfId="0" applyFont="1" applyBorder="1" applyAlignment="1">
      <alignment horizontal="center" vertical="center"/>
    </xf>
    <xf numFmtId="0" fontId="26" fillId="0" borderId="63" xfId="0" applyFont="1" applyBorder="1" applyAlignment="1">
      <alignment horizontal="center" vertical="center"/>
    </xf>
    <xf numFmtId="0" fontId="26" fillId="0" borderId="52" xfId="0" applyFont="1" applyBorder="1" applyAlignment="1">
      <alignment horizontal="distributed" vertical="center"/>
    </xf>
    <xf numFmtId="0" fontId="26" fillId="0" borderId="0" xfId="0" applyFont="1" applyAlignment="1">
      <alignment horizontal="distributed" vertical="center"/>
    </xf>
    <xf numFmtId="0" fontId="26" fillId="0" borderId="63" xfId="0" applyFont="1" applyBorder="1" applyAlignment="1">
      <alignment horizontal="distributed" vertical="center"/>
    </xf>
    <xf numFmtId="0" fontId="26" fillId="0" borderId="0" xfId="0" applyFont="1" applyAlignment="1">
      <alignment horizontal="center" vertical="center"/>
    </xf>
    <xf numFmtId="0" fontId="24" fillId="0" borderId="72" xfId="0" applyFont="1" applyBorder="1" applyAlignment="1">
      <alignment horizontal="center" vertical="center" wrapText="1"/>
    </xf>
    <xf numFmtId="0" fontId="24" fillId="0" borderId="0" xfId="0" applyFont="1" applyAlignment="1">
      <alignment horizontal="center" vertical="center" wrapText="1"/>
    </xf>
    <xf numFmtId="0" fontId="24" fillId="0" borderId="55" xfId="0" applyFont="1" applyBorder="1" applyAlignment="1">
      <alignment horizontal="center" vertical="center" wrapText="1"/>
    </xf>
    <xf numFmtId="0" fontId="26" fillId="3" borderId="68" xfId="0" applyFont="1" applyFill="1" applyBorder="1" applyAlignment="1">
      <alignment horizontal="center" vertical="center"/>
    </xf>
    <xf numFmtId="0" fontId="26" fillId="3" borderId="69" xfId="0" applyFont="1" applyFill="1" applyBorder="1" applyAlignment="1">
      <alignment horizontal="center" vertical="center"/>
    </xf>
    <xf numFmtId="0" fontId="26" fillId="3" borderId="72" xfId="0" applyFont="1" applyFill="1" applyBorder="1" applyAlignment="1">
      <alignment horizontal="center" vertical="center"/>
    </xf>
    <xf numFmtId="0" fontId="26" fillId="3" borderId="0" xfId="0" applyFont="1" applyFill="1" applyAlignment="1">
      <alignment horizontal="center" vertical="center"/>
    </xf>
    <xf numFmtId="0" fontId="26" fillId="3" borderId="77" xfId="0" applyFont="1" applyFill="1" applyBorder="1" applyAlignment="1">
      <alignment horizontal="center" vertical="center"/>
    </xf>
    <xf numFmtId="0" fontId="26" fillId="3" borderId="63" xfId="0" applyFont="1" applyFill="1" applyBorder="1" applyAlignment="1">
      <alignment horizontal="center" vertical="center"/>
    </xf>
    <xf numFmtId="0" fontId="24" fillId="0" borderId="61" xfId="0" applyFont="1" applyBorder="1" applyAlignment="1">
      <alignment horizontal="center" vertical="center"/>
    </xf>
    <xf numFmtId="0" fontId="24" fillId="0" borderId="73" xfId="0" applyFont="1" applyBorder="1" applyAlignment="1">
      <alignment horizontal="center" vertical="center"/>
    </xf>
    <xf numFmtId="0" fontId="26" fillId="0" borderId="0" xfId="0" applyFont="1" applyAlignment="1">
      <alignment horizontal="left" vertical="center"/>
    </xf>
    <xf numFmtId="0" fontId="27" fillId="0" borderId="52" xfId="0" applyFont="1" applyBorder="1" applyAlignment="1">
      <alignment vertical="center" textRotation="255" shrinkToFit="1"/>
    </xf>
    <xf numFmtId="0" fontId="27" fillId="0" borderId="53" xfId="0" applyFont="1" applyBorder="1" applyAlignment="1">
      <alignment vertical="center" textRotation="255" shrinkToFit="1"/>
    </xf>
    <xf numFmtId="0" fontId="27" fillId="0" borderId="0" xfId="0" applyFont="1" applyAlignment="1">
      <alignment vertical="center" textRotation="255" shrinkToFit="1"/>
    </xf>
    <xf numFmtId="0" fontId="27" fillId="0" borderId="55" xfId="0" applyFont="1" applyBorder="1" applyAlignment="1">
      <alignment vertical="center" textRotation="255" shrinkToFit="1"/>
    </xf>
    <xf numFmtId="0" fontId="27" fillId="0" borderId="57" xfId="0" applyFont="1" applyBorder="1" applyAlignment="1">
      <alignment vertical="center" textRotation="255" shrinkToFit="1"/>
    </xf>
    <xf numFmtId="0" fontId="27" fillId="0" borderId="58" xfId="0" applyFont="1" applyBorder="1" applyAlignment="1">
      <alignment vertical="center" textRotation="255" shrinkToFit="1"/>
    </xf>
    <xf numFmtId="0" fontId="24" fillId="0" borderId="66" xfId="0" applyFont="1" applyBorder="1" applyAlignment="1">
      <alignment horizontal="center" vertical="center"/>
    </xf>
    <xf numFmtId="0" fontId="24" fillId="0" borderId="60" xfId="0" applyFont="1" applyBorder="1" applyAlignment="1">
      <alignment horizontal="center" vertical="center"/>
    </xf>
    <xf numFmtId="0" fontId="24" fillId="0" borderId="89" xfId="0" applyFont="1" applyBorder="1" applyAlignment="1">
      <alignment horizontal="center" vertical="center"/>
    </xf>
    <xf numFmtId="0" fontId="24" fillId="0" borderId="60" xfId="0" applyFont="1" applyBorder="1" applyAlignment="1">
      <alignment horizontal="center" vertical="center" shrinkToFit="1"/>
    </xf>
    <xf numFmtId="0" fontId="24" fillId="0" borderId="60" xfId="0" applyFont="1" applyBorder="1" applyAlignment="1">
      <alignment horizontal="distributed" vertical="center"/>
    </xf>
    <xf numFmtId="0" fontId="24" fillId="0" borderId="59" xfId="0" applyFont="1" applyBorder="1" applyAlignment="1">
      <alignment horizontal="center" vertical="center"/>
    </xf>
    <xf numFmtId="0" fontId="39" fillId="0" borderId="67" xfId="0" applyFont="1" applyBorder="1" applyAlignment="1">
      <alignment horizontal="center" vertical="center"/>
    </xf>
    <xf numFmtId="49" fontId="26" fillId="0" borderId="61" xfId="0" applyNumberFormat="1" applyFont="1" applyBorder="1" applyAlignment="1">
      <alignment horizontal="center" vertical="center"/>
    </xf>
    <xf numFmtId="0" fontId="24" fillId="0" borderId="62" xfId="0" applyFont="1" applyBorder="1" applyAlignment="1">
      <alignment horizontal="center" vertical="center"/>
    </xf>
    <xf numFmtId="0" fontId="26" fillId="0" borderId="51" xfId="0" applyFont="1" applyBorder="1" applyAlignment="1">
      <alignment horizontal="center" vertical="center" shrinkToFit="1"/>
    </xf>
    <xf numFmtId="0" fontId="26" fillId="0" borderId="52" xfId="0" applyFont="1" applyBorder="1" applyAlignment="1">
      <alignment horizontal="center" vertical="center" shrinkToFit="1"/>
    </xf>
    <xf numFmtId="0" fontId="26" fillId="0" borderId="54" xfId="0" applyFont="1" applyBorder="1" applyAlignment="1">
      <alignment horizontal="center" vertical="center" shrinkToFit="1"/>
    </xf>
    <xf numFmtId="0" fontId="26" fillId="0" borderId="0" xfId="0" applyFont="1" applyAlignment="1">
      <alignment horizontal="center" vertical="center" shrinkToFit="1"/>
    </xf>
    <xf numFmtId="0" fontId="40" fillId="0" borderId="52" xfId="0" applyFont="1" applyBorder="1" applyAlignment="1">
      <alignment horizontal="left" vertical="center"/>
    </xf>
    <xf numFmtId="0" fontId="40" fillId="0" borderId="0" xfId="0" applyFont="1" applyAlignment="1">
      <alignment horizontal="left" vertical="center"/>
    </xf>
    <xf numFmtId="0" fontId="40" fillId="0" borderId="57" xfId="0" applyFont="1" applyBorder="1" applyAlignment="1">
      <alignment horizontal="left" vertical="center"/>
    </xf>
    <xf numFmtId="0" fontId="24" fillId="0" borderId="0" xfId="0" applyFont="1" applyAlignment="1">
      <alignment horizontal="center" vertical="center"/>
    </xf>
    <xf numFmtId="177" fontId="11" fillId="0" borderId="19" xfId="0" applyNumberFormat="1" applyFont="1" applyBorder="1" applyAlignment="1">
      <alignment horizontal="center" vertical="center"/>
    </xf>
    <xf numFmtId="177" fontId="11" fillId="0" borderId="20" xfId="0" applyNumberFormat="1" applyFont="1" applyBorder="1" applyAlignment="1">
      <alignment horizontal="center" vertical="center"/>
    </xf>
    <xf numFmtId="177" fontId="11" fillId="0" borderId="21" xfId="0" applyNumberFormat="1" applyFont="1" applyBorder="1" applyAlignment="1">
      <alignment horizontal="center" vertical="center"/>
    </xf>
    <xf numFmtId="177" fontId="11" fillId="0" borderId="26" xfId="0" applyNumberFormat="1" applyFont="1" applyBorder="1" applyAlignment="1">
      <alignment horizontal="center" vertical="center"/>
    </xf>
    <xf numFmtId="177" fontId="11" fillId="0" borderId="27" xfId="0" applyNumberFormat="1" applyFont="1" applyBorder="1" applyAlignment="1">
      <alignment horizontal="center" vertical="center"/>
    </xf>
    <xf numFmtId="177" fontId="11" fillId="0" borderId="162" xfId="0" applyNumberFormat="1" applyFont="1" applyBorder="1" applyAlignment="1">
      <alignment horizontal="center" vertical="center"/>
    </xf>
    <xf numFmtId="177" fontId="11" fillId="0" borderId="163" xfId="0" applyNumberFormat="1" applyFont="1" applyBorder="1" applyAlignment="1">
      <alignment horizontal="center" vertical="center"/>
    </xf>
    <xf numFmtId="177" fontId="11" fillId="0" borderId="164" xfId="0" applyNumberFormat="1" applyFont="1" applyBorder="1" applyAlignment="1">
      <alignment horizontal="center" vertical="center"/>
    </xf>
    <xf numFmtId="177" fontId="11" fillId="0" borderId="165" xfId="0" applyNumberFormat="1" applyFont="1" applyBorder="1" applyAlignment="1">
      <alignment horizontal="center" vertical="center"/>
    </xf>
    <xf numFmtId="0" fontId="11" fillId="0" borderId="29" xfId="0" applyFont="1" applyBorder="1" applyAlignment="1">
      <alignment horizontal="center" vertical="center"/>
    </xf>
    <xf numFmtId="0" fontId="11" fillId="0" borderId="42" xfId="0" applyFont="1" applyBorder="1" applyAlignment="1">
      <alignment horizontal="center" vertical="center"/>
    </xf>
    <xf numFmtId="0" fontId="11" fillId="0" borderId="41" xfId="0" applyFont="1" applyBorder="1" applyAlignment="1">
      <alignment horizontal="center" vertical="center"/>
    </xf>
    <xf numFmtId="0" fontId="5" fillId="0" borderId="30" xfId="0" applyFont="1" applyBorder="1" applyAlignment="1">
      <alignment horizontal="distributed" vertical="center" wrapText="1"/>
    </xf>
    <xf numFmtId="0" fontId="5" fillId="0" borderId="0" xfId="0" applyFont="1" applyAlignment="1">
      <alignment horizontal="distributed" vertical="center" wrapText="1"/>
    </xf>
    <xf numFmtId="0" fontId="5" fillId="0" borderId="10" xfId="0" applyFont="1" applyBorder="1" applyAlignment="1">
      <alignment horizontal="distributed" vertical="center" wrapText="1"/>
    </xf>
    <xf numFmtId="177" fontId="39" fillId="0" borderId="74" xfId="0" applyNumberFormat="1" applyFont="1" applyBorder="1" applyAlignment="1">
      <alignment horizontal="center" vertical="center"/>
    </xf>
    <xf numFmtId="177" fontId="39" fillId="0" borderId="52" xfId="0" applyNumberFormat="1" applyFont="1" applyBorder="1" applyAlignment="1">
      <alignment horizontal="center" vertical="center"/>
    </xf>
    <xf numFmtId="177" fontId="39" fillId="0" borderId="75" xfId="0" applyNumberFormat="1" applyFont="1" applyBorder="1" applyAlignment="1">
      <alignment horizontal="center" vertical="center"/>
    </xf>
    <xf numFmtId="177" fontId="39" fillId="0" borderId="72" xfId="0" applyNumberFormat="1" applyFont="1" applyBorder="1" applyAlignment="1">
      <alignment horizontal="center" vertical="center"/>
    </xf>
    <xf numFmtId="177" fontId="39" fillId="0" borderId="0" xfId="0" applyNumberFormat="1" applyFont="1" applyAlignment="1">
      <alignment horizontal="center" vertical="center"/>
    </xf>
    <xf numFmtId="177" fontId="39" fillId="0" borderId="65" xfId="0" applyNumberFormat="1" applyFont="1" applyBorder="1" applyAlignment="1">
      <alignment horizontal="center" vertical="center"/>
    </xf>
    <xf numFmtId="177" fontId="39" fillId="0" borderId="71" xfId="0" applyNumberFormat="1" applyFont="1" applyBorder="1" applyAlignment="1">
      <alignment horizontal="center" vertical="center"/>
    </xf>
    <xf numFmtId="177" fontId="39" fillId="0" borderId="57" xfId="0" applyNumberFormat="1" applyFont="1" applyBorder="1" applyAlignment="1">
      <alignment horizontal="center" vertical="center"/>
    </xf>
    <xf numFmtId="177" fontId="39" fillId="0" borderId="80" xfId="0" applyNumberFormat="1" applyFont="1" applyBorder="1" applyAlignment="1">
      <alignment horizontal="center" vertical="center"/>
    </xf>
    <xf numFmtId="177" fontId="39" fillId="0" borderId="68" xfId="0" applyNumberFormat="1" applyFont="1" applyBorder="1" applyAlignment="1">
      <alignment horizontal="center" vertical="center"/>
    </xf>
    <xf numFmtId="177" fontId="39" fillId="0" borderId="69" xfId="0" applyNumberFormat="1" applyFont="1" applyBorder="1" applyAlignment="1">
      <alignment horizontal="center" vertical="center"/>
    </xf>
    <xf numFmtId="177" fontId="39" fillId="0" borderId="79" xfId="0" applyNumberFormat="1" applyFont="1" applyBorder="1" applyAlignment="1">
      <alignment horizontal="center" vertical="center"/>
    </xf>
    <xf numFmtId="177" fontId="39" fillId="0" borderId="77" xfId="0" applyNumberFormat="1" applyFont="1" applyBorder="1" applyAlignment="1">
      <alignment horizontal="center" vertical="center"/>
    </xf>
    <xf numFmtId="177" fontId="39" fillId="0" borderId="63" xfId="0" applyNumberFormat="1" applyFont="1" applyBorder="1" applyAlignment="1">
      <alignment horizontal="center" vertical="center"/>
    </xf>
    <xf numFmtId="177" fontId="39" fillId="0" borderId="64" xfId="0" applyNumberFormat="1" applyFont="1" applyBorder="1" applyAlignment="1">
      <alignment horizontal="center" vertical="center"/>
    </xf>
    <xf numFmtId="0" fontId="26" fillId="0" borderId="61" xfId="0" applyFont="1" applyBorder="1" applyAlignment="1">
      <alignment horizontal="center" vertical="center"/>
    </xf>
    <xf numFmtId="0" fontId="26" fillId="0" borderId="73" xfId="0" applyFont="1" applyBorder="1" applyAlignment="1">
      <alignment horizontal="center" vertical="center"/>
    </xf>
    <xf numFmtId="0" fontId="24" fillId="0" borderId="72" xfId="0" applyFont="1" applyBorder="1" applyAlignment="1">
      <alignment horizontal="distributed" vertical="center" wrapText="1"/>
    </xf>
    <xf numFmtId="0" fontId="24" fillId="0" borderId="0" xfId="0" applyFont="1" applyAlignment="1">
      <alignment horizontal="distributed" vertical="center" wrapText="1"/>
    </xf>
    <xf numFmtId="0" fontId="24" fillId="0" borderId="55" xfId="0" applyFont="1" applyBorder="1" applyAlignment="1">
      <alignment horizontal="distributed" vertical="center" wrapText="1"/>
    </xf>
    <xf numFmtId="0" fontId="60" fillId="0" borderId="0" xfId="0" applyFont="1" applyAlignment="1">
      <alignment horizontal="center" vertical="center"/>
    </xf>
    <xf numFmtId="177" fontId="49" fillId="0" borderId="0" xfId="0" applyNumberFormat="1" applyFont="1" applyAlignment="1">
      <alignment horizontal="center" vertical="center"/>
    </xf>
    <xf numFmtId="0" fontId="12" fillId="0" borderId="74"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53"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0" xfId="0" applyFont="1" applyAlignment="1">
      <alignment horizontal="center" vertical="center" wrapText="1"/>
    </xf>
    <xf numFmtId="0" fontId="12" fillId="0" borderId="55" xfId="0" applyFont="1" applyBorder="1" applyAlignment="1">
      <alignment horizontal="center" vertical="center" wrapText="1"/>
    </xf>
    <xf numFmtId="0" fontId="12" fillId="0" borderId="77" xfId="0" applyFont="1" applyBorder="1" applyAlignment="1">
      <alignment horizontal="center" vertical="center" wrapText="1"/>
    </xf>
    <xf numFmtId="0" fontId="12" fillId="0" borderId="63" xfId="0" applyFont="1" applyBorder="1" applyAlignment="1">
      <alignment horizontal="center" vertical="center" wrapText="1"/>
    </xf>
    <xf numFmtId="0" fontId="12" fillId="0" borderId="78" xfId="0" applyFont="1" applyBorder="1" applyAlignment="1">
      <alignment horizontal="center" vertical="center" wrapText="1"/>
    </xf>
    <xf numFmtId="0" fontId="49" fillId="0" borderId="54" xfId="0" applyFont="1" applyBorder="1" applyAlignment="1" applyProtection="1">
      <alignment horizontal="center" vertical="center"/>
      <protection locked="0"/>
    </xf>
    <xf numFmtId="0" fontId="49" fillId="0" borderId="0" xfId="0" applyFont="1" applyAlignment="1" applyProtection="1">
      <alignment horizontal="center" vertical="center"/>
      <protection locked="0"/>
    </xf>
    <xf numFmtId="0" fontId="49" fillId="0" borderId="76" xfId="0" applyFont="1" applyBorder="1" applyAlignment="1" applyProtection="1">
      <alignment horizontal="center" vertical="center"/>
      <protection locked="0"/>
    </xf>
    <xf numFmtId="0" fontId="49" fillId="0" borderId="63" xfId="0" applyFont="1" applyBorder="1" applyAlignment="1" applyProtection="1">
      <alignment horizontal="center" vertical="center"/>
      <protection locked="0"/>
    </xf>
    <xf numFmtId="0" fontId="49" fillId="0" borderId="90" xfId="0" applyFont="1" applyBorder="1" applyAlignment="1">
      <alignment horizontal="center" vertical="center"/>
    </xf>
    <xf numFmtId="0" fontId="49" fillId="0" borderId="101" xfId="0" applyFont="1" applyBorder="1" applyAlignment="1">
      <alignment horizontal="center" vertical="center"/>
    </xf>
    <xf numFmtId="0" fontId="12" fillId="0" borderId="67" xfId="0" applyFont="1" applyBorder="1" applyAlignment="1">
      <alignment horizontal="center" vertical="center"/>
    </xf>
    <xf numFmtId="0" fontId="12" fillId="0" borderId="61" xfId="0" applyFont="1" applyBorder="1" applyAlignment="1">
      <alignment horizontal="center" vertical="center"/>
    </xf>
    <xf numFmtId="0" fontId="12" fillId="0" borderId="99" xfId="0" applyFont="1" applyBorder="1" applyAlignment="1">
      <alignment horizontal="center" vertical="center"/>
    </xf>
    <xf numFmtId="0" fontId="12" fillId="0" borderId="73" xfId="0" applyFont="1" applyBorder="1" applyAlignment="1">
      <alignment horizontal="center" vertical="center"/>
    </xf>
    <xf numFmtId="0" fontId="39" fillId="0" borderId="51" xfId="0" applyFont="1" applyBorder="1" applyAlignment="1" applyProtection="1">
      <alignment horizontal="left" vertical="center" shrinkToFit="1"/>
      <protection locked="0"/>
    </xf>
    <xf numFmtId="0" fontId="39" fillId="0" borderId="52" xfId="0" applyFont="1" applyBorder="1" applyAlignment="1" applyProtection="1">
      <alignment horizontal="left" vertical="center" shrinkToFit="1"/>
      <protection locked="0"/>
    </xf>
    <xf numFmtId="0" fontId="39" fillId="0" borderId="53" xfId="0" applyFont="1" applyBorder="1" applyAlignment="1" applyProtection="1">
      <alignment horizontal="left" vertical="center" shrinkToFit="1"/>
      <protection locked="0"/>
    </xf>
    <xf numFmtId="0" fontId="39" fillId="0" borderId="54" xfId="0" applyFont="1" applyBorder="1" applyAlignment="1" applyProtection="1">
      <alignment horizontal="left" vertical="center" shrinkToFit="1"/>
      <protection locked="0"/>
    </xf>
    <xf numFmtId="0" fontId="39" fillId="0" borderId="0" xfId="0" applyFont="1" applyAlignment="1" applyProtection="1">
      <alignment horizontal="left" vertical="center" shrinkToFit="1"/>
      <protection locked="0"/>
    </xf>
    <xf numFmtId="0" fontId="39" fillId="0" borderId="55" xfId="0" applyFont="1" applyBorder="1" applyAlignment="1" applyProtection="1">
      <alignment horizontal="left" vertical="center" shrinkToFit="1"/>
      <protection locked="0"/>
    </xf>
    <xf numFmtId="0" fontId="39" fillId="0" borderId="76" xfId="0" applyFont="1" applyBorder="1" applyAlignment="1" applyProtection="1">
      <alignment horizontal="left" vertical="center" shrinkToFit="1"/>
      <protection locked="0"/>
    </xf>
    <xf numFmtId="0" fontId="39" fillId="0" borderId="63" xfId="0" applyFont="1" applyBorder="1" applyAlignment="1" applyProtection="1">
      <alignment horizontal="left" vertical="center" shrinkToFit="1"/>
      <protection locked="0"/>
    </xf>
    <xf numFmtId="0" fontId="39" fillId="0" borderId="78" xfId="0" applyFont="1" applyBorder="1" applyAlignment="1" applyProtection="1">
      <alignment horizontal="left" vertical="center" shrinkToFit="1"/>
      <protection locked="0"/>
    </xf>
    <xf numFmtId="0" fontId="39" fillId="0" borderId="83" xfId="0" applyFont="1" applyBorder="1" applyAlignment="1">
      <alignment horizontal="center" vertical="center"/>
    </xf>
    <xf numFmtId="0" fontId="39" fillId="0" borderId="84" xfId="0" applyFont="1" applyBorder="1" applyAlignment="1">
      <alignment horizontal="center" vertical="center"/>
    </xf>
    <xf numFmtId="0" fontId="39" fillId="0" borderId="85" xfId="0" applyFont="1" applyBorder="1" applyAlignment="1">
      <alignment horizontal="center" vertical="center"/>
    </xf>
    <xf numFmtId="0" fontId="39" fillId="0" borderId="86" xfId="0" applyFont="1" applyBorder="1" applyAlignment="1">
      <alignment horizontal="center" vertical="center"/>
    </xf>
    <xf numFmtId="0" fontId="39" fillId="0" borderId="87" xfId="0" applyFont="1" applyBorder="1" applyAlignment="1">
      <alignment horizontal="center" vertical="center"/>
    </xf>
    <xf numFmtId="0" fontId="39" fillId="0" borderId="88" xfId="0" applyFont="1" applyBorder="1" applyAlignment="1">
      <alignment horizontal="center" vertical="center"/>
    </xf>
    <xf numFmtId="0" fontId="24" fillId="0" borderId="51" xfId="0" applyFont="1" applyBorder="1" applyAlignment="1">
      <alignment horizontal="center" vertical="center"/>
    </xf>
    <xf numFmtId="0" fontId="24" fillId="0" borderId="52" xfId="0" applyFont="1" applyBorder="1" applyAlignment="1">
      <alignment horizontal="center" vertical="center"/>
    </xf>
    <xf numFmtId="0" fontId="24" fillId="0" borderId="53"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56" xfId="0" applyFont="1" applyBorder="1" applyAlignment="1">
      <alignment horizontal="center" vertical="center"/>
    </xf>
    <xf numFmtId="0" fontId="24" fillId="0" borderId="57" xfId="0" applyFont="1" applyBorder="1" applyAlignment="1">
      <alignment horizontal="center" vertical="center"/>
    </xf>
    <xf numFmtId="0" fontId="24" fillId="0" borderId="58" xfId="0" applyFont="1" applyBorder="1" applyAlignment="1">
      <alignment horizontal="center" vertical="center"/>
    </xf>
    <xf numFmtId="0" fontId="28" fillId="0" borderId="100" xfId="0" applyFont="1" applyBorder="1" applyAlignment="1">
      <alignment horizontal="center" vertical="center"/>
    </xf>
    <xf numFmtId="0" fontId="28" fillId="0" borderId="69" xfId="0" applyFont="1" applyBorder="1" applyAlignment="1">
      <alignment horizontal="center" vertical="center"/>
    </xf>
    <xf numFmtId="0" fontId="28" fillId="0" borderId="70" xfId="0" applyFont="1" applyBorder="1" applyAlignment="1">
      <alignment horizontal="center" vertical="center"/>
    </xf>
    <xf numFmtId="0" fontId="28" fillId="0" borderId="54" xfId="0" applyFont="1" applyBorder="1" applyAlignment="1">
      <alignment horizontal="center" vertical="center"/>
    </xf>
    <xf numFmtId="0" fontId="28" fillId="0" borderId="0" xfId="0" applyFont="1" applyAlignment="1">
      <alignment horizontal="center" vertical="center"/>
    </xf>
    <xf numFmtId="0" fontId="28" fillId="0" borderId="55" xfId="0" applyFont="1" applyBorder="1" applyAlignment="1">
      <alignment horizontal="center" vertical="center"/>
    </xf>
    <xf numFmtId="0" fontId="28" fillId="0" borderId="76" xfId="0" applyFont="1" applyBorder="1" applyAlignment="1">
      <alignment horizontal="center" vertical="center"/>
    </xf>
    <xf numFmtId="0" fontId="28" fillId="0" borderId="63" xfId="0" applyFont="1" applyBorder="1" applyAlignment="1">
      <alignment horizontal="center" vertical="center"/>
    </xf>
    <xf numFmtId="0" fontId="28" fillId="0" borderId="78" xfId="0" applyFont="1" applyBorder="1" applyAlignment="1">
      <alignment horizontal="center" vertical="center"/>
    </xf>
    <xf numFmtId="0" fontId="26" fillId="0" borderId="68" xfId="0" applyFont="1" applyBorder="1" applyAlignment="1">
      <alignment horizontal="center" vertical="center"/>
    </xf>
    <xf numFmtId="0" fontId="26" fillId="0" borderId="70" xfId="0" applyFont="1" applyBorder="1" applyAlignment="1">
      <alignment horizontal="center" vertical="center"/>
    </xf>
    <xf numFmtId="0" fontId="26" fillId="0" borderId="72" xfId="0" applyFont="1" applyBorder="1" applyAlignment="1">
      <alignment horizontal="center" vertical="center"/>
    </xf>
    <xf numFmtId="0" fontId="26" fillId="0" borderId="55" xfId="0" applyFont="1" applyBorder="1" applyAlignment="1">
      <alignment horizontal="center" vertical="center"/>
    </xf>
    <xf numFmtId="0" fontId="26" fillId="0" borderId="77" xfId="0" applyFont="1" applyBorder="1" applyAlignment="1">
      <alignment horizontal="center" vertical="center"/>
    </xf>
    <xf numFmtId="0" fontId="26" fillId="0" borderId="78" xfId="0" applyFont="1" applyBorder="1" applyAlignment="1">
      <alignment horizontal="center" vertical="center"/>
    </xf>
    <xf numFmtId="0" fontId="29" fillId="0" borderId="0" xfId="0" applyFont="1" applyAlignment="1">
      <alignment horizontal="distributed" vertical="center"/>
    </xf>
    <xf numFmtId="0" fontId="40" fillId="0" borderId="51" xfId="0" applyFont="1" applyBorder="1" applyAlignment="1" applyProtection="1">
      <alignment horizontal="center" vertical="center"/>
      <protection locked="0"/>
    </xf>
    <xf numFmtId="0" fontId="40" fillId="0" borderId="52" xfId="0" applyFont="1" applyBorder="1" applyAlignment="1" applyProtection="1">
      <alignment horizontal="center" vertical="center"/>
      <protection locked="0"/>
    </xf>
    <xf numFmtId="0" fontId="40" fillId="0" borderId="75" xfId="0" applyFont="1" applyBorder="1" applyAlignment="1" applyProtection="1">
      <alignment horizontal="center" vertical="center"/>
      <protection locked="0"/>
    </xf>
    <xf numFmtId="0" fontId="40" fillId="0" borderId="54" xfId="0" applyFont="1" applyBorder="1" applyAlignment="1" applyProtection="1">
      <alignment horizontal="center" vertical="center"/>
      <protection locked="0"/>
    </xf>
    <xf numFmtId="0" fontId="40" fillId="0" borderId="0" xfId="0" applyFont="1" applyAlignment="1" applyProtection="1">
      <alignment horizontal="center" vertical="center"/>
      <protection locked="0"/>
    </xf>
    <xf numFmtId="0" fontId="40" fillId="0" borderId="65" xfId="0" applyFont="1" applyBorder="1" applyAlignment="1" applyProtection="1">
      <alignment horizontal="center" vertical="center"/>
      <protection locked="0"/>
    </xf>
    <xf numFmtId="0" fontId="40" fillId="0" borderId="76" xfId="0" applyFont="1" applyBorder="1" applyAlignment="1" applyProtection="1">
      <alignment horizontal="center" vertical="center"/>
      <protection locked="0"/>
    </xf>
    <xf numFmtId="0" fontId="40" fillId="0" borderId="63" xfId="0" applyFont="1" applyBorder="1" applyAlignment="1" applyProtection="1">
      <alignment horizontal="center" vertical="center"/>
      <protection locked="0"/>
    </xf>
    <xf numFmtId="0" fontId="40" fillId="0" borderId="64" xfId="0" applyFont="1" applyBorder="1" applyAlignment="1" applyProtection="1">
      <alignment horizontal="center" vertical="center"/>
      <protection locked="0"/>
    </xf>
    <xf numFmtId="0" fontId="39" fillId="0" borderId="51" xfId="0" applyFont="1" applyBorder="1" applyAlignment="1">
      <alignment horizontal="center" vertical="center"/>
    </xf>
    <xf numFmtId="0" fontId="39" fillId="0" borderId="52" xfId="0" applyFont="1" applyBorder="1" applyAlignment="1">
      <alignment horizontal="center" vertical="center"/>
    </xf>
    <xf numFmtId="0" fontId="39" fillId="0" borderId="75" xfId="0" applyFont="1" applyBorder="1" applyAlignment="1">
      <alignment horizontal="center" vertical="center"/>
    </xf>
    <xf numFmtId="0" fontId="39" fillId="0" borderId="54" xfId="0" applyFont="1" applyBorder="1" applyAlignment="1">
      <alignment horizontal="center" vertical="center"/>
    </xf>
    <xf numFmtId="0" fontId="39" fillId="0" borderId="65" xfId="0" applyFont="1" applyBorder="1" applyAlignment="1">
      <alignment horizontal="center" vertical="center"/>
    </xf>
    <xf numFmtId="0" fontId="39" fillId="0" borderId="56" xfId="0" applyFont="1" applyBorder="1" applyAlignment="1">
      <alignment horizontal="center" vertical="center"/>
    </xf>
    <xf numFmtId="0" fontId="39" fillId="0" borderId="80" xfId="0" applyFont="1" applyBorder="1" applyAlignment="1">
      <alignment horizontal="center" vertical="center"/>
    </xf>
    <xf numFmtId="0" fontId="39" fillId="0" borderId="100" xfId="0" applyFont="1" applyBorder="1" applyAlignment="1">
      <alignment horizontal="center" vertical="center"/>
    </xf>
    <xf numFmtId="0" fontId="39" fillId="0" borderId="79" xfId="0" applyFont="1" applyBorder="1" applyAlignment="1">
      <alignment horizontal="center" vertical="center"/>
    </xf>
    <xf numFmtId="0" fontId="39" fillId="0" borderId="76" xfId="0" applyFont="1" applyBorder="1" applyAlignment="1">
      <alignment horizontal="center" vertical="center"/>
    </xf>
    <xf numFmtId="0" fontId="39" fillId="0" borderId="63" xfId="0" applyFont="1" applyBorder="1" applyAlignment="1">
      <alignment horizontal="center" vertical="center"/>
    </xf>
    <xf numFmtId="0" fontId="39" fillId="0" borderId="64" xfId="0" applyFont="1" applyBorder="1" applyAlignment="1">
      <alignment horizontal="center" vertical="center"/>
    </xf>
    <xf numFmtId="0" fontId="65" fillId="0" borderId="103" xfId="0" applyFont="1" applyBorder="1" applyAlignment="1">
      <alignment horizontal="center" vertical="center"/>
    </xf>
    <xf numFmtId="0" fontId="65" fillId="0" borderId="104" xfId="0" applyFont="1" applyBorder="1" applyAlignment="1">
      <alignment horizontal="center" vertical="center"/>
    </xf>
    <xf numFmtId="0" fontId="65" fillId="0" borderId="0" xfId="0" applyFont="1" applyAlignment="1">
      <alignment horizontal="center" vertical="center"/>
    </xf>
    <xf numFmtId="0" fontId="65" fillId="0" borderId="106"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65" fillId="0" borderId="216" xfId="0" applyFont="1" applyBorder="1" applyAlignment="1">
      <alignment horizontal="center" vertical="center"/>
    </xf>
    <xf numFmtId="0" fontId="65" fillId="0" borderId="213" xfId="0" applyFont="1" applyBorder="1" applyAlignment="1">
      <alignment horizontal="center" vertical="center"/>
    </xf>
    <xf numFmtId="0" fontId="65" fillId="0" borderId="217" xfId="0" applyFont="1" applyBorder="1" applyAlignment="1">
      <alignment horizontal="center" vertical="center"/>
    </xf>
    <xf numFmtId="0" fontId="65" fillId="0" borderId="214" xfId="0" applyFont="1" applyBorder="1" applyAlignment="1">
      <alignment horizontal="center" vertical="center"/>
    </xf>
    <xf numFmtId="0" fontId="65" fillId="0" borderId="218" xfId="0" applyFont="1" applyBorder="1" applyAlignment="1">
      <alignment horizontal="center" vertical="center"/>
    </xf>
    <xf numFmtId="0" fontId="65" fillId="0" borderId="215" xfId="0" applyFont="1" applyBorder="1" applyAlignment="1">
      <alignment horizontal="center" vertical="center"/>
    </xf>
    <xf numFmtId="0" fontId="65" fillId="0" borderId="102" xfId="0" applyFont="1" applyBorder="1" applyAlignment="1">
      <alignment horizontal="center" vertical="center"/>
    </xf>
    <xf numFmtId="0" fontId="65" fillId="0" borderId="105" xfId="0" applyFont="1" applyBorder="1" applyAlignment="1">
      <alignment horizontal="center" vertical="center"/>
    </xf>
    <xf numFmtId="0" fontId="65" fillId="0" borderId="107" xfId="0" applyFont="1" applyBorder="1" applyAlignment="1">
      <alignment horizontal="center" vertical="center"/>
    </xf>
    <xf numFmtId="0" fontId="62" fillId="0" borderId="181" xfId="0" applyFont="1" applyBorder="1" applyAlignment="1">
      <alignment horizontal="center" vertical="center"/>
    </xf>
    <xf numFmtId="0" fontId="2" fillId="0" borderId="166" xfId="0" applyFont="1" applyBorder="1" applyAlignment="1">
      <alignment horizontal="center" vertical="center"/>
    </xf>
    <xf numFmtId="0" fontId="2" fillId="0" borderId="183" xfId="0" applyFont="1" applyBorder="1" applyAlignment="1">
      <alignment horizontal="center" vertical="center"/>
    </xf>
    <xf numFmtId="0" fontId="53" fillId="0" borderId="0" xfId="0" applyFont="1" applyAlignment="1">
      <alignment horizontal="distributed" vertical="center" textRotation="255"/>
    </xf>
    <xf numFmtId="0" fontId="53" fillId="0" borderId="106" xfId="0" applyFont="1" applyBorder="1" applyAlignment="1">
      <alignment horizontal="distributed" vertical="center" textRotation="255"/>
    </xf>
    <xf numFmtId="0" fontId="53" fillId="0" borderId="105" xfId="0" applyFont="1" applyBorder="1" applyAlignment="1">
      <alignment horizontal="distributed" vertical="center" textRotation="255"/>
    </xf>
    <xf numFmtId="0" fontId="53" fillId="0" borderId="0" xfId="0" applyFont="1" applyAlignment="1">
      <alignment horizontal="center" vertical="center" textRotation="255"/>
    </xf>
    <xf numFmtId="176" fontId="11" fillId="0" borderId="182" xfId="0" applyNumberFormat="1" applyFont="1" applyBorder="1" applyAlignment="1">
      <alignment horizontal="center" vertical="center"/>
    </xf>
    <xf numFmtId="176" fontId="11" fillId="0" borderId="166" xfId="0" applyNumberFormat="1" applyFont="1" applyBorder="1" applyAlignment="1">
      <alignment horizontal="center" vertical="center"/>
    </xf>
    <xf numFmtId="0" fontId="2" fillId="0" borderId="167" xfId="0" applyFont="1" applyBorder="1" applyAlignment="1">
      <alignment horizontal="center" vertical="center"/>
    </xf>
    <xf numFmtId="0" fontId="2" fillId="0" borderId="168" xfId="0" applyFont="1" applyBorder="1" applyAlignment="1">
      <alignment horizontal="center" vertical="center"/>
    </xf>
    <xf numFmtId="0" fontId="2" fillId="0" borderId="169" xfId="0" applyFont="1" applyBorder="1" applyAlignment="1">
      <alignment horizontal="center" vertical="center"/>
    </xf>
    <xf numFmtId="0" fontId="2" fillId="0" borderId="186" xfId="0" applyFont="1" applyBorder="1" applyAlignment="1">
      <alignment horizontal="center" vertical="center"/>
    </xf>
    <xf numFmtId="0" fontId="2" fillId="0" borderId="187" xfId="0" applyFont="1" applyBorder="1" applyAlignment="1">
      <alignment horizontal="center" vertical="center"/>
    </xf>
    <xf numFmtId="0" fontId="2" fillId="0" borderId="188"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applyProtection="1">
      <alignment horizontal="center" vertical="center"/>
      <protection locked="0"/>
    </xf>
    <xf numFmtId="0" fontId="10" fillId="0" borderId="182" xfId="0" applyFont="1" applyBorder="1" applyAlignment="1">
      <alignment horizontal="center" vertical="center"/>
    </xf>
    <xf numFmtId="0" fontId="10" fillId="0" borderId="166" xfId="0" applyFont="1" applyBorder="1" applyAlignment="1">
      <alignment horizontal="center" vertical="center"/>
    </xf>
    <xf numFmtId="0" fontId="65" fillId="0" borderId="102" xfId="0" applyFont="1" applyBorder="1" applyAlignment="1">
      <alignment horizontal="left" vertical="center"/>
    </xf>
    <xf numFmtId="0" fontId="65" fillId="0" borderId="103" xfId="0" applyFont="1" applyBorder="1" applyAlignment="1">
      <alignment horizontal="left" vertical="center"/>
    </xf>
    <xf numFmtId="0" fontId="65" fillId="0" borderId="105" xfId="0" applyFont="1" applyBorder="1" applyAlignment="1">
      <alignment horizontal="left" vertical="center"/>
    </xf>
    <xf numFmtId="0" fontId="65" fillId="0" borderId="0" xfId="0" applyFont="1" applyAlignment="1">
      <alignment horizontal="left" vertical="center"/>
    </xf>
    <xf numFmtId="0" fontId="11" fillId="0" borderId="102" xfId="0" applyFont="1" applyBorder="1" applyAlignment="1">
      <alignment horizontal="center" vertical="center"/>
    </xf>
    <xf numFmtId="0" fontId="11" fillId="0" borderId="103" xfId="0" applyFont="1" applyBorder="1" applyAlignment="1">
      <alignment horizontal="center" vertical="center"/>
    </xf>
    <xf numFmtId="0" fontId="11" fillId="0" borderId="104" xfId="0" applyFont="1" applyBorder="1" applyAlignment="1">
      <alignment horizontal="center" vertical="center"/>
    </xf>
    <xf numFmtId="0" fontId="11" fillId="0" borderId="105" xfId="0" applyFont="1" applyBorder="1" applyAlignment="1">
      <alignment horizontal="center" vertical="center"/>
    </xf>
    <xf numFmtId="0" fontId="11" fillId="0" borderId="106" xfId="0" applyFont="1" applyBorder="1" applyAlignment="1">
      <alignment horizontal="center" vertical="center"/>
    </xf>
    <xf numFmtId="0" fontId="11" fillId="0" borderId="107" xfId="0" applyFont="1" applyBorder="1" applyAlignment="1">
      <alignment horizontal="center" vertical="center"/>
    </xf>
    <xf numFmtId="0" fontId="11" fillId="0" borderId="108" xfId="0" applyFont="1" applyBorder="1" applyAlignment="1">
      <alignment horizontal="center" vertical="center"/>
    </xf>
    <xf numFmtId="0" fontId="11" fillId="0" borderId="109" xfId="0" applyFont="1" applyBorder="1" applyAlignment="1">
      <alignment horizontal="center" vertical="center"/>
    </xf>
    <xf numFmtId="0" fontId="62" fillId="0" borderId="103" xfId="0" applyFont="1" applyBorder="1" applyAlignment="1">
      <alignment horizontal="distributed" vertical="center"/>
    </xf>
    <xf numFmtId="0" fontId="62" fillId="0" borderId="104" xfId="0" applyFont="1" applyBorder="1" applyAlignment="1">
      <alignment horizontal="distributed" vertical="center"/>
    </xf>
    <xf numFmtId="0" fontId="62" fillId="0" borderId="0" xfId="0" applyFont="1" applyAlignment="1">
      <alignment horizontal="distributed" vertical="center"/>
    </xf>
    <xf numFmtId="0" fontId="62" fillId="0" borderId="106" xfId="0" applyFont="1" applyBorder="1" applyAlignment="1">
      <alignment horizontal="distributed" vertical="center"/>
    </xf>
    <xf numFmtId="0" fontId="62" fillId="0" borderId="108" xfId="0" applyFont="1" applyBorder="1" applyAlignment="1">
      <alignment horizontal="distributed" vertical="center"/>
    </xf>
    <xf numFmtId="0" fontId="62" fillId="0" borderId="109" xfId="0" applyFont="1" applyBorder="1" applyAlignment="1">
      <alignment horizontal="distributed" vertical="center"/>
    </xf>
    <xf numFmtId="0" fontId="2" fillId="0" borderId="104" xfId="0" applyFont="1" applyBorder="1" applyAlignment="1">
      <alignment horizontal="center" vertical="center"/>
    </xf>
    <xf numFmtId="0" fontId="2" fillId="0" borderId="102" xfId="0" applyFont="1" applyBorder="1" applyAlignment="1">
      <alignment horizontal="center" vertical="center"/>
    </xf>
    <xf numFmtId="0" fontId="2" fillId="0" borderId="106" xfId="0" applyFont="1" applyBorder="1" applyAlignment="1">
      <alignment horizontal="center" vertical="center"/>
    </xf>
    <xf numFmtId="0" fontId="2" fillId="0" borderId="105" xfId="0" applyFont="1" applyBorder="1" applyAlignment="1">
      <alignment horizontal="center" vertical="center"/>
    </xf>
    <xf numFmtId="0" fontId="2" fillId="0" borderId="109" xfId="0" applyFont="1" applyBorder="1" applyAlignment="1">
      <alignment horizontal="center" vertical="center"/>
    </xf>
    <xf numFmtId="0" fontId="2" fillId="0" borderId="107" xfId="0" applyFont="1" applyBorder="1" applyAlignment="1">
      <alignment horizontal="center" vertical="center"/>
    </xf>
    <xf numFmtId="0" fontId="2" fillId="0" borderId="170" xfId="0" applyFont="1" applyBorder="1" applyAlignment="1">
      <alignment horizontal="center" vertical="center"/>
    </xf>
    <xf numFmtId="0" fontId="2" fillId="0" borderId="171" xfId="0" applyFont="1" applyBorder="1" applyAlignment="1">
      <alignment horizontal="center" vertical="center"/>
    </xf>
    <xf numFmtId="0" fontId="2" fillId="0" borderId="172" xfId="0" applyFont="1" applyBorder="1" applyAlignment="1">
      <alignment horizontal="center" vertical="center"/>
    </xf>
    <xf numFmtId="0" fontId="2" fillId="0" borderId="173" xfId="0" applyFont="1" applyBorder="1" applyAlignment="1">
      <alignment horizontal="center" vertical="center"/>
    </xf>
    <xf numFmtId="0" fontId="2" fillId="0" borderId="174" xfId="0" applyFont="1" applyBorder="1" applyAlignment="1">
      <alignment horizontal="center" vertical="center"/>
    </xf>
    <xf numFmtId="0" fontId="2" fillId="0" borderId="175" xfId="0" applyFont="1" applyBorder="1" applyAlignment="1">
      <alignment horizontal="center" vertical="center"/>
    </xf>
    <xf numFmtId="0" fontId="61" fillId="0" borderId="0" xfId="0" applyFont="1" applyAlignment="1">
      <alignment horizontal="left" vertical="center"/>
    </xf>
    <xf numFmtId="0" fontId="62" fillId="0" borderId="120" xfId="0" applyFont="1" applyBorder="1" applyAlignment="1">
      <alignment horizontal="center" vertical="center" shrinkToFit="1"/>
    </xf>
    <xf numFmtId="0" fontId="62" fillId="0" borderId="120" xfId="0" applyFont="1" applyBorder="1" applyAlignment="1">
      <alignment horizontal="distributed" vertical="center"/>
    </xf>
    <xf numFmtId="0" fontId="10" fillId="0" borderId="121" xfId="0" applyFont="1" applyBorder="1" applyAlignment="1">
      <alignment horizontal="center" vertical="center"/>
    </xf>
    <xf numFmtId="0" fontId="10" fillId="0" borderId="0" xfId="0" applyFont="1" applyAlignment="1">
      <alignment horizontal="center" vertical="center"/>
    </xf>
    <xf numFmtId="49" fontId="63" fillId="0" borderId="166" xfId="0" applyNumberFormat="1" applyFont="1" applyBorder="1" applyAlignment="1">
      <alignment horizontal="center" vertical="center"/>
    </xf>
    <xf numFmtId="176" fontId="11" fillId="0" borderId="184" xfId="0" applyNumberFormat="1" applyFont="1" applyBorder="1" applyAlignment="1">
      <alignment horizontal="center" vertical="center"/>
    </xf>
    <xf numFmtId="176" fontId="11" fillId="0" borderId="170" xfId="0" applyNumberFormat="1" applyFont="1" applyBorder="1" applyAlignment="1">
      <alignment horizontal="center" vertical="center"/>
    </xf>
    <xf numFmtId="176" fontId="11" fillId="0" borderId="167" xfId="0" applyNumberFormat="1" applyFont="1" applyBorder="1" applyAlignment="1">
      <alignment horizontal="center" vertical="center"/>
    </xf>
    <xf numFmtId="176" fontId="11" fillId="0" borderId="171" xfId="0" applyNumberFormat="1" applyFont="1" applyBorder="1" applyAlignment="1">
      <alignment horizontal="center" vertical="center"/>
    </xf>
    <xf numFmtId="176" fontId="11" fillId="0" borderId="172" xfId="0" applyNumberFormat="1" applyFont="1" applyBorder="1" applyAlignment="1">
      <alignment horizontal="center" vertical="center"/>
    </xf>
    <xf numFmtId="176" fontId="11" fillId="0" borderId="168" xfId="0" applyNumberFormat="1" applyFont="1" applyBorder="1" applyAlignment="1">
      <alignment horizontal="center" vertical="center"/>
    </xf>
    <xf numFmtId="176" fontId="11" fillId="0" borderId="173" xfId="0" applyNumberFormat="1" applyFont="1" applyBorder="1" applyAlignment="1">
      <alignment horizontal="center" vertical="center"/>
    </xf>
    <xf numFmtId="176" fontId="11" fillId="0" borderId="174" xfId="0" applyNumberFormat="1" applyFont="1" applyBorder="1" applyAlignment="1">
      <alignment horizontal="center" vertical="center"/>
    </xf>
    <xf numFmtId="176" fontId="11" fillId="0" borderId="169" xfId="0" applyNumberFormat="1" applyFont="1" applyBorder="1" applyAlignment="1">
      <alignment horizontal="center" vertical="center"/>
    </xf>
    <xf numFmtId="176" fontId="11" fillId="0" borderId="175" xfId="0" applyNumberFormat="1" applyFont="1" applyBorder="1" applyAlignment="1">
      <alignment horizontal="center" vertical="center"/>
    </xf>
    <xf numFmtId="0" fontId="53" fillId="0" borderId="104" xfId="0" applyFont="1" applyBorder="1" applyAlignment="1">
      <alignment horizontal="center" vertical="center"/>
    </xf>
    <xf numFmtId="0" fontId="11" fillId="0" borderId="167" xfId="0" applyFont="1" applyBorder="1" applyAlignment="1">
      <alignment horizontal="left" vertical="center"/>
    </xf>
    <xf numFmtId="0" fontId="11" fillId="0" borderId="168" xfId="0" applyFont="1" applyBorder="1" applyAlignment="1">
      <alignment horizontal="left" vertical="center"/>
    </xf>
    <xf numFmtId="0" fontId="11" fillId="0" borderId="169" xfId="0" applyFont="1" applyBorder="1" applyAlignment="1">
      <alignment horizontal="left" vertical="center"/>
    </xf>
    <xf numFmtId="0" fontId="53" fillId="0" borderId="167" xfId="0" applyFont="1" applyBorder="1" applyAlignment="1">
      <alignment horizontal="distributed" vertical="center" wrapText="1"/>
    </xf>
    <xf numFmtId="0" fontId="53" fillId="0" borderId="167" xfId="0" applyFont="1" applyBorder="1" applyAlignment="1">
      <alignment horizontal="distributed" vertical="center"/>
    </xf>
    <xf numFmtId="0" fontId="53" fillId="0" borderId="168" xfId="0" applyFont="1" applyBorder="1" applyAlignment="1">
      <alignment horizontal="distributed" vertical="center"/>
    </xf>
    <xf numFmtId="0" fontId="53" fillId="0" borderId="169" xfId="0" applyFont="1" applyBorder="1" applyAlignment="1">
      <alignment horizontal="distributed" vertical="center"/>
    </xf>
    <xf numFmtId="0" fontId="73" fillId="0" borderId="0" xfId="0" applyFont="1" applyAlignment="1">
      <alignment horizontal="center" vertical="center"/>
    </xf>
    <xf numFmtId="0" fontId="73" fillId="0" borderId="108" xfId="0" applyFont="1" applyBorder="1" applyAlignment="1">
      <alignment horizontal="center" vertical="center"/>
    </xf>
    <xf numFmtId="0" fontId="64" fillId="0" borderId="0" xfId="0" applyFont="1" applyAlignment="1">
      <alignment horizontal="right" vertical="center"/>
    </xf>
    <xf numFmtId="0" fontId="64" fillId="0" borderId="0" xfId="0" applyFont="1" applyAlignment="1">
      <alignment horizontal="center" vertical="center"/>
    </xf>
    <xf numFmtId="0" fontId="62" fillId="0" borderId="178" xfId="0" applyFont="1" applyBorder="1" applyAlignment="1">
      <alignment horizontal="center" vertical="center"/>
    </xf>
    <xf numFmtId="0" fontId="53" fillId="0" borderId="166" xfId="0" applyFont="1" applyBorder="1" applyAlignment="1">
      <alignment horizontal="center" vertical="center"/>
    </xf>
    <xf numFmtId="0" fontId="62" fillId="0" borderId="184" xfId="0" applyFont="1" applyBorder="1" applyAlignment="1">
      <alignment horizontal="center" vertical="center"/>
    </xf>
    <xf numFmtId="0" fontId="62" fillId="0" borderId="182" xfId="0" applyFont="1" applyBorder="1" applyAlignment="1">
      <alignment horizontal="center" vertical="center"/>
    </xf>
    <xf numFmtId="0" fontId="62" fillId="0" borderId="189" xfId="0" applyFont="1" applyBorder="1" applyAlignment="1">
      <alignment horizontal="center" vertical="center"/>
    </xf>
    <xf numFmtId="0" fontId="62" fillId="0" borderId="190" xfId="0" applyFont="1" applyBorder="1" applyAlignment="1">
      <alignment horizontal="center" vertical="center"/>
    </xf>
    <xf numFmtId="0" fontId="53" fillId="0" borderId="105" xfId="0" applyFont="1" applyBorder="1" applyAlignment="1">
      <alignment horizontal="left" vertical="center"/>
    </xf>
    <xf numFmtId="0" fontId="53" fillId="0" borderId="0" xfId="0" applyFont="1" applyAlignment="1">
      <alignment horizontal="left" vertical="center"/>
    </xf>
    <xf numFmtId="0" fontId="53" fillId="0" borderId="117" xfId="0" applyFont="1" applyBorder="1" applyAlignment="1">
      <alignment horizontal="left" vertical="center"/>
    </xf>
    <xf numFmtId="0" fontId="53" fillId="0" borderId="121" xfId="0" applyFont="1" applyBorder="1" applyAlignment="1">
      <alignment horizontal="left" vertical="center"/>
    </xf>
    <xf numFmtId="0" fontId="53" fillId="0" borderId="107" xfId="0" applyFont="1" applyBorder="1" applyAlignment="1">
      <alignment horizontal="left" vertical="center"/>
    </xf>
    <xf numFmtId="0" fontId="53" fillId="0" borderId="108" xfId="0" applyFont="1" applyBorder="1" applyAlignment="1">
      <alignment horizontal="left" vertical="center"/>
    </xf>
    <xf numFmtId="0" fontId="53" fillId="0" borderId="118" xfId="0" applyFont="1" applyBorder="1" applyAlignment="1">
      <alignment horizontal="center" vertical="center"/>
    </xf>
    <xf numFmtId="0" fontId="54" fillId="0" borderId="0" xfId="0" applyFont="1" applyAlignment="1">
      <alignment horizontal="left" vertical="center" wrapText="1"/>
    </xf>
    <xf numFmtId="0" fontId="54" fillId="0" borderId="106" xfId="0" applyFont="1" applyBorder="1" applyAlignment="1">
      <alignment horizontal="left" vertical="center" wrapText="1"/>
    </xf>
    <xf numFmtId="177" fontId="11" fillId="0" borderId="0" xfId="0" applyNumberFormat="1" applyFont="1" applyAlignment="1" applyProtection="1">
      <alignment horizontal="center" vertical="center"/>
      <protection locked="0"/>
    </xf>
    <xf numFmtId="177" fontId="11" fillId="0" borderId="108" xfId="0" applyNumberFormat="1" applyFont="1" applyBorder="1" applyAlignment="1" applyProtection="1">
      <alignment horizontal="center" vertical="center"/>
      <protection locked="0"/>
    </xf>
    <xf numFmtId="177" fontId="11" fillId="0" borderId="103" xfId="0" applyNumberFormat="1" applyFont="1" applyBorder="1" applyAlignment="1" applyProtection="1">
      <alignment horizontal="center" vertical="center"/>
      <protection locked="0"/>
    </xf>
    <xf numFmtId="0" fontId="54" fillId="0" borderId="102" xfId="0" applyFont="1" applyBorder="1" applyAlignment="1">
      <alignment horizontal="left" vertical="center" wrapText="1"/>
    </xf>
    <xf numFmtId="0" fontId="54" fillId="0" borderId="103" xfId="0" applyFont="1" applyBorder="1" applyAlignment="1">
      <alignment horizontal="left" vertical="center" wrapText="1"/>
    </xf>
    <xf numFmtId="0" fontId="54" fillId="0" borderId="107" xfId="0" applyFont="1" applyBorder="1" applyAlignment="1">
      <alignment horizontal="left" vertical="center" wrapText="1"/>
    </xf>
    <xf numFmtId="0" fontId="54" fillId="0" borderId="108" xfId="0" applyFont="1" applyBorder="1" applyAlignment="1">
      <alignment horizontal="left" vertical="center" wrapText="1"/>
    </xf>
    <xf numFmtId="0" fontId="62" fillId="0" borderId="103" xfId="0" applyFont="1" applyBorder="1" applyAlignment="1">
      <alignment horizontal="distributed" vertical="center" shrinkToFit="1"/>
    </xf>
    <xf numFmtId="0" fontId="62" fillId="0" borderId="104" xfId="0" applyFont="1" applyBorder="1" applyAlignment="1">
      <alignment horizontal="distributed" vertical="center" shrinkToFit="1"/>
    </xf>
    <xf numFmtId="0" fontId="62" fillId="0" borderId="0" xfId="0" applyFont="1" applyAlignment="1">
      <alignment horizontal="distributed" vertical="center" shrinkToFit="1"/>
    </xf>
    <xf numFmtId="0" fontId="62" fillId="0" borderId="106" xfId="0" applyFont="1" applyBorder="1" applyAlignment="1">
      <alignment horizontal="distributed" vertical="center" shrinkToFit="1"/>
    </xf>
    <xf numFmtId="0" fontId="62" fillId="0" borderId="126" xfId="0" applyFont="1" applyBorder="1" applyAlignment="1">
      <alignment horizontal="distributed" vertical="center" shrinkToFit="1"/>
    </xf>
    <xf numFmtId="0" fontId="62" fillId="0" borderId="194" xfId="0" applyFont="1" applyBorder="1" applyAlignment="1">
      <alignment horizontal="distributed" vertical="center" shrinkToFit="1"/>
    </xf>
    <xf numFmtId="177" fontId="11" fillId="0" borderId="108" xfId="0" applyNumberFormat="1" applyFont="1" applyBorder="1" applyAlignment="1">
      <alignment horizontal="center" vertical="center"/>
    </xf>
    <xf numFmtId="0" fontId="54" fillId="0" borderId="124" xfId="0" applyFont="1" applyBorder="1" applyAlignment="1">
      <alignment horizontal="center" vertical="top"/>
    </xf>
    <xf numFmtId="0" fontId="54" fillId="0" borderId="0" xfId="0" applyFont="1" applyAlignment="1">
      <alignment horizontal="center" vertical="top"/>
    </xf>
    <xf numFmtId="0" fontId="53" fillId="0" borderId="102" xfId="0" applyFont="1" applyBorder="1" applyAlignment="1">
      <alignment horizontal="center" vertical="center" textRotation="255"/>
    </xf>
    <xf numFmtId="0" fontId="53" fillId="0" borderId="104" xfId="0" applyFont="1" applyBorder="1" applyAlignment="1">
      <alignment horizontal="center" vertical="center" textRotation="255"/>
    </xf>
    <xf numFmtId="0" fontId="53" fillId="0" borderId="105" xfId="0" applyFont="1" applyBorder="1" applyAlignment="1">
      <alignment horizontal="center" vertical="center" textRotation="255"/>
    </xf>
    <xf numFmtId="0" fontId="53" fillId="0" borderId="106" xfId="0" applyFont="1" applyBorder="1" applyAlignment="1">
      <alignment horizontal="center" vertical="center" textRotation="255"/>
    </xf>
    <xf numFmtId="0" fontId="53" fillId="0" borderId="107" xfId="0" applyFont="1" applyBorder="1" applyAlignment="1">
      <alignment horizontal="center" vertical="center" textRotation="255"/>
    </xf>
    <xf numFmtId="0" fontId="53" fillId="0" borderId="109" xfId="0" applyFont="1" applyBorder="1" applyAlignment="1">
      <alignment horizontal="center" vertical="center" textRotation="255"/>
    </xf>
    <xf numFmtId="0" fontId="67" fillId="0" borderId="102" xfId="0" applyFont="1" applyBorder="1" applyAlignment="1">
      <alignment horizontal="left" vertical="center" wrapText="1"/>
    </xf>
    <xf numFmtId="0" fontId="67" fillId="0" borderId="103" xfId="0" applyFont="1" applyBorder="1" applyAlignment="1">
      <alignment horizontal="left" vertical="center" wrapText="1"/>
    </xf>
    <xf numFmtId="0" fontId="67" fillId="0" borderId="107" xfId="0" applyFont="1" applyBorder="1" applyAlignment="1">
      <alignment horizontal="left" vertical="center" wrapText="1"/>
    </xf>
    <xf numFmtId="0" fontId="67" fillId="0" borderId="108" xfId="0" applyFont="1" applyBorder="1" applyAlignment="1">
      <alignment horizontal="left" vertical="center" wrapText="1"/>
    </xf>
    <xf numFmtId="0" fontId="53" fillId="0" borderId="140" xfId="0" applyFont="1" applyBorder="1" applyAlignment="1">
      <alignment horizontal="distributed" vertical="center"/>
    </xf>
    <xf numFmtId="0" fontId="53" fillId="0" borderId="126" xfId="0" applyFont="1" applyBorder="1" applyAlignment="1">
      <alignment horizontal="distributed" vertical="center"/>
    </xf>
    <xf numFmtId="0" fontId="53" fillId="4" borderId="0" xfId="0" applyFont="1" applyFill="1" applyAlignment="1">
      <alignment horizontal="center" vertical="center"/>
    </xf>
    <xf numFmtId="0" fontId="53" fillId="4" borderId="126" xfId="0" applyFont="1" applyFill="1" applyBorder="1" applyAlignment="1">
      <alignment horizontal="center" vertical="center"/>
    </xf>
    <xf numFmtId="177" fontId="39" fillId="4" borderId="0" xfId="0" applyNumberFormat="1" applyFont="1" applyFill="1" applyAlignment="1">
      <alignment horizontal="center" vertical="center"/>
    </xf>
    <xf numFmtId="177" fontId="39" fillId="4" borderId="126" xfId="0" applyNumberFormat="1" applyFont="1" applyFill="1" applyBorder="1" applyAlignment="1">
      <alignment horizontal="center" vertical="center"/>
    </xf>
    <xf numFmtId="0" fontId="62" fillId="0" borderId="124" xfId="0" applyFont="1" applyBorder="1" applyAlignment="1">
      <alignment horizontal="center" vertical="center"/>
    </xf>
    <xf numFmtId="0" fontId="62" fillId="0" borderId="0" xfId="0" applyFont="1" applyAlignment="1">
      <alignment horizontal="center" vertical="center"/>
    </xf>
    <xf numFmtId="0" fontId="54" fillId="0" borderId="108" xfId="0" applyFont="1" applyBorder="1" applyAlignment="1">
      <alignment horizontal="center" vertical="center"/>
    </xf>
    <xf numFmtId="0" fontId="54" fillId="0" borderId="108" xfId="0" applyFont="1" applyBorder="1" applyAlignment="1" applyProtection="1">
      <alignment horizontal="center" vertical="center"/>
      <protection locked="0"/>
    </xf>
    <xf numFmtId="0" fontId="53" fillId="4" borderId="102" xfId="0" applyFont="1" applyFill="1" applyBorder="1" applyAlignment="1">
      <alignment horizontal="center" vertical="center"/>
    </xf>
    <xf numFmtId="0" fontId="53" fillId="4" borderId="103" xfId="0" applyFont="1" applyFill="1" applyBorder="1" applyAlignment="1">
      <alignment horizontal="center" vertical="center"/>
    </xf>
    <xf numFmtId="0" fontId="53" fillId="4" borderId="140" xfId="0" applyFont="1" applyFill="1" applyBorder="1" applyAlignment="1">
      <alignment horizontal="center" vertical="center"/>
    </xf>
    <xf numFmtId="177" fontId="11" fillId="4" borderId="103" xfId="0" applyNumberFormat="1" applyFont="1" applyFill="1" applyBorder="1" applyAlignment="1">
      <alignment horizontal="center" vertical="center"/>
    </xf>
    <xf numFmtId="177" fontId="11" fillId="4" borderId="126" xfId="0" applyNumberFormat="1" applyFont="1" applyFill="1" applyBorder="1" applyAlignment="1">
      <alignment horizontal="center" vertical="center"/>
    </xf>
    <xf numFmtId="0" fontId="54" fillId="0" borderId="126" xfId="0" applyFont="1" applyBorder="1" applyAlignment="1">
      <alignment horizontal="left" vertical="center" wrapText="1"/>
    </xf>
    <xf numFmtId="0" fontId="54" fillId="0" borderId="194" xfId="0" applyFont="1" applyBorder="1" applyAlignment="1">
      <alignment horizontal="left" vertical="center" wrapText="1"/>
    </xf>
    <xf numFmtId="0" fontId="53" fillId="0" borderId="102" xfId="0" applyFont="1" applyBorder="1" applyAlignment="1">
      <alignment horizontal="distributed" vertical="center" textRotation="255"/>
    </xf>
    <xf numFmtId="0" fontId="53" fillId="0" borderId="104" xfId="0" applyFont="1" applyBorder="1" applyAlignment="1">
      <alignment horizontal="distributed" vertical="center" textRotation="255"/>
    </xf>
    <xf numFmtId="0" fontId="53" fillId="0" borderId="107" xfId="0" applyFont="1" applyBorder="1" applyAlignment="1">
      <alignment horizontal="distributed" vertical="center" textRotation="255"/>
    </xf>
    <xf numFmtId="0" fontId="53" fillId="0" borderId="109" xfId="0" applyFont="1" applyBorder="1" applyAlignment="1">
      <alignment horizontal="distributed" vertical="center" textRotation="255"/>
    </xf>
    <xf numFmtId="0" fontId="67" fillId="0" borderId="125" xfId="0" applyFont="1" applyBorder="1" applyAlignment="1">
      <alignment horizontal="left" vertical="center" wrapText="1"/>
    </xf>
    <xf numFmtId="0" fontId="67" fillId="0" borderId="121" xfId="0" applyFont="1" applyBorder="1" applyAlignment="1">
      <alignment horizontal="left" vertical="center" wrapText="1"/>
    </xf>
    <xf numFmtId="0" fontId="67" fillId="0" borderId="123" xfId="0" applyFont="1" applyBorder="1" applyAlignment="1">
      <alignment horizontal="left" vertical="center" wrapText="1"/>
    </xf>
    <xf numFmtId="0" fontId="67" fillId="0" borderId="126" xfId="0" applyFont="1" applyBorder="1" applyAlignment="1">
      <alignment horizontal="left" vertical="center" wrapText="1"/>
    </xf>
    <xf numFmtId="0" fontId="53" fillId="0" borderId="126" xfId="0" applyFont="1" applyBorder="1" applyAlignment="1">
      <alignment horizontal="left" vertical="center"/>
    </xf>
    <xf numFmtId="0" fontId="54" fillId="0" borderId="125" xfId="0" applyFont="1" applyBorder="1" applyAlignment="1">
      <alignment horizontal="center" vertical="center"/>
    </xf>
    <xf numFmtId="0" fontId="54" fillId="0" borderId="121" xfId="0" applyFont="1" applyBorder="1" applyAlignment="1">
      <alignment horizontal="center" vertical="center"/>
    </xf>
    <xf numFmtId="177" fontId="11" fillId="0" borderId="121" xfId="0" applyNumberFormat="1" applyFont="1" applyBorder="1" applyAlignment="1" applyProtection="1">
      <alignment horizontal="center" vertical="center"/>
      <protection locked="0"/>
    </xf>
    <xf numFmtId="0" fontId="53" fillId="4" borderId="121" xfId="0" applyFont="1" applyFill="1" applyBorder="1" applyAlignment="1">
      <alignment horizontal="center" vertical="center"/>
    </xf>
    <xf numFmtId="177" fontId="39" fillId="4" borderId="121" xfId="0" applyNumberFormat="1" applyFont="1" applyFill="1" applyBorder="1" applyAlignment="1" applyProtection="1">
      <alignment horizontal="center" vertical="center"/>
      <protection locked="0"/>
    </xf>
    <xf numFmtId="177" fontId="39" fillId="4" borderId="126" xfId="0" applyNumberFormat="1" applyFont="1" applyFill="1" applyBorder="1" applyAlignment="1" applyProtection="1">
      <alignment horizontal="center" vertical="center"/>
      <protection locked="0"/>
    </xf>
    <xf numFmtId="0" fontId="2" fillId="0" borderId="103" xfId="0" applyFont="1" applyBorder="1" applyAlignment="1">
      <alignment horizontal="center" vertical="center"/>
    </xf>
    <xf numFmtId="0" fontId="2" fillId="0" borderId="126" xfId="0" applyFont="1" applyBorder="1" applyAlignment="1">
      <alignment horizontal="center" vertical="center"/>
    </xf>
    <xf numFmtId="0" fontId="2" fillId="0" borderId="194" xfId="0" applyFont="1" applyBorder="1" applyAlignment="1">
      <alignment horizontal="center" vertical="center"/>
    </xf>
    <xf numFmtId="177" fontId="39" fillId="4" borderId="103" xfId="0" applyNumberFormat="1" applyFont="1" applyFill="1" applyBorder="1" applyAlignment="1">
      <alignment horizontal="center" vertical="center"/>
    </xf>
    <xf numFmtId="0" fontId="66" fillId="0" borderId="124" xfId="0" applyFont="1" applyBorder="1" applyAlignment="1">
      <alignment horizontal="center" vertical="top"/>
    </xf>
    <xf numFmtId="0" fontId="66" fillId="0" borderId="0" xfId="0" applyFont="1" applyAlignment="1">
      <alignment horizontal="center" vertical="top"/>
    </xf>
    <xf numFmtId="0" fontId="66" fillId="0" borderId="121" xfId="0" applyFont="1" applyBorder="1" applyAlignment="1">
      <alignment horizontal="left" vertical="center" wrapText="1"/>
    </xf>
    <xf numFmtId="0" fontId="66" fillId="0" borderId="118" xfId="0" applyFont="1" applyBorder="1" applyAlignment="1">
      <alignment horizontal="left" vertical="center" wrapText="1"/>
    </xf>
    <xf numFmtId="0" fontId="66" fillId="0" borderId="126" xfId="0" applyFont="1" applyBorder="1" applyAlignment="1">
      <alignment horizontal="left" vertical="center" wrapText="1"/>
    </xf>
    <xf numFmtId="0" fontId="66" fillId="0" borderId="194" xfId="0" applyFont="1" applyBorder="1" applyAlignment="1">
      <alignment horizontal="left" vertical="center" wrapText="1"/>
    </xf>
    <xf numFmtId="0" fontId="53" fillId="0" borderId="140" xfId="0" applyFont="1" applyBorder="1" applyAlignment="1">
      <alignment horizontal="left" vertical="center"/>
    </xf>
    <xf numFmtId="0" fontId="53" fillId="0" borderId="194" xfId="0" applyFont="1" applyBorder="1" applyAlignment="1">
      <alignment horizontal="center" vertical="center"/>
    </xf>
    <xf numFmtId="0" fontId="53" fillId="4" borderId="117" xfId="0" applyFont="1" applyFill="1" applyBorder="1" applyAlignment="1">
      <alignment horizontal="center" vertical="center"/>
    </xf>
    <xf numFmtId="177" fontId="11" fillId="4" borderId="121" xfId="0" applyNumberFormat="1" applyFont="1" applyFill="1" applyBorder="1" applyAlignment="1" applyProtection="1">
      <alignment horizontal="center" vertical="center"/>
      <protection locked="0"/>
    </xf>
    <xf numFmtId="177" fontId="11" fillId="4" borderId="126" xfId="0" applyNumberFormat="1" applyFont="1" applyFill="1" applyBorder="1" applyAlignment="1" applyProtection="1">
      <alignment horizontal="center" vertical="center"/>
      <protection locked="0"/>
    </xf>
    <xf numFmtId="0" fontId="53" fillId="0" borderId="124" xfId="0" applyFont="1" applyBorder="1" applyAlignment="1">
      <alignment horizontal="distributed" vertical="center"/>
    </xf>
    <xf numFmtId="0" fontId="53" fillId="0" borderId="131" xfId="0" applyFont="1" applyBorder="1" applyAlignment="1">
      <alignment horizontal="distributed" vertical="center"/>
    </xf>
    <xf numFmtId="0" fontId="53" fillId="0" borderId="132" xfId="0" applyFont="1" applyBorder="1" applyAlignment="1">
      <alignment horizontal="distributed" vertical="center"/>
    </xf>
    <xf numFmtId="0" fontId="67" fillId="0" borderId="0" xfId="0" applyFont="1" applyAlignment="1">
      <alignment horizontal="center" vertical="center"/>
    </xf>
    <xf numFmtId="0" fontId="67" fillId="0" borderId="132" xfId="0" applyFont="1" applyBorder="1" applyAlignment="1">
      <alignment horizontal="center" vertical="center"/>
    </xf>
    <xf numFmtId="0" fontId="53" fillId="0" borderId="137" xfId="0" applyFont="1" applyBorder="1" applyAlignment="1">
      <alignment horizontal="center" vertical="center"/>
    </xf>
    <xf numFmtId="177" fontId="11" fillId="0" borderId="121" xfId="0" applyNumberFormat="1" applyFont="1" applyBorder="1" applyAlignment="1">
      <alignment horizontal="center" vertical="center"/>
    </xf>
    <xf numFmtId="177" fontId="11" fillId="0" borderId="132" xfId="0" applyNumberFormat="1" applyFont="1" applyBorder="1" applyAlignment="1">
      <alignment horizontal="center" vertical="center"/>
    </xf>
    <xf numFmtId="3" fontId="39" fillId="0" borderId="195" xfId="0" applyNumberFormat="1" applyFont="1" applyBorder="1" applyAlignment="1">
      <alignment horizontal="center" vertical="center"/>
    </xf>
    <xf numFmtId="3" fontId="39" fillId="0" borderId="135" xfId="0" applyNumberFormat="1" applyFont="1" applyBorder="1" applyAlignment="1">
      <alignment horizontal="center" vertical="center"/>
    </xf>
    <xf numFmtId="3" fontId="39" fillId="0" borderId="140" xfId="0" applyNumberFormat="1" applyFont="1" applyBorder="1" applyAlignment="1">
      <alignment horizontal="center" vertical="center"/>
    </xf>
    <xf numFmtId="3" fontId="39" fillId="0" borderId="126" xfId="0" applyNumberFormat="1" applyFont="1" applyBorder="1" applyAlignment="1">
      <alignment horizontal="center" vertical="center"/>
    </xf>
    <xf numFmtId="0" fontId="53" fillId="0" borderId="134" xfId="0" applyFont="1" applyBorder="1" applyAlignment="1">
      <alignment horizontal="center" vertical="center"/>
    </xf>
    <xf numFmtId="0" fontId="53" fillId="0" borderId="136" xfId="0" applyFont="1" applyBorder="1" applyAlignment="1">
      <alignment horizontal="center" vertical="center"/>
    </xf>
    <xf numFmtId="0" fontId="53" fillId="0" borderId="123" xfId="0" applyFont="1" applyBorder="1" applyAlignment="1">
      <alignment horizontal="center" vertical="center"/>
    </xf>
    <xf numFmtId="0" fontId="54" fillId="0" borderId="124" xfId="0" applyFont="1" applyBorder="1" applyAlignment="1">
      <alignment horizontal="center"/>
    </xf>
    <xf numFmtId="0" fontId="54" fillId="0" borderId="0" xfId="0" applyFont="1" applyAlignment="1">
      <alignment horizontal="center"/>
    </xf>
    <xf numFmtId="0" fontId="53" fillId="4" borderId="105" xfId="0" applyFont="1" applyFill="1" applyBorder="1" applyAlignment="1">
      <alignment horizontal="center" vertical="center"/>
    </xf>
    <xf numFmtId="0" fontId="10" fillId="0" borderId="0" xfId="0" applyFont="1" applyAlignment="1" applyProtection="1">
      <alignment horizontal="center" vertical="center"/>
      <protection locked="0"/>
    </xf>
    <xf numFmtId="0" fontId="53" fillId="0" borderId="0" xfId="0" applyFont="1" applyAlignment="1" applyProtection="1">
      <alignment horizontal="center" vertical="center"/>
      <protection locked="0"/>
    </xf>
    <xf numFmtId="0" fontId="49" fillId="0" borderId="166" xfId="0" applyFont="1" applyBorder="1" applyAlignment="1">
      <alignment horizontal="center" vertical="center"/>
    </xf>
    <xf numFmtId="0" fontId="54" fillId="0" borderId="166" xfId="0" applyFont="1" applyBorder="1" applyAlignment="1">
      <alignment horizontal="center" vertical="center"/>
    </xf>
    <xf numFmtId="0" fontId="53" fillId="0" borderId="166" xfId="0" applyFont="1" applyBorder="1" applyAlignment="1">
      <alignment horizontal="center" vertical="center" shrinkToFit="1"/>
    </xf>
    <xf numFmtId="0" fontId="53" fillId="0" borderId="166" xfId="0" applyFont="1" applyBorder="1" applyAlignment="1">
      <alignment horizontal="distributed" vertical="center"/>
    </xf>
    <xf numFmtId="0" fontId="55" fillId="0" borderId="166" xfId="0" applyFont="1" applyBorder="1" applyAlignment="1">
      <alignment horizontal="center" vertical="center"/>
    </xf>
    <xf numFmtId="0" fontId="12" fillId="0" borderId="166" xfId="0" applyFont="1" applyBorder="1" applyAlignment="1">
      <alignment horizontal="center" vertical="center"/>
    </xf>
    <xf numFmtId="49" fontId="53" fillId="0" borderId="166" xfId="0" applyNumberFormat="1" applyFont="1" applyBorder="1" applyAlignment="1">
      <alignment horizontal="center" vertical="center"/>
    </xf>
    <xf numFmtId="0" fontId="2" fillId="0" borderId="177" xfId="0" applyFont="1" applyBorder="1" applyAlignment="1">
      <alignment horizontal="center" vertical="center"/>
    </xf>
    <xf numFmtId="0" fontId="2" fillId="0" borderId="176" xfId="0" applyFont="1" applyBorder="1" applyAlignment="1">
      <alignment horizontal="center" vertical="center"/>
    </xf>
    <xf numFmtId="0" fontId="2" fillId="0" borderId="180" xfId="0" applyFont="1" applyBorder="1" applyAlignment="1">
      <alignment horizontal="center" vertical="center"/>
    </xf>
    <xf numFmtId="49" fontId="56" fillId="0" borderId="102" xfId="0" applyNumberFormat="1" applyFont="1" applyBorder="1" applyAlignment="1">
      <alignment horizontal="center" vertical="center"/>
    </xf>
    <xf numFmtId="49" fontId="56" fillId="0" borderId="104" xfId="0" applyNumberFormat="1" applyFont="1" applyBorder="1" applyAlignment="1">
      <alignment horizontal="center" vertical="center"/>
    </xf>
    <xf numFmtId="49" fontId="56" fillId="0" borderId="107" xfId="0" applyNumberFormat="1" applyFont="1" applyBorder="1" applyAlignment="1">
      <alignment horizontal="center" vertical="center"/>
    </xf>
    <xf numFmtId="49" fontId="56" fillId="0" borderId="109" xfId="0" applyNumberFormat="1" applyFont="1" applyBorder="1" applyAlignment="1">
      <alignment horizontal="center" vertical="center"/>
    </xf>
    <xf numFmtId="177" fontId="11" fillId="0" borderId="102" xfId="0" applyNumberFormat="1" applyFont="1" applyBorder="1" applyAlignment="1">
      <alignment horizontal="right" vertical="center"/>
    </xf>
    <xf numFmtId="177" fontId="11" fillId="0" borderId="103" xfId="0" applyNumberFormat="1" applyFont="1" applyBorder="1" applyAlignment="1">
      <alignment horizontal="right" vertical="center"/>
    </xf>
    <xf numFmtId="177" fontId="11" fillId="0" borderId="107" xfId="0" applyNumberFormat="1" applyFont="1" applyBorder="1" applyAlignment="1">
      <alignment horizontal="right" vertical="center"/>
    </xf>
    <xf numFmtId="177" fontId="11" fillId="0" borderId="108" xfId="0" applyNumberFormat="1" applyFont="1" applyBorder="1" applyAlignment="1">
      <alignment horizontal="right" vertical="center"/>
    </xf>
    <xf numFmtId="0" fontId="9" fillId="0" borderId="102" xfId="0" applyFont="1" applyBorder="1" applyAlignment="1">
      <alignment horizontal="center" vertical="center"/>
    </xf>
    <xf numFmtId="0" fontId="9" fillId="0" borderId="103" xfId="0" applyFont="1" applyBorder="1" applyAlignment="1">
      <alignment horizontal="center" vertical="center"/>
    </xf>
    <xf numFmtId="0" fontId="9" fillId="0" borderId="104" xfId="0" applyFont="1" applyBorder="1" applyAlignment="1">
      <alignment horizontal="center" vertical="center"/>
    </xf>
    <xf numFmtId="0" fontId="9" fillId="0" borderId="105" xfId="0" applyFont="1" applyBorder="1" applyAlignment="1">
      <alignment horizontal="center" vertical="center"/>
    </xf>
    <xf numFmtId="0" fontId="9" fillId="0" borderId="0" xfId="0" applyFont="1" applyAlignment="1">
      <alignment horizontal="center" vertical="center"/>
    </xf>
    <xf numFmtId="0" fontId="9" fillId="0" borderId="106" xfId="0" applyFont="1" applyBorder="1" applyAlignment="1">
      <alignment horizontal="center" vertical="center"/>
    </xf>
    <xf numFmtId="0" fontId="9" fillId="0" borderId="107" xfId="0" applyFont="1" applyBorder="1" applyAlignment="1">
      <alignment horizontal="center" vertical="center"/>
    </xf>
    <xf numFmtId="0" fontId="9" fillId="0" borderId="108" xfId="0" applyFont="1" applyBorder="1" applyAlignment="1">
      <alignment horizontal="center" vertical="center"/>
    </xf>
    <xf numFmtId="0" fontId="9" fillId="0" borderId="109" xfId="0" applyFont="1" applyBorder="1" applyAlignment="1">
      <alignment horizontal="center" vertical="center"/>
    </xf>
    <xf numFmtId="176" fontId="10" fillId="0" borderId="167" xfId="0" applyNumberFormat="1" applyFont="1" applyBorder="1" applyAlignment="1">
      <alignment horizontal="center" vertical="center"/>
    </xf>
    <xf numFmtId="176" fontId="10" fillId="0" borderId="102" xfId="0" applyNumberFormat="1" applyFont="1" applyBorder="1" applyAlignment="1">
      <alignment horizontal="center" vertical="center"/>
    </xf>
    <xf numFmtId="176" fontId="10" fillId="0" borderId="168" xfId="0" applyNumberFormat="1" applyFont="1" applyBorder="1" applyAlignment="1">
      <alignment horizontal="center" vertical="center"/>
    </xf>
    <xf numFmtId="176" fontId="10" fillId="0" borderId="105" xfId="0" applyNumberFormat="1" applyFont="1" applyBorder="1" applyAlignment="1">
      <alignment horizontal="center" vertical="center"/>
    </xf>
    <xf numFmtId="176" fontId="10" fillId="0" borderId="169" xfId="0" applyNumberFormat="1" applyFont="1" applyBorder="1" applyAlignment="1">
      <alignment horizontal="center" vertical="center"/>
    </xf>
    <xf numFmtId="176" fontId="10" fillId="0" borderId="107" xfId="0" applyNumberFormat="1" applyFont="1" applyBorder="1" applyAlignment="1">
      <alignment horizontal="center" vertical="center"/>
    </xf>
    <xf numFmtId="176" fontId="10" fillId="0" borderId="170" xfId="0" applyNumberFormat="1" applyFont="1" applyBorder="1" applyAlignment="1">
      <alignment horizontal="center" vertical="center"/>
    </xf>
    <xf numFmtId="176" fontId="10" fillId="0" borderId="171" xfId="0" applyNumberFormat="1" applyFont="1" applyBorder="1" applyAlignment="1">
      <alignment horizontal="center" vertical="center"/>
    </xf>
    <xf numFmtId="176" fontId="10" fillId="0" borderId="172" xfId="0" applyNumberFormat="1" applyFont="1" applyBorder="1" applyAlignment="1">
      <alignment horizontal="center" vertical="center"/>
    </xf>
    <xf numFmtId="176" fontId="10" fillId="0" borderId="173" xfId="0" applyNumberFormat="1" applyFont="1" applyBorder="1" applyAlignment="1">
      <alignment horizontal="center" vertical="center"/>
    </xf>
    <xf numFmtId="176" fontId="10" fillId="0" borderId="174" xfId="0" applyNumberFormat="1" applyFont="1" applyBorder="1" applyAlignment="1">
      <alignment horizontal="center" vertical="center"/>
    </xf>
    <xf numFmtId="176" fontId="10" fillId="0" borderId="175" xfId="0" applyNumberFormat="1" applyFont="1" applyBorder="1" applyAlignment="1">
      <alignment horizontal="center" vertical="center"/>
    </xf>
    <xf numFmtId="176" fontId="10" fillId="0" borderId="104" xfId="0" applyNumberFormat="1" applyFont="1" applyBorder="1" applyAlignment="1">
      <alignment horizontal="center" vertical="center"/>
    </xf>
    <xf numFmtId="176" fontId="10" fillId="0" borderId="106" xfId="0" applyNumberFormat="1" applyFont="1" applyBorder="1" applyAlignment="1">
      <alignment horizontal="center" vertical="center"/>
    </xf>
    <xf numFmtId="177" fontId="11" fillId="4" borderId="102" xfId="0" applyNumberFormat="1" applyFont="1" applyFill="1" applyBorder="1" applyAlignment="1">
      <alignment horizontal="right" vertical="center"/>
    </xf>
    <xf numFmtId="177" fontId="11" fillId="4" borderId="103" xfId="0" applyNumberFormat="1" applyFont="1" applyFill="1" applyBorder="1" applyAlignment="1">
      <alignment horizontal="right" vertical="center"/>
    </xf>
    <xf numFmtId="177" fontId="11" fillId="4" borderId="107" xfId="0" applyNumberFormat="1" applyFont="1" applyFill="1" applyBorder="1" applyAlignment="1">
      <alignment horizontal="right" vertical="center"/>
    </xf>
    <xf numFmtId="177" fontId="11" fillId="4" borderId="108" xfId="0" applyNumberFormat="1" applyFont="1" applyFill="1" applyBorder="1" applyAlignment="1">
      <alignment horizontal="right" vertical="center"/>
    </xf>
    <xf numFmtId="176" fontId="19" fillId="0" borderId="14" xfId="0" applyNumberFormat="1" applyFont="1" applyBorder="1" applyAlignment="1">
      <alignment horizontal="center" vertical="center"/>
    </xf>
    <xf numFmtId="176" fontId="19" fillId="0" borderId="16" xfId="0" applyNumberFormat="1" applyFont="1" applyBorder="1" applyAlignment="1">
      <alignment horizontal="center" vertical="center"/>
    </xf>
    <xf numFmtId="176" fontId="19" fillId="0" borderId="30" xfId="0" applyNumberFormat="1" applyFont="1" applyBorder="1" applyAlignment="1">
      <alignment horizontal="center" vertical="center"/>
    </xf>
    <xf numFmtId="176" fontId="19" fillId="0" borderId="10" xfId="0" applyNumberFormat="1" applyFont="1" applyBorder="1" applyAlignment="1">
      <alignment horizontal="center" vertical="center"/>
    </xf>
    <xf numFmtId="176" fontId="19" fillId="0" borderId="17" xfId="0" applyNumberFormat="1" applyFont="1" applyBorder="1" applyAlignment="1">
      <alignment horizontal="center" vertical="center"/>
    </xf>
    <xf numFmtId="176" fontId="19" fillId="0" borderId="13" xfId="0" applyNumberFormat="1" applyFont="1" applyBorder="1" applyAlignment="1">
      <alignment horizontal="center" vertical="center"/>
    </xf>
    <xf numFmtId="0" fontId="19" fillId="0" borderId="14" xfId="0" applyFont="1" applyBorder="1" applyAlignment="1">
      <alignment horizontal="distributed" vertical="center"/>
    </xf>
    <xf numFmtId="0" fontId="19" fillId="0" borderId="15" xfId="0" applyFont="1" applyBorder="1" applyAlignment="1">
      <alignment horizontal="distributed" vertical="center"/>
    </xf>
    <xf numFmtId="0" fontId="19" fillId="0" borderId="30" xfId="0" applyFont="1" applyBorder="1" applyAlignment="1">
      <alignment horizontal="distributed" vertical="center"/>
    </xf>
    <xf numFmtId="0" fontId="19" fillId="0" borderId="0" xfId="0" applyFont="1" applyAlignment="1">
      <alignment horizontal="distributed" vertical="center"/>
    </xf>
    <xf numFmtId="0" fontId="19" fillId="0" borderId="17" xfId="0" applyFont="1" applyBorder="1" applyAlignment="1">
      <alignment horizontal="distributed" vertical="center"/>
    </xf>
    <xf numFmtId="0" fontId="19" fillId="0" borderId="12" xfId="0" applyFont="1" applyBorder="1" applyAlignment="1">
      <alignment horizontal="distributed" vertical="center"/>
    </xf>
    <xf numFmtId="177" fontId="45" fillId="0" borderId="14" xfId="0" applyNumberFormat="1" applyFont="1" applyBorder="1" applyAlignment="1">
      <alignment horizontal="right" vertical="center"/>
    </xf>
    <xf numFmtId="177" fontId="45" fillId="0" borderId="15" xfId="0" applyNumberFormat="1" applyFont="1" applyBorder="1" applyAlignment="1">
      <alignment horizontal="right" vertical="center"/>
    </xf>
    <xf numFmtId="177" fontId="45" fillId="0" borderId="30" xfId="0" applyNumberFormat="1" applyFont="1" applyBorder="1" applyAlignment="1">
      <alignment horizontal="right" vertical="center"/>
    </xf>
    <xf numFmtId="177" fontId="45" fillId="0" borderId="0" xfId="0" applyNumberFormat="1" applyFont="1" applyAlignment="1">
      <alignment horizontal="right" vertical="center"/>
    </xf>
    <xf numFmtId="177" fontId="45" fillId="0" borderId="17" xfId="0" applyNumberFormat="1" applyFont="1" applyBorder="1" applyAlignment="1">
      <alignment horizontal="right" vertical="center"/>
    </xf>
    <xf numFmtId="177" fontId="45" fillId="0" borderId="12" xfId="0" applyNumberFormat="1" applyFont="1" applyBorder="1" applyAlignment="1">
      <alignment horizontal="right" vertical="center"/>
    </xf>
    <xf numFmtId="0" fontId="15" fillId="2" borderId="14" xfId="0" applyFont="1" applyFill="1" applyBorder="1" applyAlignment="1">
      <alignment horizontal="center" vertical="center"/>
    </xf>
    <xf numFmtId="0" fontId="15" fillId="2" borderId="15" xfId="0" applyFont="1" applyFill="1" applyBorder="1" applyAlignment="1">
      <alignment horizontal="center" vertical="center"/>
    </xf>
    <xf numFmtId="0" fontId="15" fillId="2" borderId="30" xfId="0" applyFont="1" applyFill="1" applyBorder="1" applyAlignment="1">
      <alignment horizontal="center" vertical="center"/>
    </xf>
    <xf numFmtId="0" fontId="15" fillId="2" borderId="0" xfId="0" applyFont="1" applyFill="1" applyAlignment="1">
      <alignment horizontal="center" vertical="center"/>
    </xf>
    <xf numFmtId="0" fontId="15" fillId="2" borderId="17" xfId="0" applyFont="1" applyFill="1" applyBorder="1" applyAlignment="1">
      <alignment horizontal="center" vertical="center"/>
    </xf>
    <xf numFmtId="0" fontId="15" fillId="2" borderId="12" xfId="0" applyFont="1" applyFill="1" applyBorder="1" applyAlignment="1">
      <alignment horizontal="center" vertical="center"/>
    </xf>
    <xf numFmtId="177" fontId="45" fillId="2" borderId="14" xfId="0" applyNumberFormat="1" applyFont="1" applyFill="1" applyBorder="1" applyAlignment="1">
      <alignment horizontal="right" vertical="center"/>
    </xf>
    <xf numFmtId="177" fontId="45" fillId="2" borderId="15" xfId="0" applyNumberFormat="1" applyFont="1" applyFill="1" applyBorder="1" applyAlignment="1">
      <alignment horizontal="right" vertical="center"/>
    </xf>
    <xf numFmtId="177" fontId="45" fillId="2" borderId="30" xfId="0" applyNumberFormat="1" applyFont="1" applyFill="1" applyBorder="1" applyAlignment="1">
      <alignment horizontal="right" vertical="center"/>
    </xf>
    <xf numFmtId="177" fontId="45" fillId="2" borderId="0" xfId="0" applyNumberFormat="1" applyFont="1" applyFill="1" applyAlignment="1">
      <alignment horizontal="right" vertical="center"/>
    </xf>
    <xf numFmtId="177" fontId="45" fillId="2" borderId="17" xfId="0" applyNumberFormat="1" applyFont="1" applyFill="1" applyBorder="1" applyAlignment="1">
      <alignment horizontal="right" vertical="center"/>
    </xf>
    <xf numFmtId="177" fontId="45" fillId="2" borderId="12" xfId="0" applyNumberFormat="1" applyFont="1" applyFill="1" applyBorder="1" applyAlignment="1">
      <alignment horizontal="right" vertical="center"/>
    </xf>
    <xf numFmtId="0" fontId="45" fillId="0" borderId="14" xfId="0" applyFont="1" applyBorder="1" applyAlignment="1">
      <alignment horizontal="center" vertical="center"/>
    </xf>
    <xf numFmtId="0" fontId="45" fillId="0" borderId="15" xfId="0" applyFont="1" applyBorder="1" applyAlignment="1">
      <alignment horizontal="center" vertical="center"/>
    </xf>
    <xf numFmtId="0" fontId="45" fillId="0" borderId="30" xfId="0" applyFont="1" applyBorder="1" applyAlignment="1">
      <alignment horizontal="center" vertical="center"/>
    </xf>
    <xf numFmtId="0" fontId="45" fillId="0" borderId="0" xfId="0" applyFont="1" applyAlignment="1">
      <alignment horizontal="center" vertical="center"/>
    </xf>
    <xf numFmtId="0" fontId="45" fillId="0" borderId="17" xfId="0" applyFont="1" applyBorder="1" applyAlignment="1">
      <alignment horizontal="center" vertical="center"/>
    </xf>
    <xf numFmtId="0" fontId="45" fillId="0" borderId="12" xfId="0" applyFont="1" applyBorder="1" applyAlignment="1">
      <alignment horizontal="center" vertical="center"/>
    </xf>
    <xf numFmtId="176" fontId="46" fillId="2" borderId="14" xfId="0" applyNumberFormat="1" applyFont="1" applyFill="1" applyBorder="1" applyAlignment="1">
      <alignment horizontal="center" vertical="center"/>
    </xf>
    <xf numFmtId="176" fontId="46" fillId="2" borderId="15" xfId="0" applyNumberFormat="1" applyFont="1" applyFill="1" applyBorder="1" applyAlignment="1">
      <alignment horizontal="center" vertical="center"/>
    </xf>
    <xf numFmtId="176" fontId="46" fillId="2" borderId="30" xfId="0" applyNumberFormat="1" applyFont="1" applyFill="1" applyBorder="1" applyAlignment="1">
      <alignment horizontal="center" vertical="center"/>
    </xf>
    <xf numFmtId="176" fontId="46" fillId="2" borderId="0" xfId="0" applyNumberFormat="1" applyFont="1" applyFill="1" applyAlignment="1">
      <alignment horizontal="center" vertical="center"/>
    </xf>
    <xf numFmtId="176" fontId="46" fillId="2" borderId="17" xfId="0" applyNumberFormat="1" applyFont="1" applyFill="1" applyBorder="1" applyAlignment="1">
      <alignment horizontal="center" vertical="center"/>
    </xf>
    <xf numFmtId="176" fontId="46" fillId="2" borderId="12" xfId="0" applyNumberFormat="1" applyFont="1" applyFill="1" applyBorder="1" applyAlignment="1">
      <alignment horizontal="center" vertical="center"/>
    </xf>
    <xf numFmtId="0" fontId="20" fillId="0" borderId="16" xfId="0" applyFont="1" applyBorder="1" applyAlignment="1">
      <alignment horizontal="center" shrinkToFit="1"/>
    </xf>
    <xf numFmtId="0" fontId="20" fillId="0" borderId="10" xfId="0" applyFont="1" applyBorder="1" applyAlignment="1">
      <alignment horizontal="center" shrinkToFit="1"/>
    </xf>
    <xf numFmtId="0" fontId="0" fillId="0" borderId="47"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68" fillId="0" borderId="26" xfId="0" applyFont="1" applyBorder="1" applyAlignment="1">
      <alignment horizontal="center" vertical="center"/>
    </xf>
    <xf numFmtId="0" fontId="68" fillId="0" borderId="27" xfId="0" applyFont="1" applyBorder="1" applyAlignment="1">
      <alignment horizontal="center" vertical="center"/>
    </xf>
    <xf numFmtId="0" fontId="68" fillId="0" borderId="28" xfId="0" applyFont="1" applyBorder="1" applyAlignment="1">
      <alignment horizontal="center" vertical="center"/>
    </xf>
    <xf numFmtId="0" fontId="0" fillId="0" borderId="44" xfId="0" applyBorder="1" applyAlignment="1">
      <alignment horizontal="center" vertical="center"/>
    </xf>
    <xf numFmtId="0" fontId="51" fillId="0" borderId="14" xfId="0" applyFont="1" applyBorder="1" applyAlignment="1">
      <alignment horizontal="center" vertical="center"/>
    </xf>
    <xf numFmtId="0" fontId="51" fillId="0" borderId="15" xfId="0" applyFont="1" applyBorder="1" applyAlignment="1">
      <alignment horizontal="center" vertical="center"/>
    </xf>
    <xf numFmtId="0" fontId="51" fillId="0" borderId="16" xfId="0" applyFont="1" applyBorder="1" applyAlignment="1">
      <alignment horizontal="center" vertical="center"/>
    </xf>
    <xf numFmtId="0" fontId="51" fillId="0" borderId="17" xfId="0" applyFont="1" applyBorder="1" applyAlignment="1">
      <alignment horizontal="center" vertical="center"/>
    </xf>
    <xf numFmtId="0" fontId="51" fillId="0" borderId="12" xfId="0" applyFont="1" applyBorder="1" applyAlignment="1">
      <alignment horizontal="center" vertical="center"/>
    </xf>
    <xf numFmtId="0" fontId="51" fillId="0" borderId="13" xfId="0" applyFont="1" applyBorder="1" applyAlignment="1">
      <alignment horizontal="center" vertical="center"/>
    </xf>
    <xf numFmtId="0" fontId="21" fillId="0" borderId="44" xfId="0" applyFont="1" applyBorder="1" applyAlignment="1">
      <alignment horizontal="center" vertical="center"/>
    </xf>
    <xf numFmtId="0" fontId="21" fillId="0" borderId="45" xfId="0" applyFont="1" applyBorder="1" applyAlignment="1">
      <alignment horizontal="center" vertical="center"/>
    </xf>
    <xf numFmtId="0" fontId="21" fillId="0" borderId="46" xfId="0" applyFont="1" applyBorder="1" applyAlignment="1">
      <alignment horizontal="center" vertical="center"/>
    </xf>
    <xf numFmtId="0" fontId="17" fillId="0" borderId="0" xfId="0" applyFont="1" applyAlignment="1">
      <alignment horizontal="center" vertical="center" textRotation="255"/>
    </xf>
    <xf numFmtId="0" fontId="0" fillId="0" borderId="48" xfId="0" applyBorder="1" applyAlignment="1">
      <alignment horizontal="center" vertical="center"/>
    </xf>
    <xf numFmtId="176" fontId="45" fillId="0" borderId="22" xfId="0" applyNumberFormat="1" applyFont="1" applyBorder="1" applyAlignment="1">
      <alignment horizontal="center" vertical="center"/>
    </xf>
    <xf numFmtId="176" fontId="45" fillId="0" borderId="14" xfId="0" applyNumberFormat="1" applyFont="1" applyBorder="1" applyAlignment="1">
      <alignment horizontal="center" vertical="center"/>
    </xf>
    <xf numFmtId="176" fontId="45" fillId="0" borderId="29" xfId="0" applyNumberFormat="1" applyFont="1" applyBorder="1" applyAlignment="1">
      <alignment horizontal="center" vertical="center"/>
    </xf>
    <xf numFmtId="176" fontId="45" fillId="0" borderId="30" xfId="0" applyNumberFormat="1" applyFont="1" applyBorder="1" applyAlignment="1">
      <alignment horizontal="center" vertical="center"/>
    </xf>
    <xf numFmtId="176" fontId="45" fillId="0" borderId="24" xfId="0" applyNumberFormat="1" applyFont="1" applyBorder="1" applyAlignment="1">
      <alignment horizontal="center" vertical="center"/>
    </xf>
    <xf numFmtId="176" fontId="45" fillId="0" borderId="17" xfId="0" applyNumberFormat="1" applyFont="1" applyBorder="1" applyAlignment="1">
      <alignment horizontal="center" vertical="center"/>
    </xf>
    <xf numFmtId="176" fontId="45" fillId="0" borderId="31" xfId="0" applyNumberFormat="1" applyFont="1" applyBorder="1" applyAlignment="1">
      <alignment horizontal="center" vertical="center"/>
    </xf>
    <xf numFmtId="176" fontId="45" fillId="0" borderId="32" xfId="0" applyNumberFormat="1" applyFont="1" applyBorder="1" applyAlignment="1">
      <alignment horizontal="center" vertical="center"/>
    </xf>
    <xf numFmtId="176" fontId="45" fillId="0" borderId="33" xfId="0" applyNumberFormat="1" applyFont="1" applyBorder="1" applyAlignment="1">
      <alignment horizontal="center" vertical="center"/>
    </xf>
    <xf numFmtId="176" fontId="45" fillId="0" borderId="34" xfId="0" applyNumberFormat="1" applyFont="1" applyBorder="1" applyAlignment="1">
      <alignment horizontal="center" vertical="center"/>
    </xf>
    <xf numFmtId="176" fontId="45" fillId="0" borderId="35" xfId="0" applyNumberFormat="1" applyFont="1" applyBorder="1" applyAlignment="1">
      <alignment horizontal="center" vertical="center"/>
    </xf>
    <xf numFmtId="176" fontId="45" fillId="0" borderId="36" xfId="0" applyNumberFormat="1" applyFont="1" applyBorder="1" applyAlignment="1">
      <alignment horizontal="center" vertical="center"/>
    </xf>
    <xf numFmtId="176" fontId="45" fillId="0" borderId="16" xfId="0" applyNumberFormat="1" applyFont="1" applyBorder="1" applyAlignment="1">
      <alignment horizontal="center" vertical="center"/>
    </xf>
    <xf numFmtId="176" fontId="45" fillId="0" borderId="10" xfId="0" applyNumberFormat="1" applyFont="1" applyBorder="1" applyAlignment="1">
      <alignment horizontal="center" vertical="center"/>
    </xf>
    <xf numFmtId="176" fontId="45" fillId="0" borderId="13" xfId="0" applyNumberFormat="1" applyFont="1" applyBorder="1" applyAlignment="1">
      <alignment horizontal="center" vertical="center"/>
    </xf>
    <xf numFmtId="0" fontId="17" fillId="0" borderId="43" xfId="0" applyFont="1" applyBorder="1" applyAlignment="1">
      <alignment horizontal="distributed" vertical="center"/>
    </xf>
    <xf numFmtId="0" fontId="22" fillId="0" borderId="43" xfId="0" applyFont="1" applyBorder="1" applyAlignment="1">
      <alignment horizontal="center" vertical="center"/>
    </xf>
    <xf numFmtId="0" fontId="43" fillId="0" borderId="43" xfId="0" applyFont="1" applyBorder="1" applyAlignment="1">
      <alignment horizontal="center" vertical="center"/>
    </xf>
    <xf numFmtId="49" fontId="23" fillId="0" borderId="43" xfId="0" applyNumberFormat="1" applyFont="1" applyBorder="1" applyAlignment="1">
      <alignment horizontal="center" vertical="center"/>
    </xf>
    <xf numFmtId="0" fontId="17" fillId="0" borderId="43" xfId="0" applyFont="1" applyBorder="1" applyAlignment="1">
      <alignment horizontal="center" vertical="center"/>
    </xf>
    <xf numFmtId="0" fontId="18" fillId="0" borderId="43" xfId="0" applyFont="1" applyBorder="1" applyAlignment="1">
      <alignment horizontal="center" vertical="center"/>
    </xf>
    <xf numFmtId="0" fontId="18" fillId="0" borderId="43" xfId="0" applyFont="1" applyBorder="1" applyAlignment="1">
      <alignment horizontal="center" vertical="center" shrinkToFit="1"/>
    </xf>
    <xf numFmtId="0" fontId="17" fillId="0" borderId="43" xfId="0" applyFont="1" applyBorder="1" applyAlignment="1">
      <alignment horizontal="center" vertical="center" shrinkToFit="1"/>
    </xf>
    <xf numFmtId="176" fontId="47" fillId="0" borderId="68" xfId="0" applyNumberFormat="1" applyFont="1" applyBorder="1" applyAlignment="1">
      <alignment horizontal="center" vertical="center"/>
    </xf>
    <xf numFmtId="176" fontId="47" fillId="0" borderId="70" xfId="0" applyNumberFormat="1" applyFont="1" applyBorder="1" applyAlignment="1">
      <alignment horizontal="center" vertical="center"/>
    </xf>
    <xf numFmtId="176" fontId="47" fillId="0" borderId="72" xfId="0" applyNumberFormat="1" applyFont="1" applyBorder="1" applyAlignment="1">
      <alignment horizontal="center" vertical="center"/>
    </xf>
    <xf numFmtId="176" fontId="47" fillId="0" borderId="55" xfId="0" applyNumberFormat="1" applyFont="1" applyBorder="1" applyAlignment="1">
      <alignment horizontal="center" vertical="center"/>
    </xf>
    <xf numFmtId="176" fontId="47" fillId="0" borderId="71" xfId="0" applyNumberFormat="1" applyFont="1" applyBorder="1" applyAlignment="1">
      <alignment horizontal="center" vertical="center"/>
    </xf>
    <xf numFmtId="176" fontId="47" fillId="0" borderId="58" xfId="0" applyNumberFormat="1" applyFont="1" applyBorder="1" applyAlignment="1">
      <alignment horizontal="center" vertical="center"/>
    </xf>
    <xf numFmtId="0" fontId="47" fillId="0" borderId="68" xfId="0" applyFont="1" applyBorder="1" applyAlignment="1">
      <alignment horizontal="distributed" vertical="center"/>
    </xf>
    <xf numFmtId="0" fontId="47" fillId="0" borderId="69" xfId="0" applyFont="1" applyBorder="1" applyAlignment="1">
      <alignment horizontal="distributed" vertical="center"/>
    </xf>
    <xf numFmtId="0" fontId="47" fillId="0" borderId="72" xfId="0" applyFont="1" applyBorder="1" applyAlignment="1">
      <alignment horizontal="distributed" vertical="center"/>
    </xf>
    <xf numFmtId="0" fontId="47" fillId="0" borderId="0" xfId="0" applyFont="1" applyAlignment="1">
      <alignment horizontal="distributed" vertical="center"/>
    </xf>
    <xf numFmtId="0" fontId="47" fillId="0" borderId="71" xfId="0" applyFont="1" applyBorder="1" applyAlignment="1">
      <alignment horizontal="distributed" vertical="center"/>
    </xf>
    <xf numFmtId="0" fontId="47" fillId="0" borderId="57" xfId="0" applyFont="1" applyBorder="1" applyAlignment="1">
      <alignment horizontal="distributed" vertical="center"/>
    </xf>
    <xf numFmtId="177" fontId="45" fillId="0" borderId="68" xfId="0" applyNumberFormat="1" applyFont="1" applyBorder="1" applyAlignment="1">
      <alignment horizontal="right" vertical="center"/>
    </xf>
    <xf numFmtId="177" fontId="45" fillId="0" borderId="69" xfId="0" applyNumberFormat="1" applyFont="1" applyBorder="1" applyAlignment="1">
      <alignment horizontal="right" vertical="center"/>
    </xf>
    <xf numFmtId="177" fontId="45" fillId="0" borderId="72" xfId="0" applyNumberFormat="1" applyFont="1" applyBorder="1" applyAlignment="1">
      <alignment horizontal="right" vertical="center"/>
    </xf>
    <xf numFmtId="177" fontId="45" fillId="0" borderId="71" xfId="0" applyNumberFormat="1" applyFont="1" applyBorder="1" applyAlignment="1">
      <alignment horizontal="right" vertical="center"/>
    </xf>
    <xf numFmtId="177" fontId="45" fillId="0" borderId="57" xfId="0" applyNumberFormat="1" applyFont="1" applyBorder="1" applyAlignment="1">
      <alignment horizontal="right" vertical="center"/>
    </xf>
    <xf numFmtId="0" fontId="48" fillId="3" borderId="68" xfId="0" applyFont="1" applyFill="1" applyBorder="1" applyAlignment="1">
      <alignment horizontal="center" vertical="center"/>
    </xf>
    <xf numFmtId="0" fontId="48" fillId="3" borderId="69" xfId="0" applyFont="1" applyFill="1" applyBorder="1" applyAlignment="1">
      <alignment horizontal="center" vertical="center"/>
    </xf>
    <xf numFmtId="0" fontId="48" fillId="3" borderId="72" xfId="0" applyFont="1" applyFill="1" applyBorder="1" applyAlignment="1">
      <alignment horizontal="center" vertical="center"/>
    </xf>
    <xf numFmtId="0" fontId="48" fillId="3" borderId="0" xfId="0" applyFont="1" applyFill="1" applyAlignment="1">
      <alignment horizontal="center" vertical="center"/>
    </xf>
    <xf numFmtId="0" fontId="48" fillId="3" borderId="71" xfId="0" applyFont="1" applyFill="1" applyBorder="1" applyAlignment="1">
      <alignment horizontal="center" vertical="center"/>
    </xf>
    <xf numFmtId="0" fontId="48" fillId="3" borderId="57" xfId="0" applyFont="1" applyFill="1" applyBorder="1" applyAlignment="1">
      <alignment horizontal="center" vertical="center"/>
    </xf>
    <xf numFmtId="177" fontId="45" fillId="3" borderId="68" xfId="0" applyNumberFormat="1" applyFont="1" applyFill="1" applyBorder="1" applyAlignment="1">
      <alignment horizontal="right" vertical="center"/>
    </xf>
    <xf numFmtId="177" fontId="45" fillId="3" borderId="69" xfId="0" applyNumberFormat="1" applyFont="1" applyFill="1" applyBorder="1" applyAlignment="1">
      <alignment horizontal="right" vertical="center"/>
    </xf>
    <xf numFmtId="177" fontId="45" fillId="3" borderId="72" xfId="0" applyNumberFormat="1" applyFont="1" applyFill="1" applyBorder="1" applyAlignment="1">
      <alignment horizontal="right" vertical="center"/>
    </xf>
    <xf numFmtId="177" fontId="45" fillId="3" borderId="0" xfId="0" applyNumberFormat="1" applyFont="1" applyFill="1" applyAlignment="1">
      <alignment horizontal="right" vertical="center"/>
    </xf>
    <xf numFmtId="177" fontId="45" fillId="3" borderId="71" xfId="0" applyNumberFormat="1" applyFont="1" applyFill="1" applyBorder="1" applyAlignment="1">
      <alignment horizontal="right" vertical="center"/>
    </xf>
    <xf numFmtId="177" fontId="45" fillId="3" borderId="57" xfId="0" applyNumberFormat="1" applyFont="1" applyFill="1" applyBorder="1" applyAlignment="1">
      <alignment horizontal="right" vertical="center"/>
    </xf>
    <xf numFmtId="0" fontId="45" fillId="0" borderId="68" xfId="0" applyFont="1" applyBorder="1" applyAlignment="1">
      <alignment horizontal="center" vertical="center"/>
    </xf>
    <xf numFmtId="0" fontId="45" fillId="0" borderId="69" xfId="0" applyFont="1" applyBorder="1" applyAlignment="1">
      <alignment horizontal="center" vertical="center"/>
    </xf>
    <xf numFmtId="0" fontId="45" fillId="0" borderId="72" xfId="0" applyFont="1" applyBorder="1" applyAlignment="1">
      <alignment horizontal="center" vertical="center"/>
    </xf>
    <xf numFmtId="0" fontId="45" fillId="0" borderId="71" xfId="0" applyFont="1" applyBorder="1" applyAlignment="1">
      <alignment horizontal="center" vertical="center"/>
    </xf>
    <xf numFmtId="0" fontId="45" fillId="0" borderId="57" xfId="0" applyFont="1" applyBorder="1" applyAlignment="1">
      <alignment horizontal="center" vertical="center"/>
    </xf>
    <xf numFmtId="176" fontId="46" fillId="3" borderId="68" xfId="0" applyNumberFormat="1" applyFont="1" applyFill="1" applyBorder="1" applyAlignment="1">
      <alignment horizontal="center" vertical="center"/>
    </xf>
    <xf numFmtId="176" fontId="46" fillId="3" borderId="69" xfId="0" applyNumberFormat="1" applyFont="1" applyFill="1" applyBorder="1" applyAlignment="1">
      <alignment horizontal="center" vertical="center"/>
    </xf>
    <xf numFmtId="176" fontId="46" fillId="3" borderId="72" xfId="0" applyNumberFormat="1" applyFont="1" applyFill="1" applyBorder="1" applyAlignment="1">
      <alignment horizontal="center" vertical="center"/>
    </xf>
    <xf numFmtId="176" fontId="46" fillId="3" borderId="0" xfId="0" applyNumberFormat="1" applyFont="1" applyFill="1" applyAlignment="1">
      <alignment horizontal="center" vertical="center"/>
    </xf>
    <xf numFmtId="176" fontId="46" fillId="3" borderId="71" xfId="0" applyNumberFormat="1" applyFont="1" applyFill="1" applyBorder="1" applyAlignment="1">
      <alignment horizontal="center" vertical="center"/>
    </xf>
    <xf numFmtId="176" fontId="46" fillId="3" borderId="57" xfId="0" applyNumberFormat="1" applyFont="1" applyFill="1" applyBorder="1" applyAlignment="1">
      <alignment horizontal="center" vertical="center"/>
    </xf>
    <xf numFmtId="0" fontId="32" fillId="0" borderId="0" xfId="0" applyFont="1" applyAlignment="1">
      <alignment horizontal="center" shrinkToFit="1"/>
    </xf>
    <xf numFmtId="0" fontId="35" fillId="0" borderId="96" xfId="0" applyFont="1" applyBorder="1" applyAlignment="1">
      <alignment horizontal="center" vertical="center"/>
    </xf>
    <xf numFmtId="0" fontId="35" fillId="0" borderId="94" xfId="0" applyFont="1" applyBorder="1" applyAlignment="1">
      <alignment horizontal="center" vertical="center"/>
    </xf>
    <xf numFmtId="0" fontId="35" fillId="0" borderId="95" xfId="0" applyFont="1" applyBorder="1" applyAlignment="1">
      <alignment horizontal="center" vertical="center"/>
    </xf>
    <xf numFmtId="0" fontId="43" fillId="0" borderId="68" xfId="0" applyFont="1" applyBorder="1" applyAlignment="1">
      <alignment horizontal="center" vertical="center"/>
    </xf>
    <xf numFmtId="0" fontId="43" fillId="0" borderId="69" xfId="0" applyFont="1" applyBorder="1" applyAlignment="1">
      <alignment horizontal="center" vertical="center"/>
    </xf>
    <xf numFmtId="0" fontId="43" fillId="0" borderId="70" xfId="0" applyFont="1" applyBorder="1" applyAlignment="1">
      <alignment horizontal="center" vertical="center"/>
    </xf>
    <xf numFmtId="0" fontId="43" fillId="0" borderId="71" xfId="0" applyFont="1" applyBorder="1" applyAlignment="1">
      <alignment horizontal="center" vertical="center"/>
    </xf>
    <xf numFmtId="0" fontId="43" fillId="0" borderId="57" xfId="0" applyFont="1" applyBorder="1" applyAlignment="1">
      <alignment horizontal="center" vertical="center"/>
    </xf>
    <xf numFmtId="0" fontId="43" fillId="0" borderId="58" xfId="0" applyFont="1" applyBorder="1" applyAlignment="1">
      <alignment horizontal="center" vertical="center"/>
    </xf>
    <xf numFmtId="0" fontId="35" fillId="0" borderId="93" xfId="0" applyFont="1" applyBorder="1" applyAlignment="1">
      <alignment horizontal="center" vertical="center"/>
    </xf>
    <xf numFmtId="0" fontId="42" fillId="0" borderId="68" xfId="0" applyFont="1" applyBorder="1" applyAlignment="1">
      <alignment horizontal="center" vertical="center"/>
    </xf>
    <xf numFmtId="0" fontId="42" fillId="0" borderId="69" xfId="0" applyFont="1" applyBorder="1" applyAlignment="1">
      <alignment horizontal="center" vertical="center"/>
    </xf>
    <xf numFmtId="0" fontId="42" fillId="0" borderId="70" xfId="0" applyFont="1" applyBorder="1" applyAlignment="1">
      <alignment horizontal="center" vertical="center"/>
    </xf>
    <xf numFmtId="0" fontId="42" fillId="0" borderId="71" xfId="0" applyFont="1" applyBorder="1" applyAlignment="1">
      <alignment horizontal="center" vertical="center"/>
    </xf>
    <xf numFmtId="0" fontId="42" fillId="0" borderId="57" xfId="0" applyFont="1" applyBorder="1" applyAlignment="1">
      <alignment horizontal="center" vertical="center"/>
    </xf>
    <xf numFmtId="0" fontId="42" fillId="0" borderId="58" xfId="0" applyFont="1" applyBorder="1" applyAlignment="1">
      <alignment horizontal="center" vertical="center"/>
    </xf>
    <xf numFmtId="0" fontId="38" fillId="0" borderId="93" xfId="0" applyFont="1" applyBorder="1" applyAlignment="1">
      <alignment horizontal="center" vertical="center"/>
    </xf>
    <xf numFmtId="0" fontId="38" fillId="0" borderId="94" xfId="0" applyFont="1" applyBorder="1" applyAlignment="1">
      <alignment horizontal="center" vertical="center"/>
    </xf>
    <xf numFmtId="0" fontId="38" fillId="0" borderId="95" xfId="0" applyFont="1" applyBorder="1" applyAlignment="1">
      <alignment horizontal="center" vertical="center"/>
    </xf>
    <xf numFmtId="0" fontId="35" fillId="0" borderId="0" xfId="0" applyFont="1" applyAlignment="1">
      <alignment horizontal="center" vertical="center" textRotation="255"/>
    </xf>
    <xf numFmtId="0" fontId="35" fillId="0" borderId="97" xfId="0" applyFont="1" applyBorder="1" applyAlignment="1">
      <alignment horizontal="center" vertical="center"/>
    </xf>
    <xf numFmtId="176" fontId="43" fillId="0" borderId="61" xfId="0" applyNumberFormat="1" applyFont="1" applyBorder="1" applyAlignment="1">
      <alignment horizontal="center" vertical="center"/>
    </xf>
    <xf numFmtId="176" fontId="43" fillId="0" borderId="90" xfId="0" applyNumberFormat="1" applyFont="1" applyBorder="1" applyAlignment="1">
      <alignment horizontal="center" vertical="center"/>
    </xf>
    <xf numFmtId="176" fontId="43" fillId="0" borderId="91" xfId="0" applyNumberFormat="1" applyFont="1" applyBorder="1" applyAlignment="1">
      <alignment horizontal="center" vertical="center"/>
    </xf>
    <xf numFmtId="176" fontId="43" fillId="0" borderId="92" xfId="0" applyNumberFormat="1" applyFont="1" applyBorder="1" applyAlignment="1">
      <alignment horizontal="center" vertical="center"/>
    </xf>
    <xf numFmtId="176" fontId="43" fillId="0" borderId="67" xfId="0" applyNumberFormat="1" applyFont="1" applyBorder="1" applyAlignment="1">
      <alignment horizontal="center" vertical="center"/>
    </xf>
    <xf numFmtId="0" fontId="35" fillId="0" borderId="61" xfId="0" applyFont="1" applyBorder="1" applyAlignment="1">
      <alignment horizontal="distributed" vertical="center"/>
    </xf>
    <xf numFmtId="0" fontId="36" fillId="0" borderId="61" xfId="0" applyFont="1" applyBorder="1" applyAlignment="1">
      <alignment horizontal="center" vertical="center"/>
    </xf>
    <xf numFmtId="0" fontId="43" fillId="0" borderId="61" xfId="0" applyFont="1" applyBorder="1" applyAlignment="1">
      <alignment horizontal="center" vertical="center"/>
    </xf>
    <xf numFmtId="49" fontId="37" fillId="0" borderId="61" xfId="0" applyNumberFormat="1" applyFont="1" applyBorder="1" applyAlignment="1">
      <alignment horizontal="center" vertical="center"/>
    </xf>
    <xf numFmtId="0" fontId="35" fillId="0" borderId="61" xfId="0" applyFont="1" applyBorder="1" applyAlignment="1">
      <alignment horizontal="center" vertical="center"/>
    </xf>
    <xf numFmtId="0" fontId="33" fillId="0" borderId="61" xfId="0" applyFont="1" applyBorder="1" applyAlignment="1">
      <alignment horizontal="center" vertical="center"/>
    </xf>
    <xf numFmtId="0" fontId="34" fillId="0" borderId="61" xfId="0" applyFont="1" applyBorder="1" applyAlignment="1">
      <alignment horizontal="center" vertical="center" shrinkToFit="1"/>
    </xf>
    <xf numFmtId="0" fontId="35" fillId="0" borderId="61" xfId="0" applyFont="1" applyBorder="1" applyAlignment="1">
      <alignment horizontal="center" vertical="center" shrinkToFit="1"/>
    </xf>
    <xf numFmtId="0" fontId="45" fillId="0" borderId="16" xfId="0" applyFont="1" applyBorder="1" applyAlignment="1">
      <alignment horizontal="center" vertical="center"/>
    </xf>
    <xf numFmtId="0" fontId="45" fillId="0" borderId="13" xfId="0" applyFont="1" applyBorder="1" applyAlignment="1">
      <alignment horizontal="center" vertical="center"/>
    </xf>
    <xf numFmtId="176" fontId="45" fillId="0" borderId="15" xfId="0" applyNumberFormat="1" applyFont="1" applyBorder="1" applyAlignment="1">
      <alignment horizontal="center" vertical="center"/>
    </xf>
    <xf numFmtId="176" fontId="45" fillId="0" borderId="207" xfId="0" applyNumberFormat="1" applyFont="1" applyBorder="1" applyAlignment="1">
      <alignment horizontal="center" vertical="center"/>
    </xf>
    <xf numFmtId="176" fontId="45" fillId="0" borderId="0" xfId="0" applyNumberFormat="1" applyFont="1" applyAlignment="1">
      <alignment horizontal="center" vertical="center"/>
    </xf>
    <xf numFmtId="176" fontId="45" fillId="0" borderId="208" xfId="0" applyNumberFormat="1" applyFont="1" applyBorder="1" applyAlignment="1">
      <alignment horizontal="center" vertical="center"/>
    </xf>
    <xf numFmtId="176" fontId="45" fillId="0" borderId="12" xfId="0" applyNumberFormat="1" applyFont="1" applyBorder="1" applyAlignment="1">
      <alignment horizontal="center" vertical="center"/>
    </xf>
    <xf numFmtId="176" fontId="45" fillId="0" borderId="209" xfId="0" applyNumberFormat="1" applyFont="1" applyBorder="1" applyAlignment="1">
      <alignment horizontal="center" vertical="center"/>
    </xf>
    <xf numFmtId="176" fontId="45" fillId="0" borderId="204" xfId="0" applyNumberFormat="1" applyFont="1" applyBorder="1" applyAlignment="1">
      <alignment horizontal="center" vertical="center"/>
    </xf>
    <xf numFmtId="176" fontId="45" fillId="0" borderId="205" xfId="0" applyNumberFormat="1" applyFont="1" applyBorder="1" applyAlignment="1">
      <alignment horizontal="center" vertical="center"/>
    </xf>
    <xf numFmtId="176" fontId="45" fillId="0" borderId="206" xfId="0" applyNumberFormat="1" applyFont="1" applyBorder="1" applyAlignment="1">
      <alignment horizontal="center" vertical="center"/>
    </xf>
    <xf numFmtId="0" fontId="17" fillId="0" borderId="26" xfId="0" applyFont="1" applyBorder="1" applyAlignment="1">
      <alignment horizontal="distributed" vertical="center"/>
    </xf>
    <xf numFmtId="0" fontId="17" fillId="0" borderId="27" xfId="0" applyFont="1" applyBorder="1" applyAlignment="1">
      <alignment horizontal="distributed" vertical="center"/>
    </xf>
    <xf numFmtId="0" fontId="17" fillId="0" borderId="28" xfId="0" applyFont="1" applyBorder="1" applyAlignment="1">
      <alignment horizontal="distributed"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43" fillId="0" borderId="14" xfId="0" applyFont="1" applyBorder="1" applyAlignment="1">
      <alignment horizontal="center" vertical="center"/>
    </xf>
    <xf numFmtId="0" fontId="43" fillId="0" borderId="15" xfId="0" applyFont="1" applyBorder="1" applyAlignment="1">
      <alignment horizontal="center" vertical="center"/>
    </xf>
    <xf numFmtId="0" fontId="43" fillId="0" borderId="16" xfId="0" applyFont="1" applyBorder="1" applyAlignment="1">
      <alignment horizontal="center" vertical="center"/>
    </xf>
    <xf numFmtId="0" fontId="43" fillId="0" borderId="17" xfId="0" applyFont="1" applyBorder="1" applyAlignment="1">
      <alignment horizontal="center" vertical="center"/>
    </xf>
    <xf numFmtId="0" fontId="43" fillId="0" borderId="12" xfId="0" applyFont="1" applyBorder="1" applyAlignment="1">
      <alignment horizontal="center" vertical="center"/>
    </xf>
    <xf numFmtId="0" fontId="43" fillId="0" borderId="13" xfId="0" applyFont="1" applyBorder="1" applyAlignment="1">
      <alignment horizontal="center" vertical="center"/>
    </xf>
    <xf numFmtId="49" fontId="23" fillId="0" borderId="14" xfId="0" applyNumberFormat="1" applyFont="1" applyBorder="1" applyAlignment="1">
      <alignment horizontal="center" vertical="center"/>
    </xf>
    <xf numFmtId="49" fontId="23" fillId="0" borderId="16" xfId="0" applyNumberFormat="1" applyFont="1" applyBorder="1" applyAlignment="1">
      <alignment horizontal="center" vertical="center"/>
    </xf>
    <xf numFmtId="49" fontId="23" fillId="0" borderId="17" xfId="0" applyNumberFormat="1" applyFont="1" applyBorder="1" applyAlignment="1">
      <alignment horizontal="center" vertical="center"/>
    </xf>
    <xf numFmtId="49" fontId="23" fillId="0" borderId="13" xfId="0" applyNumberFormat="1" applyFont="1" applyBorder="1" applyAlignment="1">
      <alignment horizontal="center" vertical="center"/>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2" xfId="0" applyFont="1" applyBorder="1" applyAlignment="1">
      <alignment horizontal="center" vertical="center"/>
    </xf>
    <xf numFmtId="0" fontId="17" fillId="0" borderId="13" xfId="0" applyFont="1" applyBorder="1" applyAlignment="1">
      <alignment horizontal="center" vertical="center"/>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28" xfId="0" applyFont="1" applyBorder="1" applyAlignment="1">
      <alignment horizontal="center" vertical="center"/>
    </xf>
    <xf numFmtId="0" fontId="18" fillId="0" borderId="26" xfId="0" applyFont="1" applyBorder="1" applyAlignment="1">
      <alignment horizontal="center" vertical="center" shrinkToFit="1"/>
    </xf>
    <xf numFmtId="0" fontId="18" fillId="0" borderId="27" xfId="0" applyFont="1" applyBorder="1" applyAlignment="1">
      <alignment horizontal="center" vertical="center" shrinkToFit="1"/>
    </xf>
    <xf numFmtId="0" fontId="18" fillId="0" borderId="28" xfId="0" applyFont="1" applyBorder="1" applyAlignment="1">
      <alignment horizontal="center" vertical="center" shrinkToFit="1"/>
    </xf>
    <xf numFmtId="0" fontId="17" fillId="0" borderId="26" xfId="0" applyFont="1" applyBorder="1" applyAlignment="1">
      <alignment horizontal="center" vertical="center" shrinkToFit="1"/>
    </xf>
    <xf numFmtId="0" fontId="17" fillId="0" borderId="28" xfId="0" applyFont="1" applyBorder="1" applyAlignment="1">
      <alignment horizontal="center" vertical="center" shrinkToFit="1"/>
    </xf>
    <xf numFmtId="0" fontId="45" fillId="0" borderId="26" xfId="0" applyFont="1" applyBorder="1" applyAlignment="1">
      <alignment horizontal="center" vertical="center"/>
    </xf>
    <xf numFmtId="0" fontId="45" fillId="0" borderId="27" xfId="0" applyFont="1" applyBorder="1" applyAlignment="1">
      <alignment horizontal="center" vertical="center"/>
    </xf>
    <xf numFmtId="0" fontId="45" fillId="0" borderId="28" xfId="0" applyFont="1" applyBorder="1" applyAlignment="1">
      <alignment horizontal="center" vertical="center"/>
    </xf>
    <xf numFmtId="0" fontId="48" fillId="0" borderId="69" xfId="0" applyFont="1" applyBorder="1" applyAlignment="1">
      <alignment horizontal="center" vertical="center"/>
    </xf>
    <xf numFmtId="0" fontId="48" fillId="0" borderId="0" xfId="0" applyFont="1" applyAlignment="1">
      <alignment horizontal="center" vertical="center"/>
    </xf>
    <xf numFmtId="0" fontId="46" fillId="0" borderId="69" xfId="0" applyFont="1" applyBorder="1" applyAlignment="1">
      <alignment horizontal="center" vertical="center"/>
    </xf>
    <xf numFmtId="0" fontId="46" fillId="0" borderId="0" xfId="0" applyFont="1" applyAlignment="1">
      <alignment horizontal="center" vertical="center"/>
    </xf>
    <xf numFmtId="0" fontId="46" fillId="0" borderId="57" xfId="0" applyFont="1" applyBorder="1" applyAlignment="1">
      <alignment horizontal="center" vertical="center"/>
    </xf>
    <xf numFmtId="0" fontId="32" fillId="0" borderId="70" xfId="0" applyFont="1" applyBorder="1" applyAlignment="1">
      <alignment horizontal="center" vertical="center"/>
    </xf>
    <xf numFmtId="0" fontId="32" fillId="0" borderId="55" xfId="0" applyFont="1" applyBorder="1" applyAlignment="1">
      <alignment horizontal="center" vertical="center"/>
    </xf>
    <xf numFmtId="0" fontId="32" fillId="0" borderId="72" xfId="0" applyFont="1" applyBorder="1" applyAlignment="1">
      <alignment horizontal="center" vertical="center"/>
    </xf>
  </cellXfs>
  <cellStyles count="1">
    <cellStyle name="標準" xfId="0" builtinId="0"/>
  </cellStyles>
  <dxfs count="4">
    <dxf>
      <fill>
        <patternFill>
          <bgColor rgb="FFFF0000"/>
        </patternFill>
      </fill>
    </dxf>
    <dxf>
      <fill>
        <patternFill patternType="solid">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CFFCC"/>
      <color rgb="FFE0D6E6"/>
      <color rgb="FFFFCCCC"/>
      <color rgb="FF99FF99"/>
      <color rgb="FFDEF1D9"/>
      <color rgb="FFDCEE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xdr:col>
      <xdr:colOff>457200</xdr:colOff>
      <xdr:row>0</xdr:row>
      <xdr:rowOff>0</xdr:rowOff>
    </xdr:from>
    <xdr:to>
      <xdr:col>3</xdr:col>
      <xdr:colOff>723566</xdr:colOff>
      <xdr:row>2</xdr:row>
      <xdr:rowOff>115032</xdr:rowOff>
    </xdr:to>
    <xdr:sp macro="" textlink="">
      <xdr:nvSpPr>
        <xdr:cNvPr id="3" name="横巻き 2">
          <a:extLst>
            <a:ext uri="{FF2B5EF4-FFF2-40B4-BE49-F238E27FC236}">
              <a16:creationId xmlns:a16="http://schemas.microsoft.com/office/drawing/2014/main" id="{00000000-0008-0000-0000-000003000000}"/>
            </a:ext>
          </a:extLst>
        </xdr:cNvPr>
        <xdr:cNvSpPr/>
      </xdr:nvSpPr>
      <xdr:spPr>
        <a:xfrm>
          <a:off x="590550" y="180975"/>
          <a:ext cx="4295441" cy="648432"/>
        </a:xfrm>
        <a:prstGeom prst="horizontalScroll">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spc="300" baseline="0">
              <a:solidFill>
                <a:srgbClr val="FF0000"/>
              </a:solidFill>
              <a:latin typeface="HG丸ｺﾞｼｯｸM-PRO" panose="020F0600000000000000" pitchFamily="50" charset="-128"/>
              <a:ea typeface="HG丸ｺﾞｼｯｸM-PRO" panose="020F0600000000000000" pitchFamily="50" charset="-128"/>
            </a:rPr>
            <a:t>注意事項</a:t>
          </a:r>
        </a:p>
      </xdr:txBody>
    </xdr:sp>
    <xdr:clientData/>
  </xdr:twoCellAnchor>
  <xdr:twoCellAnchor>
    <xdr:from>
      <xdr:col>0</xdr:col>
      <xdr:colOff>66675</xdr:colOff>
      <xdr:row>3</xdr:row>
      <xdr:rowOff>76200</xdr:rowOff>
    </xdr:from>
    <xdr:to>
      <xdr:col>4</xdr:col>
      <xdr:colOff>986519</xdr:colOff>
      <xdr:row>16</xdr:row>
      <xdr:rowOff>189184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6675" y="1038225"/>
          <a:ext cx="6539594" cy="3303859"/>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lt1"/>
            </a:solidFill>
          </a:endParaRPr>
        </a:p>
      </xdr:txBody>
    </xdr:sp>
    <xdr:clientData/>
  </xdr:twoCellAnchor>
  <xdr:twoCellAnchor>
    <xdr:from>
      <xdr:col>1</xdr:col>
      <xdr:colOff>9525</xdr:colOff>
      <xdr:row>3</xdr:row>
      <xdr:rowOff>152400</xdr:rowOff>
    </xdr:from>
    <xdr:to>
      <xdr:col>4</xdr:col>
      <xdr:colOff>879271</xdr:colOff>
      <xdr:row>16</xdr:row>
      <xdr:rowOff>121174</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42875" y="1114425"/>
          <a:ext cx="6356146" cy="315964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・初めに右の黄色のセルに情報を入力してください。</a:t>
          </a:r>
          <a:br>
            <a:rPr kumimoji="1" lang="en-US" altLang="ja-JP" sz="1100" b="1" cap="none" spc="0">
              <a:ln>
                <a:noFill/>
              </a:ln>
              <a:solidFill>
                <a:schemeClr val="lt1"/>
              </a:solidFill>
              <a:effectLst/>
              <a:latin typeface="ＭＳ 明朝" panose="02020609040205080304" pitchFamily="17" charset="-128"/>
              <a:ea typeface="ＭＳ 明朝" panose="02020609040205080304" pitchFamily="17" charset="-128"/>
            </a:rPr>
          </a:br>
          <a:r>
            <a:rPr kumimoji="1" lang="ja-JP" altLang="en-US"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・この注意事項を全て確認の上、コード表を作成し、それぞれの報告書へ入力してください。</a:t>
          </a:r>
          <a:endParaRPr kumimoji="1" lang="en-US" altLang="ja-JP"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endParaRPr>
        </a:p>
        <a:p>
          <a:pPr algn="l"/>
          <a:r>
            <a:rPr kumimoji="1" lang="ja-JP" altLang="en-US"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・予め入力不要な部分にシート保護をしています。編集を行う必要のある場合は保護を解除してください。</a:t>
          </a:r>
          <a:endParaRPr kumimoji="1" lang="en-US" altLang="ja-JP"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endParaRPr>
        </a:p>
        <a:p>
          <a:pPr algn="l"/>
          <a:r>
            <a:rPr kumimoji="1" lang="ja-JP" altLang="en-US"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・報告書は黄色枠で囲われている部分のみ入力してください。</a:t>
          </a:r>
          <a:endParaRPr kumimoji="1" lang="en-US" altLang="ja-JP"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endParaRPr>
        </a:p>
        <a:p>
          <a:pPr algn="l"/>
          <a:r>
            <a:rPr kumimoji="1" lang="ja-JP" altLang="en-US"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・提出する際は提出用・控用を一部、入力用を一部印刷の上、なにわ北府税事務所へ提出してください。</a:t>
          </a:r>
          <a:endParaRPr kumimoji="1" lang="en-US" altLang="ja-JP"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endParaRPr>
        </a:p>
        <a:p>
          <a:pPr algn="l"/>
          <a:r>
            <a:rPr kumimoji="1" lang="ja-JP" altLang="en-US"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・控えが必要な場合は切手付きの返信用封筒を同封の上、提出用・控用を二部提出してください。</a:t>
          </a:r>
          <a:endParaRPr kumimoji="1" lang="en-US" altLang="ja-JP"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endParaRPr>
        </a:p>
        <a:p>
          <a:pPr algn="l"/>
          <a:r>
            <a:rPr kumimoji="1" lang="ja-JP" altLang="en-US"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・各合計欄や、納入すべき軽油引取税は自動で計算されますが、必ず提出の際に間違いがないかご確認ください。</a:t>
          </a:r>
          <a:endParaRPr kumimoji="1" lang="en-US" altLang="ja-JP"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endParaRPr>
        </a:p>
        <a:p>
          <a:pPr algn="l"/>
          <a:r>
            <a:rPr kumimoji="1" lang="ja-JP" altLang="en-US"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・印刷サイズは</a:t>
          </a:r>
          <a:r>
            <a:rPr kumimoji="1" lang="en-US" altLang="ja-JP"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A4</a:t>
          </a:r>
          <a:r>
            <a:rPr kumimoji="1" lang="ja-JP" altLang="en-US"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、必ず片面印刷でお願いします。色は問いません。</a:t>
          </a:r>
          <a:endParaRPr kumimoji="1" lang="en-US" altLang="ja-JP"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endParaRPr>
        </a:p>
        <a:p>
          <a:pPr algn="l"/>
          <a:r>
            <a:rPr kumimoji="1" lang="ja-JP" altLang="en-US" sz="1100" b="1" u="sng" cap="none" spc="0">
              <a:ln w="0"/>
              <a:solidFill>
                <a:srgbClr val="FF0000"/>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・大変重要な報告書類になります。提出前に必ず再確認した上で提出してください。</a:t>
          </a:r>
          <a:endParaRPr kumimoji="1" lang="en-US" altLang="ja-JP" sz="1100" b="1" u="sng" cap="none" spc="0">
            <a:ln w="0"/>
            <a:solidFill>
              <a:srgbClr val="FF0000"/>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endParaRPr>
        </a:p>
        <a:p>
          <a:pPr algn="l"/>
          <a:r>
            <a:rPr kumimoji="1" lang="ja-JP" altLang="en-US" sz="1100" b="1" u="sng" cap="none" spc="0">
              <a:ln w="0"/>
              <a:solidFill>
                <a:srgbClr val="FF0000"/>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・この</a:t>
          </a:r>
          <a:r>
            <a:rPr kumimoji="1" lang="en-US" altLang="ja-JP" sz="1100" b="1" u="sng" cap="none" spc="0">
              <a:ln w="0"/>
              <a:solidFill>
                <a:srgbClr val="FF0000"/>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Excel</a:t>
          </a:r>
          <a:r>
            <a:rPr kumimoji="1" lang="ja-JP" altLang="en-US" sz="1100" b="1" u="sng" cap="none" spc="0">
              <a:ln w="0"/>
              <a:solidFill>
                <a:srgbClr val="FF0000"/>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ファイルは報告書作成の補助的な役割であり、報告書の内容を保証するものではありません。自己責任でのご使用をお願いします。</a:t>
          </a:r>
          <a:endParaRPr kumimoji="1" lang="en-US" altLang="ja-JP" sz="1100" b="1" u="sng" cap="none" spc="0">
            <a:ln w="0"/>
            <a:solidFill>
              <a:srgbClr val="FF0000"/>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endParaRPr>
        </a:p>
        <a:p>
          <a:pPr algn="l"/>
          <a:endParaRPr kumimoji="1" lang="en-US" altLang="ja-JP" sz="1100" b="1"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endParaRPr>
        </a:p>
      </xdr:txBody>
    </xdr:sp>
    <xdr:clientData/>
  </xdr:twoCellAnchor>
  <xdr:twoCellAnchor editAs="oneCell">
    <xdr:from>
      <xdr:col>1</xdr:col>
      <xdr:colOff>672108</xdr:colOff>
      <xdr:row>17</xdr:row>
      <xdr:rowOff>210938</xdr:rowOff>
    </xdr:from>
    <xdr:to>
      <xdr:col>13</xdr:col>
      <xdr:colOff>91375</xdr:colOff>
      <xdr:row>66</xdr:row>
      <xdr:rowOff>24671</xdr:rowOff>
    </xdr:to>
    <xdr:pic>
      <xdr:nvPicPr>
        <xdr:cNvPr id="8" name="図 7">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3487" y="4426024"/>
          <a:ext cx="9721595" cy="11615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18</xdr:col>
      <xdr:colOff>44398</xdr:colOff>
      <xdr:row>2</xdr:row>
      <xdr:rowOff>225348</xdr:rowOff>
    </xdr:from>
    <xdr:to>
      <xdr:col>19</xdr:col>
      <xdr:colOff>465715</xdr:colOff>
      <xdr:row>15</xdr:row>
      <xdr:rowOff>181735</xdr:rowOff>
    </xdr:to>
    <xdr:sp macro="" textlink="">
      <xdr:nvSpPr>
        <xdr:cNvPr id="9" name="下矢印 6">
          <a:extLst>
            <a:ext uri="{FF2B5EF4-FFF2-40B4-BE49-F238E27FC236}">
              <a16:creationId xmlns:a16="http://schemas.microsoft.com/office/drawing/2014/main" id="{00000000-0008-0000-0000-000009000000}"/>
            </a:ext>
          </a:extLst>
        </xdr:cNvPr>
        <xdr:cNvSpPr/>
      </xdr:nvSpPr>
      <xdr:spPr>
        <a:xfrm>
          <a:off x="13274855" y="736446"/>
          <a:ext cx="1106653" cy="3139130"/>
        </a:xfrm>
        <a:prstGeom prst="downArrow">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下に続きます</a:t>
          </a:r>
        </a:p>
      </xdr:txBody>
    </xdr:sp>
    <xdr:clientData/>
  </xdr:twoCellAnchor>
  <xdr:twoCellAnchor>
    <xdr:from>
      <xdr:col>2</xdr:col>
      <xdr:colOff>1370670</xdr:colOff>
      <xdr:row>20</xdr:row>
      <xdr:rowOff>185854</xdr:rowOff>
    </xdr:from>
    <xdr:to>
      <xdr:col>3</xdr:col>
      <xdr:colOff>1335823</xdr:colOff>
      <xdr:row>23</xdr:row>
      <xdr:rowOff>97226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660030" y="5099360"/>
          <a:ext cx="2834269" cy="643171"/>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1</a:t>
          </a:r>
          <a:endParaRPr kumimoji="1" lang="ja-JP" altLang="en-US" sz="1100"/>
        </a:p>
      </xdr:txBody>
    </xdr:sp>
    <xdr:clientData fPrintsWithSheet="0"/>
  </xdr:twoCellAnchor>
  <xdr:twoCellAnchor>
    <xdr:from>
      <xdr:col>2</xdr:col>
      <xdr:colOff>2172164</xdr:colOff>
      <xdr:row>34</xdr:row>
      <xdr:rowOff>69695</xdr:rowOff>
    </xdr:from>
    <xdr:to>
      <xdr:col>4</xdr:col>
      <xdr:colOff>394939</xdr:colOff>
      <xdr:row>36</xdr:row>
      <xdr:rowOff>236617</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461524" y="8398262"/>
          <a:ext cx="2543872" cy="654788"/>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1</a:t>
          </a:r>
          <a:endParaRPr kumimoji="1" lang="ja-JP" altLang="en-US" sz="1100"/>
        </a:p>
      </xdr:txBody>
    </xdr:sp>
    <xdr:clientData fPrintsWithSheet="0"/>
  </xdr:twoCellAnchor>
  <xdr:twoCellAnchor>
    <xdr:from>
      <xdr:col>4</xdr:col>
      <xdr:colOff>1040085</xdr:colOff>
      <xdr:row>30</xdr:row>
      <xdr:rowOff>109484</xdr:rowOff>
    </xdr:from>
    <xdr:to>
      <xdr:col>14</xdr:col>
      <xdr:colOff>54741</xdr:colOff>
      <xdr:row>32</xdr:row>
      <xdr:rowOff>32846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656551" y="7455777"/>
          <a:ext cx="4466897" cy="405086"/>
        </a:xfrm>
        <a:prstGeom prst="rect">
          <a:avLst/>
        </a:prstGeom>
        <a:solidFill>
          <a:schemeClr val="lt1"/>
        </a:solidFill>
        <a:ln w="571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HG丸ｺﾞｼｯｸM-PRO" panose="020F0600000000000000" pitchFamily="50" charset="-128"/>
              <a:ea typeface="HG丸ｺﾞｼｯｸM-PRO" panose="020F0600000000000000" pitchFamily="50" charset="-128"/>
            </a:rPr>
            <a:t>黄色枠の部分は毎月変更する必要があります</a:t>
          </a:r>
        </a:p>
      </xdr:txBody>
    </xdr:sp>
    <xdr:clientData/>
  </xdr:twoCellAnchor>
  <xdr:twoCellAnchor>
    <xdr:from>
      <xdr:col>3</xdr:col>
      <xdr:colOff>864914</xdr:colOff>
      <xdr:row>24</xdr:row>
      <xdr:rowOff>0</xdr:rowOff>
    </xdr:from>
    <xdr:to>
      <xdr:col>4</xdr:col>
      <xdr:colOff>853966</xdr:colOff>
      <xdr:row>30</xdr:row>
      <xdr:rowOff>109484</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H="1" flipV="1">
          <a:off x="5025259" y="5901121"/>
          <a:ext cx="1445173" cy="1554656"/>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886811</xdr:colOff>
      <xdr:row>31</xdr:row>
      <xdr:rowOff>175173</xdr:rowOff>
    </xdr:from>
    <xdr:to>
      <xdr:col>4</xdr:col>
      <xdr:colOff>963448</xdr:colOff>
      <xdr:row>34</xdr:row>
      <xdr:rowOff>43793</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5047156" y="7762328"/>
          <a:ext cx="1532758" cy="591206"/>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1740775</xdr:colOff>
      <xdr:row>44</xdr:row>
      <xdr:rowOff>109483</xdr:rowOff>
    </xdr:from>
    <xdr:to>
      <xdr:col>4</xdr:col>
      <xdr:colOff>32843</xdr:colOff>
      <xdr:row>46</xdr:row>
      <xdr:rowOff>65690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32672" y="10827845"/>
          <a:ext cx="2616637" cy="437931"/>
        </a:xfrm>
        <a:prstGeom prst="rect">
          <a:avLst/>
        </a:prstGeom>
        <a:solidFill>
          <a:schemeClr val="lt1"/>
        </a:solidFill>
        <a:ln w="3810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HG丸ｺﾞｼｯｸM-PRO" panose="020F0600000000000000" pitchFamily="50" charset="-128"/>
              <a:ea typeface="HG丸ｺﾞｼｯｸM-PRO" panose="020F0600000000000000" pitchFamily="50" charset="-128"/>
            </a:rPr>
            <a:t>４１－１の数量が入ります</a:t>
          </a:r>
        </a:p>
      </xdr:txBody>
    </xdr:sp>
    <xdr:clientData/>
  </xdr:twoCellAnchor>
  <xdr:twoCellAnchor>
    <xdr:from>
      <xdr:col>2</xdr:col>
      <xdr:colOff>1751724</xdr:colOff>
      <xdr:row>52</xdr:row>
      <xdr:rowOff>208017</xdr:rowOff>
    </xdr:from>
    <xdr:to>
      <xdr:col>4</xdr:col>
      <xdr:colOff>43792</xdr:colOff>
      <xdr:row>54</xdr:row>
      <xdr:rowOff>164224</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43621" y="12853276"/>
          <a:ext cx="2616637" cy="437931"/>
        </a:xfrm>
        <a:prstGeom prst="rect">
          <a:avLst/>
        </a:prstGeom>
        <a:solidFill>
          <a:schemeClr val="lt1"/>
        </a:solidFill>
        <a:ln w="3810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HG丸ｺﾞｼｯｸM-PRO" panose="020F0600000000000000" pitchFamily="50" charset="-128"/>
              <a:ea typeface="HG丸ｺﾞｼｯｸM-PRO" panose="020F0600000000000000" pitchFamily="50" charset="-128"/>
            </a:rPr>
            <a:t>４１－５の数量が入ります</a:t>
          </a:r>
        </a:p>
      </xdr:txBody>
    </xdr:sp>
    <xdr:clientData/>
  </xdr:twoCellAnchor>
  <xdr:twoCellAnchor>
    <xdr:from>
      <xdr:col>4</xdr:col>
      <xdr:colOff>76638</xdr:colOff>
      <xdr:row>44</xdr:row>
      <xdr:rowOff>98534</xdr:rowOff>
    </xdr:from>
    <xdr:to>
      <xdr:col>7</xdr:col>
      <xdr:colOff>54741</xdr:colOff>
      <xdr:row>46</xdr:row>
      <xdr:rowOff>54741</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5693104" y="10816896"/>
          <a:ext cx="2616637" cy="437931"/>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HG丸ｺﾞｼｯｸM-PRO" panose="020F0600000000000000" pitchFamily="50" charset="-128"/>
              <a:ea typeface="HG丸ｺﾞｼｯｸM-PRO" panose="020F0600000000000000" pitchFamily="50" charset="-128"/>
            </a:rPr>
            <a:t>４１－２の数量が入ります</a:t>
          </a:r>
        </a:p>
      </xdr:txBody>
    </xdr:sp>
    <xdr:clientData/>
  </xdr:twoCellAnchor>
  <xdr:twoCellAnchor>
    <xdr:from>
      <xdr:col>4</xdr:col>
      <xdr:colOff>120432</xdr:colOff>
      <xdr:row>52</xdr:row>
      <xdr:rowOff>208017</xdr:rowOff>
    </xdr:from>
    <xdr:to>
      <xdr:col>7</xdr:col>
      <xdr:colOff>98535</xdr:colOff>
      <xdr:row>54</xdr:row>
      <xdr:rowOff>164224</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5736898" y="12853276"/>
          <a:ext cx="2616637" cy="437931"/>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HG丸ｺﾞｼｯｸM-PRO" panose="020F0600000000000000" pitchFamily="50" charset="-128"/>
              <a:ea typeface="HG丸ｺﾞｼｯｸM-PRO" panose="020F0600000000000000" pitchFamily="50" charset="-128"/>
            </a:rPr>
            <a:t>４１－６の数量が入ります</a:t>
          </a:r>
        </a:p>
      </xdr:txBody>
    </xdr:sp>
    <xdr:clientData/>
  </xdr:twoCellAnchor>
  <xdr:twoCellAnchor>
    <xdr:from>
      <xdr:col>2</xdr:col>
      <xdr:colOff>1784569</xdr:colOff>
      <xdr:row>54</xdr:row>
      <xdr:rowOff>208018</xdr:rowOff>
    </xdr:from>
    <xdr:to>
      <xdr:col>7</xdr:col>
      <xdr:colOff>87586</xdr:colOff>
      <xdr:row>56</xdr:row>
      <xdr:rowOff>164225</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3076466" y="13335001"/>
          <a:ext cx="5266120" cy="437931"/>
        </a:xfrm>
        <a:prstGeom prst="rect">
          <a:avLst/>
        </a:prstGeom>
        <a:solidFill>
          <a:schemeClr val="lt1"/>
        </a:solidFill>
        <a:ln w="3810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HG丸ｺﾞｼｯｸM-PRO" panose="020F0600000000000000" pitchFamily="50" charset="-128"/>
              <a:ea typeface="HG丸ｺﾞｼｯｸM-PRO" panose="020F0600000000000000" pitchFamily="50" charset="-128"/>
            </a:rPr>
            <a:t>４１－７の数量が入ります</a:t>
          </a:r>
        </a:p>
      </xdr:txBody>
    </xdr:sp>
    <xdr:clientData/>
  </xdr:twoCellAnchor>
  <xdr:twoCellAnchor>
    <xdr:from>
      <xdr:col>2</xdr:col>
      <xdr:colOff>1784568</xdr:colOff>
      <xdr:row>63</xdr:row>
      <xdr:rowOff>10950</xdr:rowOff>
    </xdr:from>
    <xdr:to>
      <xdr:col>7</xdr:col>
      <xdr:colOff>87585</xdr:colOff>
      <xdr:row>64</xdr:row>
      <xdr:rowOff>208019</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3076465" y="15305691"/>
          <a:ext cx="5266120" cy="437931"/>
        </a:xfrm>
        <a:prstGeom prst="rect">
          <a:avLst/>
        </a:prstGeom>
        <a:solidFill>
          <a:schemeClr val="lt1"/>
        </a:solidFill>
        <a:ln w="3810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HG丸ｺﾞｼｯｸM-PRO" panose="020F0600000000000000" pitchFamily="50" charset="-128"/>
              <a:ea typeface="HG丸ｺﾞｼｯｸM-PRO" panose="020F0600000000000000" pitchFamily="50" charset="-128"/>
            </a:rPr>
            <a:t>４１－１０の数量と同じになります</a:t>
          </a:r>
        </a:p>
      </xdr:txBody>
    </xdr:sp>
    <xdr:clientData/>
  </xdr:twoCellAnchor>
  <xdr:twoCellAnchor>
    <xdr:from>
      <xdr:col>12</xdr:col>
      <xdr:colOff>76638</xdr:colOff>
      <xdr:row>61</xdr:row>
      <xdr:rowOff>54742</xdr:rowOff>
    </xdr:from>
    <xdr:to>
      <xdr:col>18</xdr:col>
      <xdr:colOff>76638</xdr:colOff>
      <xdr:row>62</xdr:row>
      <xdr:rowOff>218966</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10061466" y="14867759"/>
          <a:ext cx="3262586" cy="405086"/>
        </a:xfrm>
        <a:prstGeom prst="rect">
          <a:avLst/>
        </a:prstGeom>
        <a:solidFill>
          <a:schemeClr val="lt1"/>
        </a:solidFill>
        <a:ln w="571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latin typeface="HG丸ｺﾞｼｯｸM-PRO" panose="020F0600000000000000" pitchFamily="50" charset="-128"/>
              <a:ea typeface="HG丸ｺﾞｼｯｸM-PRO" panose="020F0600000000000000" pitchFamily="50" charset="-128"/>
            </a:rPr>
            <a:t>数量が一致しないと赤くなります</a:t>
          </a:r>
        </a:p>
      </xdr:txBody>
    </xdr:sp>
    <xdr:clientData/>
  </xdr:twoCellAnchor>
  <xdr:twoCellAnchor>
    <xdr:from>
      <xdr:col>7</xdr:col>
      <xdr:colOff>197069</xdr:colOff>
      <xdr:row>62</xdr:row>
      <xdr:rowOff>87587</xdr:rowOff>
    </xdr:from>
    <xdr:to>
      <xdr:col>11</xdr:col>
      <xdr:colOff>328448</xdr:colOff>
      <xdr:row>64</xdr:row>
      <xdr:rowOff>54742</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flipH="1">
          <a:off x="8452069" y="15141466"/>
          <a:ext cx="1467069" cy="448879"/>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114300</xdr:colOff>
      <xdr:row>1</xdr:row>
      <xdr:rowOff>0</xdr:rowOff>
    </xdr:from>
    <xdr:to>
      <xdr:col>9</xdr:col>
      <xdr:colOff>170579</xdr:colOff>
      <xdr:row>8</xdr:row>
      <xdr:rowOff>109675</xdr:rowOff>
    </xdr:to>
    <xdr:sp macro="" textlink="">
      <xdr:nvSpPr>
        <xdr:cNvPr id="2" name="フローチャート: 結合子 1">
          <a:extLst>
            <a:ext uri="{FF2B5EF4-FFF2-40B4-BE49-F238E27FC236}">
              <a16:creationId xmlns:a16="http://schemas.microsoft.com/office/drawing/2014/main" id="{00000000-0008-0000-0A00-000002000000}"/>
            </a:ext>
          </a:extLst>
        </xdr:cNvPr>
        <xdr:cNvSpPr/>
      </xdr:nvSpPr>
      <xdr:spPr>
        <a:xfrm>
          <a:off x="628650" y="142875"/>
          <a:ext cx="1084979" cy="1109800"/>
        </a:xfrm>
        <a:prstGeom prst="flowChartConnector">
          <a:avLst/>
        </a:prstGeom>
        <a:solidFill>
          <a:sysClr val="window" lastClr="FFFFFF"/>
        </a:solidFill>
        <a:ln w="12700" cap="flat" cmpd="sng" algn="ctr">
          <a:solidFill>
            <a:srgbClr val="7030A0"/>
          </a:solidFill>
          <a:prstDash val="sysDash"/>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w="0"/>
              <a:solidFill>
                <a:srgbClr val="7030A0"/>
              </a:solidFill>
              <a:effectLst>
                <a:outerShdw blurRad="38100" dist="19050" dir="2700000" algn="tl" rotWithShape="0">
                  <a:sysClr val="windowText" lastClr="000000">
                    <a:alpha val="0"/>
                  </a:sysClr>
                </a:outerShdw>
              </a:effectLst>
              <a:uLnTx/>
              <a:uFillTx/>
              <a:latin typeface="ＭＳ 明朝" panose="02020609040205080304" pitchFamily="17" charset="-128"/>
              <a:ea typeface="ＭＳ 明朝" panose="02020609040205080304" pitchFamily="17" charset="-128"/>
              <a:cs typeface="+mn-cs"/>
            </a:rPr>
            <a:t>受付印</a:t>
          </a:r>
        </a:p>
      </xdr:txBody>
    </xdr:sp>
    <xdr:clientData/>
  </xdr:twoCellAnchor>
  <xdr:twoCellAnchor>
    <xdr:from>
      <xdr:col>18</xdr:col>
      <xdr:colOff>177799</xdr:colOff>
      <xdr:row>67</xdr:row>
      <xdr:rowOff>88900</xdr:rowOff>
    </xdr:from>
    <xdr:to>
      <xdr:col>63</xdr:col>
      <xdr:colOff>0</xdr:colOff>
      <xdr:row>71</xdr:row>
      <xdr:rowOff>12700</xdr:rowOff>
    </xdr:to>
    <xdr:sp macro="" textlink="">
      <xdr:nvSpPr>
        <xdr:cNvPr id="3" name="正方形/長方形 2">
          <a:extLst>
            <a:ext uri="{FF2B5EF4-FFF2-40B4-BE49-F238E27FC236}">
              <a16:creationId xmlns:a16="http://schemas.microsoft.com/office/drawing/2014/main" id="{00000000-0008-0000-0A00-000003000000}"/>
            </a:ext>
          </a:extLst>
        </xdr:cNvPr>
        <xdr:cNvSpPr/>
      </xdr:nvSpPr>
      <xdr:spPr>
        <a:xfrm flipH="1">
          <a:off x="3378199" y="9664700"/>
          <a:ext cx="7912101" cy="482600"/>
        </a:xfrm>
        <a:prstGeom prst="rect">
          <a:avLst/>
        </a:prstGeom>
        <a:solidFill>
          <a:schemeClr val="bg1"/>
        </a:solid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0" cap="none" spc="0">
              <a:ln w="0"/>
              <a:solidFill>
                <a:schemeClr val="tx1"/>
              </a:solidFill>
              <a:effectLst>
                <a:outerShdw blurRad="38100" dist="19050" dir="2700000" algn="tl" rotWithShape="0">
                  <a:schemeClr val="dk1">
                    <a:alpha val="40000"/>
                  </a:schemeClr>
                </a:outerShdw>
              </a:effectLst>
            </a:rPr>
            <a:t>入力用は不要のため作成しておりません。</a:t>
          </a:r>
          <a:endParaRPr kumimoji="1" lang="ja-JP" altLang="en-US" sz="1600"/>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41</xdr:col>
      <xdr:colOff>0</xdr:colOff>
      <xdr:row>14</xdr:row>
      <xdr:rowOff>114300</xdr:rowOff>
    </xdr:from>
    <xdr:to>
      <xdr:col>44</xdr:col>
      <xdr:colOff>31466</xdr:colOff>
      <xdr:row>17</xdr:row>
      <xdr:rowOff>63678</xdr:rowOff>
    </xdr:to>
    <xdr:sp macro="" textlink="">
      <xdr:nvSpPr>
        <xdr:cNvPr id="2" name="楕円 1">
          <a:extLst>
            <a:ext uri="{FF2B5EF4-FFF2-40B4-BE49-F238E27FC236}">
              <a16:creationId xmlns:a16="http://schemas.microsoft.com/office/drawing/2014/main" id="{00000000-0008-0000-0B00-000002000000}"/>
            </a:ext>
          </a:extLst>
        </xdr:cNvPr>
        <xdr:cNvSpPr/>
      </xdr:nvSpPr>
      <xdr:spPr>
        <a:xfrm>
          <a:off x="6248400" y="2295525"/>
          <a:ext cx="545816" cy="492303"/>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139391</xdr:colOff>
      <xdr:row>0</xdr:row>
      <xdr:rowOff>23231</xdr:rowOff>
    </xdr:from>
    <xdr:to>
      <xdr:col>4</xdr:col>
      <xdr:colOff>325244</xdr:colOff>
      <xdr:row>1</xdr:row>
      <xdr:rowOff>139390</xdr:rowOff>
    </xdr:to>
    <xdr:sp macro="" textlink="">
      <xdr:nvSpPr>
        <xdr:cNvPr id="2" name="四角形吹き出し 1">
          <a:extLst>
            <a:ext uri="{FF2B5EF4-FFF2-40B4-BE49-F238E27FC236}">
              <a16:creationId xmlns:a16="http://schemas.microsoft.com/office/drawing/2014/main" id="{00000000-0008-0000-0100-000002000000}"/>
            </a:ext>
          </a:extLst>
        </xdr:cNvPr>
        <xdr:cNvSpPr/>
      </xdr:nvSpPr>
      <xdr:spPr>
        <a:xfrm>
          <a:off x="3066586" y="23231"/>
          <a:ext cx="4785731" cy="290397"/>
        </a:xfrm>
        <a:prstGeom prst="wedgeRectCallout">
          <a:avLst>
            <a:gd name="adj1" fmla="val -42005"/>
            <a:gd name="adj2" fmla="val 183039"/>
          </a:avLst>
        </a:prstGeom>
        <a:solidFill>
          <a:schemeClr val="accent4">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cs typeface="+mn-cs"/>
            </a:rPr>
            <a:t>０から始まるコードは’（アポストロフィ）を最初に入力してください。</a:t>
          </a:r>
          <a:endParaRPr lang="ja-JP" altLang="ja-JP" b="0"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endParaRPr>
        </a:p>
        <a:p>
          <a:pPr algn="l"/>
          <a:endParaRPr kumimoji="1" lang="ja-JP" altLang="en-US" sz="1100" b="0"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5</xdr:col>
      <xdr:colOff>58080</xdr:colOff>
      <xdr:row>0</xdr:row>
      <xdr:rowOff>81309</xdr:rowOff>
    </xdr:from>
    <xdr:to>
      <xdr:col>6</xdr:col>
      <xdr:colOff>1707531</xdr:colOff>
      <xdr:row>2</xdr:row>
      <xdr:rowOff>11615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8560885" y="81309"/>
          <a:ext cx="2520640" cy="290397"/>
        </a:xfrm>
        <a:prstGeom prst="wedgeRectCallout">
          <a:avLst>
            <a:gd name="adj1" fmla="val -70513"/>
            <a:gd name="adj2" fmla="val 159087"/>
          </a:avLst>
        </a:prstGeom>
        <a:solidFill>
          <a:schemeClr val="accent4">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コードは必ず１０桁でお願いします。</a:t>
          </a:r>
          <a:endParaRPr lang="ja-JP" altLang="ja-JP">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53511</xdr:colOff>
      <xdr:row>12</xdr:row>
      <xdr:rowOff>32107</xdr:rowOff>
    </xdr:from>
    <xdr:to>
      <xdr:col>43</xdr:col>
      <xdr:colOff>85619</xdr:colOff>
      <xdr:row>16</xdr:row>
      <xdr:rowOff>10703</xdr:rowOff>
    </xdr:to>
    <xdr:sp macro="" textlink="">
      <xdr:nvSpPr>
        <xdr:cNvPr id="2" name="楕円 1">
          <a:extLst>
            <a:ext uri="{FF2B5EF4-FFF2-40B4-BE49-F238E27FC236}">
              <a16:creationId xmlns:a16="http://schemas.microsoft.com/office/drawing/2014/main" id="{00000000-0008-0000-0200-000002000000}"/>
            </a:ext>
          </a:extLst>
        </xdr:cNvPr>
        <xdr:cNvSpPr/>
      </xdr:nvSpPr>
      <xdr:spPr>
        <a:xfrm>
          <a:off x="6003960" y="1658849"/>
          <a:ext cx="545816" cy="492303"/>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37110</xdr:colOff>
      <xdr:row>1</xdr:row>
      <xdr:rowOff>61850</xdr:rowOff>
    </xdr:from>
    <xdr:to>
      <xdr:col>11</xdr:col>
      <xdr:colOff>73269</xdr:colOff>
      <xdr:row>9</xdr:row>
      <xdr:rowOff>58616</xdr:rowOff>
    </xdr:to>
    <xdr:sp macro="" textlink="">
      <xdr:nvSpPr>
        <xdr:cNvPr id="10" name="フローチャート: 結合子 9">
          <a:extLst>
            <a:ext uri="{FF2B5EF4-FFF2-40B4-BE49-F238E27FC236}">
              <a16:creationId xmlns:a16="http://schemas.microsoft.com/office/drawing/2014/main" id="{00000000-0008-0000-0200-00000A000000}"/>
            </a:ext>
          </a:extLst>
        </xdr:cNvPr>
        <xdr:cNvSpPr/>
      </xdr:nvSpPr>
      <xdr:spPr>
        <a:xfrm>
          <a:off x="601283" y="186408"/>
          <a:ext cx="1113217" cy="1081150"/>
        </a:xfrm>
        <a:prstGeom prst="flowChartConnector">
          <a:avLst/>
        </a:prstGeom>
        <a:solidFill>
          <a:sysClr val="window" lastClr="FFFFFF"/>
        </a:solidFill>
        <a:ln w="12700" cap="flat" cmpd="sng" algn="ctr">
          <a:solidFill>
            <a:srgbClr val="7030A0"/>
          </a:solidFill>
          <a:prstDash val="sysDash"/>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w="0"/>
              <a:solidFill>
                <a:srgbClr val="7030A0"/>
              </a:solidFill>
              <a:effectLst>
                <a:outerShdw blurRad="38100" dist="19050" dir="2700000" algn="tl" rotWithShape="0">
                  <a:sysClr val="windowText" lastClr="000000">
                    <a:alpha val="0"/>
                  </a:sysClr>
                </a:outerShdw>
              </a:effectLst>
              <a:uLnTx/>
              <a:uFillTx/>
              <a:latin typeface="ＭＳ 明朝" panose="02020609040205080304" pitchFamily="17" charset="-128"/>
              <a:ea typeface="ＭＳ 明朝" panose="02020609040205080304" pitchFamily="17" charset="-128"/>
              <a:cs typeface="+mn-cs"/>
            </a:rPr>
            <a:t>受付印</a:t>
          </a:r>
        </a:p>
      </xdr:txBody>
    </xdr:sp>
    <xdr:clientData/>
  </xdr:twoCellAnchor>
  <xdr:twoCellAnchor>
    <xdr:from>
      <xdr:col>15</xdr:col>
      <xdr:colOff>22412</xdr:colOff>
      <xdr:row>38</xdr:row>
      <xdr:rowOff>56029</xdr:rowOff>
    </xdr:from>
    <xdr:to>
      <xdr:col>49</xdr:col>
      <xdr:colOff>10703</xdr:colOff>
      <xdr:row>43</xdr:row>
      <xdr:rowOff>117725</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2319618" y="4829735"/>
          <a:ext cx="5434350" cy="678019"/>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1</a:t>
          </a:r>
          <a:endParaRPr kumimoji="1" lang="ja-JP" altLang="en-US" sz="1100"/>
        </a:p>
      </xdr:txBody>
    </xdr:sp>
    <xdr:clientData fPrintsWithSheet="0"/>
  </xdr:twoCellAnchor>
  <xdr:twoCellAnchor>
    <xdr:from>
      <xdr:col>37</xdr:col>
      <xdr:colOff>53509</xdr:colOff>
      <xdr:row>32</xdr:row>
      <xdr:rowOff>10703</xdr:rowOff>
    </xdr:from>
    <xdr:to>
      <xdr:col>53</xdr:col>
      <xdr:colOff>149831</xdr:colOff>
      <xdr:row>33</xdr:row>
      <xdr:rowOff>117725</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5554464" y="4205984"/>
          <a:ext cx="2654159" cy="235449"/>
        </a:xfrm>
        <a:prstGeom prst="rect">
          <a:avLst/>
        </a:prstGeom>
        <a:ln>
          <a:solidFill>
            <a:srgbClr val="FF0000"/>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kumimoji="1" lang="ja-JP" altLang="en-US" sz="1100" b="1">
              <a:solidFill>
                <a:srgbClr val="FF0000"/>
              </a:solidFill>
              <a:latin typeface="HG丸ｺﾞｼｯｸM-PRO" panose="020F0600000000000000" pitchFamily="50" charset="-128"/>
              <a:ea typeface="HG丸ｺﾞｼｯｸM-PRO" panose="020F0600000000000000" pitchFamily="50" charset="-128"/>
            </a:rPr>
            <a:t>前々月末在庫数量を入力してください</a:t>
          </a:r>
        </a:p>
      </xdr:txBody>
    </xdr:sp>
    <xdr:clientData fPrintsWithSheet="0"/>
  </xdr:twoCellAnchor>
  <xdr:twoCellAnchor>
    <xdr:from>
      <xdr:col>30</xdr:col>
      <xdr:colOff>81045</xdr:colOff>
      <xdr:row>35</xdr:row>
      <xdr:rowOff>2835</xdr:rowOff>
    </xdr:from>
    <xdr:to>
      <xdr:col>36</xdr:col>
      <xdr:colOff>146154</xdr:colOff>
      <xdr:row>36</xdr:row>
      <xdr:rowOff>12168</xdr:rowOff>
    </xdr:to>
    <xdr:sp macro="" textlink="">
      <xdr:nvSpPr>
        <xdr:cNvPr id="5" name="下矢印 4">
          <a:extLst>
            <a:ext uri="{FF2B5EF4-FFF2-40B4-BE49-F238E27FC236}">
              <a16:creationId xmlns:a16="http://schemas.microsoft.com/office/drawing/2014/main" id="{00000000-0008-0000-0200-000005000000}"/>
            </a:ext>
          </a:extLst>
        </xdr:cNvPr>
        <xdr:cNvSpPr/>
      </xdr:nvSpPr>
      <xdr:spPr>
        <a:xfrm rot="3241217">
          <a:off x="5168389" y="3969844"/>
          <a:ext cx="132597" cy="1006403"/>
        </a:xfrm>
        <a:prstGeom prst="downArrow">
          <a:avLst/>
        </a:prstGeom>
        <a:solidFill>
          <a:srgbClr val="FFFF00"/>
        </a:solid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45</xdr:col>
      <xdr:colOff>141405</xdr:colOff>
      <xdr:row>35</xdr:row>
      <xdr:rowOff>43451</xdr:rowOff>
    </xdr:from>
    <xdr:to>
      <xdr:col>49</xdr:col>
      <xdr:colOff>146730</xdr:colOff>
      <xdr:row>36</xdr:row>
      <xdr:rowOff>75653</xdr:rowOff>
    </xdr:to>
    <xdr:sp macro="" textlink="">
      <xdr:nvSpPr>
        <xdr:cNvPr id="7" name="下矢印 6">
          <a:extLst>
            <a:ext uri="{FF2B5EF4-FFF2-40B4-BE49-F238E27FC236}">
              <a16:creationId xmlns:a16="http://schemas.microsoft.com/office/drawing/2014/main" id="{00000000-0008-0000-0200-000007000000}"/>
            </a:ext>
          </a:extLst>
        </xdr:cNvPr>
        <xdr:cNvSpPr/>
      </xdr:nvSpPr>
      <xdr:spPr>
        <a:xfrm rot="2826894">
          <a:off x="7484629" y="4197463"/>
          <a:ext cx="155466" cy="655266"/>
        </a:xfrm>
        <a:prstGeom prst="downArrow">
          <a:avLst/>
        </a:prstGeom>
        <a:solidFill>
          <a:srgbClr val="FFFF00"/>
        </a:solid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49</xdr:col>
      <xdr:colOff>139130</xdr:colOff>
      <xdr:row>66</xdr:row>
      <xdr:rowOff>78440</xdr:rowOff>
    </xdr:from>
    <xdr:to>
      <xdr:col>65</xdr:col>
      <xdr:colOff>22411</xdr:colOff>
      <xdr:row>69</xdr:row>
      <xdr:rowOff>100853</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7882395" y="8303558"/>
          <a:ext cx="2550281" cy="392207"/>
        </a:xfrm>
        <a:prstGeom prst="rect">
          <a:avLst/>
        </a:prstGeom>
        <a:ln>
          <a:solidFill>
            <a:srgbClr val="FF0000"/>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kumimoji="1" lang="ja-JP" altLang="en-US" sz="1200" b="1">
              <a:solidFill>
                <a:srgbClr val="FF0000"/>
              </a:solidFill>
              <a:latin typeface="HG丸ｺﾞｼｯｸM-PRO" panose="020F0600000000000000" pitchFamily="50" charset="-128"/>
              <a:ea typeface="HG丸ｺﾞｼｯｸM-PRO" panose="020F0600000000000000" pitchFamily="50" charset="-128"/>
            </a:rPr>
            <a:t>その他の数量を入力してください。</a:t>
          </a:r>
        </a:p>
      </xdr:txBody>
    </xdr:sp>
    <xdr:clientData fPrintsWithSheet="0"/>
  </xdr:twoCellAnchor>
  <xdr:twoCellAnchor>
    <xdr:from>
      <xdr:col>50</xdr:col>
      <xdr:colOff>43616</xdr:colOff>
      <xdr:row>59</xdr:row>
      <xdr:rowOff>15378</xdr:rowOff>
    </xdr:from>
    <xdr:to>
      <xdr:col>53</xdr:col>
      <xdr:colOff>91572</xdr:colOff>
      <xdr:row>66</xdr:row>
      <xdr:rowOff>128269</xdr:rowOff>
    </xdr:to>
    <xdr:sp macro="" textlink="">
      <xdr:nvSpPr>
        <xdr:cNvPr id="9" name="下矢印 8">
          <a:extLst>
            <a:ext uri="{FF2B5EF4-FFF2-40B4-BE49-F238E27FC236}">
              <a16:creationId xmlns:a16="http://schemas.microsoft.com/office/drawing/2014/main" id="{00000000-0008-0000-0200-000009000000}"/>
            </a:ext>
          </a:extLst>
        </xdr:cNvPr>
        <xdr:cNvSpPr/>
      </xdr:nvSpPr>
      <xdr:spPr>
        <a:xfrm rot="8189955">
          <a:off x="7652914" y="7678187"/>
          <a:ext cx="497450" cy="1011880"/>
        </a:xfrm>
        <a:prstGeom prst="downArrow">
          <a:avLst>
            <a:gd name="adj1" fmla="val 20896"/>
            <a:gd name="adj2" fmla="val 50000"/>
          </a:avLst>
        </a:prstGeom>
        <a:solidFill>
          <a:srgbClr val="FFFF00"/>
        </a:solid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50</xdr:col>
      <xdr:colOff>59403</xdr:colOff>
      <xdr:row>71</xdr:row>
      <xdr:rowOff>1043</xdr:rowOff>
    </xdr:from>
    <xdr:to>
      <xdr:col>54</xdr:col>
      <xdr:colOff>46180</xdr:colOff>
      <xdr:row>79</xdr:row>
      <xdr:rowOff>19973</xdr:rowOff>
    </xdr:to>
    <xdr:sp macro="" textlink="">
      <xdr:nvSpPr>
        <xdr:cNvPr id="11" name="下矢印 10">
          <a:extLst>
            <a:ext uri="{FF2B5EF4-FFF2-40B4-BE49-F238E27FC236}">
              <a16:creationId xmlns:a16="http://schemas.microsoft.com/office/drawing/2014/main" id="{00000000-0008-0000-0200-00000B000000}"/>
            </a:ext>
          </a:extLst>
        </xdr:cNvPr>
        <xdr:cNvSpPr/>
      </xdr:nvSpPr>
      <xdr:spPr>
        <a:xfrm rot="2521556">
          <a:off x="7668701" y="9204976"/>
          <a:ext cx="586103" cy="1046345"/>
        </a:xfrm>
        <a:prstGeom prst="downArrow">
          <a:avLst>
            <a:gd name="adj1" fmla="val 20896"/>
            <a:gd name="adj2" fmla="val 50000"/>
          </a:avLst>
        </a:prstGeom>
        <a:solidFill>
          <a:srgbClr val="FFFF00"/>
        </a:solid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15</xdr:col>
      <xdr:colOff>53510</xdr:colOff>
      <xdr:row>57</xdr:row>
      <xdr:rowOff>85617</xdr:rowOff>
    </xdr:from>
    <xdr:to>
      <xdr:col>49</xdr:col>
      <xdr:colOff>22410</xdr:colOff>
      <xdr:row>62</xdr:row>
      <xdr:rowOff>44822</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2350716" y="7201352"/>
          <a:ext cx="5414959" cy="575529"/>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15</xdr:col>
      <xdr:colOff>53511</xdr:colOff>
      <xdr:row>77</xdr:row>
      <xdr:rowOff>107023</xdr:rowOff>
    </xdr:from>
    <xdr:to>
      <xdr:col>49</xdr:col>
      <xdr:colOff>11205</xdr:colOff>
      <xdr:row>82</xdr:row>
      <xdr:rowOff>11206</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2350717" y="9688052"/>
          <a:ext cx="5403753" cy="520507"/>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20</xdr:col>
      <xdr:colOff>112057</xdr:colOff>
      <xdr:row>31</xdr:row>
      <xdr:rowOff>89647</xdr:rowOff>
    </xdr:from>
    <xdr:to>
      <xdr:col>24</xdr:col>
      <xdr:colOff>67235</xdr:colOff>
      <xdr:row>35</xdr:row>
      <xdr:rowOff>32323</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3193675" y="4000500"/>
          <a:ext cx="582707" cy="435735"/>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1</a:t>
          </a:r>
          <a:endParaRPr kumimoji="1" lang="ja-JP" altLang="en-US" sz="1100"/>
        </a:p>
      </xdr:txBody>
    </xdr:sp>
    <xdr:clientData fPrintsWithSheet="0"/>
  </xdr:twoCellAnchor>
  <xdr:twoCellAnchor>
    <xdr:from>
      <xdr:col>27</xdr:col>
      <xdr:colOff>89647</xdr:colOff>
      <xdr:row>31</xdr:row>
      <xdr:rowOff>89648</xdr:rowOff>
    </xdr:from>
    <xdr:to>
      <xdr:col>31</xdr:col>
      <xdr:colOff>44824</xdr:colOff>
      <xdr:row>35</xdr:row>
      <xdr:rowOff>32324</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269441" y="4000501"/>
          <a:ext cx="582707" cy="435735"/>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1</a:t>
          </a:r>
          <a:endParaRPr kumimoji="1" lang="ja-JP" altLang="en-US" sz="1100"/>
        </a:p>
      </xdr:txBody>
    </xdr:sp>
    <xdr:clientData fPrintsWithSheet="0"/>
  </xdr:twoCellAnchor>
  <xdr:twoCellAnchor>
    <xdr:from>
      <xdr:col>15</xdr:col>
      <xdr:colOff>112060</xdr:colOff>
      <xdr:row>5</xdr:row>
      <xdr:rowOff>11206</xdr:rowOff>
    </xdr:from>
    <xdr:to>
      <xdr:col>18</xdr:col>
      <xdr:colOff>33618</xdr:colOff>
      <xdr:row>8</xdr:row>
      <xdr:rowOff>121970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2409266" y="717177"/>
          <a:ext cx="392205" cy="480558"/>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1</a:t>
          </a:r>
          <a:endParaRPr kumimoji="1" lang="ja-JP" altLang="en-US" sz="1100"/>
        </a:p>
      </xdr:txBody>
    </xdr:sp>
    <xdr:clientData fPrintsWithSheet="0"/>
  </xdr:twoCellAnchor>
  <xdr:twoCellAnchor>
    <xdr:from>
      <xdr:col>19</xdr:col>
      <xdr:colOff>145678</xdr:colOff>
      <xdr:row>5</xdr:row>
      <xdr:rowOff>11206</xdr:rowOff>
    </xdr:from>
    <xdr:to>
      <xdr:col>22</xdr:col>
      <xdr:colOff>33618</xdr:colOff>
      <xdr:row>8</xdr:row>
      <xdr:rowOff>121970</xdr:rowOff>
    </xdr:to>
    <xdr:sp macro="" textlink="">
      <xdr:nvSpPr>
        <xdr:cNvPr id="18" name="正方形/長方形 17">
          <a:extLst>
            <a:ext uri="{FF2B5EF4-FFF2-40B4-BE49-F238E27FC236}">
              <a16:creationId xmlns:a16="http://schemas.microsoft.com/office/drawing/2014/main" id="{00000000-0008-0000-0200-000012000000}"/>
            </a:ext>
          </a:extLst>
        </xdr:cNvPr>
        <xdr:cNvSpPr/>
      </xdr:nvSpPr>
      <xdr:spPr>
        <a:xfrm>
          <a:off x="3070413" y="717177"/>
          <a:ext cx="358587" cy="480558"/>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1</a:t>
          </a:r>
          <a:endParaRPr kumimoji="1" lang="ja-JP" altLang="en-US" sz="1100"/>
        </a:p>
      </xdr:txBody>
    </xdr:sp>
    <xdr:clientData fPrintsWithSheet="0"/>
  </xdr:twoCellAnchor>
  <xdr:twoCellAnchor>
    <xdr:from>
      <xdr:col>24</xdr:col>
      <xdr:colOff>0</xdr:colOff>
      <xdr:row>5</xdr:row>
      <xdr:rowOff>1</xdr:rowOff>
    </xdr:from>
    <xdr:to>
      <xdr:col>26</xdr:col>
      <xdr:colOff>11206</xdr:colOff>
      <xdr:row>9</xdr:row>
      <xdr:rowOff>9913</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3709147" y="705972"/>
          <a:ext cx="324971" cy="502970"/>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1</a:t>
          </a:r>
          <a:endParaRPr kumimoji="1" lang="ja-JP" alt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xdr:col>
      <xdr:colOff>127000</xdr:colOff>
      <xdr:row>18</xdr:row>
      <xdr:rowOff>101600</xdr:rowOff>
    </xdr:from>
    <xdr:to>
      <xdr:col>37</xdr:col>
      <xdr:colOff>12699</xdr:colOff>
      <xdr:row>86</xdr:row>
      <xdr:rowOff>38100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660400" y="2959100"/>
          <a:ext cx="5930899" cy="7607300"/>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13048</xdr:colOff>
      <xdr:row>18</xdr:row>
      <xdr:rowOff>65241</xdr:rowOff>
    </xdr:from>
    <xdr:to>
      <xdr:col>71</xdr:col>
      <xdr:colOff>165100</xdr:colOff>
      <xdr:row>86</xdr:row>
      <xdr:rowOff>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0681048" y="2922741"/>
          <a:ext cx="2107852" cy="7605559"/>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88</xdr:col>
      <xdr:colOff>78288</xdr:colOff>
      <xdr:row>8</xdr:row>
      <xdr:rowOff>143526</xdr:rowOff>
    </xdr:from>
    <xdr:to>
      <xdr:col>94</xdr:col>
      <xdr:colOff>120205</xdr:colOff>
      <xdr:row>33</xdr:row>
      <xdr:rowOff>95738</xdr:rowOff>
    </xdr:to>
    <xdr:sp macro="" textlink="">
      <xdr:nvSpPr>
        <xdr:cNvPr id="7" name="下矢印 6">
          <a:extLst>
            <a:ext uri="{FF2B5EF4-FFF2-40B4-BE49-F238E27FC236}">
              <a16:creationId xmlns:a16="http://schemas.microsoft.com/office/drawing/2014/main" id="{00000000-0008-0000-0300-000007000000}"/>
            </a:ext>
          </a:extLst>
        </xdr:cNvPr>
        <xdr:cNvSpPr/>
      </xdr:nvSpPr>
      <xdr:spPr>
        <a:xfrm>
          <a:off x="15174761" y="1435273"/>
          <a:ext cx="1059656" cy="3083718"/>
        </a:xfrm>
        <a:prstGeom prst="downArrow">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下に続きます</a:t>
          </a:r>
        </a:p>
      </xdr:txBody>
    </xdr:sp>
    <xdr:clientData/>
  </xdr:twoCellAnchor>
  <xdr:twoCellAnchor>
    <xdr:from>
      <xdr:col>37</xdr:col>
      <xdr:colOff>52191</xdr:colOff>
      <xdr:row>9</xdr:row>
      <xdr:rowOff>0</xdr:rowOff>
    </xdr:from>
    <xdr:to>
      <xdr:col>61</xdr:col>
      <xdr:colOff>159348</xdr:colOff>
      <xdr:row>13</xdr:row>
      <xdr:rowOff>3914</xdr:rowOff>
    </xdr:to>
    <xdr:sp macro="" textlink="">
      <xdr:nvSpPr>
        <xdr:cNvPr id="8" name="角丸四角形 7">
          <a:extLst>
            <a:ext uri="{FF2B5EF4-FFF2-40B4-BE49-F238E27FC236}">
              <a16:creationId xmlns:a16="http://schemas.microsoft.com/office/drawing/2014/main" id="{00000000-0008-0000-0300-000008000000}"/>
            </a:ext>
          </a:extLst>
        </xdr:cNvPr>
        <xdr:cNvSpPr/>
      </xdr:nvSpPr>
      <xdr:spPr>
        <a:xfrm>
          <a:off x="6328253" y="1448322"/>
          <a:ext cx="4334691" cy="760695"/>
        </a:xfrm>
        <a:prstGeom prst="roundRect">
          <a:avLst/>
        </a:prstGeom>
        <a:solidFill>
          <a:schemeClr val="accent4">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印刷する際は必要ページのみ印刷してください。</a:t>
          </a:r>
          <a:endParaRPr kumimoji="1" lang="en-US" altLang="ja-JP"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endParaRPr>
        </a:p>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そのまま印刷すると全ページ出力されます。</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117431</xdr:colOff>
      <xdr:row>18</xdr:row>
      <xdr:rowOff>52192</xdr:rowOff>
    </xdr:from>
    <xdr:to>
      <xdr:col>37</xdr:col>
      <xdr:colOff>0</xdr:colOff>
      <xdr:row>86</xdr:row>
      <xdr:rowOff>12700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650831" y="2909692"/>
          <a:ext cx="5915069" cy="7631308"/>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1</xdr:colOff>
      <xdr:row>18</xdr:row>
      <xdr:rowOff>52192</xdr:rowOff>
    </xdr:from>
    <xdr:to>
      <xdr:col>71</xdr:col>
      <xdr:colOff>127001</xdr:colOff>
      <xdr:row>86</xdr:row>
      <xdr:rowOff>38100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0655301" y="2909692"/>
          <a:ext cx="2082800" cy="7656708"/>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88</xdr:col>
      <xdr:colOff>78288</xdr:colOff>
      <xdr:row>9</xdr:row>
      <xdr:rowOff>1</xdr:rowOff>
    </xdr:from>
    <xdr:to>
      <xdr:col>94</xdr:col>
      <xdr:colOff>120205</xdr:colOff>
      <xdr:row>33</xdr:row>
      <xdr:rowOff>108788</xdr:rowOff>
    </xdr:to>
    <xdr:sp macro="" textlink="">
      <xdr:nvSpPr>
        <xdr:cNvPr id="7" name="下矢印 6">
          <a:extLst>
            <a:ext uri="{FF2B5EF4-FFF2-40B4-BE49-F238E27FC236}">
              <a16:creationId xmlns:a16="http://schemas.microsoft.com/office/drawing/2014/main" id="{00000000-0008-0000-0400-000007000000}"/>
            </a:ext>
          </a:extLst>
        </xdr:cNvPr>
        <xdr:cNvSpPr/>
      </xdr:nvSpPr>
      <xdr:spPr>
        <a:xfrm>
          <a:off x="15148665" y="1448323"/>
          <a:ext cx="1059656" cy="3083718"/>
        </a:xfrm>
        <a:prstGeom prst="downArrow">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下に続きます</a:t>
          </a:r>
        </a:p>
      </xdr:txBody>
    </xdr:sp>
    <xdr:clientData/>
  </xdr:twoCellAnchor>
  <xdr:twoCellAnchor>
    <xdr:from>
      <xdr:col>37</xdr:col>
      <xdr:colOff>78287</xdr:colOff>
      <xdr:row>9</xdr:row>
      <xdr:rowOff>1</xdr:rowOff>
    </xdr:from>
    <xdr:to>
      <xdr:col>62</xdr:col>
      <xdr:colOff>2773</xdr:colOff>
      <xdr:row>13</xdr:row>
      <xdr:rowOff>3915</xdr:rowOff>
    </xdr:to>
    <xdr:sp macro="" textlink="">
      <xdr:nvSpPr>
        <xdr:cNvPr id="8" name="角丸四角形 7">
          <a:extLst>
            <a:ext uri="{FF2B5EF4-FFF2-40B4-BE49-F238E27FC236}">
              <a16:creationId xmlns:a16="http://schemas.microsoft.com/office/drawing/2014/main" id="{00000000-0008-0000-0400-000008000000}"/>
            </a:ext>
          </a:extLst>
        </xdr:cNvPr>
        <xdr:cNvSpPr/>
      </xdr:nvSpPr>
      <xdr:spPr>
        <a:xfrm>
          <a:off x="6341301" y="1448323"/>
          <a:ext cx="4321643" cy="760695"/>
        </a:xfrm>
        <a:prstGeom prst="roundRect">
          <a:avLst/>
        </a:prstGeom>
        <a:solidFill>
          <a:schemeClr val="accent4">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印刷する際は必要ページのみ印刷してください。</a:t>
          </a:r>
          <a:endParaRPr kumimoji="1" lang="en-US" altLang="ja-JP"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endParaRPr>
        </a:p>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そのまま印刷すると全ページ出力されます。</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169622</xdr:colOff>
      <xdr:row>18</xdr:row>
      <xdr:rowOff>13048</xdr:rowOff>
    </xdr:from>
    <xdr:to>
      <xdr:col>36</xdr:col>
      <xdr:colOff>152400</xdr:colOff>
      <xdr:row>86</xdr:row>
      <xdr:rowOff>25400</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703022" y="2870548"/>
          <a:ext cx="5850178" cy="7683152"/>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25400</xdr:colOff>
      <xdr:row>18</xdr:row>
      <xdr:rowOff>76200</xdr:rowOff>
    </xdr:from>
    <xdr:to>
      <xdr:col>71</xdr:col>
      <xdr:colOff>127000</xdr:colOff>
      <xdr:row>86</xdr:row>
      <xdr:rowOff>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693400" y="2933700"/>
          <a:ext cx="2057400" cy="7594600"/>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88</xdr:col>
      <xdr:colOff>104383</xdr:colOff>
      <xdr:row>9</xdr:row>
      <xdr:rowOff>13048</xdr:rowOff>
    </xdr:from>
    <xdr:to>
      <xdr:col>94</xdr:col>
      <xdr:colOff>146300</xdr:colOff>
      <xdr:row>34</xdr:row>
      <xdr:rowOff>4403</xdr:rowOff>
    </xdr:to>
    <xdr:sp macro="" textlink="">
      <xdr:nvSpPr>
        <xdr:cNvPr id="8" name="下矢印 7">
          <a:extLst>
            <a:ext uri="{FF2B5EF4-FFF2-40B4-BE49-F238E27FC236}">
              <a16:creationId xmlns:a16="http://schemas.microsoft.com/office/drawing/2014/main" id="{00000000-0008-0000-0500-000008000000}"/>
            </a:ext>
          </a:extLst>
        </xdr:cNvPr>
        <xdr:cNvSpPr/>
      </xdr:nvSpPr>
      <xdr:spPr>
        <a:xfrm>
          <a:off x="15187808" y="1461370"/>
          <a:ext cx="1059656" cy="3083718"/>
        </a:xfrm>
        <a:prstGeom prst="downArrow">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下に続きます</a:t>
          </a:r>
        </a:p>
      </xdr:txBody>
    </xdr:sp>
    <xdr:clientData/>
  </xdr:twoCellAnchor>
  <xdr:twoCellAnchor>
    <xdr:from>
      <xdr:col>37</xdr:col>
      <xdr:colOff>104383</xdr:colOff>
      <xdr:row>9</xdr:row>
      <xdr:rowOff>26096</xdr:rowOff>
    </xdr:from>
    <xdr:to>
      <xdr:col>62</xdr:col>
      <xdr:colOff>41917</xdr:colOff>
      <xdr:row>13</xdr:row>
      <xdr:rowOff>30010</xdr:rowOff>
    </xdr:to>
    <xdr:sp macro="" textlink="">
      <xdr:nvSpPr>
        <xdr:cNvPr id="9" name="角丸四角形 8">
          <a:extLst>
            <a:ext uri="{FF2B5EF4-FFF2-40B4-BE49-F238E27FC236}">
              <a16:creationId xmlns:a16="http://schemas.microsoft.com/office/drawing/2014/main" id="{00000000-0008-0000-0500-000009000000}"/>
            </a:ext>
          </a:extLst>
        </xdr:cNvPr>
        <xdr:cNvSpPr/>
      </xdr:nvSpPr>
      <xdr:spPr>
        <a:xfrm>
          <a:off x="6380445" y="1474418"/>
          <a:ext cx="4334691" cy="760695"/>
        </a:xfrm>
        <a:prstGeom prst="roundRect">
          <a:avLst/>
        </a:prstGeom>
        <a:solidFill>
          <a:schemeClr val="accent4">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印刷する際は必要ページのみ印刷してください。</a:t>
          </a:r>
          <a:endParaRPr kumimoji="1" lang="en-US" altLang="ja-JP"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endParaRPr>
        </a:p>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そのまま印刷すると全ページ出力されます。</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60</xdr:col>
      <xdr:colOff>26096</xdr:colOff>
      <xdr:row>19</xdr:row>
      <xdr:rowOff>65240</xdr:rowOff>
    </xdr:from>
    <xdr:to>
      <xdr:col>72</xdr:col>
      <xdr:colOff>0</xdr:colOff>
      <xdr:row>86</xdr:row>
      <xdr:rowOff>25400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0681396" y="3037040"/>
          <a:ext cx="2107504" cy="7516660"/>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xdr:col>
      <xdr:colOff>0</xdr:colOff>
      <xdr:row>18</xdr:row>
      <xdr:rowOff>89596</xdr:rowOff>
    </xdr:from>
    <xdr:to>
      <xdr:col>37</xdr:col>
      <xdr:colOff>12700</xdr:colOff>
      <xdr:row>86</xdr:row>
      <xdr:rowOff>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711200" y="2947096"/>
          <a:ext cx="5867400" cy="7581204"/>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88</xdr:col>
      <xdr:colOff>65239</xdr:colOff>
      <xdr:row>8</xdr:row>
      <xdr:rowOff>143527</xdr:rowOff>
    </xdr:from>
    <xdr:to>
      <xdr:col>94</xdr:col>
      <xdr:colOff>107156</xdr:colOff>
      <xdr:row>33</xdr:row>
      <xdr:rowOff>95739</xdr:rowOff>
    </xdr:to>
    <xdr:sp macro="" textlink="">
      <xdr:nvSpPr>
        <xdr:cNvPr id="8" name="下矢印 7">
          <a:extLst>
            <a:ext uri="{FF2B5EF4-FFF2-40B4-BE49-F238E27FC236}">
              <a16:creationId xmlns:a16="http://schemas.microsoft.com/office/drawing/2014/main" id="{00000000-0008-0000-0600-000008000000}"/>
            </a:ext>
          </a:extLst>
        </xdr:cNvPr>
        <xdr:cNvSpPr/>
      </xdr:nvSpPr>
      <xdr:spPr>
        <a:xfrm>
          <a:off x="15135616" y="1435274"/>
          <a:ext cx="1059656" cy="3083718"/>
        </a:xfrm>
        <a:prstGeom prst="downArrow">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下に続きます</a:t>
          </a:r>
        </a:p>
      </xdr:txBody>
    </xdr:sp>
    <xdr:clientData/>
  </xdr:twoCellAnchor>
  <xdr:twoCellAnchor>
    <xdr:from>
      <xdr:col>37</xdr:col>
      <xdr:colOff>104384</xdr:colOff>
      <xdr:row>9</xdr:row>
      <xdr:rowOff>13049</xdr:rowOff>
    </xdr:from>
    <xdr:to>
      <xdr:col>62</xdr:col>
      <xdr:colOff>28870</xdr:colOff>
      <xdr:row>13</xdr:row>
      <xdr:rowOff>16963</xdr:rowOff>
    </xdr:to>
    <xdr:sp macro="" textlink="">
      <xdr:nvSpPr>
        <xdr:cNvPr id="9" name="角丸四角形 8">
          <a:extLst>
            <a:ext uri="{FF2B5EF4-FFF2-40B4-BE49-F238E27FC236}">
              <a16:creationId xmlns:a16="http://schemas.microsoft.com/office/drawing/2014/main" id="{00000000-0008-0000-0600-000009000000}"/>
            </a:ext>
          </a:extLst>
        </xdr:cNvPr>
        <xdr:cNvSpPr/>
      </xdr:nvSpPr>
      <xdr:spPr>
        <a:xfrm>
          <a:off x="6367398" y="1461371"/>
          <a:ext cx="4321643" cy="760695"/>
        </a:xfrm>
        <a:prstGeom prst="roundRect">
          <a:avLst/>
        </a:prstGeom>
        <a:solidFill>
          <a:schemeClr val="accent4">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印刷する際は必要ページのみ印刷してください。</a:t>
          </a:r>
          <a:endParaRPr kumimoji="1" lang="en-US" altLang="ja-JP"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endParaRPr>
        </a:p>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そのまま印刷すると全ページ出力されます。</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59</xdr:col>
      <xdr:colOff>165100</xdr:colOff>
      <xdr:row>18</xdr:row>
      <xdr:rowOff>63500</xdr:rowOff>
    </xdr:from>
    <xdr:to>
      <xdr:col>72</xdr:col>
      <xdr:colOff>0</xdr:colOff>
      <xdr:row>85</xdr:row>
      <xdr:rowOff>76200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0642600" y="2921000"/>
          <a:ext cx="2146300" cy="7569200"/>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xdr:col>
      <xdr:colOff>104382</xdr:colOff>
      <xdr:row>18</xdr:row>
      <xdr:rowOff>26096</xdr:rowOff>
    </xdr:from>
    <xdr:to>
      <xdr:col>21</xdr:col>
      <xdr:colOff>50800</xdr:colOff>
      <xdr:row>86</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637782" y="2883596"/>
          <a:ext cx="3146818" cy="7644704"/>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88</xdr:col>
      <xdr:colOff>104383</xdr:colOff>
      <xdr:row>8</xdr:row>
      <xdr:rowOff>130479</xdr:rowOff>
    </xdr:from>
    <xdr:to>
      <xdr:col>94</xdr:col>
      <xdr:colOff>146300</xdr:colOff>
      <xdr:row>33</xdr:row>
      <xdr:rowOff>82691</xdr:rowOff>
    </xdr:to>
    <xdr:sp macro="" textlink="">
      <xdr:nvSpPr>
        <xdr:cNvPr id="14" name="下矢印 13">
          <a:extLst>
            <a:ext uri="{FF2B5EF4-FFF2-40B4-BE49-F238E27FC236}">
              <a16:creationId xmlns:a16="http://schemas.microsoft.com/office/drawing/2014/main" id="{00000000-0008-0000-0700-00000E000000}"/>
            </a:ext>
          </a:extLst>
        </xdr:cNvPr>
        <xdr:cNvSpPr/>
      </xdr:nvSpPr>
      <xdr:spPr>
        <a:xfrm>
          <a:off x="15174760" y="1422226"/>
          <a:ext cx="1059656" cy="3083718"/>
        </a:xfrm>
        <a:prstGeom prst="downArrow">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下に続きます</a:t>
          </a:r>
        </a:p>
      </xdr:txBody>
    </xdr:sp>
    <xdr:clientData/>
  </xdr:twoCellAnchor>
  <xdr:twoCellAnchor>
    <xdr:from>
      <xdr:col>37</xdr:col>
      <xdr:colOff>104383</xdr:colOff>
      <xdr:row>8</xdr:row>
      <xdr:rowOff>143527</xdr:rowOff>
    </xdr:from>
    <xdr:to>
      <xdr:col>62</xdr:col>
      <xdr:colOff>28869</xdr:colOff>
      <xdr:row>12</xdr:row>
      <xdr:rowOff>82202</xdr:rowOff>
    </xdr:to>
    <xdr:sp macro="" textlink="">
      <xdr:nvSpPr>
        <xdr:cNvPr id="11" name="角丸四角形 10">
          <a:extLst>
            <a:ext uri="{FF2B5EF4-FFF2-40B4-BE49-F238E27FC236}">
              <a16:creationId xmlns:a16="http://schemas.microsoft.com/office/drawing/2014/main" id="{00000000-0008-0000-0700-00000B000000}"/>
            </a:ext>
          </a:extLst>
        </xdr:cNvPr>
        <xdr:cNvSpPr/>
      </xdr:nvSpPr>
      <xdr:spPr>
        <a:xfrm>
          <a:off x="6367397" y="1435274"/>
          <a:ext cx="4321643" cy="760695"/>
        </a:xfrm>
        <a:prstGeom prst="roundRect">
          <a:avLst/>
        </a:prstGeom>
        <a:solidFill>
          <a:schemeClr val="accent4">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印刷する際は必要ページのみ印刷してください。</a:t>
          </a:r>
          <a:endParaRPr kumimoji="1" lang="en-US" altLang="ja-JP"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endParaRPr>
        </a:p>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そのまま印刷すると全ページ出力されます。</a:t>
          </a:r>
        </a:p>
      </xdr:txBody>
    </xdr:sp>
    <xdr:clientData fPrintsWithSheet="0"/>
  </xdr:twoCellAnchor>
  <xdr:twoCellAnchor editAs="oneCell">
    <xdr:from>
      <xdr:col>44</xdr:col>
      <xdr:colOff>0</xdr:colOff>
      <xdr:row>11</xdr:row>
      <xdr:rowOff>0</xdr:rowOff>
    </xdr:from>
    <xdr:to>
      <xdr:col>45</xdr:col>
      <xdr:colOff>9525</xdr:colOff>
      <xdr:row>11</xdr:row>
      <xdr:rowOff>285750</xdr:rowOff>
    </xdr:to>
    <xdr:pic>
      <xdr:nvPicPr>
        <xdr:cNvPr id="15" name="図 14">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0950" y="1809750"/>
          <a:ext cx="190500"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85</xdr:col>
      <xdr:colOff>85429</xdr:colOff>
      <xdr:row>112</xdr:row>
      <xdr:rowOff>51725</xdr:rowOff>
    </xdr:from>
    <xdr:to>
      <xdr:col>87</xdr:col>
      <xdr:colOff>71023</xdr:colOff>
      <xdr:row>131</xdr:row>
      <xdr:rowOff>22025</xdr:rowOff>
    </xdr:to>
    <xdr:sp macro="" textlink="">
      <xdr:nvSpPr>
        <xdr:cNvPr id="16" name="矢印: 下 15">
          <a:extLst>
            <a:ext uri="{FF2B5EF4-FFF2-40B4-BE49-F238E27FC236}">
              <a16:creationId xmlns:a16="http://schemas.microsoft.com/office/drawing/2014/main" id="{00000000-0008-0000-0700-000010000000}"/>
            </a:ext>
          </a:extLst>
        </xdr:cNvPr>
        <xdr:cNvSpPr/>
      </xdr:nvSpPr>
      <xdr:spPr>
        <a:xfrm rot="8452421">
          <a:off x="15185729" y="14351925"/>
          <a:ext cx="341194" cy="2040400"/>
        </a:xfrm>
        <a:prstGeom prst="downArrow">
          <a:avLst/>
        </a:prstGeom>
        <a:solidFill>
          <a:srgbClr val="FFCCCC"/>
        </a:solidFill>
        <a:ln w="635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82</xdr:col>
      <xdr:colOff>50800</xdr:colOff>
      <xdr:row>131</xdr:row>
      <xdr:rowOff>101600</xdr:rowOff>
    </xdr:from>
    <xdr:to>
      <xdr:col>94</xdr:col>
      <xdr:colOff>114300</xdr:colOff>
      <xdr:row>144</xdr:row>
      <xdr:rowOff>50800</xdr:rowOff>
    </xdr:to>
    <xdr:sp macro="" textlink="">
      <xdr:nvSpPr>
        <xdr:cNvPr id="17" name="角丸四角形 10">
          <a:extLst>
            <a:ext uri="{FF2B5EF4-FFF2-40B4-BE49-F238E27FC236}">
              <a16:creationId xmlns:a16="http://schemas.microsoft.com/office/drawing/2014/main" id="{00000000-0008-0000-0700-000011000000}"/>
            </a:ext>
          </a:extLst>
        </xdr:cNvPr>
        <xdr:cNvSpPr/>
      </xdr:nvSpPr>
      <xdr:spPr>
        <a:xfrm>
          <a:off x="14617700" y="16471900"/>
          <a:ext cx="2197100" cy="1435100"/>
        </a:xfrm>
        <a:prstGeom prst="roundRect">
          <a:avLst/>
        </a:prstGeom>
        <a:solidFill>
          <a:srgbClr val="FFCCC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大阪府以外の場所</a:t>
          </a:r>
          <a:r>
            <a:rPr kumimoji="1" lang="ja-JP" altLang="en-US" sz="1400" b="0" u="none"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の自家消費がある場合はこちらのプルダウンリストから他府県消費を選んでください。</a:t>
          </a:r>
        </a:p>
      </xdr:txBody>
    </xdr:sp>
    <xdr:clientData fPrintsWithSheet="0"/>
  </xdr:twoCellAnchor>
  <xdr:twoCellAnchor>
    <xdr:from>
      <xdr:col>85</xdr:col>
      <xdr:colOff>88900</xdr:colOff>
      <xdr:row>19</xdr:row>
      <xdr:rowOff>126999</xdr:rowOff>
    </xdr:from>
    <xdr:to>
      <xdr:col>87</xdr:col>
      <xdr:colOff>74494</xdr:colOff>
      <xdr:row>38</xdr:row>
      <xdr:rowOff>97299</xdr:rowOff>
    </xdr:to>
    <xdr:sp macro="" textlink="">
      <xdr:nvSpPr>
        <xdr:cNvPr id="18" name="矢印: 下 17">
          <a:extLst>
            <a:ext uri="{FF2B5EF4-FFF2-40B4-BE49-F238E27FC236}">
              <a16:creationId xmlns:a16="http://schemas.microsoft.com/office/drawing/2014/main" id="{00000000-0008-0000-0700-000012000000}"/>
            </a:ext>
          </a:extLst>
        </xdr:cNvPr>
        <xdr:cNvSpPr/>
      </xdr:nvSpPr>
      <xdr:spPr>
        <a:xfrm rot="8452421">
          <a:off x="15189200" y="3098799"/>
          <a:ext cx="341194" cy="2040400"/>
        </a:xfrm>
        <a:prstGeom prst="downArrow">
          <a:avLst/>
        </a:prstGeom>
        <a:solidFill>
          <a:srgbClr val="FFCCCC"/>
        </a:solidFill>
        <a:ln w="635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82</xdr:col>
      <xdr:colOff>76200</xdr:colOff>
      <xdr:row>38</xdr:row>
      <xdr:rowOff>0</xdr:rowOff>
    </xdr:from>
    <xdr:to>
      <xdr:col>94</xdr:col>
      <xdr:colOff>139700</xdr:colOff>
      <xdr:row>50</xdr:row>
      <xdr:rowOff>63500</xdr:rowOff>
    </xdr:to>
    <xdr:sp macro="" textlink="">
      <xdr:nvSpPr>
        <xdr:cNvPr id="19" name="角丸四角形 10">
          <a:extLst>
            <a:ext uri="{FF2B5EF4-FFF2-40B4-BE49-F238E27FC236}">
              <a16:creationId xmlns:a16="http://schemas.microsoft.com/office/drawing/2014/main" id="{00000000-0008-0000-0700-000013000000}"/>
            </a:ext>
          </a:extLst>
        </xdr:cNvPr>
        <xdr:cNvSpPr/>
      </xdr:nvSpPr>
      <xdr:spPr>
        <a:xfrm>
          <a:off x="14643100" y="5041900"/>
          <a:ext cx="2197100" cy="1435100"/>
        </a:xfrm>
        <a:prstGeom prst="roundRect">
          <a:avLst/>
        </a:prstGeom>
        <a:solidFill>
          <a:srgbClr val="FFCCC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大阪府以外の場所</a:t>
          </a:r>
          <a:r>
            <a:rPr kumimoji="1" lang="ja-JP" altLang="en-US" sz="1400" b="0" u="none"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の自家消費がある場合はこちらのプルダウンリストから他府県消費を選んでください。</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3</xdr:col>
      <xdr:colOff>117431</xdr:colOff>
      <xdr:row>18</xdr:row>
      <xdr:rowOff>26096</xdr:rowOff>
    </xdr:from>
    <xdr:to>
      <xdr:col>21</xdr:col>
      <xdr:colOff>0</xdr:colOff>
      <xdr:row>85</xdr:row>
      <xdr:rowOff>101600</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650831" y="2883596"/>
          <a:ext cx="3082969" cy="7632004"/>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18</xdr:row>
      <xdr:rowOff>26096</xdr:rowOff>
    </xdr:from>
    <xdr:to>
      <xdr:col>71</xdr:col>
      <xdr:colOff>127000</xdr:colOff>
      <xdr:row>85</xdr:row>
      <xdr:rowOff>76200</xdr:rowOff>
    </xdr:to>
    <xdr:sp macro="" textlink="">
      <xdr:nvSpPr>
        <xdr:cNvPr id="7" name="正方形/長方形 6">
          <a:extLst>
            <a:ext uri="{FF2B5EF4-FFF2-40B4-BE49-F238E27FC236}">
              <a16:creationId xmlns:a16="http://schemas.microsoft.com/office/drawing/2014/main" id="{00000000-0008-0000-0800-000007000000}"/>
            </a:ext>
          </a:extLst>
        </xdr:cNvPr>
        <xdr:cNvSpPr/>
      </xdr:nvSpPr>
      <xdr:spPr>
        <a:xfrm>
          <a:off x="10655300" y="2883596"/>
          <a:ext cx="2082800" cy="7606604"/>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72</xdr:col>
      <xdr:colOff>4177</xdr:colOff>
      <xdr:row>19</xdr:row>
      <xdr:rowOff>15135</xdr:rowOff>
    </xdr:from>
    <xdr:to>
      <xdr:col>86</xdr:col>
      <xdr:colOff>139700</xdr:colOff>
      <xdr:row>85</xdr:row>
      <xdr:rowOff>88900</xdr:rowOff>
    </xdr:to>
    <xdr:sp macro="" textlink="">
      <xdr:nvSpPr>
        <xdr:cNvPr id="8" name="正方形/長方形 7">
          <a:extLst>
            <a:ext uri="{FF2B5EF4-FFF2-40B4-BE49-F238E27FC236}">
              <a16:creationId xmlns:a16="http://schemas.microsoft.com/office/drawing/2014/main" id="{00000000-0008-0000-0800-000008000000}"/>
            </a:ext>
          </a:extLst>
        </xdr:cNvPr>
        <xdr:cNvSpPr/>
      </xdr:nvSpPr>
      <xdr:spPr>
        <a:xfrm>
          <a:off x="12793077" y="2986935"/>
          <a:ext cx="2624723" cy="7515965"/>
        </a:xfrm>
        <a:prstGeom prst="rect">
          <a:avLst/>
        </a:prstGeom>
        <a:noFill/>
        <a:ln w="635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88</xdr:col>
      <xdr:colOff>78287</xdr:colOff>
      <xdr:row>8</xdr:row>
      <xdr:rowOff>130479</xdr:rowOff>
    </xdr:from>
    <xdr:to>
      <xdr:col>94</xdr:col>
      <xdr:colOff>120204</xdr:colOff>
      <xdr:row>33</xdr:row>
      <xdr:rowOff>82691</xdr:rowOff>
    </xdr:to>
    <xdr:sp macro="" textlink="">
      <xdr:nvSpPr>
        <xdr:cNvPr id="9" name="下矢印 8">
          <a:extLst>
            <a:ext uri="{FF2B5EF4-FFF2-40B4-BE49-F238E27FC236}">
              <a16:creationId xmlns:a16="http://schemas.microsoft.com/office/drawing/2014/main" id="{00000000-0008-0000-0800-000009000000}"/>
            </a:ext>
          </a:extLst>
        </xdr:cNvPr>
        <xdr:cNvSpPr/>
      </xdr:nvSpPr>
      <xdr:spPr>
        <a:xfrm>
          <a:off x="15148664" y="1422226"/>
          <a:ext cx="1059656" cy="3083718"/>
        </a:xfrm>
        <a:prstGeom prst="downArrow">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下に続きます</a:t>
          </a:r>
        </a:p>
      </xdr:txBody>
    </xdr:sp>
    <xdr:clientData/>
  </xdr:twoCellAnchor>
  <xdr:twoCellAnchor>
    <xdr:from>
      <xdr:col>37</xdr:col>
      <xdr:colOff>117432</xdr:colOff>
      <xdr:row>9</xdr:row>
      <xdr:rowOff>1</xdr:rowOff>
    </xdr:from>
    <xdr:to>
      <xdr:col>62</xdr:col>
      <xdr:colOff>41918</xdr:colOff>
      <xdr:row>13</xdr:row>
      <xdr:rowOff>3915</xdr:rowOff>
    </xdr:to>
    <xdr:sp macro="" textlink="">
      <xdr:nvSpPr>
        <xdr:cNvPr id="10" name="角丸四角形 9">
          <a:extLst>
            <a:ext uri="{FF2B5EF4-FFF2-40B4-BE49-F238E27FC236}">
              <a16:creationId xmlns:a16="http://schemas.microsoft.com/office/drawing/2014/main" id="{00000000-0008-0000-0800-00000A000000}"/>
            </a:ext>
          </a:extLst>
        </xdr:cNvPr>
        <xdr:cNvSpPr/>
      </xdr:nvSpPr>
      <xdr:spPr>
        <a:xfrm>
          <a:off x="6380446" y="1448323"/>
          <a:ext cx="4321643" cy="760695"/>
        </a:xfrm>
        <a:prstGeom prst="roundRect">
          <a:avLst/>
        </a:prstGeom>
        <a:solidFill>
          <a:schemeClr val="accent4">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印刷する際は必要ページのみ印刷してください。</a:t>
          </a:r>
          <a:endParaRPr kumimoji="1" lang="en-US" altLang="ja-JP"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endParaRPr>
        </a:p>
        <a:p>
          <a:pPr algn="l"/>
          <a:r>
            <a:rPr kumimoji="1" lang="ja-JP" altLang="en-US" sz="1400" b="1" u="sng"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そのまま印刷すると全ページ出力されます。</a:t>
          </a:r>
        </a:p>
      </xdr:txBody>
    </xdr:sp>
    <xdr:clientData fPrintsWithSheet="0"/>
  </xdr:twoCellAnchor>
  <xdr:twoCellAnchor>
    <xdr:from>
      <xdr:col>89</xdr:col>
      <xdr:colOff>26096</xdr:colOff>
      <xdr:row>69</xdr:row>
      <xdr:rowOff>78290</xdr:rowOff>
    </xdr:from>
    <xdr:to>
      <xdr:col>103</xdr:col>
      <xdr:colOff>117432</xdr:colOff>
      <xdr:row>76</xdr:row>
      <xdr:rowOff>2</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15266096" y="8729078"/>
          <a:ext cx="2466062" cy="743732"/>
        </a:xfrm>
        <a:prstGeom prst="roundRect">
          <a:avLst/>
        </a:prstGeom>
        <a:solidFill>
          <a:schemeClr val="accent2">
            <a:lumMod val="60000"/>
            <a:lumOff val="40000"/>
          </a:schemeClr>
        </a:solidFill>
        <a:ln w="63500">
          <a:solidFill>
            <a:schemeClr val="accent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0"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増合計は</a:t>
          </a:r>
          <a:r>
            <a:rPr kumimoji="1" lang="en-US" altLang="ja-JP" sz="1400" b="0"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16-41</a:t>
          </a:r>
          <a:r>
            <a:rPr kumimoji="1" lang="ja-JP" altLang="en-US" sz="1400" b="0"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（報告書）の受入れその他欄へ</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89</xdr:col>
      <xdr:colOff>26097</xdr:colOff>
      <xdr:row>78</xdr:row>
      <xdr:rowOff>52192</xdr:rowOff>
    </xdr:from>
    <xdr:to>
      <xdr:col>103</xdr:col>
      <xdr:colOff>117433</xdr:colOff>
      <xdr:row>84</xdr:row>
      <xdr:rowOff>91335</xdr:rowOff>
    </xdr:to>
    <xdr:sp macro="" textlink="">
      <xdr:nvSpPr>
        <xdr:cNvPr id="11" name="角丸四角形 10">
          <a:extLst>
            <a:ext uri="{FF2B5EF4-FFF2-40B4-BE49-F238E27FC236}">
              <a16:creationId xmlns:a16="http://schemas.microsoft.com/office/drawing/2014/main" id="{00000000-0008-0000-0800-00000B000000}"/>
            </a:ext>
          </a:extLst>
        </xdr:cNvPr>
        <xdr:cNvSpPr/>
      </xdr:nvSpPr>
      <xdr:spPr>
        <a:xfrm>
          <a:off x="15266097" y="9759863"/>
          <a:ext cx="2466062" cy="743732"/>
        </a:xfrm>
        <a:prstGeom prst="roundRect">
          <a:avLst/>
        </a:prstGeom>
        <a:solidFill>
          <a:schemeClr val="accent1">
            <a:lumMod val="60000"/>
            <a:lumOff val="40000"/>
          </a:schemeClr>
        </a:solidFill>
        <a:ln w="635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0"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減合計は</a:t>
          </a:r>
          <a:r>
            <a:rPr kumimoji="1" lang="en-US" altLang="ja-JP" sz="1400" b="0"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16-41</a:t>
          </a:r>
          <a:r>
            <a:rPr kumimoji="1" lang="ja-JP" altLang="en-US" sz="1400" b="0" cap="none" spc="0">
              <a:ln w="0"/>
              <a:solidFill>
                <a:schemeClr val="tx1"/>
              </a:solidFill>
              <a:effectLst>
                <a:outerShdw blurRad="38100" dist="19050" dir="2700000" algn="tl" rotWithShape="0">
                  <a:schemeClr val="dk1">
                    <a:alpha val="40000"/>
                  </a:schemeClr>
                </a:outerShdw>
              </a:effectLst>
              <a:latin typeface="HG丸ｺﾞｼｯｸM-PRO" panose="020F0600000000000000" pitchFamily="50" charset="-128"/>
              <a:ea typeface="HG丸ｺﾞｼｯｸM-PRO" panose="020F0600000000000000" pitchFamily="50" charset="-128"/>
            </a:rPr>
            <a:t>（報告書）の払出しその他欄へ</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63500">
          <a:solidFill>
            <a:srgbClr val="FFFF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R21"/>
  <sheetViews>
    <sheetView showGridLines="0" zoomScale="87" zoomScaleNormal="87" zoomScaleSheetLayoutView="87" workbookViewId="0">
      <selection activeCell="H6" sqref="H6:R6"/>
    </sheetView>
  </sheetViews>
  <sheetFormatPr defaultRowHeight="18.75"/>
  <cols>
    <col min="1" max="1" width="1.75" customWidth="1"/>
    <col min="2" max="2" width="15.25" customWidth="1"/>
    <col min="3" max="3" width="37.625" customWidth="1"/>
    <col min="4" max="4" width="19.125" customWidth="1"/>
    <col min="5" max="5" width="13.875" customWidth="1"/>
    <col min="6" max="6" width="0.625" customWidth="1"/>
    <col min="7" max="7" width="20.875" customWidth="1"/>
    <col min="8" max="8" width="4.875" customWidth="1"/>
    <col min="9" max="9" width="4.25" customWidth="1"/>
    <col min="10" max="10" width="3.875" customWidth="1"/>
    <col min="11" max="11" width="4.5" customWidth="1"/>
    <col min="12" max="13" width="5.125" customWidth="1"/>
    <col min="17" max="17" width="7.25" customWidth="1"/>
    <col min="18" max="18" width="3.25" customWidth="1"/>
  </cols>
  <sheetData>
    <row r="1" spans="1:18" ht="20.25" customHeight="1">
      <c r="A1" s="108"/>
      <c r="C1" s="108"/>
      <c r="D1" s="108"/>
      <c r="E1" s="108"/>
      <c r="F1" s="108"/>
      <c r="G1" s="109"/>
      <c r="H1" s="109"/>
      <c r="I1" s="109"/>
      <c r="J1" s="109"/>
      <c r="K1" s="109"/>
      <c r="L1" s="109"/>
      <c r="M1" s="109"/>
      <c r="N1" s="108"/>
    </row>
    <row r="2" spans="1:18" ht="20.25" customHeight="1">
      <c r="A2" s="108"/>
      <c r="B2" s="108"/>
      <c r="C2" s="108"/>
      <c r="D2" s="108"/>
      <c r="E2" s="108"/>
      <c r="F2" s="108"/>
      <c r="G2" s="109"/>
      <c r="H2" s="109"/>
      <c r="I2" s="109"/>
      <c r="J2" s="109"/>
      <c r="K2" s="109"/>
      <c r="L2" s="109"/>
      <c r="M2" s="289"/>
      <c r="Q2" s="109"/>
    </row>
    <row r="3" spans="1:18">
      <c r="D3" s="108"/>
      <c r="E3" s="1"/>
      <c r="F3" s="109"/>
      <c r="G3" s="109"/>
      <c r="H3" s="109"/>
      <c r="I3" s="109"/>
      <c r="J3" s="109"/>
      <c r="K3" s="109"/>
      <c r="L3" s="109"/>
      <c r="M3" s="50"/>
      <c r="Q3" s="109"/>
    </row>
    <row r="4" spans="1:18">
      <c r="D4" s="108"/>
      <c r="E4" s="108"/>
      <c r="F4" s="108"/>
      <c r="G4" s="109"/>
      <c r="H4" s="109"/>
      <c r="I4" s="109"/>
      <c r="J4" s="109"/>
      <c r="K4" s="109"/>
      <c r="L4" s="109"/>
      <c r="M4" s="109"/>
      <c r="N4" s="108"/>
    </row>
    <row r="5" spans="1:18" ht="19.5" thickBot="1">
      <c r="D5" s="108"/>
      <c r="E5" s="108"/>
      <c r="F5" s="108"/>
      <c r="G5" s="108"/>
      <c r="H5" s="236"/>
      <c r="I5" s="108"/>
      <c r="J5" s="108"/>
      <c r="K5" s="108"/>
      <c r="L5" s="108"/>
      <c r="M5" s="108"/>
      <c r="N5" s="108"/>
    </row>
    <row r="6" spans="1:18" ht="20.25" thickTop="1" thickBot="1">
      <c r="D6" s="108"/>
      <c r="E6" s="108"/>
      <c r="F6" s="108"/>
      <c r="G6" s="286" t="s">
        <v>5</v>
      </c>
      <c r="H6" s="308"/>
      <c r="I6" s="309"/>
      <c r="J6" s="309"/>
      <c r="K6" s="309"/>
      <c r="L6" s="309"/>
      <c r="M6" s="309"/>
      <c r="N6" s="309"/>
      <c r="O6" s="309"/>
      <c r="P6" s="309"/>
      <c r="Q6" s="309"/>
      <c r="R6" s="310"/>
    </row>
    <row r="7" spans="1:18" ht="19.5" thickBot="1">
      <c r="D7" s="108"/>
      <c r="E7" s="108"/>
      <c r="F7" s="108"/>
      <c r="G7" s="287" t="s">
        <v>6</v>
      </c>
      <c r="H7" s="308"/>
      <c r="I7" s="309"/>
      <c r="J7" s="309"/>
      <c r="K7" s="309"/>
      <c r="L7" s="309"/>
      <c r="M7" s="309"/>
      <c r="N7" s="309"/>
      <c r="O7" s="309"/>
      <c r="P7" s="309"/>
      <c r="Q7" s="309"/>
      <c r="R7" s="310"/>
    </row>
    <row r="8" spans="1:18" ht="19.5" thickBot="1">
      <c r="D8" s="108"/>
      <c r="E8" s="108"/>
      <c r="F8" s="108"/>
      <c r="G8" s="287" t="s">
        <v>190</v>
      </c>
      <c r="H8" s="311"/>
      <c r="I8" s="312"/>
      <c r="J8" s="312"/>
      <c r="K8" s="312"/>
      <c r="L8" s="312"/>
      <c r="M8" s="312"/>
      <c r="N8" s="312"/>
      <c r="O8" s="312"/>
      <c r="P8" s="312"/>
      <c r="Q8" s="312"/>
      <c r="R8" s="313"/>
    </row>
    <row r="9" spans="1:18" ht="19.5" thickBot="1">
      <c r="D9" s="108"/>
      <c r="E9" s="108"/>
      <c r="F9" s="108"/>
      <c r="G9" s="287" t="s">
        <v>88</v>
      </c>
      <c r="H9" s="302"/>
      <c r="I9" s="303"/>
      <c r="J9" s="303"/>
      <c r="K9" s="303"/>
      <c r="L9" s="303"/>
      <c r="M9" s="303"/>
      <c r="N9" s="303"/>
      <c r="O9" s="303"/>
      <c r="P9" s="303"/>
      <c r="Q9" s="303"/>
      <c r="R9" s="304"/>
    </row>
    <row r="10" spans="1:18" ht="19.5" thickBot="1">
      <c r="D10" s="108"/>
      <c r="E10" s="108"/>
      <c r="F10" s="108"/>
      <c r="G10" s="287" t="s">
        <v>89</v>
      </c>
      <c r="H10" s="302"/>
      <c r="I10" s="303"/>
      <c r="J10" s="303"/>
      <c r="K10" s="303"/>
      <c r="L10" s="303"/>
      <c r="M10" s="303"/>
      <c r="N10" s="303"/>
      <c r="O10" s="303"/>
      <c r="P10" s="303"/>
      <c r="Q10" s="303"/>
      <c r="R10" s="304"/>
    </row>
    <row r="11" spans="1:18" ht="19.5" thickBot="1">
      <c r="E11" s="108"/>
      <c r="F11" s="108"/>
      <c r="G11" s="287" t="s">
        <v>90</v>
      </c>
      <c r="H11" s="302"/>
      <c r="I11" s="303"/>
      <c r="J11" s="303"/>
      <c r="K11" s="303"/>
      <c r="L11" s="303"/>
      <c r="M11" s="303"/>
      <c r="N11" s="303"/>
      <c r="O11" s="303"/>
      <c r="P11" s="303"/>
      <c r="Q11" s="303"/>
      <c r="R11" s="304"/>
    </row>
    <row r="12" spans="1:18" ht="19.5" thickBot="1">
      <c r="A12" s="108"/>
      <c r="B12" s="151"/>
      <c r="C12" s="151"/>
      <c r="E12" s="108"/>
      <c r="F12" s="108"/>
      <c r="G12" s="288" t="s">
        <v>351</v>
      </c>
      <c r="H12" s="305"/>
      <c r="I12" s="306"/>
      <c r="J12" s="306"/>
      <c r="K12" s="306"/>
      <c r="L12" s="306"/>
      <c r="M12" s="306"/>
      <c r="N12" s="306"/>
      <c r="O12" s="306"/>
      <c r="P12" s="306"/>
      <c r="Q12" s="306"/>
      <c r="R12" s="307"/>
    </row>
    <row r="13" spans="1:18" ht="19.5" thickTop="1">
      <c r="A13" s="108"/>
      <c r="B13" s="152"/>
      <c r="C13" s="153"/>
    </row>
    <row r="14" spans="1:18">
      <c r="A14" s="108"/>
      <c r="B14" s="152"/>
      <c r="C14" s="153"/>
    </row>
    <row r="15" spans="1:18">
      <c r="A15" s="108"/>
      <c r="B15" s="152"/>
      <c r="C15" s="153"/>
    </row>
    <row r="16" spans="1:18">
      <c r="A16" s="108"/>
      <c r="B16" s="152"/>
      <c r="C16" s="153"/>
    </row>
    <row r="17" spans="2:3">
      <c r="B17" s="152"/>
      <c r="C17" s="153"/>
    </row>
    <row r="18" spans="2:3">
      <c r="B18" s="152"/>
      <c r="C18" s="153"/>
    </row>
    <row r="19" spans="2:3">
      <c r="B19" s="152"/>
      <c r="C19" s="153"/>
    </row>
    <row r="20" spans="2:3">
      <c r="B20" s="108"/>
    </row>
    <row r="21" spans="2:3">
      <c r="B21" s="108"/>
    </row>
  </sheetData>
  <sheetProtection sheet="1" objects="1" scenarios="1" selectLockedCells="1"/>
  <mergeCells count="7">
    <mergeCell ref="H11:R11"/>
    <mergeCell ref="H12:R12"/>
    <mergeCell ref="H9:R9"/>
    <mergeCell ref="H10:R10"/>
    <mergeCell ref="H6:R6"/>
    <mergeCell ref="H7:R7"/>
    <mergeCell ref="H8:R8"/>
  </mergeCells>
  <phoneticPr fontId="1"/>
  <dataValidations count="3">
    <dataValidation type="textLength" operator="equal" allowBlank="1" showInputMessage="1" showErrorMessage="1" errorTitle="桁数エラー" error="10桁で入力してください。" sqref="H6" xr:uid="{00000000-0002-0000-0000-000000000000}">
      <formula1>10</formula1>
    </dataValidation>
    <dataValidation type="textLength" operator="equal" allowBlank="1" showInputMessage="1" showErrorMessage="1" errorTitle="桁数エラー" error="5桁で入力してください。" sqref="H7" xr:uid="{00000000-0002-0000-0000-000001000000}">
      <formula1>5</formula1>
    </dataValidation>
    <dataValidation type="textLength" allowBlank="1" showInputMessage="1" showErrorMessage="1" errorTitle="桁数エラー" error="個人番号は12桁、法人番号は13桁で入力してください。" sqref="H8:R8" xr:uid="{00000000-0002-0000-0000-000002000000}">
      <formula1>12</formula1>
      <formula2>13</formula2>
    </dataValidation>
  </dataValidations>
  <pageMargins left="0.7" right="0.7" top="0.75" bottom="0.75" header="0.3" footer="0.3"/>
  <pageSetup paperSize="9" scale="3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N95"/>
  <sheetViews>
    <sheetView workbookViewId="0">
      <selection activeCell="A2" sqref="A2:A20"/>
    </sheetView>
  </sheetViews>
  <sheetFormatPr defaultRowHeight="18.75"/>
  <cols>
    <col min="1" max="4" width="11.125" customWidth="1"/>
    <col min="5" max="5" width="4.625" customWidth="1"/>
    <col min="6" max="7" width="11.125" customWidth="1"/>
    <col min="8" max="8" width="4.625" customWidth="1"/>
    <col min="9" max="10" width="11.125" customWidth="1"/>
    <col min="11" max="11" width="4.625" customWidth="1"/>
    <col min="12" max="13" width="11.125" customWidth="1"/>
  </cols>
  <sheetData>
    <row r="1" spans="1:14" ht="18.75" customHeight="1">
      <c r="A1" s="130" t="s">
        <v>93</v>
      </c>
      <c r="B1" s="130" t="s">
        <v>92</v>
      </c>
      <c r="C1" s="126"/>
      <c r="D1" s="126"/>
      <c r="E1" s="50"/>
      <c r="F1" s="126"/>
      <c r="G1" s="126"/>
      <c r="H1" s="50"/>
      <c r="I1" s="126"/>
      <c r="J1" s="126"/>
      <c r="K1" s="50"/>
      <c r="L1" s="126"/>
      <c r="M1" s="126"/>
      <c r="N1" s="35"/>
    </row>
    <row r="2" spans="1:14">
      <c r="A2" s="114" t="s">
        <v>94</v>
      </c>
      <c r="B2" s="113">
        <v>1</v>
      </c>
      <c r="E2" s="50"/>
      <c r="H2" s="50"/>
      <c r="K2" s="50"/>
      <c r="N2" s="35"/>
    </row>
    <row r="3" spans="1:14">
      <c r="A3" s="119" t="s">
        <v>99</v>
      </c>
      <c r="B3" s="115">
        <v>2</v>
      </c>
      <c r="E3" s="50"/>
      <c r="H3" s="50"/>
      <c r="K3" s="50"/>
      <c r="N3" s="35"/>
    </row>
    <row r="4" spans="1:14">
      <c r="A4" s="118" t="s">
        <v>104</v>
      </c>
      <c r="B4" s="115">
        <v>3</v>
      </c>
      <c r="E4" s="50"/>
      <c r="H4" s="50"/>
      <c r="K4" s="50"/>
      <c r="N4" s="35"/>
    </row>
    <row r="5" spans="1:14">
      <c r="A5" s="118" t="s">
        <v>109</v>
      </c>
      <c r="B5" s="115">
        <v>4</v>
      </c>
      <c r="E5" s="50"/>
      <c r="H5" s="50"/>
      <c r="K5" s="50"/>
      <c r="N5" s="35"/>
    </row>
    <row r="6" spans="1:14">
      <c r="A6" s="118" t="s">
        <v>114</v>
      </c>
      <c r="B6" s="115">
        <v>5</v>
      </c>
      <c r="E6" s="50"/>
      <c r="H6" s="50"/>
      <c r="K6" s="50"/>
      <c r="N6" s="35"/>
    </row>
    <row r="7" spans="1:14">
      <c r="A7" s="117" t="s">
        <v>119</v>
      </c>
      <c r="B7" s="115">
        <v>6</v>
      </c>
      <c r="E7" s="50"/>
      <c r="H7" s="50"/>
      <c r="K7" s="50"/>
      <c r="N7" s="35"/>
    </row>
    <row r="8" spans="1:14">
      <c r="A8" s="118" t="s">
        <v>124</v>
      </c>
      <c r="B8" s="115">
        <v>7</v>
      </c>
      <c r="E8" s="50"/>
      <c r="H8" s="50"/>
      <c r="K8" s="50"/>
      <c r="N8" s="35"/>
    </row>
    <row r="9" spans="1:14">
      <c r="A9" s="118" t="s">
        <v>129</v>
      </c>
      <c r="B9" s="116">
        <v>8</v>
      </c>
      <c r="E9" s="50"/>
      <c r="H9" s="50"/>
      <c r="K9" s="50"/>
      <c r="L9" s="125"/>
      <c r="M9" s="50"/>
      <c r="N9" s="35"/>
    </row>
    <row r="10" spans="1:14">
      <c r="A10" s="118" t="s">
        <v>133</v>
      </c>
      <c r="B10" s="116">
        <v>9</v>
      </c>
      <c r="E10" s="50"/>
      <c r="H10" s="50"/>
      <c r="K10" s="50"/>
      <c r="L10" s="125"/>
      <c r="M10" s="50"/>
      <c r="N10" s="35"/>
    </row>
    <row r="11" spans="1:14">
      <c r="A11" s="129" t="s">
        <v>137</v>
      </c>
      <c r="B11" s="120">
        <v>10</v>
      </c>
      <c r="E11" s="50"/>
      <c r="H11" s="50"/>
      <c r="K11" s="50"/>
      <c r="L11" s="125"/>
      <c r="M11" s="50"/>
      <c r="N11" s="35"/>
    </row>
    <row r="12" spans="1:14">
      <c r="A12" s="128" t="s">
        <v>95</v>
      </c>
      <c r="B12" s="127">
        <v>11</v>
      </c>
    </row>
    <row r="13" spans="1:14">
      <c r="A13" s="117" t="s">
        <v>100</v>
      </c>
      <c r="B13" s="116">
        <v>12</v>
      </c>
    </row>
    <row r="14" spans="1:14">
      <c r="A14" s="119" t="s">
        <v>105</v>
      </c>
      <c r="B14" s="116">
        <v>13</v>
      </c>
    </row>
    <row r="15" spans="1:14">
      <c r="A15" s="117" t="s">
        <v>110</v>
      </c>
      <c r="B15" s="120">
        <v>14</v>
      </c>
    </row>
    <row r="16" spans="1:14">
      <c r="A16" s="121" t="s">
        <v>115</v>
      </c>
      <c r="B16" s="115">
        <v>15</v>
      </c>
    </row>
    <row r="17" spans="1:2">
      <c r="A17" s="117" t="s">
        <v>120</v>
      </c>
      <c r="B17" s="116">
        <v>16</v>
      </c>
    </row>
    <row r="18" spans="1:2">
      <c r="A18" s="121" t="s">
        <v>125</v>
      </c>
      <c r="B18" s="115">
        <v>17</v>
      </c>
    </row>
    <row r="19" spans="1:2">
      <c r="A19" s="119" t="s">
        <v>130</v>
      </c>
      <c r="B19" s="116">
        <v>18</v>
      </c>
    </row>
    <row r="20" spans="1:2">
      <c r="A20" s="118" t="s">
        <v>134</v>
      </c>
      <c r="B20" s="116">
        <v>19</v>
      </c>
    </row>
    <row r="21" spans="1:2">
      <c r="A21" s="118" t="s">
        <v>138</v>
      </c>
      <c r="B21" s="115">
        <v>20</v>
      </c>
    </row>
    <row r="22" spans="1:2">
      <c r="A22" s="128" t="s">
        <v>96</v>
      </c>
      <c r="B22" s="127">
        <v>21</v>
      </c>
    </row>
    <row r="23" spans="1:2">
      <c r="A23" s="118" t="s">
        <v>101</v>
      </c>
      <c r="B23" s="116">
        <v>22</v>
      </c>
    </row>
    <row r="24" spans="1:2">
      <c r="A24" s="117" t="s">
        <v>106</v>
      </c>
      <c r="B24" s="116">
        <v>23</v>
      </c>
    </row>
    <row r="25" spans="1:2">
      <c r="A25" s="117" t="s">
        <v>111</v>
      </c>
      <c r="B25" s="120">
        <v>24</v>
      </c>
    </row>
    <row r="26" spans="1:2">
      <c r="A26" s="117" t="s">
        <v>116</v>
      </c>
      <c r="B26" s="115">
        <v>25</v>
      </c>
    </row>
    <row r="27" spans="1:2">
      <c r="A27" s="119" t="s">
        <v>121</v>
      </c>
      <c r="B27" s="116">
        <v>26</v>
      </c>
    </row>
    <row r="28" spans="1:2">
      <c r="A28" s="117" t="s">
        <v>126</v>
      </c>
      <c r="B28" s="116">
        <v>27</v>
      </c>
    </row>
    <row r="29" spans="1:2">
      <c r="A29" s="117" t="s">
        <v>131</v>
      </c>
      <c r="B29" s="124">
        <v>28</v>
      </c>
    </row>
    <row r="30" spans="1:2">
      <c r="A30" s="117" t="s">
        <v>135</v>
      </c>
      <c r="B30" s="124">
        <v>29</v>
      </c>
    </row>
    <row r="31" spans="1:2">
      <c r="A31" s="119" t="s">
        <v>139</v>
      </c>
      <c r="B31" s="120">
        <v>30</v>
      </c>
    </row>
    <row r="32" spans="1:2">
      <c r="A32" s="128" t="s">
        <v>97</v>
      </c>
      <c r="B32" s="127">
        <v>31</v>
      </c>
    </row>
    <row r="33" spans="1:2">
      <c r="A33" s="117" t="s">
        <v>102</v>
      </c>
      <c r="B33" s="115">
        <v>32</v>
      </c>
    </row>
    <row r="34" spans="1:2">
      <c r="A34" s="117" t="s">
        <v>107</v>
      </c>
      <c r="B34" s="115">
        <v>33</v>
      </c>
    </row>
    <row r="35" spans="1:2">
      <c r="A35" s="121" t="s">
        <v>112</v>
      </c>
      <c r="B35" s="116">
        <v>34</v>
      </c>
    </row>
    <row r="36" spans="1:2">
      <c r="A36" s="117" t="s">
        <v>117</v>
      </c>
      <c r="B36" s="116">
        <v>35</v>
      </c>
    </row>
    <row r="37" spans="1:2">
      <c r="A37" s="121" t="s">
        <v>122</v>
      </c>
      <c r="B37" s="116">
        <v>36</v>
      </c>
    </row>
    <row r="38" spans="1:2">
      <c r="A38" s="119" t="s">
        <v>127</v>
      </c>
      <c r="B38" s="116">
        <v>37</v>
      </c>
    </row>
    <row r="39" spans="1:2">
      <c r="A39" s="117" t="s">
        <v>132</v>
      </c>
      <c r="B39" s="120">
        <v>38</v>
      </c>
    </row>
    <row r="40" spans="1:2">
      <c r="A40" s="119" t="s">
        <v>136</v>
      </c>
      <c r="B40" s="116">
        <v>39</v>
      </c>
    </row>
    <row r="41" spans="1:2">
      <c r="A41" s="118" t="s">
        <v>140</v>
      </c>
      <c r="B41" s="120">
        <v>40</v>
      </c>
    </row>
    <row r="42" spans="1:2">
      <c r="A42" s="128" t="s">
        <v>98</v>
      </c>
      <c r="B42" s="127">
        <v>41</v>
      </c>
    </row>
    <row r="43" spans="1:2">
      <c r="A43" s="119" t="s">
        <v>103</v>
      </c>
      <c r="B43" s="115">
        <v>42</v>
      </c>
    </row>
    <row r="44" spans="1:2">
      <c r="A44" s="117" t="s">
        <v>108</v>
      </c>
      <c r="B44" s="115">
        <v>43</v>
      </c>
    </row>
    <row r="45" spans="1:2">
      <c r="A45" s="117" t="s">
        <v>113</v>
      </c>
      <c r="B45" s="116">
        <v>44</v>
      </c>
    </row>
    <row r="46" spans="1:2">
      <c r="A46" s="119" t="s">
        <v>118</v>
      </c>
      <c r="B46" s="115">
        <v>45</v>
      </c>
    </row>
    <row r="47" spans="1:2">
      <c r="A47" s="117" t="s">
        <v>123</v>
      </c>
      <c r="B47" s="115">
        <v>46</v>
      </c>
    </row>
    <row r="48" spans="1:2">
      <c r="A48" s="123" t="s">
        <v>128</v>
      </c>
      <c r="B48" s="122">
        <v>47</v>
      </c>
    </row>
    <row r="49" spans="1:2">
      <c r="A49" s="114" t="s">
        <v>188</v>
      </c>
      <c r="B49" s="113">
        <v>1</v>
      </c>
    </row>
    <row r="50" spans="1:2">
      <c r="A50" s="119" t="s">
        <v>143</v>
      </c>
      <c r="B50" s="115">
        <v>2</v>
      </c>
    </row>
    <row r="51" spans="1:2">
      <c r="A51" s="118" t="s">
        <v>144</v>
      </c>
      <c r="B51" s="115">
        <v>3</v>
      </c>
    </row>
    <row r="52" spans="1:2">
      <c r="A52" s="118" t="s">
        <v>145</v>
      </c>
      <c r="B52" s="115">
        <v>4</v>
      </c>
    </row>
    <row r="53" spans="1:2">
      <c r="A53" s="118" t="s">
        <v>146</v>
      </c>
      <c r="B53" s="115">
        <v>5</v>
      </c>
    </row>
    <row r="54" spans="1:2">
      <c r="A54" s="117" t="s">
        <v>147</v>
      </c>
      <c r="B54" s="115">
        <v>6</v>
      </c>
    </row>
    <row r="55" spans="1:2">
      <c r="A55" s="118" t="s">
        <v>148</v>
      </c>
      <c r="B55" s="115">
        <v>7</v>
      </c>
    </row>
    <row r="56" spans="1:2">
      <c r="A56" s="118" t="s">
        <v>149</v>
      </c>
      <c r="B56" s="116">
        <v>8</v>
      </c>
    </row>
    <row r="57" spans="1:2">
      <c r="A57" s="118" t="s">
        <v>150</v>
      </c>
      <c r="B57" s="116">
        <v>9</v>
      </c>
    </row>
    <row r="58" spans="1:2">
      <c r="A58" s="129" t="s">
        <v>151</v>
      </c>
      <c r="B58" s="120">
        <v>10</v>
      </c>
    </row>
    <row r="59" spans="1:2">
      <c r="A59" s="128" t="s">
        <v>152</v>
      </c>
      <c r="B59" s="127">
        <v>11</v>
      </c>
    </row>
    <row r="60" spans="1:2">
      <c r="A60" s="117" t="s">
        <v>153</v>
      </c>
      <c r="B60" s="116">
        <v>12</v>
      </c>
    </row>
    <row r="61" spans="1:2">
      <c r="A61" s="119" t="s">
        <v>189</v>
      </c>
      <c r="B61" s="116">
        <v>13</v>
      </c>
    </row>
    <row r="62" spans="1:2">
      <c r="A62" s="117" t="s">
        <v>154</v>
      </c>
      <c r="B62" s="120">
        <v>14</v>
      </c>
    </row>
    <row r="63" spans="1:2">
      <c r="A63" s="121" t="s">
        <v>155</v>
      </c>
      <c r="B63" s="115">
        <v>15</v>
      </c>
    </row>
    <row r="64" spans="1:2">
      <c r="A64" s="117" t="s">
        <v>156</v>
      </c>
      <c r="B64" s="116">
        <v>16</v>
      </c>
    </row>
    <row r="65" spans="1:2">
      <c r="A65" s="121" t="s">
        <v>157</v>
      </c>
      <c r="B65" s="115">
        <v>17</v>
      </c>
    </row>
    <row r="66" spans="1:2">
      <c r="A66" s="119" t="s">
        <v>158</v>
      </c>
      <c r="B66" s="116">
        <v>18</v>
      </c>
    </row>
    <row r="67" spans="1:2">
      <c r="A67" s="118" t="s">
        <v>159</v>
      </c>
      <c r="B67" s="116">
        <v>19</v>
      </c>
    </row>
    <row r="68" spans="1:2">
      <c r="A68" s="118" t="s">
        <v>160</v>
      </c>
      <c r="B68" s="115">
        <v>20</v>
      </c>
    </row>
    <row r="69" spans="1:2">
      <c r="A69" s="128" t="s">
        <v>161</v>
      </c>
      <c r="B69" s="127">
        <v>21</v>
      </c>
    </row>
    <row r="70" spans="1:2">
      <c r="A70" s="118" t="s">
        <v>162</v>
      </c>
      <c r="B70" s="116">
        <v>22</v>
      </c>
    </row>
    <row r="71" spans="1:2">
      <c r="A71" s="117" t="s">
        <v>163</v>
      </c>
      <c r="B71" s="116">
        <v>23</v>
      </c>
    </row>
    <row r="72" spans="1:2">
      <c r="A72" s="117" t="s">
        <v>164</v>
      </c>
      <c r="B72" s="120">
        <v>24</v>
      </c>
    </row>
    <row r="73" spans="1:2">
      <c r="A73" s="117" t="s">
        <v>165</v>
      </c>
      <c r="B73" s="115">
        <v>25</v>
      </c>
    </row>
    <row r="74" spans="1:2">
      <c r="A74" s="119" t="s">
        <v>186</v>
      </c>
      <c r="B74" s="116">
        <v>26</v>
      </c>
    </row>
    <row r="75" spans="1:2">
      <c r="A75" s="117" t="s">
        <v>187</v>
      </c>
      <c r="B75" s="116">
        <v>27</v>
      </c>
    </row>
    <row r="76" spans="1:2">
      <c r="A76" s="117" t="s">
        <v>166</v>
      </c>
      <c r="B76" s="124">
        <v>28</v>
      </c>
    </row>
    <row r="77" spans="1:2">
      <c r="A77" s="117" t="s">
        <v>167</v>
      </c>
      <c r="B77" s="124">
        <v>29</v>
      </c>
    </row>
    <row r="78" spans="1:2">
      <c r="A78" s="119" t="s">
        <v>168</v>
      </c>
      <c r="B78" s="120">
        <v>30</v>
      </c>
    </row>
    <row r="79" spans="1:2">
      <c r="A79" s="128" t="s">
        <v>169</v>
      </c>
      <c r="B79" s="127">
        <v>31</v>
      </c>
    </row>
    <row r="80" spans="1:2">
      <c r="A80" s="117" t="s">
        <v>170</v>
      </c>
      <c r="B80" s="115">
        <v>32</v>
      </c>
    </row>
    <row r="81" spans="1:2">
      <c r="A81" s="117" t="s">
        <v>171</v>
      </c>
      <c r="B81" s="115">
        <v>33</v>
      </c>
    </row>
    <row r="82" spans="1:2">
      <c r="A82" s="121" t="s">
        <v>172</v>
      </c>
      <c r="B82" s="116">
        <v>34</v>
      </c>
    </row>
    <row r="83" spans="1:2">
      <c r="A83" s="117" t="s">
        <v>173</v>
      </c>
      <c r="B83" s="116">
        <v>35</v>
      </c>
    </row>
    <row r="84" spans="1:2">
      <c r="A84" s="121" t="s">
        <v>174</v>
      </c>
      <c r="B84" s="116">
        <v>36</v>
      </c>
    </row>
    <row r="85" spans="1:2">
      <c r="A85" s="119" t="s">
        <v>175</v>
      </c>
      <c r="B85" s="116">
        <v>37</v>
      </c>
    </row>
    <row r="86" spans="1:2">
      <c r="A86" s="117" t="s">
        <v>176</v>
      </c>
      <c r="B86" s="120">
        <v>38</v>
      </c>
    </row>
    <row r="87" spans="1:2">
      <c r="A87" s="119" t="s">
        <v>177</v>
      </c>
      <c r="B87" s="116">
        <v>39</v>
      </c>
    </row>
    <row r="88" spans="1:2">
      <c r="A88" s="118" t="s">
        <v>178</v>
      </c>
      <c r="B88" s="120">
        <v>40</v>
      </c>
    </row>
    <row r="89" spans="1:2">
      <c r="A89" s="128" t="s">
        <v>179</v>
      </c>
      <c r="B89" s="127">
        <v>41</v>
      </c>
    </row>
    <row r="90" spans="1:2">
      <c r="A90" s="119" t="s">
        <v>180</v>
      </c>
      <c r="B90" s="115">
        <v>42</v>
      </c>
    </row>
    <row r="91" spans="1:2">
      <c r="A91" s="117" t="s">
        <v>181</v>
      </c>
      <c r="B91" s="115">
        <v>43</v>
      </c>
    </row>
    <row r="92" spans="1:2">
      <c r="A92" s="117" t="s">
        <v>182</v>
      </c>
      <c r="B92" s="116">
        <v>44</v>
      </c>
    </row>
    <row r="93" spans="1:2">
      <c r="A93" s="119" t="s">
        <v>183</v>
      </c>
      <c r="B93" s="115">
        <v>45</v>
      </c>
    </row>
    <row r="94" spans="1:2">
      <c r="A94" s="117" t="s">
        <v>184</v>
      </c>
      <c r="B94" s="115">
        <v>46</v>
      </c>
    </row>
    <row r="95" spans="1:2">
      <c r="A95" s="123" t="s">
        <v>185</v>
      </c>
      <c r="B95" s="122">
        <v>47</v>
      </c>
    </row>
  </sheetData>
  <phoneticPr fontId="50"/>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7030A0"/>
  </sheetPr>
  <dimension ref="B1:CK87"/>
  <sheetViews>
    <sheetView showGridLines="0" topLeftCell="B2" zoomScale="75" zoomScaleNormal="75" zoomScaleSheetLayoutView="75" workbookViewId="0">
      <selection activeCell="BW48" sqref="BW48:CG49"/>
    </sheetView>
  </sheetViews>
  <sheetFormatPr defaultColWidth="2.25" defaultRowHeight="11.25" customHeight="1"/>
  <cols>
    <col min="1" max="47" width="2.25" style="1"/>
    <col min="48" max="54" width="2.5" style="1" customWidth="1"/>
    <col min="55" max="16384" width="2.25" style="1"/>
  </cols>
  <sheetData>
    <row r="1" spans="2:89" ht="11.25" customHeight="1" thickBot="1">
      <c r="N1" s="942" t="s">
        <v>225</v>
      </c>
      <c r="O1" s="942"/>
      <c r="P1" s="942"/>
      <c r="Q1" s="942"/>
      <c r="R1" s="942"/>
      <c r="S1" s="942"/>
      <c r="T1" s="942"/>
      <c r="U1" s="942"/>
      <c r="V1" s="942"/>
      <c r="W1" s="942"/>
      <c r="X1" s="942"/>
      <c r="Y1" s="942"/>
      <c r="Z1" s="942"/>
      <c r="AA1" s="942"/>
      <c r="AB1" s="942"/>
      <c r="AC1" s="942"/>
      <c r="AD1" s="942"/>
      <c r="AE1" s="942"/>
      <c r="AF1" s="942"/>
      <c r="AG1" s="942"/>
    </row>
    <row r="2" spans="2:89" ht="11.25" customHeight="1">
      <c r="N2" s="942"/>
      <c r="O2" s="942"/>
      <c r="P2" s="942"/>
      <c r="Q2" s="942"/>
      <c r="R2" s="942"/>
      <c r="S2" s="942"/>
      <c r="T2" s="942"/>
      <c r="U2" s="942"/>
      <c r="V2" s="942"/>
      <c r="W2" s="942"/>
      <c r="X2" s="942"/>
      <c r="Y2" s="942"/>
      <c r="Z2" s="942"/>
      <c r="AA2" s="942"/>
      <c r="AB2" s="942"/>
      <c r="AC2" s="942"/>
      <c r="AD2" s="942"/>
      <c r="AE2" s="942"/>
      <c r="AF2" s="942"/>
      <c r="AG2" s="942"/>
      <c r="BE2" s="154"/>
      <c r="BF2" s="155"/>
      <c r="BG2" s="156"/>
      <c r="BH2" s="394" t="s">
        <v>5</v>
      </c>
      <c r="BI2" s="395"/>
      <c r="BJ2" s="395"/>
      <c r="BK2" s="395"/>
      <c r="BL2" s="395"/>
      <c r="BM2" s="395"/>
      <c r="BN2" s="395"/>
      <c r="BO2" s="395"/>
      <c r="BP2" s="395" t="s">
        <v>6</v>
      </c>
      <c r="BQ2" s="395"/>
      <c r="BR2" s="395"/>
      <c r="BS2" s="395"/>
      <c r="BT2" s="395"/>
      <c r="BU2" s="943" t="s">
        <v>28</v>
      </c>
      <c r="BV2" s="943"/>
      <c r="BW2" s="944" t="s">
        <v>8</v>
      </c>
      <c r="BX2" s="944"/>
      <c r="BY2" s="944"/>
      <c r="BZ2" s="944"/>
      <c r="CA2" s="944"/>
      <c r="CB2" s="944"/>
      <c r="CC2" s="944"/>
      <c r="CD2" s="395" t="s">
        <v>21</v>
      </c>
      <c r="CE2" s="395"/>
      <c r="CF2" s="395"/>
      <c r="CG2" s="395"/>
      <c r="CH2" s="395"/>
      <c r="CI2" s="893"/>
    </row>
    <row r="3" spans="2:89" ht="11.25" customHeight="1">
      <c r="V3" s="374" t="s">
        <v>226</v>
      </c>
      <c r="W3" s="374"/>
      <c r="X3" s="374"/>
      <c r="Y3" s="908">
        <f>P24</f>
        <v>0</v>
      </c>
      <c r="Z3" s="908"/>
      <c r="AA3" s="374" t="s">
        <v>11</v>
      </c>
      <c r="AB3" s="374"/>
      <c r="AC3" s="908">
        <f>W24</f>
        <v>0</v>
      </c>
      <c r="AD3" s="908"/>
      <c r="AE3" s="374" t="s">
        <v>60</v>
      </c>
      <c r="AF3" s="374"/>
      <c r="AG3" s="909">
        <v>1</v>
      </c>
      <c r="AH3" s="909"/>
      <c r="AI3" s="374" t="s">
        <v>227</v>
      </c>
      <c r="AJ3" s="374"/>
      <c r="AK3" s="374"/>
      <c r="AL3" s="374"/>
      <c r="AM3" s="908">
        <f>W24</f>
        <v>0</v>
      </c>
      <c r="AN3" s="908"/>
      <c r="AO3" s="374" t="s">
        <v>60</v>
      </c>
      <c r="AP3" s="374"/>
      <c r="AQ3" s="909" t="s">
        <v>328</v>
      </c>
      <c r="AR3" s="909"/>
      <c r="AS3" s="374" t="s">
        <v>228</v>
      </c>
      <c r="AT3" s="374"/>
      <c r="AU3" s="374"/>
      <c r="AV3" s="374"/>
      <c r="BE3" s="154"/>
      <c r="BG3" s="137"/>
      <c r="BH3" s="910">
        <f>注意事項!H6</f>
        <v>0</v>
      </c>
      <c r="BI3" s="911"/>
      <c r="BJ3" s="911"/>
      <c r="BK3" s="911"/>
      <c r="BL3" s="911"/>
      <c r="BM3" s="911"/>
      <c r="BN3" s="911"/>
      <c r="BO3" s="911"/>
      <c r="BP3" s="911">
        <f>注意事項!H7</f>
        <v>0</v>
      </c>
      <c r="BQ3" s="911"/>
      <c r="BR3" s="911"/>
      <c r="BS3" s="911"/>
      <c r="BT3" s="911"/>
      <c r="BU3" s="947" t="s">
        <v>33</v>
      </c>
      <c r="BV3" s="947"/>
      <c r="BW3" s="894"/>
      <c r="BX3" s="894"/>
      <c r="BY3" s="894"/>
      <c r="BZ3" s="894"/>
      <c r="CA3" s="894"/>
      <c r="CB3" s="894"/>
      <c r="CC3" s="894"/>
      <c r="CD3" s="894"/>
      <c r="CE3" s="894"/>
      <c r="CF3" s="894"/>
      <c r="CG3" s="894"/>
      <c r="CH3" s="894"/>
      <c r="CI3" s="895"/>
    </row>
    <row r="4" spans="2:89" ht="11.25" customHeight="1" thickBot="1">
      <c r="V4" s="374"/>
      <c r="W4" s="374"/>
      <c r="X4" s="374"/>
      <c r="Y4" s="908"/>
      <c r="Z4" s="908"/>
      <c r="AA4" s="374"/>
      <c r="AB4" s="374"/>
      <c r="AC4" s="908"/>
      <c r="AD4" s="908"/>
      <c r="AE4" s="374"/>
      <c r="AF4" s="374"/>
      <c r="AG4" s="909"/>
      <c r="AH4" s="909"/>
      <c r="AI4" s="374"/>
      <c r="AJ4" s="374"/>
      <c r="AK4" s="374"/>
      <c r="AL4" s="374"/>
      <c r="AM4" s="908"/>
      <c r="AN4" s="908"/>
      <c r="AO4" s="374"/>
      <c r="AP4" s="374"/>
      <c r="AQ4" s="909"/>
      <c r="AR4" s="909"/>
      <c r="AS4" s="374"/>
      <c r="AT4" s="374"/>
      <c r="AU4" s="374"/>
      <c r="AV4" s="374"/>
      <c r="BE4" s="154"/>
      <c r="BF4" s="896" t="s">
        <v>4</v>
      </c>
      <c r="BG4" s="897"/>
      <c r="BH4" s="910"/>
      <c r="BI4" s="911"/>
      <c r="BJ4" s="911"/>
      <c r="BK4" s="911"/>
      <c r="BL4" s="911"/>
      <c r="BM4" s="911"/>
      <c r="BN4" s="911"/>
      <c r="BO4" s="911"/>
      <c r="BP4" s="911"/>
      <c r="BQ4" s="911"/>
      <c r="BR4" s="911"/>
      <c r="BS4" s="911"/>
      <c r="BT4" s="911"/>
      <c r="BU4" s="947"/>
      <c r="BV4" s="947"/>
      <c r="BW4" s="894"/>
      <c r="BX4" s="894"/>
      <c r="BY4" s="894"/>
      <c r="BZ4" s="894"/>
      <c r="CA4" s="894"/>
      <c r="CB4" s="894"/>
      <c r="CC4" s="894"/>
      <c r="CD4" s="894"/>
      <c r="CE4" s="894"/>
      <c r="CF4" s="894"/>
      <c r="CG4" s="894"/>
      <c r="CH4" s="894"/>
      <c r="CI4" s="895"/>
      <c r="CK4" s="899" t="s">
        <v>229</v>
      </c>
    </row>
    <row r="5" spans="2:89" ht="11.25" customHeight="1">
      <c r="B5" s="154"/>
      <c r="C5" s="155"/>
      <c r="D5" s="155"/>
      <c r="E5" s="155"/>
      <c r="F5" s="155"/>
      <c r="G5" s="155"/>
      <c r="H5" s="155"/>
      <c r="I5" s="155"/>
      <c r="J5" s="155"/>
      <c r="K5" s="155"/>
      <c r="L5" s="155"/>
      <c r="M5" s="155"/>
      <c r="N5" s="352" t="s">
        <v>10</v>
      </c>
      <c r="O5" s="352"/>
      <c r="P5" s="352"/>
      <c r="Q5" s="352"/>
      <c r="R5" s="945">
        <f>'16-41'!Q7</f>
        <v>0</v>
      </c>
      <c r="S5" s="945"/>
      <c r="T5" s="352" t="s">
        <v>11</v>
      </c>
      <c r="U5" s="352"/>
      <c r="V5" s="945">
        <f>'16-41'!U7</f>
        <v>0</v>
      </c>
      <c r="W5" s="945"/>
      <c r="X5" s="352" t="s">
        <v>60</v>
      </c>
      <c r="Y5" s="352"/>
      <c r="Z5" s="945">
        <f>'16-41'!Y7</f>
        <v>0</v>
      </c>
      <c r="AA5" s="945"/>
      <c r="AB5" s="352" t="s">
        <v>61</v>
      </c>
      <c r="AC5" s="352"/>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898"/>
      <c r="BG5" s="897"/>
      <c r="BH5" s="157"/>
      <c r="BI5" s="157"/>
      <c r="BJ5" s="970" t="s">
        <v>230</v>
      </c>
      <c r="BK5" s="970"/>
      <c r="BL5" s="970"/>
      <c r="BM5" s="970"/>
      <c r="BN5" s="970"/>
      <c r="BO5" s="970"/>
      <c r="BP5" s="970"/>
      <c r="BQ5" s="970"/>
      <c r="BR5" s="158"/>
      <c r="BS5" s="159"/>
      <c r="BT5" s="971" t="s">
        <v>231</v>
      </c>
      <c r="BU5" s="971"/>
      <c r="BV5" s="971"/>
      <c r="BW5" s="971"/>
      <c r="BX5" s="971"/>
      <c r="BY5" s="971"/>
      <c r="BZ5" s="971"/>
      <c r="CA5" s="971"/>
      <c r="CB5" s="971"/>
      <c r="CC5" s="160"/>
      <c r="CD5" s="132"/>
      <c r="CE5" s="132"/>
      <c r="CF5" s="132"/>
      <c r="CG5" s="132"/>
      <c r="CH5" s="132"/>
      <c r="CI5" s="161"/>
      <c r="CK5" s="899"/>
    </row>
    <row r="6" spans="2:89" ht="11.25" customHeight="1">
      <c r="B6" s="154"/>
      <c r="N6" s="353"/>
      <c r="O6" s="353"/>
      <c r="P6" s="353"/>
      <c r="Q6" s="353"/>
      <c r="R6" s="946"/>
      <c r="S6" s="946"/>
      <c r="T6" s="353"/>
      <c r="U6" s="353"/>
      <c r="V6" s="946"/>
      <c r="W6" s="946"/>
      <c r="X6" s="353"/>
      <c r="Y6" s="353"/>
      <c r="Z6" s="946"/>
      <c r="AA6" s="946"/>
      <c r="AB6" s="353"/>
      <c r="AC6" s="353"/>
      <c r="BF6" s="898"/>
      <c r="BG6" s="897"/>
      <c r="BH6" s="157"/>
      <c r="BI6" s="157"/>
      <c r="BJ6" s="970" t="s">
        <v>232</v>
      </c>
      <c r="BK6" s="970"/>
      <c r="BL6" s="970"/>
      <c r="BM6" s="970"/>
      <c r="BN6" s="970"/>
      <c r="BO6" s="158"/>
      <c r="BP6" s="159"/>
      <c r="BQ6" s="972" t="s">
        <v>233</v>
      </c>
      <c r="BR6" s="970"/>
      <c r="BS6" s="973"/>
      <c r="BT6" s="971"/>
      <c r="BU6" s="971"/>
      <c r="BV6" s="971"/>
      <c r="BW6" s="971"/>
      <c r="BX6" s="971"/>
      <c r="BY6" s="971"/>
      <c r="BZ6" s="971"/>
      <c r="CA6" s="971"/>
      <c r="CB6" s="971"/>
      <c r="CC6" s="136"/>
      <c r="CI6" s="154"/>
      <c r="CK6" s="899"/>
    </row>
    <row r="7" spans="2:89" ht="11.25" customHeight="1">
      <c r="B7" s="154"/>
      <c r="BF7" s="898"/>
      <c r="BG7" s="897"/>
      <c r="BH7" s="930"/>
      <c r="BI7" s="902"/>
      <c r="BJ7" s="931"/>
      <c r="BK7" s="936"/>
      <c r="BL7" s="902"/>
      <c r="BM7" s="937"/>
      <c r="BN7" s="930"/>
      <c r="BO7" s="902"/>
      <c r="BP7" s="902"/>
      <c r="BQ7" s="160"/>
      <c r="BR7" s="132"/>
      <c r="BS7" s="162"/>
      <c r="BT7" s="901">
        <f>'16-41'!Q7</f>
        <v>0</v>
      </c>
      <c r="BU7" s="901"/>
      <c r="BV7" s="948"/>
      <c r="BW7" s="949">
        <f>'16-41'!U7</f>
        <v>0</v>
      </c>
      <c r="BX7" s="950"/>
      <c r="BY7" s="951"/>
      <c r="BZ7" s="900">
        <f>'16-41'!Y7</f>
        <v>0</v>
      </c>
      <c r="CA7" s="901"/>
      <c r="CB7" s="901"/>
      <c r="CC7" s="136"/>
      <c r="CI7" s="154"/>
      <c r="CK7" s="899"/>
    </row>
    <row r="8" spans="2:89" ht="11.25" customHeight="1">
      <c r="B8" s="154"/>
      <c r="R8" s="968" t="s">
        <v>234</v>
      </c>
      <c r="S8" s="968"/>
      <c r="T8" s="968"/>
      <c r="U8" s="968"/>
      <c r="V8" s="968"/>
      <c r="W8" s="968"/>
      <c r="X8" s="968"/>
      <c r="Y8" s="968"/>
      <c r="Z8" s="968"/>
      <c r="AA8" s="968"/>
      <c r="AB8" s="968"/>
      <c r="AC8" s="968"/>
      <c r="AD8" s="968"/>
      <c r="AE8" s="968"/>
      <c r="AF8" s="968"/>
      <c r="AG8" s="968"/>
      <c r="AH8" s="968"/>
      <c r="AI8" s="968"/>
      <c r="AJ8" s="968"/>
      <c r="AK8" s="968"/>
      <c r="AL8" s="968"/>
      <c r="AM8" s="968"/>
      <c r="AN8" s="968"/>
      <c r="AO8" s="968"/>
      <c r="AP8" s="968"/>
      <c r="AQ8" s="968"/>
      <c r="AR8" s="968"/>
      <c r="AS8" s="968"/>
      <c r="AT8" s="968"/>
      <c r="AU8" s="968"/>
      <c r="AV8" s="968"/>
      <c r="AW8" s="968"/>
      <c r="AX8" s="969" t="s">
        <v>235</v>
      </c>
      <c r="AY8" s="969"/>
      <c r="AZ8" s="969"/>
      <c r="BA8" s="163"/>
      <c r="BB8" s="163"/>
      <c r="BC8" s="163"/>
      <c r="BD8" s="163"/>
      <c r="BF8" s="898"/>
      <c r="BG8" s="897"/>
      <c r="BH8" s="932"/>
      <c r="BI8" s="903"/>
      <c r="BJ8" s="933"/>
      <c r="BK8" s="938"/>
      <c r="BL8" s="903"/>
      <c r="BM8" s="939"/>
      <c r="BN8" s="932"/>
      <c r="BO8" s="903"/>
      <c r="BP8" s="903"/>
      <c r="BQ8" s="136"/>
      <c r="BS8" s="137"/>
      <c r="BT8" s="901"/>
      <c r="BU8" s="901"/>
      <c r="BV8" s="948"/>
      <c r="BW8" s="952"/>
      <c r="BX8" s="953"/>
      <c r="BY8" s="954"/>
      <c r="BZ8" s="900"/>
      <c r="CA8" s="901"/>
      <c r="CB8" s="901"/>
      <c r="CC8" s="136"/>
      <c r="CI8" s="154"/>
      <c r="CK8" s="899"/>
    </row>
    <row r="9" spans="2:89" ht="11.25" customHeight="1">
      <c r="B9" s="154"/>
      <c r="R9" s="968"/>
      <c r="S9" s="968"/>
      <c r="T9" s="968"/>
      <c r="U9" s="968"/>
      <c r="V9" s="968"/>
      <c r="W9" s="968"/>
      <c r="X9" s="968"/>
      <c r="Y9" s="968"/>
      <c r="Z9" s="968"/>
      <c r="AA9" s="968"/>
      <c r="AB9" s="968"/>
      <c r="AC9" s="968"/>
      <c r="AD9" s="968"/>
      <c r="AE9" s="968"/>
      <c r="AF9" s="968"/>
      <c r="AG9" s="968"/>
      <c r="AH9" s="968"/>
      <c r="AI9" s="968"/>
      <c r="AJ9" s="968"/>
      <c r="AK9" s="968"/>
      <c r="AL9" s="968"/>
      <c r="AM9" s="968"/>
      <c r="AN9" s="968"/>
      <c r="AO9" s="968"/>
      <c r="AP9" s="968"/>
      <c r="AQ9" s="968"/>
      <c r="AR9" s="968"/>
      <c r="AS9" s="968"/>
      <c r="AT9" s="968"/>
      <c r="AU9" s="968"/>
      <c r="AV9" s="968"/>
      <c r="AW9" s="968"/>
      <c r="AX9" s="969"/>
      <c r="AY9" s="969"/>
      <c r="AZ9" s="969"/>
      <c r="BA9" s="163"/>
      <c r="BB9" s="163"/>
      <c r="BC9" s="163"/>
      <c r="BD9" s="163"/>
      <c r="BF9" s="898"/>
      <c r="BG9" s="897"/>
      <c r="BH9" s="934"/>
      <c r="BI9" s="904"/>
      <c r="BJ9" s="935"/>
      <c r="BK9" s="940"/>
      <c r="BL9" s="904"/>
      <c r="BM9" s="941"/>
      <c r="BN9" s="934"/>
      <c r="BO9" s="904"/>
      <c r="BP9" s="904"/>
      <c r="BQ9" s="164"/>
      <c r="BR9" s="134"/>
      <c r="BS9" s="165"/>
      <c r="BT9" s="901"/>
      <c r="BU9" s="901"/>
      <c r="BV9" s="948"/>
      <c r="BW9" s="955"/>
      <c r="BX9" s="956"/>
      <c r="BY9" s="957"/>
      <c r="BZ9" s="900"/>
      <c r="CA9" s="901"/>
      <c r="CB9" s="901"/>
      <c r="CC9" s="164"/>
      <c r="CD9" s="134"/>
      <c r="CE9" s="134"/>
      <c r="CF9" s="134"/>
      <c r="CG9" s="134"/>
      <c r="CH9" s="134"/>
      <c r="CI9" s="166"/>
      <c r="CK9" s="899"/>
    </row>
    <row r="10" spans="2:89" ht="11.25" customHeight="1">
      <c r="B10" s="154"/>
      <c r="R10" s="968"/>
      <c r="S10" s="968"/>
      <c r="T10" s="968"/>
      <c r="U10" s="968"/>
      <c r="V10" s="968"/>
      <c r="W10" s="968"/>
      <c r="X10" s="968"/>
      <c r="Y10" s="968"/>
      <c r="Z10" s="968"/>
      <c r="AA10" s="968"/>
      <c r="AB10" s="968"/>
      <c r="AC10" s="968"/>
      <c r="AD10" s="968"/>
      <c r="AE10" s="968"/>
      <c r="AF10" s="968"/>
      <c r="AG10" s="968"/>
      <c r="AH10" s="968"/>
      <c r="AI10" s="968"/>
      <c r="AJ10" s="968"/>
      <c r="AK10" s="968"/>
      <c r="AL10" s="968"/>
      <c r="AM10" s="968"/>
      <c r="AN10" s="968"/>
      <c r="AO10" s="968"/>
      <c r="AP10" s="968"/>
      <c r="AQ10" s="968"/>
      <c r="AR10" s="968"/>
      <c r="AS10" s="968"/>
      <c r="AT10" s="968"/>
      <c r="AU10" s="968"/>
      <c r="AV10" s="968"/>
      <c r="AW10" s="968"/>
      <c r="AX10" s="969"/>
      <c r="AY10" s="969"/>
      <c r="AZ10" s="969"/>
      <c r="BA10" s="163"/>
      <c r="BB10" s="163"/>
      <c r="BC10" s="163"/>
      <c r="BD10" s="163"/>
      <c r="BF10" s="898"/>
      <c r="BG10" s="897"/>
      <c r="CI10" s="154"/>
      <c r="CK10" s="899"/>
    </row>
    <row r="11" spans="2:89" ht="11.25" customHeight="1">
      <c r="B11" s="154"/>
      <c r="BF11" s="898"/>
      <c r="BG11" s="897"/>
      <c r="BH11" s="902"/>
      <c r="BI11" s="902"/>
      <c r="BJ11" s="902"/>
      <c r="BK11" s="902"/>
      <c r="BL11" s="902"/>
      <c r="BM11" s="902"/>
      <c r="BN11" s="902"/>
      <c r="BO11" s="902"/>
      <c r="BP11" s="902"/>
      <c r="BQ11" s="902"/>
      <c r="BR11" s="902"/>
      <c r="BS11" s="902"/>
      <c r="BT11" s="902"/>
      <c r="BU11" s="902"/>
      <c r="BV11" s="902"/>
      <c r="BW11" s="902"/>
      <c r="BX11" s="902"/>
      <c r="BY11" s="902"/>
      <c r="BZ11" s="902"/>
      <c r="CA11" s="902"/>
      <c r="CB11" s="902"/>
      <c r="CC11" s="902"/>
      <c r="CD11" s="902"/>
      <c r="CE11" s="902"/>
      <c r="CF11" s="902"/>
      <c r="CG11" s="902"/>
      <c r="CH11" s="902"/>
      <c r="CI11" s="905"/>
      <c r="CK11" s="899"/>
    </row>
    <row r="12" spans="2:89" ht="11.25" customHeight="1">
      <c r="B12" s="232"/>
      <c r="C12" s="924" t="s">
        <v>339</v>
      </c>
      <c r="D12" s="924"/>
      <c r="E12" s="924"/>
      <c r="F12" s="924"/>
      <c r="G12" s="924"/>
      <c r="H12" s="924"/>
      <c r="I12" s="924"/>
      <c r="J12" s="924"/>
      <c r="K12" s="924"/>
      <c r="L12" s="925"/>
      <c r="M12" s="890" t="str">
        <f>TRIM(MID(TEXT(注意事項!H8,"??????????????"),COLUMN(B1),1))</f>
        <v/>
      </c>
      <c r="N12" s="878"/>
      <c r="O12" s="879"/>
      <c r="P12" s="890" t="str">
        <f>TRIM(MID(TEXT(注意事項!H8,"??????????????"),COLUMN(C1),1))</f>
        <v/>
      </c>
      <c r="Q12" s="878"/>
      <c r="R12" s="885"/>
      <c r="S12" s="884" t="str">
        <f>TRIM(MID(TEXT(注意事項!H8,"??????????????"),COLUMN(D1),1))</f>
        <v/>
      </c>
      <c r="T12" s="878"/>
      <c r="U12" s="885"/>
      <c r="V12" s="884" t="str">
        <f>TRIM(MID(TEXT(注意事項!H8,"??????????????"),COLUMN(E1),1))</f>
        <v/>
      </c>
      <c r="W12" s="878"/>
      <c r="X12" s="885"/>
      <c r="Y12" s="884" t="str">
        <f>TRIM(MID(TEXT(注意事項!H8,"??????????????"),COLUMN(F1),1))</f>
        <v/>
      </c>
      <c r="Z12" s="878"/>
      <c r="AA12" s="879"/>
      <c r="AB12" s="890" t="str">
        <f>TRIM(MID(TEXT(注意事項!H8,"??????????????"),COLUMN(G1),1))</f>
        <v/>
      </c>
      <c r="AC12" s="878"/>
      <c r="AD12" s="885"/>
      <c r="AE12" s="884" t="str">
        <f>TRIM(MID(TEXT(注意事項!H8,"??????????????"),COLUMN(H1),1))</f>
        <v/>
      </c>
      <c r="AF12" s="878"/>
      <c r="AG12" s="885"/>
      <c r="AH12" s="884" t="str">
        <f>TRIM(MID(TEXT(注意事項!H8,"??????????????"),COLUMN(I1),1))</f>
        <v/>
      </c>
      <c r="AI12" s="878"/>
      <c r="AJ12" s="885"/>
      <c r="AK12" s="884" t="str">
        <f>TRIM(MID(TEXT(注意事項!H8,"??????????????"),COLUMN(J1),1))</f>
        <v/>
      </c>
      <c r="AL12" s="878"/>
      <c r="AM12" s="879"/>
      <c r="AN12" s="890" t="str">
        <f>TRIM(MID(TEXT(注意事項!H8,"??????????????"),COLUMN(K1),1))</f>
        <v/>
      </c>
      <c r="AO12" s="878"/>
      <c r="AP12" s="885"/>
      <c r="AQ12" s="884" t="str">
        <f>TRIM(MID(TEXT(注意事項!H8,"??????????????"),COLUMN(L1),1))</f>
        <v/>
      </c>
      <c r="AR12" s="878"/>
      <c r="AS12" s="885"/>
      <c r="AT12" s="884" t="str">
        <f>TRIM(MID(TEXT(注意事項!H8,"??????????????"),COLUMN(M1),1))</f>
        <v/>
      </c>
      <c r="AU12" s="878"/>
      <c r="AV12" s="885"/>
      <c r="AW12" s="878" t="str">
        <f>TRIM(MID(TEXT(注意事項!H8,"??????????????"),COLUMN(N1),1))</f>
        <v/>
      </c>
      <c r="AX12" s="878"/>
      <c r="AY12" s="879"/>
      <c r="AZ12" s="354" t="s">
        <v>236</v>
      </c>
      <c r="BA12" s="355"/>
      <c r="BB12" s="355"/>
      <c r="BC12" s="355"/>
      <c r="BD12" s="355"/>
      <c r="BE12" s="958"/>
      <c r="BF12" s="898"/>
      <c r="BG12" s="897"/>
      <c r="BH12" s="903"/>
      <c r="BI12" s="903"/>
      <c r="BJ12" s="903"/>
      <c r="BK12" s="903"/>
      <c r="BL12" s="903"/>
      <c r="BM12" s="903"/>
      <c r="BN12" s="903"/>
      <c r="BO12" s="903"/>
      <c r="BP12" s="903"/>
      <c r="BQ12" s="903"/>
      <c r="BR12" s="903"/>
      <c r="BS12" s="903"/>
      <c r="BT12" s="903"/>
      <c r="BU12" s="903"/>
      <c r="BV12" s="903"/>
      <c r="BW12" s="903"/>
      <c r="BX12" s="903"/>
      <c r="BY12" s="903"/>
      <c r="BZ12" s="903"/>
      <c r="CA12" s="903"/>
      <c r="CB12" s="903"/>
      <c r="CC12" s="903"/>
      <c r="CD12" s="903"/>
      <c r="CE12" s="903"/>
      <c r="CF12" s="903"/>
      <c r="CG12" s="903"/>
      <c r="CH12" s="903"/>
      <c r="CI12" s="906"/>
      <c r="CK12" s="899"/>
    </row>
    <row r="13" spans="2:89" ht="11.25" customHeight="1">
      <c r="B13" s="232"/>
      <c r="C13" s="926"/>
      <c r="D13" s="926"/>
      <c r="E13" s="926"/>
      <c r="F13" s="926"/>
      <c r="G13" s="926"/>
      <c r="H13" s="926"/>
      <c r="I13" s="926"/>
      <c r="J13" s="926"/>
      <c r="K13" s="926"/>
      <c r="L13" s="927"/>
      <c r="M13" s="891"/>
      <c r="N13" s="880"/>
      <c r="O13" s="881"/>
      <c r="P13" s="891"/>
      <c r="Q13" s="880"/>
      <c r="R13" s="887"/>
      <c r="S13" s="886"/>
      <c r="T13" s="880"/>
      <c r="U13" s="887"/>
      <c r="V13" s="886"/>
      <c r="W13" s="880"/>
      <c r="X13" s="887"/>
      <c r="Y13" s="886"/>
      <c r="Z13" s="880"/>
      <c r="AA13" s="881"/>
      <c r="AB13" s="891"/>
      <c r="AC13" s="880"/>
      <c r="AD13" s="887"/>
      <c r="AE13" s="886"/>
      <c r="AF13" s="880"/>
      <c r="AG13" s="887"/>
      <c r="AH13" s="886"/>
      <c r="AI13" s="880"/>
      <c r="AJ13" s="887"/>
      <c r="AK13" s="886"/>
      <c r="AL13" s="880"/>
      <c r="AM13" s="881"/>
      <c r="AN13" s="891"/>
      <c r="AO13" s="880"/>
      <c r="AP13" s="887"/>
      <c r="AQ13" s="886"/>
      <c r="AR13" s="880"/>
      <c r="AS13" s="887"/>
      <c r="AT13" s="886"/>
      <c r="AU13" s="880"/>
      <c r="AV13" s="887"/>
      <c r="AW13" s="880"/>
      <c r="AX13" s="880"/>
      <c r="AY13" s="881"/>
      <c r="AZ13" s="357"/>
      <c r="BA13" s="353"/>
      <c r="BB13" s="353"/>
      <c r="BC13" s="353"/>
      <c r="BD13" s="353"/>
      <c r="BE13" s="423"/>
      <c r="BF13" s="136"/>
      <c r="BG13" s="137"/>
      <c r="BH13" s="903"/>
      <c r="BI13" s="903"/>
      <c r="BJ13" s="903"/>
      <c r="BK13" s="903"/>
      <c r="BL13" s="903"/>
      <c r="BM13" s="903"/>
      <c r="BN13" s="903"/>
      <c r="BO13" s="903"/>
      <c r="BP13" s="903"/>
      <c r="BQ13" s="903"/>
      <c r="BR13" s="903"/>
      <c r="BS13" s="903"/>
      <c r="BT13" s="903"/>
      <c r="BU13" s="903"/>
      <c r="BV13" s="903"/>
      <c r="BW13" s="903"/>
      <c r="BX13" s="903"/>
      <c r="BY13" s="903"/>
      <c r="BZ13" s="903"/>
      <c r="CA13" s="903"/>
      <c r="CB13" s="903"/>
      <c r="CC13" s="903"/>
      <c r="CD13" s="903"/>
      <c r="CE13" s="903"/>
      <c r="CF13" s="903"/>
      <c r="CG13" s="903"/>
      <c r="CH13" s="903"/>
      <c r="CI13" s="906"/>
      <c r="CK13" s="899"/>
    </row>
    <row r="14" spans="2:89" ht="11.25" customHeight="1">
      <c r="B14" s="232"/>
      <c r="C14" s="928"/>
      <c r="D14" s="928"/>
      <c r="E14" s="928"/>
      <c r="F14" s="928"/>
      <c r="G14" s="928"/>
      <c r="H14" s="928"/>
      <c r="I14" s="928"/>
      <c r="J14" s="928"/>
      <c r="K14" s="928"/>
      <c r="L14" s="929"/>
      <c r="M14" s="892"/>
      <c r="N14" s="882"/>
      <c r="O14" s="883"/>
      <c r="P14" s="892"/>
      <c r="Q14" s="882"/>
      <c r="R14" s="889"/>
      <c r="S14" s="888"/>
      <c r="T14" s="882"/>
      <c r="U14" s="889"/>
      <c r="V14" s="888"/>
      <c r="W14" s="882"/>
      <c r="X14" s="889"/>
      <c r="Y14" s="888"/>
      <c r="Z14" s="882"/>
      <c r="AA14" s="883"/>
      <c r="AB14" s="892"/>
      <c r="AC14" s="882"/>
      <c r="AD14" s="889"/>
      <c r="AE14" s="888"/>
      <c r="AF14" s="882"/>
      <c r="AG14" s="889"/>
      <c r="AH14" s="888"/>
      <c r="AI14" s="882"/>
      <c r="AJ14" s="889"/>
      <c r="AK14" s="888"/>
      <c r="AL14" s="882"/>
      <c r="AM14" s="883"/>
      <c r="AN14" s="892"/>
      <c r="AO14" s="882"/>
      <c r="AP14" s="889"/>
      <c r="AQ14" s="888"/>
      <c r="AR14" s="882"/>
      <c r="AS14" s="889"/>
      <c r="AT14" s="888"/>
      <c r="AU14" s="882"/>
      <c r="AV14" s="889"/>
      <c r="AW14" s="882"/>
      <c r="AX14" s="882"/>
      <c r="AY14" s="883"/>
      <c r="AZ14" s="424"/>
      <c r="BA14" s="425"/>
      <c r="BB14" s="425"/>
      <c r="BC14" s="425"/>
      <c r="BD14" s="425"/>
      <c r="BE14" s="426"/>
      <c r="BF14" s="164"/>
      <c r="BG14" s="165"/>
      <c r="BH14" s="904"/>
      <c r="BI14" s="904"/>
      <c r="BJ14" s="904"/>
      <c r="BK14" s="904"/>
      <c r="BL14" s="904"/>
      <c r="BM14" s="904"/>
      <c r="BN14" s="904"/>
      <c r="BO14" s="904"/>
      <c r="BP14" s="904"/>
      <c r="BQ14" s="904"/>
      <c r="BR14" s="904"/>
      <c r="BS14" s="904"/>
      <c r="BT14" s="904"/>
      <c r="BU14" s="904"/>
      <c r="BV14" s="904"/>
      <c r="BW14" s="904"/>
      <c r="BX14" s="904"/>
      <c r="BY14" s="904"/>
      <c r="BZ14" s="904"/>
      <c r="CA14" s="904"/>
      <c r="CB14" s="904"/>
      <c r="CC14" s="904"/>
      <c r="CD14" s="904"/>
      <c r="CE14" s="904"/>
      <c r="CF14" s="904"/>
      <c r="CG14" s="904"/>
      <c r="CH14" s="904"/>
      <c r="CI14" s="907"/>
      <c r="CK14" s="899"/>
    </row>
    <row r="15" spans="2:89" ht="11.25" customHeight="1">
      <c r="B15" s="232"/>
      <c r="C15" s="924" t="s">
        <v>338</v>
      </c>
      <c r="D15" s="924"/>
      <c r="E15" s="924"/>
      <c r="F15" s="924"/>
      <c r="G15" s="924"/>
      <c r="H15" s="924"/>
      <c r="I15" s="924"/>
      <c r="J15" s="924"/>
      <c r="K15" s="924"/>
      <c r="L15" s="925"/>
      <c r="M15" s="959">
        <f>注意事項!H9</f>
        <v>0</v>
      </c>
      <c r="N15" s="959"/>
      <c r="O15" s="959"/>
      <c r="P15" s="959"/>
      <c r="Q15" s="959"/>
      <c r="R15" s="959"/>
      <c r="S15" s="959"/>
      <c r="T15" s="959"/>
      <c r="U15" s="959"/>
      <c r="V15" s="959"/>
      <c r="W15" s="959"/>
      <c r="X15" s="959"/>
      <c r="Y15" s="959"/>
      <c r="Z15" s="959"/>
      <c r="AA15" s="959"/>
      <c r="AB15" s="959"/>
      <c r="AC15" s="959"/>
      <c r="AD15" s="959"/>
      <c r="AE15" s="959"/>
      <c r="AF15" s="959"/>
      <c r="AG15" s="959"/>
      <c r="AH15" s="959"/>
      <c r="AI15" s="959"/>
      <c r="AJ15" s="959"/>
      <c r="AK15" s="959"/>
      <c r="AL15" s="959"/>
      <c r="AM15" s="959"/>
      <c r="AN15" s="959"/>
      <c r="AO15" s="959"/>
      <c r="AP15" s="959"/>
      <c r="AQ15" s="962" t="s">
        <v>237</v>
      </c>
      <c r="AR15" s="963"/>
      <c r="AS15" s="963"/>
      <c r="AT15" s="963"/>
      <c r="AU15" s="963"/>
      <c r="AV15" s="963"/>
      <c r="AW15" s="963"/>
      <c r="AX15" s="963"/>
      <c r="AY15" s="963"/>
      <c r="AZ15" s="963"/>
      <c r="BA15" s="963"/>
      <c r="BB15" s="963"/>
      <c r="BC15" s="160"/>
      <c r="BD15" s="132"/>
      <c r="BE15" s="132"/>
      <c r="BF15" s="132"/>
      <c r="BG15" s="132"/>
      <c r="BH15" s="132"/>
      <c r="BI15" s="132"/>
      <c r="BJ15" s="132"/>
      <c r="BK15" s="132"/>
      <c r="BL15" s="132"/>
      <c r="BM15" s="132"/>
      <c r="BN15" s="132"/>
      <c r="BO15" s="132"/>
      <c r="BP15" s="132"/>
      <c r="BQ15" s="132"/>
      <c r="BR15" s="132"/>
      <c r="BS15" s="132"/>
      <c r="BT15" s="132"/>
      <c r="BU15" s="132"/>
      <c r="BV15" s="132"/>
      <c r="BW15" s="132"/>
      <c r="BX15" s="132"/>
      <c r="BY15" s="132"/>
      <c r="BZ15" s="132"/>
      <c r="CA15" s="132"/>
      <c r="CB15" s="132"/>
      <c r="CC15" s="132"/>
      <c r="CD15" s="132"/>
      <c r="CE15" s="132"/>
      <c r="CF15" s="132"/>
      <c r="CG15" s="132"/>
      <c r="CH15" s="132"/>
      <c r="CI15" s="132"/>
      <c r="CJ15" s="167"/>
      <c r="CK15" s="899"/>
    </row>
    <row r="16" spans="2:89" ht="11.25" customHeight="1">
      <c r="B16" s="232"/>
      <c r="C16" s="926"/>
      <c r="D16" s="926"/>
      <c r="E16" s="926"/>
      <c r="F16" s="926"/>
      <c r="G16" s="926"/>
      <c r="H16" s="926"/>
      <c r="I16" s="926"/>
      <c r="J16" s="926"/>
      <c r="K16" s="926"/>
      <c r="L16" s="927"/>
      <c r="M16" s="960"/>
      <c r="N16" s="960"/>
      <c r="O16" s="960"/>
      <c r="P16" s="960"/>
      <c r="Q16" s="960"/>
      <c r="R16" s="960"/>
      <c r="S16" s="960"/>
      <c r="T16" s="960"/>
      <c r="U16" s="960"/>
      <c r="V16" s="960"/>
      <c r="W16" s="960"/>
      <c r="X16" s="960"/>
      <c r="Y16" s="960"/>
      <c r="Z16" s="960"/>
      <c r="AA16" s="960"/>
      <c r="AB16" s="960"/>
      <c r="AC16" s="960"/>
      <c r="AD16" s="960"/>
      <c r="AE16" s="960"/>
      <c r="AF16" s="960"/>
      <c r="AG16" s="960"/>
      <c r="AH16" s="960"/>
      <c r="AI16" s="960"/>
      <c r="AJ16" s="960"/>
      <c r="AK16" s="960"/>
      <c r="AL16" s="960"/>
      <c r="AM16" s="960"/>
      <c r="AN16" s="960"/>
      <c r="AO16" s="960"/>
      <c r="AP16" s="960"/>
      <c r="AQ16" s="964"/>
      <c r="AR16" s="964"/>
      <c r="AS16" s="964"/>
      <c r="AT16" s="964"/>
      <c r="AU16" s="964"/>
      <c r="AV16" s="964"/>
      <c r="AW16" s="964"/>
      <c r="AX16" s="964"/>
      <c r="AY16" s="964"/>
      <c r="AZ16" s="964"/>
      <c r="BA16" s="964"/>
      <c r="BB16" s="964"/>
      <c r="BC16" s="136"/>
      <c r="CJ16" s="167"/>
      <c r="CK16" s="899"/>
    </row>
    <row r="17" spans="2:89" ht="11.25" customHeight="1">
      <c r="B17" s="232"/>
      <c r="C17" s="926"/>
      <c r="D17" s="926"/>
      <c r="E17" s="926"/>
      <c r="F17" s="926"/>
      <c r="G17" s="926"/>
      <c r="H17" s="926"/>
      <c r="I17" s="926"/>
      <c r="J17" s="926"/>
      <c r="K17" s="926"/>
      <c r="L17" s="927"/>
      <c r="M17" s="960"/>
      <c r="N17" s="960"/>
      <c r="O17" s="960"/>
      <c r="P17" s="960"/>
      <c r="Q17" s="960"/>
      <c r="R17" s="960"/>
      <c r="S17" s="960"/>
      <c r="T17" s="960"/>
      <c r="U17" s="960"/>
      <c r="V17" s="960"/>
      <c r="W17" s="960"/>
      <c r="X17" s="960"/>
      <c r="Y17" s="960"/>
      <c r="Z17" s="960"/>
      <c r="AA17" s="960"/>
      <c r="AB17" s="960"/>
      <c r="AC17" s="960"/>
      <c r="AD17" s="960"/>
      <c r="AE17" s="960"/>
      <c r="AF17" s="960"/>
      <c r="AG17" s="960"/>
      <c r="AH17" s="960"/>
      <c r="AI17" s="960"/>
      <c r="AJ17" s="960"/>
      <c r="AK17" s="960"/>
      <c r="AL17" s="960"/>
      <c r="AM17" s="960"/>
      <c r="AN17" s="960"/>
      <c r="AO17" s="960"/>
      <c r="AP17" s="960"/>
      <c r="AQ17" s="964"/>
      <c r="AR17" s="964"/>
      <c r="AS17" s="964"/>
      <c r="AT17" s="964"/>
      <c r="AU17" s="964"/>
      <c r="AV17" s="964"/>
      <c r="AW17" s="964"/>
      <c r="AX17" s="964"/>
      <c r="AY17" s="964"/>
      <c r="AZ17" s="964"/>
      <c r="BA17" s="964"/>
      <c r="BB17" s="964"/>
      <c r="BC17" s="136"/>
      <c r="BD17" s="966">
        <f>注意事項!H11</f>
        <v>0</v>
      </c>
      <c r="BE17" s="966"/>
      <c r="BF17" s="966"/>
      <c r="BG17" s="966"/>
      <c r="BH17" s="966"/>
      <c r="BI17" s="966"/>
      <c r="BJ17" s="966"/>
      <c r="BK17" s="966"/>
      <c r="BL17" s="966"/>
      <c r="BM17" s="966"/>
      <c r="BN17" s="966"/>
      <c r="BO17" s="966"/>
      <c r="BS17" s="353" t="s">
        <v>68</v>
      </c>
      <c r="BT17" s="353"/>
      <c r="BU17" s="353"/>
      <c r="BV17" s="500">
        <f>注意事項!H12</f>
        <v>0</v>
      </c>
      <c r="BW17" s="500"/>
      <c r="BX17" s="500"/>
      <c r="BY17" s="500"/>
      <c r="BZ17" s="500"/>
      <c r="CA17" s="500"/>
      <c r="CB17" s="500"/>
      <c r="CC17" s="500"/>
      <c r="CD17" s="500"/>
      <c r="CE17" s="500"/>
      <c r="CF17" s="500"/>
      <c r="CG17" s="500"/>
      <c r="CH17" s="353" t="s">
        <v>69</v>
      </c>
      <c r="CI17" s="353"/>
      <c r="CJ17" s="167"/>
      <c r="CK17" s="899"/>
    </row>
    <row r="18" spans="2:89" ht="11.25" customHeight="1">
      <c r="B18" s="232"/>
      <c r="C18" s="928"/>
      <c r="D18" s="928"/>
      <c r="E18" s="928"/>
      <c r="F18" s="928"/>
      <c r="G18" s="928"/>
      <c r="H18" s="928"/>
      <c r="I18" s="928"/>
      <c r="J18" s="928"/>
      <c r="K18" s="928"/>
      <c r="L18" s="929"/>
      <c r="M18" s="961"/>
      <c r="N18" s="961"/>
      <c r="O18" s="961"/>
      <c r="P18" s="961"/>
      <c r="Q18" s="961"/>
      <c r="R18" s="961"/>
      <c r="S18" s="961"/>
      <c r="T18" s="961"/>
      <c r="U18" s="961"/>
      <c r="V18" s="961"/>
      <c r="W18" s="961"/>
      <c r="X18" s="961"/>
      <c r="Y18" s="961"/>
      <c r="Z18" s="961"/>
      <c r="AA18" s="961"/>
      <c r="AB18" s="961"/>
      <c r="AC18" s="961"/>
      <c r="AD18" s="961"/>
      <c r="AE18" s="961"/>
      <c r="AF18" s="961"/>
      <c r="AG18" s="961"/>
      <c r="AH18" s="961"/>
      <c r="AI18" s="961"/>
      <c r="AJ18" s="961"/>
      <c r="AK18" s="961"/>
      <c r="AL18" s="961"/>
      <c r="AM18" s="961"/>
      <c r="AN18" s="961"/>
      <c r="AO18" s="961"/>
      <c r="AP18" s="961"/>
      <c r="AQ18" s="965"/>
      <c r="AR18" s="965"/>
      <c r="AS18" s="965"/>
      <c r="AT18" s="965"/>
      <c r="AU18" s="965"/>
      <c r="AV18" s="965"/>
      <c r="AW18" s="965"/>
      <c r="AX18" s="965"/>
      <c r="AY18" s="965"/>
      <c r="AZ18" s="965"/>
      <c r="BA18" s="965"/>
      <c r="BB18" s="965"/>
      <c r="BC18" s="164"/>
      <c r="BD18" s="967"/>
      <c r="BE18" s="967"/>
      <c r="BF18" s="967"/>
      <c r="BG18" s="967"/>
      <c r="BH18" s="967"/>
      <c r="BI18" s="967"/>
      <c r="BJ18" s="967"/>
      <c r="BK18" s="967"/>
      <c r="BL18" s="967"/>
      <c r="BM18" s="967"/>
      <c r="BN18" s="967"/>
      <c r="BO18" s="967"/>
      <c r="BP18" s="134"/>
      <c r="BQ18" s="134"/>
      <c r="BR18" s="134"/>
      <c r="BS18" s="425"/>
      <c r="BT18" s="425"/>
      <c r="BU18" s="425"/>
      <c r="BV18" s="922"/>
      <c r="BW18" s="922"/>
      <c r="BX18" s="922"/>
      <c r="BY18" s="922"/>
      <c r="BZ18" s="922"/>
      <c r="CA18" s="922"/>
      <c r="CB18" s="922"/>
      <c r="CC18" s="922"/>
      <c r="CD18" s="922"/>
      <c r="CE18" s="922"/>
      <c r="CF18" s="922"/>
      <c r="CG18" s="922"/>
      <c r="CH18" s="425"/>
      <c r="CI18" s="425"/>
      <c r="CJ18" s="167"/>
      <c r="CK18" s="899"/>
    </row>
    <row r="19" spans="2:89" ht="11.25" customHeight="1">
      <c r="B19" s="232"/>
      <c r="C19" s="992" t="s">
        <v>337</v>
      </c>
      <c r="D19" s="992"/>
      <c r="E19" s="992"/>
      <c r="F19" s="992"/>
      <c r="G19" s="992"/>
      <c r="H19" s="992"/>
      <c r="I19" s="992"/>
      <c r="J19" s="992"/>
      <c r="K19" s="992"/>
      <c r="L19" s="993"/>
      <c r="M19" s="912">
        <f>注意事項!H10</f>
        <v>0</v>
      </c>
      <c r="N19" s="913"/>
      <c r="O19" s="913"/>
      <c r="P19" s="913"/>
      <c r="Q19" s="913"/>
      <c r="R19" s="913"/>
      <c r="S19" s="913"/>
      <c r="T19" s="913"/>
      <c r="U19" s="913"/>
      <c r="V19" s="913"/>
      <c r="W19" s="913"/>
      <c r="X19" s="913"/>
      <c r="Y19" s="913"/>
      <c r="Z19" s="913"/>
      <c r="AA19" s="913"/>
      <c r="AB19" s="913"/>
      <c r="AC19" s="913"/>
      <c r="AD19" s="913"/>
      <c r="AE19" s="913"/>
      <c r="AF19" s="913"/>
      <c r="AG19" s="913"/>
      <c r="AH19" s="913"/>
      <c r="AI19" s="913"/>
      <c r="AJ19" s="913"/>
      <c r="AK19" s="913"/>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913"/>
      <c r="BH19" s="913"/>
      <c r="BI19" s="913"/>
      <c r="BJ19" s="913"/>
      <c r="BK19" s="913"/>
      <c r="BL19" s="913"/>
      <c r="BM19" s="913"/>
      <c r="BN19" s="913"/>
      <c r="BO19" s="913"/>
      <c r="BP19" s="913"/>
      <c r="BQ19" s="913"/>
      <c r="BR19" s="913"/>
      <c r="BS19" s="913"/>
      <c r="BT19" s="913"/>
      <c r="BU19" s="913"/>
      <c r="BV19" s="913"/>
      <c r="BW19" s="913"/>
      <c r="BX19" s="913"/>
      <c r="BY19" s="913"/>
      <c r="BZ19" s="913"/>
      <c r="CA19" s="913"/>
      <c r="CB19" s="913"/>
      <c r="CC19" s="913"/>
      <c r="CD19" s="913"/>
      <c r="CE19" s="913"/>
      <c r="CF19" s="913"/>
      <c r="CG19" s="913"/>
      <c r="CH19" s="913"/>
      <c r="CI19" s="913"/>
      <c r="CJ19" s="167"/>
      <c r="CK19" s="899"/>
    </row>
    <row r="20" spans="2:89" ht="11.25" customHeight="1">
      <c r="B20" s="232"/>
      <c r="C20" s="994"/>
      <c r="D20" s="994"/>
      <c r="E20" s="994"/>
      <c r="F20" s="994"/>
      <c r="G20" s="994"/>
      <c r="H20" s="994"/>
      <c r="I20" s="994"/>
      <c r="J20" s="994"/>
      <c r="K20" s="994"/>
      <c r="L20" s="995"/>
      <c r="M20" s="914"/>
      <c r="N20" s="915"/>
      <c r="O20" s="915"/>
      <c r="P20" s="915"/>
      <c r="Q20" s="915"/>
      <c r="R20" s="915"/>
      <c r="S20" s="915"/>
      <c r="T20" s="915"/>
      <c r="U20" s="915"/>
      <c r="V20" s="915"/>
      <c r="W20" s="915"/>
      <c r="X20" s="915"/>
      <c r="Y20" s="915"/>
      <c r="Z20" s="915"/>
      <c r="AA20" s="915"/>
      <c r="AB20" s="915"/>
      <c r="AC20" s="915"/>
      <c r="AD20" s="915"/>
      <c r="AE20" s="915"/>
      <c r="AF20" s="915"/>
      <c r="AG20" s="915"/>
      <c r="AH20" s="915"/>
      <c r="AI20" s="915"/>
      <c r="AJ20" s="915"/>
      <c r="AK20" s="915"/>
      <c r="AL20" s="915"/>
      <c r="AM20" s="915"/>
      <c r="AN20" s="915"/>
      <c r="AO20" s="915"/>
      <c r="AP20" s="915"/>
      <c r="AQ20" s="915"/>
      <c r="AR20" s="915"/>
      <c r="AS20" s="915"/>
      <c r="AT20" s="915"/>
      <c r="AU20" s="915"/>
      <c r="AV20" s="915"/>
      <c r="AW20" s="915"/>
      <c r="AX20" s="915"/>
      <c r="AY20" s="915"/>
      <c r="AZ20" s="915"/>
      <c r="BA20" s="915"/>
      <c r="BB20" s="915"/>
      <c r="BC20" s="915"/>
      <c r="BD20" s="915"/>
      <c r="BE20" s="915"/>
      <c r="BF20" s="915"/>
      <c r="BG20" s="915"/>
      <c r="BH20" s="915"/>
      <c r="BI20" s="915"/>
      <c r="BJ20" s="915"/>
      <c r="BK20" s="915"/>
      <c r="BL20" s="915"/>
      <c r="BM20" s="915"/>
      <c r="BN20" s="915"/>
      <c r="BO20" s="915"/>
      <c r="BP20" s="915"/>
      <c r="BQ20" s="915"/>
      <c r="BR20" s="915"/>
      <c r="BS20" s="915"/>
      <c r="BT20" s="915"/>
      <c r="BU20" s="915"/>
      <c r="BV20" s="915"/>
      <c r="BW20" s="915"/>
      <c r="BX20" s="915"/>
      <c r="BY20" s="915"/>
      <c r="BZ20" s="915"/>
      <c r="CA20" s="915"/>
      <c r="CB20" s="915"/>
      <c r="CC20" s="915"/>
      <c r="CD20" s="915"/>
      <c r="CE20" s="915"/>
      <c r="CF20" s="915"/>
      <c r="CG20" s="915"/>
      <c r="CH20" s="915"/>
      <c r="CI20" s="915"/>
      <c r="CJ20" s="167"/>
      <c r="CK20" s="899"/>
    </row>
    <row r="21" spans="2:89" ht="11.25" customHeight="1">
      <c r="B21" s="232"/>
      <c r="C21" s="994"/>
      <c r="D21" s="994"/>
      <c r="E21" s="994"/>
      <c r="F21" s="994"/>
      <c r="G21" s="994"/>
      <c r="H21" s="994"/>
      <c r="I21" s="994"/>
      <c r="J21" s="994"/>
      <c r="K21" s="994"/>
      <c r="L21" s="995"/>
      <c r="M21" s="914"/>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5"/>
      <c r="AY21" s="915"/>
      <c r="AZ21" s="915"/>
      <c r="BA21" s="915"/>
      <c r="BB21" s="915"/>
      <c r="BC21" s="915"/>
      <c r="BD21" s="915"/>
      <c r="BE21" s="915"/>
      <c r="BF21" s="915"/>
      <c r="BG21" s="915"/>
      <c r="BH21" s="915"/>
      <c r="BI21" s="915"/>
      <c r="BJ21" s="915"/>
      <c r="BK21" s="915"/>
      <c r="BL21" s="915"/>
      <c r="BM21" s="915"/>
      <c r="BN21" s="915"/>
      <c r="BO21" s="915"/>
      <c r="BP21" s="915"/>
      <c r="BQ21" s="915"/>
      <c r="BR21" s="915"/>
      <c r="BS21" s="915"/>
      <c r="BT21" s="915"/>
      <c r="BU21" s="915"/>
      <c r="BV21" s="915"/>
      <c r="BW21" s="915"/>
      <c r="BX21" s="915"/>
      <c r="BY21" s="915"/>
      <c r="BZ21" s="915"/>
      <c r="CA21" s="915"/>
      <c r="CB21" s="915"/>
      <c r="CC21" s="915"/>
      <c r="CD21" s="915"/>
      <c r="CE21" s="915"/>
      <c r="CF21" s="915"/>
      <c r="CG21" s="915"/>
      <c r="CH21" s="915"/>
      <c r="CI21" s="915"/>
      <c r="CJ21" s="167"/>
      <c r="CK21" s="899"/>
    </row>
    <row r="22" spans="2:89" ht="11.25" customHeight="1" thickBot="1">
      <c r="B22" s="232"/>
      <c r="C22" s="996"/>
      <c r="D22" s="996"/>
      <c r="E22" s="996"/>
      <c r="F22" s="996"/>
      <c r="G22" s="996"/>
      <c r="H22" s="996"/>
      <c r="I22" s="996"/>
      <c r="J22" s="996"/>
      <c r="K22" s="996"/>
      <c r="L22" s="997"/>
      <c r="M22" s="914"/>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5"/>
      <c r="AY22" s="915"/>
      <c r="AZ22" s="915"/>
      <c r="BA22" s="915"/>
      <c r="BB22" s="915"/>
      <c r="BC22" s="915"/>
      <c r="BD22" s="915"/>
      <c r="BE22" s="915"/>
      <c r="BF22" s="915"/>
      <c r="BG22" s="915"/>
      <c r="BH22" s="915"/>
      <c r="BI22" s="915"/>
      <c r="BJ22" s="915"/>
      <c r="BK22" s="915"/>
      <c r="BL22" s="915"/>
      <c r="BM22" s="915"/>
      <c r="BN22" s="915"/>
      <c r="BO22" s="915"/>
      <c r="BP22" s="915"/>
      <c r="BQ22" s="915"/>
      <c r="BR22" s="915"/>
      <c r="BS22" s="915"/>
      <c r="BT22" s="915"/>
      <c r="BU22" s="915"/>
      <c r="BV22" s="915"/>
      <c r="BW22" s="915"/>
      <c r="BX22" s="915"/>
      <c r="BY22" s="915"/>
      <c r="BZ22" s="915"/>
      <c r="CA22" s="915"/>
      <c r="CB22" s="915"/>
      <c r="CC22" s="915"/>
      <c r="CD22" s="915"/>
      <c r="CE22" s="915"/>
      <c r="CF22" s="915"/>
      <c r="CG22" s="915"/>
      <c r="CH22" s="915"/>
      <c r="CI22" s="915"/>
      <c r="CJ22" s="167"/>
      <c r="CK22" s="899"/>
    </row>
    <row r="23" spans="2:89" ht="13.5" customHeight="1">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c r="BD23" s="155"/>
      <c r="BE23" s="155"/>
      <c r="BF23" s="155"/>
      <c r="BG23" s="155"/>
      <c r="BH23" s="155"/>
      <c r="BI23" s="155"/>
      <c r="BJ23" s="155"/>
      <c r="BK23" s="155"/>
      <c r="BL23" s="155"/>
      <c r="BM23" s="155"/>
      <c r="BN23" s="155"/>
      <c r="BO23" s="155"/>
      <c r="BP23" s="155"/>
      <c r="BQ23" s="155"/>
      <c r="BR23" s="155"/>
      <c r="BS23" s="155"/>
      <c r="BT23" s="155"/>
      <c r="BU23" s="155"/>
      <c r="BV23" s="155"/>
      <c r="BW23" s="155"/>
      <c r="BX23" s="155"/>
      <c r="BY23" s="155"/>
      <c r="BZ23" s="155"/>
      <c r="CA23" s="155"/>
      <c r="CB23" s="155"/>
      <c r="CC23" s="155"/>
      <c r="CD23" s="155"/>
      <c r="CE23" s="155"/>
      <c r="CF23" s="155"/>
      <c r="CG23" s="155"/>
      <c r="CH23" s="155"/>
      <c r="CI23" s="155"/>
      <c r="CK23" s="899"/>
    </row>
    <row r="24" spans="2:89" ht="11.25" customHeight="1">
      <c r="L24" s="374" t="s">
        <v>10</v>
      </c>
      <c r="M24" s="374"/>
      <c r="N24" s="374"/>
      <c r="O24" s="374"/>
      <c r="P24" s="916">
        <f>'16-41'!V33</f>
        <v>0</v>
      </c>
      <c r="Q24" s="917"/>
      <c r="R24" s="918"/>
      <c r="S24" s="374" t="s">
        <v>11</v>
      </c>
      <c r="T24" s="374"/>
      <c r="U24" s="374"/>
      <c r="V24" s="374"/>
      <c r="W24" s="916">
        <f>'16-41'!AC33</f>
        <v>0</v>
      </c>
      <c r="X24" s="917"/>
      <c r="Y24" s="918"/>
      <c r="Z24" s="374" t="s">
        <v>12</v>
      </c>
      <c r="AA24" s="374"/>
      <c r="AB24" s="374"/>
      <c r="AC24" s="374"/>
      <c r="CK24" s="899"/>
    </row>
    <row r="25" spans="2:89" ht="11.25" customHeight="1">
      <c r="L25" s="374"/>
      <c r="M25" s="374"/>
      <c r="N25" s="374"/>
      <c r="O25" s="374"/>
      <c r="P25" s="919"/>
      <c r="Q25" s="500"/>
      <c r="R25" s="920"/>
      <c r="S25" s="374"/>
      <c r="T25" s="374"/>
      <c r="U25" s="374"/>
      <c r="V25" s="374"/>
      <c r="W25" s="919"/>
      <c r="X25" s="500"/>
      <c r="Y25" s="920"/>
      <c r="Z25" s="374"/>
      <c r="AA25" s="374"/>
      <c r="AB25" s="374"/>
      <c r="AC25" s="374"/>
      <c r="CK25" s="899"/>
    </row>
    <row r="26" spans="2:89" ht="11.25" customHeight="1">
      <c r="L26" s="374"/>
      <c r="M26" s="374"/>
      <c r="N26" s="374"/>
      <c r="O26" s="374"/>
      <c r="P26" s="921"/>
      <c r="Q26" s="922"/>
      <c r="R26" s="923"/>
      <c r="S26" s="374"/>
      <c r="T26" s="374"/>
      <c r="U26" s="374"/>
      <c r="V26" s="374"/>
      <c r="W26" s="921"/>
      <c r="X26" s="922"/>
      <c r="Y26" s="923"/>
      <c r="Z26" s="374"/>
      <c r="AA26" s="374"/>
      <c r="AB26" s="374"/>
      <c r="AC26" s="374"/>
      <c r="CK26" s="899"/>
    </row>
    <row r="27" spans="2:89" ht="15" customHeight="1" thickBot="1"/>
    <row r="28" spans="2:89" ht="15" customHeight="1" thickBot="1">
      <c r="C28" s="974" t="s">
        <v>238</v>
      </c>
      <c r="D28" s="975"/>
      <c r="E28" s="975"/>
      <c r="F28" s="975"/>
      <c r="G28" s="975"/>
      <c r="H28" s="975"/>
      <c r="I28" s="975"/>
      <c r="J28" s="975"/>
      <c r="K28" s="168"/>
      <c r="L28" s="169"/>
      <c r="M28" s="170"/>
      <c r="N28" s="170"/>
      <c r="O28" s="170"/>
      <c r="P28" s="170"/>
      <c r="Q28" s="170"/>
      <c r="R28" s="170"/>
      <c r="S28" s="170"/>
      <c r="T28" s="170"/>
      <c r="U28" s="170"/>
      <c r="V28" s="170"/>
      <c r="W28" s="171" t="s">
        <v>239</v>
      </c>
      <c r="X28" s="170"/>
      <c r="Y28" s="170"/>
      <c r="Z28" s="170"/>
      <c r="AA28" s="170"/>
      <c r="AB28" s="170"/>
      <c r="AC28" s="170"/>
      <c r="AD28" s="170"/>
      <c r="AE28" s="170"/>
      <c r="AF28" s="170"/>
      <c r="AG28" s="170"/>
      <c r="AH28" s="171" t="s">
        <v>240</v>
      </c>
      <c r="AI28" s="170"/>
      <c r="AJ28" s="170"/>
      <c r="AK28" s="170"/>
      <c r="AL28" s="170"/>
      <c r="AM28" s="170"/>
      <c r="AN28" s="170"/>
      <c r="AO28" s="170"/>
      <c r="AP28" s="170"/>
      <c r="AQ28" s="170"/>
      <c r="AR28" s="170"/>
      <c r="AS28" s="170"/>
      <c r="AT28" s="974" t="s">
        <v>238</v>
      </c>
      <c r="AU28" s="975"/>
      <c r="AV28" s="975"/>
      <c r="AW28" s="975"/>
      <c r="AX28" s="975"/>
      <c r="AY28" s="975"/>
      <c r="AZ28" s="975"/>
      <c r="BA28" s="975"/>
      <c r="BB28" s="172"/>
      <c r="BC28" s="169"/>
      <c r="BD28" s="170"/>
      <c r="BE28" s="170"/>
      <c r="BF28" s="170"/>
      <c r="BG28" s="170"/>
      <c r="BH28" s="170"/>
      <c r="BI28" s="170"/>
      <c r="BJ28" s="170"/>
      <c r="BK28" s="170"/>
      <c r="BL28" s="170"/>
      <c r="BM28" s="171" t="s">
        <v>239</v>
      </c>
      <c r="BN28" s="170"/>
      <c r="BO28" s="170"/>
      <c r="BP28" s="170"/>
      <c r="BQ28" s="170"/>
      <c r="BR28" s="170"/>
      <c r="BS28" s="170"/>
      <c r="BT28" s="170"/>
      <c r="BU28" s="170"/>
      <c r="BV28" s="170"/>
      <c r="BW28" s="170"/>
      <c r="BX28" s="171" t="s">
        <v>240</v>
      </c>
      <c r="BY28" s="170"/>
      <c r="BZ28" s="170"/>
      <c r="CA28" s="170"/>
      <c r="CB28" s="170"/>
      <c r="CC28" s="170"/>
      <c r="CD28" s="170"/>
      <c r="CE28" s="170"/>
      <c r="CF28" s="170"/>
      <c r="CG28" s="170"/>
      <c r="CH28" s="170"/>
      <c r="CI28" s="173"/>
    </row>
    <row r="29" spans="2:89" ht="11.25" customHeight="1">
      <c r="C29" s="167"/>
      <c r="K29" s="137"/>
      <c r="L29" s="976" t="s">
        <v>241</v>
      </c>
      <c r="M29" s="977"/>
      <c r="N29" s="977"/>
      <c r="O29" s="977"/>
      <c r="P29" s="977"/>
      <c r="Q29" s="977"/>
      <c r="R29" s="977"/>
      <c r="S29" s="977"/>
      <c r="T29" s="977"/>
      <c r="U29" s="977"/>
      <c r="V29" s="977"/>
      <c r="W29" s="977"/>
      <c r="X29" s="977"/>
      <c r="Y29" s="977"/>
      <c r="Z29" s="977"/>
      <c r="AA29" s="977"/>
      <c r="AB29" s="977"/>
      <c r="AC29" s="977"/>
      <c r="AD29" s="353" t="s">
        <v>242</v>
      </c>
      <c r="AE29" s="423"/>
      <c r="AF29" s="136"/>
      <c r="AQ29" s="174"/>
      <c r="AR29" s="174"/>
      <c r="AS29" s="174" t="s">
        <v>19</v>
      </c>
      <c r="AT29" s="175"/>
      <c r="AU29" s="155"/>
      <c r="AV29" s="155"/>
      <c r="AW29" s="155"/>
      <c r="AX29" s="155"/>
      <c r="AY29" s="155"/>
      <c r="AZ29" s="155"/>
      <c r="BA29" s="155"/>
      <c r="BB29" s="156"/>
      <c r="BC29" s="978" t="s">
        <v>243</v>
      </c>
      <c r="BD29" s="979"/>
      <c r="BE29" s="979"/>
      <c r="BF29" s="979"/>
      <c r="BG29" s="979"/>
      <c r="BH29" s="979"/>
      <c r="BI29" s="979"/>
      <c r="BJ29" s="979"/>
      <c r="BK29" s="979"/>
      <c r="BL29" s="979"/>
      <c r="BM29" s="979"/>
      <c r="BN29" s="979"/>
      <c r="BO29" s="979"/>
      <c r="BP29" s="979"/>
      <c r="BQ29" s="979"/>
      <c r="BR29" s="979"/>
      <c r="BS29" s="352" t="s">
        <v>244</v>
      </c>
      <c r="BT29" s="982"/>
      <c r="BU29" s="176"/>
      <c r="BV29" s="155"/>
      <c r="BW29" s="155"/>
      <c r="BX29" s="155"/>
      <c r="BY29" s="155"/>
      <c r="BZ29" s="155"/>
      <c r="CA29" s="155"/>
      <c r="CB29" s="155"/>
      <c r="CC29" s="155"/>
      <c r="CD29" s="155"/>
      <c r="CE29" s="155"/>
      <c r="CF29" s="155"/>
      <c r="CG29" s="177"/>
      <c r="CH29" s="177"/>
      <c r="CI29" s="178" t="s">
        <v>19</v>
      </c>
    </row>
    <row r="30" spans="2:89" ht="11.25" customHeight="1">
      <c r="C30" s="179"/>
      <c r="D30" s="142"/>
      <c r="E30" s="983" t="s">
        <v>245</v>
      </c>
      <c r="F30" s="983"/>
      <c r="G30" s="983"/>
      <c r="H30" s="983"/>
      <c r="I30" s="983"/>
      <c r="J30" s="983"/>
      <c r="K30" s="984"/>
      <c r="L30" s="976"/>
      <c r="M30" s="977"/>
      <c r="N30" s="977"/>
      <c r="O30" s="977"/>
      <c r="P30" s="977"/>
      <c r="Q30" s="977"/>
      <c r="R30" s="977"/>
      <c r="S30" s="977"/>
      <c r="T30" s="977"/>
      <c r="U30" s="977"/>
      <c r="V30" s="977"/>
      <c r="W30" s="977"/>
      <c r="X30" s="977"/>
      <c r="Y30" s="977"/>
      <c r="Z30" s="977"/>
      <c r="AA30" s="977"/>
      <c r="AB30" s="977"/>
      <c r="AC30" s="977"/>
      <c r="AD30" s="353"/>
      <c r="AE30" s="423"/>
      <c r="AF30" s="136"/>
      <c r="AH30" s="985"/>
      <c r="AI30" s="985"/>
      <c r="AJ30" s="985"/>
      <c r="AK30" s="985"/>
      <c r="AL30" s="985"/>
      <c r="AM30" s="985"/>
      <c r="AN30" s="985"/>
      <c r="AO30" s="985"/>
      <c r="AP30" s="985"/>
      <c r="AQ30" s="985"/>
      <c r="AS30" s="154"/>
      <c r="AT30" s="179"/>
      <c r="BB30" s="137"/>
      <c r="BC30" s="976"/>
      <c r="BD30" s="977"/>
      <c r="BE30" s="977"/>
      <c r="BF30" s="977"/>
      <c r="BG30" s="977"/>
      <c r="BH30" s="977"/>
      <c r="BI30" s="977"/>
      <c r="BJ30" s="977"/>
      <c r="BK30" s="977"/>
      <c r="BL30" s="977"/>
      <c r="BM30" s="977"/>
      <c r="BN30" s="977"/>
      <c r="BO30" s="977"/>
      <c r="BP30" s="977"/>
      <c r="BQ30" s="977"/>
      <c r="BR30" s="977"/>
      <c r="BS30" s="353"/>
      <c r="BT30" s="423"/>
      <c r="BU30" s="136"/>
      <c r="BW30" s="458">
        <f>'41-7'!CK84</f>
        <v>0</v>
      </c>
      <c r="BX30" s="458"/>
      <c r="BY30" s="458"/>
      <c r="BZ30" s="458"/>
      <c r="CA30" s="458"/>
      <c r="CB30" s="458"/>
      <c r="CC30" s="458"/>
      <c r="CD30" s="458"/>
      <c r="CE30" s="458"/>
      <c r="CF30" s="458"/>
      <c r="CG30" s="458"/>
      <c r="CI30" s="154"/>
    </row>
    <row r="31" spans="2:89" ht="11.25" customHeight="1">
      <c r="C31" s="999" t="s">
        <v>246</v>
      </c>
      <c r="D31" s="1000"/>
      <c r="E31" s="983"/>
      <c r="F31" s="983"/>
      <c r="G31" s="983"/>
      <c r="H31" s="983"/>
      <c r="I31" s="983"/>
      <c r="J31" s="983"/>
      <c r="K31" s="984"/>
      <c r="L31" s="976"/>
      <c r="M31" s="977"/>
      <c r="N31" s="977"/>
      <c r="O31" s="977"/>
      <c r="P31" s="977"/>
      <c r="Q31" s="977"/>
      <c r="R31" s="977"/>
      <c r="S31" s="977"/>
      <c r="T31" s="977"/>
      <c r="U31" s="977"/>
      <c r="V31" s="977"/>
      <c r="W31" s="977"/>
      <c r="X31" s="977"/>
      <c r="Y31" s="977"/>
      <c r="Z31" s="977"/>
      <c r="AA31" s="977"/>
      <c r="AB31" s="977"/>
      <c r="AC31" s="977"/>
      <c r="AD31" s="353"/>
      <c r="AE31" s="423"/>
      <c r="AF31" s="164"/>
      <c r="AG31" s="134"/>
      <c r="AH31" s="986"/>
      <c r="AI31" s="986"/>
      <c r="AJ31" s="986"/>
      <c r="AK31" s="986"/>
      <c r="AL31" s="986"/>
      <c r="AM31" s="986"/>
      <c r="AN31" s="986"/>
      <c r="AO31" s="986"/>
      <c r="AP31" s="986"/>
      <c r="AQ31" s="986"/>
      <c r="AR31" s="134"/>
      <c r="AS31" s="166"/>
      <c r="AT31" s="180"/>
      <c r="AU31" s="181"/>
      <c r="AV31" s="182"/>
      <c r="AW31" s="182"/>
      <c r="AX31" s="182"/>
      <c r="AY31" s="182"/>
      <c r="AZ31" s="182"/>
      <c r="BA31" s="182"/>
      <c r="BB31" s="183"/>
      <c r="BC31" s="980"/>
      <c r="BD31" s="981"/>
      <c r="BE31" s="981"/>
      <c r="BF31" s="981"/>
      <c r="BG31" s="981"/>
      <c r="BH31" s="981"/>
      <c r="BI31" s="981"/>
      <c r="BJ31" s="981"/>
      <c r="BK31" s="981"/>
      <c r="BL31" s="981"/>
      <c r="BM31" s="981"/>
      <c r="BN31" s="981"/>
      <c r="BO31" s="981"/>
      <c r="BP31" s="981"/>
      <c r="BQ31" s="981"/>
      <c r="BR31" s="981"/>
      <c r="BS31" s="425"/>
      <c r="BT31" s="426"/>
      <c r="BU31" s="164"/>
      <c r="BV31" s="134"/>
      <c r="BW31" s="998"/>
      <c r="BX31" s="998"/>
      <c r="BY31" s="998"/>
      <c r="BZ31" s="998"/>
      <c r="CA31" s="998"/>
      <c r="CB31" s="998"/>
      <c r="CC31" s="998"/>
      <c r="CD31" s="998"/>
      <c r="CE31" s="998"/>
      <c r="CF31" s="998"/>
      <c r="CG31" s="998"/>
      <c r="CH31" s="134"/>
      <c r="CI31" s="166"/>
    </row>
    <row r="32" spans="2:89" ht="11.25" customHeight="1">
      <c r="C32" s="999"/>
      <c r="D32" s="1000"/>
      <c r="E32" s="983"/>
      <c r="F32" s="983"/>
      <c r="G32" s="983"/>
      <c r="H32" s="983"/>
      <c r="I32" s="983"/>
      <c r="J32" s="983"/>
      <c r="K32" s="984"/>
      <c r="L32" s="1001" t="s">
        <v>247</v>
      </c>
      <c r="M32" s="1002"/>
      <c r="N32" s="1007" t="s">
        <v>248</v>
      </c>
      <c r="O32" s="1008"/>
      <c r="P32" s="1008"/>
      <c r="Q32" s="1008"/>
      <c r="R32" s="1008"/>
      <c r="S32" s="1008"/>
      <c r="T32" s="1008"/>
      <c r="U32" s="1008"/>
      <c r="V32" s="1008"/>
      <c r="W32" s="1008"/>
      <c r="X32" s="1008"/>
      <c r="Y32" s="1008"/>
      <c r="Z32" s="1008"/>
      <c r="AA32" s="1008"/>
      <c r="AB32" s="1008"/>
      <c r="AC32" s="1008"/>
      <c r="AD32" s="355" t="s">
        <v>249</v>
      </c>
      <c r="AE32" s="958"/>
      <c r="AF32" s="160"/>
      <c r="AG32" s="132"/>
      <c r="AH32" s="987"/>
      <c r="AI32" s="987"/>
      <c r="AJ32" s="987"/>
      <c r="AK32" s="987"/>
      <c r="AL32" s="987"/>
      <c r="AM32" s="987"/>
      <c r="AN32" s="987"/>
      <c r="AO32" s="987"/>
      <c r="AP32" s="987"/>
      <c r="AQ32" s="987"/>
      <c r="AR32" s="132"/>
      <c r="AS32" s="161"/>
      <c r="AT32" s="180"/>
      <c r="AU32" s="181"/>
      <c r="AV32" s="983" t="s">
        <v>250</v>
      </c>
      <c r="AW32" s="983"/>
      <c r="AX32" s="983"/>
      <c r="AY32" s="983"/>
      <c r="AZ32" s="983"/>
      <c r="BA32" s="983"/>
      <c r="BB32" s="984"/>
      <c r="BC32" s="1001" t="s">
        <v>251</v>
      </c>
      <c r="BD32" s="1002"/>
      <c r="BE32" s="988" t="s">
        <v>252</v>
      </c>
      <c r="BF32" s="989"/>
      <c r="BG32" s="989"/>
      <c r="BH32" s="989"/>
      <c r="BI32" s="989"/>
      <c r="BJ32" s="989"/>
      <c r="BK32" s="989"/>
      <c r="BL32" s="989"/>
      <c r="BM32" s="989"/>
      <c r="BN32" s="989"/>
      <c r="BO32" s="989"/>
      <c r="BP32" s="989"/>
      <c r="BQ32" s="989"/>
      <c r="BR32" s="989"/>
      <c r="BS32" s="355" t="s">
        <v>253</v>
      </c>
      <c r="BT32" s="958"/>
      <c r="BU32" s="160"/>
      <c r="BV32" s="132"/>
      <c r="BW32" s="987"/>
      <c r="BX32" s="987"/>
      <c r="BY32" s="987"/>
      <c r="BZ32" s="987"/>
      <c r="CA32" s="987"/>
      <c r="CB32" s="987"/>
      <c r="CC32" s="987"/>
      <c r="CD32" s="987"/>
      <c r="CE32" s="987"/>
      <c r="CF32" s="987"/>
      <c r="CG32" s="987"/>
      <c r="CH32" s="132"/>
      <c r="CI32" s="161"/>
    </row>
    <row r="33" spans="3:87" ht="11.25" customHeight="1">
      <c r="C33" s="179"/>
      <c r="D33" s="142"/>
      <c r="E33" s="983"/>
      <c r="F33" s="983"/>
      <c r="G33" s="983"/>
      <c r="H33" s="983"/>
      <c r="I33" s="983"/>
      <c r="J33" s="983"/>
      <c r="K33" s="984"/>
      <c r="L33" s="1003"/>
      <c r="M33" s="1004"/>
      <c r="N33" s="1009"/>
      <c r="O33" s="1010"/>
      <c r="P33" s="1010"/>
      <c r="Q33" s="1010"/>
      <c r="R33" s="1010"/>
      <c r="S33" s="1010"/>
      <c r="T33" s="1010"/>
      <c r="U33" s="1010"/>
      <c r="V33" s="1010"/>
      <c r="W33" s="1010"/>
      <c r="X33" s="1010"/>
      <c r="Y33" s="1010"/>
      <c r="Z33" s="1010"/>
      <c r="AA33" s="1010"/>
      <c r="AB33" s="1010"/>
      <c r="AC33" s="1010"/>
      <c r="AD33" s="425"/>
      <c r="AE33" s="426"/>
      <c r="AF33" s="164"/>
      <c r="AG33" s="134"/>
      <c r="AH33" s="986"/>
      <c r="AI33" s="986"/>
      <c r="AJ33" s="986"/>
      <c r="AK33" s="986"/>
      <c r="AL33" s="986"/>
      <c r="AM33" s="986"/>
      <c r="AN33" s="986"/>
      <c r="AO33" s="986"/>
      <c r="AP33" s="986"/>
      <c r="AQ33" s="986"/>
      <c r="AR33" s="134"/>
      <c r="AS33" s="166"/>
      <c r="AT33" s="1017" t="s">
        <v>254</v>
      </c>
      <c r="AU33" s="1018"/>
      <c r="AV33" s="983"/>
      <c r="AW33" s="983"/>
      <c r="AX33" s="983"/>
      <c r="AY33" s="983"/>
      <c r="AZ33" s="983"/>
      <c r="BA33" s="983"/>
      <c r="BB33" s="984"/>
      <c r="BC33" s="1003"/>
      <c r="BD33" s="1004"/>
      <c r="BE33" s="143"/>
      <c r="BF33" s="1019" t="s">
        <v>255</v>
      </c>
      <c r="BG33" s="1019"/>
      <c r="BH33" s="1019"/>
      <c r="BI33" s="1019"/>
      <c r="BJ33" s="1020"/>
      <c r="BK33" s="1020"/>
      <c r="BL33" s="1020"/>
      <c r="BM33" s="1020"/>
      <c r="BN33" s="1020"/>
      <c r="BO33" s="1020"/>
      <c r="BP33" s="1019" t="s">
        <v>256</v>
      </c>
      <c r="BQ33" s="1019"/>
      <c r="BR33" s="184"/>
      <c r="BS33" s="425"/>
      <c r="BT33" s="426"/>
      <c r="BU33" s="164"/>
      <c r="BV33" s="134"/>
      <c r="BW33" s="986"/>
      <c r="BX33" s="986"/>
      <c r="BY33" s="986"/>
      <c r="BZ33" s="986"/>
      <c r="CA33" s="986"/>
      <c r="CB33" s="986"/>
      <c r="CC33" s="986"/>
      <c r="CD33" s="986"/>
      <c r="CE33" s="986"/>
      <c r="CF33" s="986"/>
      <c r="CG33" s="986"/>
      <c r="CH33" s="134"/>
      <c r="CI33" s="166"/>
    </row>
    <row r="34" spans="3:87" ht="11.25" customHeight="1">
      <c r="C34" s="185"/>
      <c r="D34" s="186"/>
      <c r="E34" s="983"/>
      <c r="F34" s="983"/>
      <c r="G34" s="983"/>
      <c r="H34" s="983"/>
      <c r="I34" s="983"/>
      <c r="J34" s="983"/>
      <c r="K34" s="984"/>
      <c r="L34" s="1003"/>
      <c r="M34" s="1004"/>
      <c r="N34" s="1007" t="s">
        <v>257</v>
      </c>
      <c r="O34" s="1008"/>
      <c r="P34" s="1008"/>
      <c r="Q34" s="1008"/>
      <c r="R34" s="1008"/>
      <c r="S34" s="1008"/>
      <c r="T34" s="1008"/>
      <c r="U34" s="1008"/>
      <c r="V34" s="1008"/>
      <c r="W34" s="1008"/>
      <c r="X34" s="1008"/>
      <c r="Y34" s="1008"/>
      <c r="Z34" s="1008"/>
      <c r="AA34" s="1008"/>
      <c r="AB34" s="1008"/>
      <c r="AC34" s="1008"/>
      <c r="AD34" s="355" t="s">
        <v>258</v>
      </c>
      <c r="AE34" s="958"/>
      <c r="AF34" s="160"/>
      <c r="AG34" s="132"/>
      <c r="AH34" s="987"/>
      <c r="AI34" s="987"/>
      <c r="AJ34" s="987"/>
      <c r="AK34" s="987"/>
      <c r="AL34" s="987"/>
      <c r="AM34" s="987"/>
      <c r="AN34" s="987"/>
      <c r="AO34" s="987"/>
      <c r="AP34" s="987"/>
      <c r="AQ34" s="987"/>
      <c r="AR34" s="132"/>
      <c r="AS34" s="161"/>
      <c r="AT34" s="1017"/>
      <c r="AU34" s="1018"/>
      <c r="AV34" s="983"/>
      <c r="AW34" s="983"/>
      <c r="AX34" s="983"/>
      <c r="AY34" s="983"/>
      <c r="AZ34" s="983"/>
      <c r="BA34" s="983"/>
      <c r="BB34" s="984"/>
      <c r="BC34" s="1003"/>
      <c r="BD34" s="1004"/>
      <c r="BE34" s="988" t="s">
        <v>259</v>
      </c>
      <c r="BF34" s="989"/>
      <c r="BG34" s="989"/>
      <c r="BH34" s="989"/>
      <c r="BI34" s="989"/>
      <c r="BJ34" s="989"/>
      <c r="BK34" s="989"/>
      <c r="BL34" s="989"/>
      <c r="BM34" s="989"/>
      <c r="BN34" s="989"/>
      <c r="BO34" s="989"/>
      <c r="BP34" s="989"/>
      <c r="BQ34" s="989"/>
      <c r="BR34" s="989"/>
      <c r="BS34" s="355" t="s">
        <v>260</v>
      </c>
      <c r="BT34" s="958"/>
      <c r="BU34" s="160"/>
      <c r="BV34" s="132"/>
      <c r="BW34" s="987"/>
      <c r="BX34" s="987"/>
      <c r="BY34" s="987"/>
      <c r="BZ34" s="987"/>
      <c r="CA34" s="987"/>
      <c r="CB34" s="987"/>
      <c r="CC34" s="987"/>
      <c r="CD34" s="987"/>
      <c r="CE34" s="987"/>
      <c r="CF34" s="987"/>
      <c r="CG34" s="987"/>
      <c r="CH34" s="132"/>
      <c r="CI34" s="161"/>
    </row>
    <row r="35" spans="3:87" ht="11.25" customHeight="1">
      <c r="C35" s="185"/>
      <c r="D35" s="186"/>
      <c r="E35" s="983"/>
      <c r="F35" s="983"/>
      <c r="G35" s="983"/>
      <c r="H35" s="983"/>
      <c r="I35" s="983"/>
      <c r="J35" s="983"/>
      <c r="K35" s="984"/>
      <c r="L35" s="1005"/>
      <c r="M35" s="1006"/>
      <c r="N35" s="1009"/>
      <c r="O35" s="1010"/>
      <c r="P35" s="1010"/>
      <c r="Q35" s="1010"/>
      <c r="R35" s="1010"/>
      <c r="S35" s="1010"/>
      <c r="T35" s="1010"/>
      <c r="U35" s="1010"/>
      <c r="V35" s="1010"/>
      <c r="W35" s="1010"/>
      <c r="X35" s="1010"/>
      <c r="Y35" s="1010"/>
      <c r="Z35" s="1010"/>
      <c r="AA35" s="1010"/>
      <c r="AB35" s="1010"/>
      <c r="AC35" s="1010"/>
      <c r="AD35" s="425"/>
      <c r="AE35" s="426"/>
      <c r="AF35" s="164"/>
      <c r="AG35" s="134"/>
      <c r="AH35" s="986"/>
      <c r="AI35" s="986"/>
      <c r="AJ35" s="986"/>
      <c r="AK35" s="986"/>
      <c r="AL35" s="986"/>
      <c r="AM35" s="986"/>
      <c r="AN35" s="986"/>
      <c r="AO35" s="986"/>
      <c r="AP35" s="986"/>
      <c r="AQ35" s="986"/>
      <c r="AR35" s="134"/>
      <c r="AS35" s="166"/>
      <c r="AT35" s="1017"/>
      <c r="AU35" s="1018"/>
      <c r="AV35" s="983"/>
      <c r="AW35" s="983"/>
      <c r="AX35" s="983"/>
      <c r="AY35" s="983"/>
      <c r="AZ35" s="983"/>
      <c r="BA35" s="983"/>
      <c r="BB35" s="984"/>
      <c r="BC35" s="1003"/>
      <c r="BD35" s="1004"/>
      <c r="BE35" s="990"/>
      <c r="BF35" s="991"/>
      <c r="BG35" s="991"/>
      <c r="BH35" s="991"/>
      <c r="BI35" s="991"/>
      <c r="BJ35" s="991"/>
      <c r="BK35" s="991"/>
      <c r="BL35" s="991"/>
      <c r="BM35" s="991"/>
      <c r="BN35" s="991"/>
      <c r="BO35" s="991"/>
      <c r="BP35" s="991"/>
      <c r="BQ35" s="991"/>
      <c r="BR35" s="991"/>
      <c r="BS35" s="425"/>
      <c r="BT35" s="426"/>
      <c r="BU35" s="164"/>
      <c r="BV35" s="134"/>
      <c r="BW35" s="986"/>
      <c r="BX35" s="986"/>
      <c r="BY35" s="986"/>
      <c r="BZ35" s="986"/>
      <c r="CA35" s="986"/>
      <c r="CB35" s="986"/>
      <c r="CC35" s="986"/>
      <c r="CD35" s="986"/>
      <c r="CE35" s="986"/>
      <c r="CF35" s="986"/>
      <c r="CG35" s="986"/>
      <c r="CH35" s="134"/>
      <c r="CI35" s="166"/>
    </row>
    <row r="36" spans="3:87" ht="11.25" customHeight="1">
      <c r="C36" s="185"/>
      <c r="D36" s="186"/>
      <c r="E36" s="983"/>
      <c r="F36" s="983"/>
      <c r="G36" s="983"/>
      <c r="H36" s="983"/>
      <c r="I36" s="983"/>
      <c r="J36" s="983"/>
      <c r="K36" s="984"/>
      <c r="L36" s="410" t="s">
        <v>261</v>
      </c>
      <c r="M36" s="411"/>
      <c r="N36" s="411"/>
      <c r="O36" s="411"/>
      <c r="P36" s="411"/>
      <c r="Q36" s="411"/>
      <c r="R36" s="411"/>
      <c r="S36" s="355" t="s">
        <v>262</v>
      </c>
      <c r="T36" s="355"/>
      <c r="U36" s="355"/>
      <c r="V36" s="355"/>
      <c r="W36" s="355"/>
      <c r="X36" s="355"/>
      <c r="Y36" s="355"/>
      <c r="Z36" s="355"/>
      <c r="AA36" s="132"/>
      <c r="AB36" s="132"/>
      <c r="AC36" s="132"/>
      <c r="AD36" s="132"/>
      <c r="AE36" s="162"/>
      <c r="AF36" s="1013" t="s">
        <v>246</v>
      </c>
      <c r="AG36" s="1013"/>
      <c r="AH36" s="1015">
        <f>AH30-AH32-AH34</f>
        <v>0</v>
      </c>
      <c r="AI36" s="1015"/>
      <c r="AJ36" s="1015"/>
      <c r="AK36" s="1015"/>
      <c r="AL36" s="1015"/>
      <c r="AM36" s="1015"/>
      <c r="AN36" s="1015"/>
      <c r="AO36" s="1015"/>
      <c r="AP36" s="1015"/>
      <c r="AQ36" s="1015"/>
      <c r="AR36" s="187"/>
      <c r="AS36" s="188"/>
      <c r="AT36" s="189"/>
      <c r="AU36" s="190"/>
      <c r="AV36" s="983"/>
      <c r="AW36" s="983"/>
      <c r="AX36" s="983"/>
      <c r="AY36" s="983"/>
      <c r="AZ36" s="983"/>
      <c r="BA36" s="983"/>
      <c r="BB36" s="984"/>
      <c r="BC36" s="1003"/>
      <c r="BD36" s="1004"/>
      <c r="BE36" s="988" t="s">
        <v>263</v>
      </c>
      <c r="BF36" s="989"/>
      <c r="BG36" s="989"/>
      <c r="BH36" s="989"/>
      <c r="BI36" s="989"/>
      <c r="BJ36" s="989"/>
      <c r="BK36" s="989"/>
      <c r="BL36" s="989"/>
      <c r="BM36" s="989"/>
      <c r="BN36" s="989"/>
      <c r="BO36" s="989"/>
      <c r="BP36" s="989"/>
      <c r="BQ36" s="989"/>
      <c r="BR36" s="989"/>
      <c r="BS36" s="355" t="s">
        <v>264</v>
      </c>
      <c r="BT36" s="958"/>
      <c r="BU36" s="160"/>
      <c r="BV36" s="132"/>
      <c r="BW36" s="987"/>
      <c r="BX36" s="987"/>
      <c r="BY36" s="987"/>
      <c r="BZ36" s="987"/>
      <c r="CA36" s="987"/>
      <c r="CB36" s="987"/>
      <c r="CC36" s="987"/>
      <c r="CD36" s="987"/>
      <c r="CE36" s="987"/>
      <c r="CF36" s="987"/>
      <c r="CG36" s="987"/>
      <c r="CH36" s="132"/>
      <c r="CI36" s="161"/>
    </row>
    <row r="37" spans="3:87" ht="11.25" customHeight="1" thickBot="1">
      <c r="C37" s="191"/>
      <c r="D37" s="192"/>
      <c r="E37" s="192"/>
      <c r="F37" s="192"/>
      <c r="G37" s="192"/>
      <c r="H37" s="192"/>
      <c r="I37" s="192"/>
      <c r="J37" s="192"/>
      <c r="K37" s="193"/>
      <c r="L37" s="1011"/>
      <c r="M37" s="1012"/>
      <c r="N37" s="1012"/>
      <c r="O37" s="1012"/>
      <c r="P37" s="1012"/>
      <c r="Q37" s="1012"/>
      <c r="R37" s="1012"/>
      <c r="S37" s="366"/>
      <c r="T37" s="366"/>
      <c r="U37" s="366"/>
      <c r="V37" s="366"/>
      <c r="W37" s="366"/>
      <c r="X37" s="366"/>
      <c r="Y37" s="366"/>
      <c r="Z37" s="366"/>
      <c r="AA37" s="194"/>
      <c r="AB37" s="194"/>
      <c r="AC37" s="194"/>
      <c r="AD37" s="194"/>
      <c r="AE37" s="195"/>
      <c r="AF37" s="1014"/>
      <c r="AG37" s="1014"/>
      <c r="AH37" s="1016"/>
      <c r="AI37" s="1016"/>
      <c r="AJ37" s="1016"/>
      <c r="AK37" s="1016"/>
      <c r="AL37" s="1016"/>
      <c r="AM37" s="1016"/>
      <c r="AN37" s="1016"/>
      <c r="AO37" s="1016"/>
      <c r="AP37" s="1016"/>
      <c r="AQ37" s="1016"/>
      <c r="AR37" s="196"/>
      <c r="AS37" s="197"/>
      <c r="AT37" s="189"/>
      <c r="AU37" s="190"/>
      <c r="AV37" s="983"/>
      <c r="AW37" s="983"/>
      <c r="AX37" s="983"/>
      <c r="AY37" s="983"/>
      <c r="AZ37" s="983"/>
      <c r="BA37" s="983"/>
      <c r="BB37" s="984"/>
      <c r="BC37" s="1003"/>
      <c r="BD37" s="1004"/>
      <c r="BE37" s="990"/>
      <c r="BF37" s="991"/>
      <c r="BG37" s="991"/>
      <c r="BH37" s="991"/>
      <c r="BI37" s="991"/>
      <c r="BJ37" s="991"/>
      <c r="BK37" s="991"/>
      <c r="BL37" s="991"/>
      <c r="BM37" s="991"/>
      <c r="BN37" s="991"/>
      <c r="BO37" s="991"/>
      <c r="BP37" s="991"/>
      <c r="BQ37" s="991"/>
      <c r="BR37" s="991"/>
      <c r="BS37" s="425"/>
      <c r="BT37" s="426"/>
      <c r="BU37" s="164"/>
      <c r="BV37" s="134"/>
      <c r="BW37" s="986"/>
      <c r="BX37" s="986"/>
      <c r="BY37" s="986"/>
      <c r="BZ37" s="986"/>
      <c r="CA37" s="986"/>
      <c r="CB37" s="986"/>
      <c r="CC37" s="986"/>
      <c r="CD37" s="986"/>
      <c r="CE37" s="986"/>
      <c r="CF37" s="986"/>
      <c r="CG37" s="986"/>
      <c r="CH37" s="134"/>
      <c r="CI37" s="166"/>
    </row>
    <row r="38" spans="3:87" ht="11.25" customHeight="1">
      <c r="C38" s="1037"/>
      <c r="D38" s="1038"/>
      <c r="E38" s="155"/>
      <c r="F38" s="155"/>
      <c r="G38" s="155"/>
      <c r="H38" s="155"/>
      <c r="I38" s="155"/>
      <c r="J38" s="155"/>
      <c r="K38" s="156"/>
      <c r="L38" s="978" t="s">
        <v>265</v>
      </c>
      <c r="M38" s="979"/>
      <c r="N38" s="979"/>
      <c r="O38" s="979"/>
      <c r="P38" s="979"/>
      <c r="Q38" s="979"/>
      <c r="R38" s="979"/>
      <c r="S38" s="979"/>
      <c r="T38" s="979"/>
      <c r="U38" s="979"/>
      <c r="V38" s="979"/>
      <c r="W38" s="979"/>
      <c r="X38" s="979"/>
      <c r="Y38" s="979"/>
      <c r="Z38" s="979"/>
      <c r="AA38" s="979"/>
      <c r="AB38" s="979"/>
      <c r="AC38" s="979"/>
      <c r="AD38" s="352" t="s">
        <v>266</v>
      </c>
      <c r="AE38" s="982"/>
      <c r="AF38" s="176"/>
      <c r="AG38" s="155"/>
      <c r="AH38" s="1039"/>
      <c r="AI38" s="1039"/>
      <c r="AJ38" s="1039"/>
      <c r="AK38" s="1039"/>
      <c r="AL38" s="1039"/>
      <c r="AM38" s="1039"/>
      <c r="AN38" s="1039"/>
      <c r="AO38" s="1039"/>
      <c r="AP38" s="1039"/>
      <c r="AQ38" s="1039"/>
      <c r="AR38" s="155"/>
      <c r="AS38" s="198"/>
      <c r="AT38" s="189"/>
      <c r="AU38" s="190"/>
      <c r="AV38" s="190"/>
      <c r="AW38" s="190"/>
      <c r="AX38" s="190"/>
      <c r="AY38" s="190"/>
      <c r="AZ38" s="190"/>
      <c r="BA38" s="190"/>
      <c r="BB38" s="199"/>
      <c r="BC38" s="410" t="s">
        <v>267</v>
      </c>
      <c r="BD38" s="411"/>
      <c r="BE38" s="411"/>
      <c r="BF38" s="411"/>
      <c r="BG38" s="411"/>
      <c r="BH38" s="411"/>
      <c r="BI38" s="411"/>
      <c r="BJ38" s="355" t="s">
        <v>268</v>
      </c>
      <c r="BK38" s="355"/>
      <c r="BL38" s="355"/>
      <c r="BM38" s="355"/>
      <c r="BN38" s="355"/>
      <c r="BO38" s="355"/>
      <c r="BP38" s="355"/>
      <c r="BQ38" s="355"/>
      <c r="BR38" s="355"/>
      <c r="BS38" s="132"/>
      <c r="BT38" s="162"/>
      <c r="BU38" s="1021" t="s">
        <v>254</v>
      </c>
      <c r="BV38" s="1022"/>
      <c r="BW38" s="1024">
        <f>BW30-BW32-BW34-BW36</f>
        <v>0</v>
      </c>
      <c r="BX38" s="1024"/>
      <c r="BY38" s="1024"/>
      <c r="BZ38" s="1024"/>
      <c r="CA38" s="1024"/>
      <c r="CB38" s="1024"/>
      <c r="CC38" s="1024"/>
      <c r="CD38" s="1024"/>
      <c r="CE38" s="1024"/>
      <c r="CF38" s="1024"/>
      <c r="CG38" s="1024"/>
      <c r="CH38" s="200"/>
      <c r="CI38" s="201"/>
    </row>
    <row r="39" spans="3:87" ht="11.25" customHeight="1" thickBot="1">
      <c r="C39" s="999" t="s">
        <v>269</v>
      </c>
      <c r="D39" s="1000"/>
      <c r="E39" s="983" t="s">
        <v>270</v>
      </c>
      <c r="F39" s="983"/>
      <c r="G39" s="983"/>
      <c r="H39" s="983"/>
      <c r="I39" s="983"/>
      <c r="J39" s="983"/>
      <c r="K39" s="984"/>
      <c r="L39" s="980"/>
      <c r="M39" s="981"/>
      <c r="N39" s="981"/>
      <c r="O39" s="981"/>
      <c r="P39" s="981"/>
      <c r="Q39" s="981"/>
      <c r="R39" s="981"/>
      <c r="S39" s="981"/>
      <c r="T39" s="981"/>
      <c r="U39" s="981"/>
      <c r="V39" s="981"/>
      <c r="W39" s="981"/>
      <c r="X39" s="981"/>
      <c r="Y39" s="981"/>
      <c r="Z39" s="981"/>
      <c r="AA39" s="981"/>
      <c r="AB39" s="981"/>
      <c r="AC39" s="981"/>
      <c r="AD39" s="425"/>
      <c r="AE39" s="426"/>
      <c r="AF39" s="164"/>
      <c r="AG39" s="134"/>
      <c r="AH39" s="986"/>
      <c r="AI39" s="986"/>
      <c r="AJ39" s="986"/>
      <c r="AK39" s="986"/>
      <c r="AL39" s="986"/>
      <c r="AM39" s="986"/>
      <c r="AN39" s="986"/>
      <c r="AO39" s="986"/>
      <c r="AP39" s="986"/>
      <c r="AQ39" s="986"/>
      <c r="AR39" s="134"/>
      <c r="AS39" s="166"/>
      <c r="AT39" s="202"/>
      <c r="AU39" s="203"/>
      <c r="AV39" s="203"/>
      <c r="AW39" s="203"/>
      <c r="AX39" s="203"/>
      <c r="AY39" s="203"/>
      <c r="AZ39" s="203"/>
      <c r="BA39" s="203"/>
      <c r="BB39" s="204"/>
      <c r="BC39" s="1011"/>
      <c r="BD39" s="1012"/>
      <c r="BE39" s="1012"/>
      <c r="BF39" s="1012"/>
      <c r="BG39" s="1012"/>
      <c r="BH39" s="1012"/>
      <c r="BI39" s="1012"/>
      <c r="BJ39" s="366"/>
      <c r="BK39" s="366"/>
      <c r="BL39" s="366"/>
      <c r="BM39" s="366"/>
      <c r="BN39" s="366"/>
      <c r="BO39" s="366"/>
      <c r="BP39" s="366"/>
      <c r="BQ39" s="366"/>
      <c r="BR39" s="366"/>
      <c r="BS39" s="194"/>
      <c r="BT39" s="195"/>
      <c r="BU39" s="1023"/>
      <c r="BV39" s="1014"/>
      <c r="BW39" s="1025"/>
      <c r="BX39" s="1025"/>
      <c r="BY39" s="1025"/>
      <c r="BZ39" s="1025"/>
      <c r="CA39" s="1025"/>
      <c r="CB39" s="1025"/>
      <c r="CC39" s="1025"/>
      <c r="CD39" s="1025"/>
      <c r="CE39" s="1025"/>
      <c r="CF39" s="1025"/>
      <c r="CG39" s="1025"/>
      <c r="CH39" s="196"/>
      <c r="CI39" s="197"/>
    </row>
    <row r="40" spans="3:87" ht="11.25" customHeight="1">
      <c r="C40" s="999"/>
      <c r="D40" s="1000"/>
      <c r="E40" s="983"/>
      <c r="F40" s="983"/>
      <c r="G40" s="983"/>
      <c r="H40" s="983"/>
      <c r="I40" s="983"/>
      <c r="J40" s="983"/>
      <c r="K40" s="984"/>
      <c r="L40" s="1028" t="s">
        <v>247</v>
      </c>
      <c r="M40" s="1029"/>
      <c r="N40" s="1007" t="s">
        <v>271</v>
      </c>
      <c r="O40" s="1008"/>
      <c r="P40" s="1008"/>
      <c r="Q40" s="1008"/>
      <c r="R40" s="1008"/>
      <c r="S40" s="1008"/>
      <c r="T40" s="1008"/>
      <c r="U40" s="1008"/>
      <c r="V40" s="1008"/>
      <c r="W40" s="1008"/>
      <c r="X40" s="1008"/>
      <c r="Y40" s="1008"/>
      <c r="Z40" s="1008"/>
      <c r="AA40" s="1008"/>
      <c r="AB40" s="1008"/>
      <c r="AC40" s="1008"/>
      <c r="AD40" s="355" t="s">
        <v>272</v>
      </c>
      <c r="AE40" s="958"/>
      <c r="AF40" s="160"/>
      <c r="AG40" s="132"/>
      <c r="AH40" s="987"/>
      <c r="AI40" s="987"/>
      <c r="AJ40" s="987"/>
      <c r="AK40" s="987"/>
      <c r="AL40" s="987"/>
      <c r="AM40" s="987"/>
      <c r="AN40" s="987"/>
      <c r="AO40" s="987"/>
      <c r="AP40" s="987"/>
      <c r="AQ40" s="987"/>
      <c r="AR40" s="132"/>
      <c r="AS40" s="161"/>
      <c r="AT40" s="1032" t="s">
        <v>273</v>
      </c>
      <c r="AU40" s="1033"/>
      <c r="AV40" s="1033"/>
      <c r="AW40" s="1033"/>
      <c r="AX40" s="1033"/>
      <c r="AY40" s="1033"/>
      <c r="AZ40" s="1033"/>
      <c r="BA40" s="1033"/>
      <c r="BB40" s="1033"/>
      <c r="BC40" s="979" t="s">
        <v>274</v>
      </c>
      <c r="BD40" s="979"/>
      <c r="BE40" s="979"/>
      <c r="BF40" s="979"/>
      <c r="BG40" s="979"/>
      <c r="BH40" s="979"/>
      <c r="BI40" s="979"/>
      <c r="BJ40" s="979"/>
      <c r="BK40" s="979"/>
      <c r="BL40" s="979"/>
      <c r="BM40" s="979"/>
      <c r="BN40" s="979"/>
      <c r="BO40" s="979"/>
      <c r="BP40" s="979"/>
      <c r="BQ40" s="979"/>
      <c r="BR40" s="979"/>
      <c r="BS40" s="352" t="s">
        <v>275</v>
      </c>
      <c r="BT40" s="352"/>
      <c r="BU40" s="1040" t="s">
        <v>276</v>
      </c>
      <c r="BV40" s="1040"/>
      <c r="BW40" s="1041"/>
      <c r="BX40" s="1041"/>
      <c r="BY40" s="1041"/>
      <c r="BZ40" s="1041"/>
      <c r="CA40" s="1041"/>
      <c r="CB40" s="1041"/>
      <c r="CC40" s="1041"/>
      <c r="CD40" s="1041"/>
      <c r="CE40" s="1041"/>
      <c r="CF40" s="1041"/>
      <c r="CG40" s="1041"/>
      <c r="CH40" s="205"/>
      <c r="CI40" s="206"/>
    </row>
    <row r="41" spans="3:87" ht="11.25" customHeight="1" thickBot="1">
      <c r="C41" s="185"/>
      <c r="D41" s="186"/>
      <c r="E41" s="983"/>
      <c r="F41" s="983"/>
      <c r="G41" s="983"/>
      <c r="H41" s="983"/>
      <c r="I41" s="983"/>
      <c r="J41" s="983"/>
      <c r="K41" s="984"/>
      <c r="L41" s="898"/>
      <c r="M41" s="897"/>
      <c r="N41" s="1009"/>
      <c r="O41" s="1010"/>
      <c r="P41" s="1010"/>
      <c r="Q41" s="1010"/>
      <c r="R41" s="1010"/>
      <c r="S41" s="1010"/>
      <c r="T41" s="1010"/>
      <c r="U41" s="1010"/>
      <c r="V41" s="1010"/>
      <c r="W41" s="1010"/>
      <c r="X41" s="1010"/>
      <c r="Y41" s="1010"/>
      <c r="Z41" s="1010"/>
      <c r="AA41" s="1010"/>
      <c r="AB41" s="1010"/>
      <c r="AC41" s="1010"/>
      <c r="AD41" s="425"/>
      <c r="AE41" s="426"/>
      <c r="AF41" s="164"/>
      <c r="AG41" s="134"/>
      <c r="AH41" s="986"/>
      <c r="AI41" s="986"/>
      <c r="AJ41" s="986"/>
      <c r="AK41" s="986"/>
      <c r="AL41" s="986"/>
      <c r="AM41" s="986"/>
      <c r="AN41" s="986"/>
      <c r="AO41" s="986"/>
      <c r="AP41" s="986"/>
      <c r="AQ41" s="986"/>
      <c r="AR41" s="134"/>
      <c r="AS41" s="166"/>
      <c r="AT41" s="1034"/>
      <c r="AU41" s="1035"/>
      <c r="AV41" s="1035"/>
      <c r="AW41" s="1035"/>
      <c r="AX41" s="1035"/>
      <c r="AY41" s="1035"/>
      <c r="AZ41" s="1035"/>
      <c r="BA41" s="1035"/>
      <c r="BB41" s="1035"/>
      <c r="BC41" s="1036"/>
      <c r="BD41" s="1036"/>
      <c r="BE41" s="1036"/>
      <c r="BF41" s="1036"/>
      <c r="BG41" s="1036"/>
      <c r="BH41" s="1036"/>
      <c r="BI41" s="1036"/>
      <c r="BJ41" s="1036"/>
      <c r="BK41" s="1036"/>
      <c r="BL41" s="1036"/>
      <c r="BM41" s="1036"/>
      <c r="BN41" s="1036"/>
      <c r="BO41" s="1036"/>
      <c r="BP41" s="1036"/>
      <c r="BQ41" s="1036"/>
      <c r="BR41" s="1036"/>
      <c r="BS41" s="366"/>
      <c r="BT41" s="366"/>
      <c r="BU41" s="1014"/>
      <c r="BV41" s="1014"/>
      <c r="BW41" s="1042"/>
      <c r="BX41" s="1042"/>
      <c r="BY41" s="1042"/>
      <c r="BZ41" s="1042"/>
      <c r="CA41" s="1042"/>
      <c r="CB41" s="1042"/>
      <c r="CC41" s="1042"/>
      <c r="CD41" s="1042"/>
      <c r="CE41" s="1042"/>
      <c r="CF41" s="1042"/>
      <c r="CG41" s="1042"/>
      <c r="CH41" s="196"/>
      <c r="CI41" s="197"/>
    </row>
    <row r="42" spans="3:87" ht="13.5" customHeight="1">
      <c r="C42" s="185"/>
      <c r="D42" s="186"/>
      <c r="E42" s="983"/>
      <c r="F42" s="983"/>
      <c r="G42" s="983"/>
      <c r="H42" s="983"/>
      <c r="I42" s="983"/>
      <c r="J42" s="983"/>
      <c r="K42" s="984"/>
      <c r="L42" s="898"/>
      <c r="M42" s="897"/>
      <c r="N42" s="1007" t="s">
        <v>277</v>
      </c>
      <c r="O42" s="1008"/>
      <c r="P42" s="1008"/>
      <c r="Q42" s="1008"/>
      <c r="R42" s="1008"/>
      <c r="S42" s="1008"/>
      <c r="T42" s="1008"/>
      <c r="U42" s="1008"/>
      <c r="V42" s="1008"/>
      <c r="W42" s="1008"/>
      <c r="X42" s="1008"/>
      <c r="Y42" s="1008"/>
      <c r="Z42" s="1008"/>
      <c r="AA42" s="1008"/>
      <c r="AB42" s="1008"/>
      <c r="AC42" s="1008"/>
      <c r="AD42" s="355" t="s">
        <v>278</v>
      </c>
      <c r="AE42" s="958"/>
      <c r="AF42" s="160"/>
      <c r="AG42" s="132"/>
      <c r="AH42" s="987"/>
      <c r="AI42" s="987"/>
      <c r="AJ42" s="987"/>
      <c r="AK42" s="987"/>
      <c r="AL42" s="987"/>
      <c r="AM42" s="987"/>
      <c r="AN42" s="987"/>
      <c r="AO42" s="987"/>
      <c r="AP42" s="987"/>
      <c r="AQ42" s="987"/>
      <c r="AR42" s="132"/>
      <c r="AS42" s="161"/>
      <c r="AT42" s="1032" t="s">
        <v>279</v>
      </c>
      <c r="AU42" s="1033"/>
      <c r="AV42" s="1033"/>
      <c r="AW42" s="1033"/>
      <c r="AX42" s="1033"/>
      <c r="AY42" s="1033"/>
      <c r="AZ42" s="1033"/>
      <c r="BA42" s="1033"/>
      <c r="BB42" s="1033"/>
      <c r="BC42" s="979" t="s">
        <v>243</v>
      </c>
      <c r="BD42" s="979"/>
      <c r="BE42" s="979"/>
      <c r="BF42" s="979"/>
      <c r="BG42" s="979"/>
      <c r="BH42" s="979"/>
      <c r="BI42" s="979"/>
      <c r="BJ42" s="979"/>
      <c r="BK42" s="979"/>
      <c r="BL42" s="979"/>
      <c r="BM42" s="979"/>
      <c r="BN42" s="979"/>
      <c r="BO42" s="979"/>
      <c r="BP42" s="979"/>
      <c r="BQ42" s="979"/>
      <c r="BR42" s="979"/>
      <c r="BS42" s="352" t="s">
        <v>280</v>
      </c>
      <c r="BT42" s="352"/>
      <c r="BU42" s="1040" t="s">
        <v>281</v>
      </c>
      <c r="BV42" s="1040"/>
      <c r="BW42" s="1041"/>
      <c r="BX42" s="1041"/>
      <c r="BY42" s="1041"/>
      <c r="BZ42" s="1041"/>
      <c r="CA42" s="1041"/>
      <c r="CB42" s="1041"/>
      <c r="CC42" s="1041"/>
      <c r="CD42" s="1041"/>
      <c r="CE42" s="1041"/>
      <c r="CF42" s="1041"/>
      <c r="CG42" s="1041"/>
      <c r="CH42" s="205"/>
      <c r="CI42" s="206"/>
    </row>
    <row r="43" spans="3:87" ht="13.5" customHeight="1" thickBot="1">
      <c r="C43" s="185"/>
      <c r="D43" s="186"/>
      <c r="E43" s="983"/>
      <c r="F43" s="983"/>
      <c r="G43" s="983"/>
      <c r="H43" s="983"/>
      <c r="I43" s="983"/>
      <c r="J43" s="983"/>
      <c r="K43" s="984"/>
      <c r="L43" s="898"/>
      <c r="M43" s="897"/>
      <c r="N43" s="1009"/>
      <c r="O43" s="1010"/>
      <c r="P43" s="1010"/>
      <c r="Q43" s="1010"/>
      <c r="R43" s="1010"/>
      <c r="S43" s="1010"/>
      <c r="T43" s="1010"/>
      <c r="U43" s="1010"/>
      <c r="V43" s="1010"/>
      <c r="W43" s="1010"/>
      <c r="X43" s="1010"/>
      <c r="Y43" s="1010"/>
      <c r="Z43" s="1010"/>
      <c r="AA43" s="1010"/>
      <c r="AB43" s="1010"/>
      <c r="AC43" s="1010"/>
      <c r="AD43" s="425"/>
      <c r="AE43" s="426"/>
      <c r="AF43" s="164"/>
      <c r="AG43" s="134"/>
      <c r="AH43" s="986"/>
      <c r="AI43" s="986"/>
      <c r="AJ43" s="986"/>
      <c r="AK43" s="986"/>
      <c r="AL43" s="986"/>
      <c r="AM43" s="986"/>
      <c r="AN43" s="986"/>
      <c r="AO43" s="986"/>
      <c r="AP43" s="986"/>
      <c r="AQ43" s="986"/>
      <c r="AR43" s="134"/>
      <c r="AS43" s="166"/>
      <c r="AT43" s="1034"/>
      <c r="AU43" s="1035"/>
      <c r="AV43" s="1035"/>
      <c r="AW43" s="1035"/>
      <c r="AX43" s="1035"/>
      <c r="AY43" s="1035"/>
      <c r="AZ43" s="1035"/>
      <c r="BA43" s="1035"/>
      <c r="BB43" s="1035"/>
      <c r="BC43" s="1036"/>
      <c r="BD43" s="1036"/>
      <c r="BE43" s="1036"/>
      <c r="BF43" s="1036"/>
      <c r="BG43" s="1036"/>
      <c r="BH43" s="1036"/>
      <c r="BI43" s="1036"/>
      <c r="BJ43" s="1036"/>
      <c r="BK43" s="1036"/>
      <c r="BL43" s="1036"/>
      <c r="BM43" s="1036"/>
      <c r="BN43" s="1036"/>
      <c r="BO43" s="1036"/>
      <c r="BP43" s="1036"/>
      <c r="BQ43" s="1036"/>
      <c r="BR43" s="1036"/>
      <c r="BS43" s="366"/>
      <c r="BT43" s="366"/>
      <c r="BU43" s="1014"/>
      <c r="BV43" s="1014"/>
      <c r="BW43" s="1042"/>
      <c r="BX43" s="1042"/>
      <c r="BY43" s="1042"/>
      <c r="BZ43" s="1042"/>
      <c r="CA43" s="1042"/>
      <c r="CB43" s="1042"/>
      <c r="CC43" s="1042"/>
      <c r="CD43" s="1042"/>
      <c r="CE43" s="1042"/>
      <c r="CF43" s="1042"/>
      <c r="CG43" s="1042"/>
      <c r="CH43" s="196"/>
      <c r="CI43" s="197"/>
    </row>
    <row r="44" spans="3:87" ht="11.25" customHeight="1">
      <c r="C44" s="185"/>
      <c r="D44" s="186"/>
      <c r="E44" s="983"/>
      <c r="F44" s="983"/>
      <c r="G44" s="983"/>
      <c r="H44" s="983"/>
      <c r="I44" s="983"/>
      <c r="J44" s="983"/>
      <c r="K44" s="984"/>
      <c r="L44" s="898"/>
      <c r="M44" s="897"/>
      <c r="N44" s="1007" t="s">
        <v>282</v>
      </c>
      <c r="O44" s="1008"/>
      <c r="P44" s="1008"/>
      <c r="Q44" s="1008"/>
      <c r="R44" s="1008"/>
      <c r="S44" s="1008"/>
      <c r="T44" s="1008"/>
      <c r="U44" s="1008"/>
      <c r="V44" s="1008"/>
      <c r="W44" s="1008"/>
      <c r="X44" s="1008"/>
      <c r="Y44" s="1008"/>
      <c r="Z44" s="1008"/>
      <c r="AA44" s="1008"/>
      <c r="AB44" s="1008"/>
      <c r="AC44" s="1008"/>
      <c r="AD44" s="355" t="s">
        <v>283</v>
      </c>
      <c r="AE44" s="958"/>
      <c r="AF44" s="160"/>
      <c r="AG44" s="132"/>
      <c r="AH44" s="987"/>
      <c r="AI44" s="987"/>
      <c r="AJ44" s="987"/>
      <c r="AK44" s="987"/>
      <c r="AL44" s="987"/>
      <c r="AM44" s="987"/>
      <c r="AN44" s="987"/>
      <c r="AO44" s="987"/>
      <c r="AP44" s="987"/>
      <c r="AQ44" s="987"/>
      <c r="AR44" s="132"/>
      <c r="AS44" s="161"/>
      <c r="AT44" s="167"/>
      <c r="AU44" s="186"/>
      <c r="AV44" s="186"/>
      <c r="AW44" s="186"/>
      <c r="AX44" s="186"/>
      <c r="AY44" s="186"/>
      <c r="AZ44" s="186"/>
      <c r="BA44" s="186"/>
      <c r="BB44" s="207"/>
      <c r="BC44" s="976" t="s">
        <v>284</v>
      </c>
      <c r="BD44" s="977"/>
      <c r="BE44" s="977"/>
      <c r="BF44" s="977"/>
      <c r="BG44" s="977"/>
      <c r="BH44" s="977"/>
      <c r="BI44" s="977"/>
      <c r="BJ44" s="977"/>
      <c r="BK44" s="977"/>
      <c r="BL44" s="977"/>
      <c r="BM44" s="977"/>
      <c r="BN44" s="977"/>
      <c r="BO44" s="977"/>
      <c r="BP44" s="977"/>
      <c r="BQ44" s="977"/>
      <c r="BR44" s="977"/>
      <c r="BS44" s="353" t="s">
        <v>285</v>
      </c>
      <c r="BT44" s="423"/>
      <c r="BU44" s="208"/>
      <c r="BV44" s="209"/>
      <c r="BW44" s="985"/>
      <c r="BX44" s="985"/>
      <c r="BY44" s="985"/>
      <c r="BZ44" s="985"/>
      <c r="CA44" s="985"/>
      <c r="CB44" s="985"/>
      <c r="CC44" s="985"/>
      <c r="CD44" s="985"/>
      <c r="CE44" s="985"/>
      <c r="CF44" s="985"/>
      <c r="CG44" s="985"/>
      <c r="CI44" s="154"/>
    </row>
    <row r="45" spans="3:87" ht="11.25" customHeight="1">
      <c r="C45" s="185"/>
      <c r="D45" s="186"/>
      <c r="E45" s="983"/>
      <c r="F45" s="983"/>
      <c r="G45" s="983"/>
      <c r="H45" s="983"/>
      <c r="I45" s="983"/>
      <c r="J45" s="983"/>
      <c r="K45" s="984"/>
      <c r="L45" s="898"/>
      <c r="M45" s="897"/>
      <c r="N45" s="1009"/>
      <c r="O45" s="1010"/>
      <c r="P45" s="1010"/>
      <c r="Q45" s="1010"/>
      <c r="R45" s="1010"/>
      <c r="S45" s="1010"/>
      <c r="T45" s="1010"/>
      <c r="U45" s="1010"/>
      <c r="V45" s="1010"/>
      <c r="W45" s="1010"/>
      <c r="X45" s="1010"/>
      <c r="Y45" s="1010"/>
      <c r="Z45" s="1010"/>
      <c r="AA45" s="1010"/>
      <c r="AB45" s="1010"/>
      <c r="AC45" s="1010"/>
      <c r="AD45" s="425"/>
      <c r="AE45" s="426"/>
      <c r="AF45" s="164"/>
      <c r="AG45" s="134"/>
      <c r="AH45" s="986"/>
      <c r="AI45" s="986"/>
      <c r="AJ45" s="986"/>
      <c r="AK45" s="986"/>
      <c r="AL45" s="986"/>
      <c r="AM45" s="986"/>
      <c r="AN45" s="986"/>
      <c r="AO45" s="986"/>
      <c r="AP45" s="986"/>
      <c r="AQ45" s="986"/>
      <c r="AR45" s="134"/>
      <c r="AS45" s="166"/>
      <c r="AT45" s="210"/>
      <c r="AU45" s="211"/>
      <c r="AV45" s="983" t="s">
        <v>286</v>
      </c>
      <c r="AW45" s="983"/>
      <c r="AX45" s="983"/>
      <c r="AY45" s="983"/>
      <c r="AZ45" s="983"/>
      <c r="BA45" s="983"/>
      <c r="BB45" s="984"/>
      <c r="BC45" s="980"/>
      <c r="BD45" s="981"/>
      <c r="BE45" s="981"/>
      <c r="BF45" s="981"/>
      <c r="BG45" s="981"/>
      <c r="BH45" s="981"/>
      <c r="BI45" s="981"/>
      <c r="BJ45" s="981"/>
      <c r="BK45" s="981"/>
      <c r="BL45" s="981"/>
      <c r="BM45" s="981"/>
      <c r="BN45" s="981"/>
      <c r="BO45" s="981"/>
      <c r="BP45" s="981"/>
      <c r="BQ45" s="981"/>
      <c r="BR45" s="981"/>
      <c r="BS45" s="425"/>
      <c r="BT45" s="426"/>
      <c r="BU45" s="212"/>
      <c r="BV45" s="213"/>
      <c r="BW45" s="986"/>
      <c r="BX45" s="986"/>
      <c r="BY45" s="986"/>
      <c r="BZ45" s="986"/>
      <c r="CA45" s="986"/>
      <c r="CB45" s="986"/>
      <c r="CC45" s="986"/>
      <c r="CD45" s="986"/>
      <c r="CE45" s="986"/>
      <c r="CF45" s="986"/>
      <c r="CG45" s="986"/>
      <c r="CH45" s="134"/>
      <c r="CI45" s="166"/>
    </row>
    <row r="46" spans="3:87" ht="11.25" customHeight="1">
      <c r="C46" s="185"/>
      <c r="D46" s="186"/>
      <c r="E46" s="983"/>
      <c r="F46" s="983"/>
      <c r="G46" s="983"/>
      <c r="H46" s="983"/>
      <c r="I46" s="983"/>
      <c r="J46" s="983"/>
      <c r="K46" s="984"/>
      <c r="L46" s="898"/>
      <c r="M46" s="897"/>
      <c r="N46" s="1007" t="s">
        <v>287</v>
      </c>
      <c r="O46" s="1008"/>
      <c r="P46" s="1008"/>
      <c r="Q46" s="1008"/>
      <c r="R46" s="1008"/>
      <c r="S46" s="1008"/>
      <c r="T46" s="1008"/>
      <c r="U46" s="1008"/>
      <c r="V46" s="1008"/>
      <c r="W46" s="1008"/>
      <c r="X46" s="1008"/>
      <c r="Y46" s="1008"/>
      <c r="Z46" s="1008"/>
      <c r="AA46" s="1008"/>
      <c r="AB46" s="1008"/>
      <c r="AC46" s="1008"/>
      <c r="AD46" s="355" t="s">
        <v>288</v>
      </c>
      <c r="AE46" s="958"/>
      <c r="AF46" s="160"/>
      <c r="AG46" s="132"/>
      <c r="AH46" s="987"/>
      <c r="AI46" s="987"/>
      <c r="AJ46" s="987"/>
      <c r="AK46" s="987"/>
      <c r="AL46" s="987"/>
      <c r="AM46" s="987"/>
      <c r="AN46" s="987"/>
      <c r="AO46" s="987"/>
      <c r="AP46" s="987"/>
      <c r="AQ46" s="987"/>
      <c r="AR46" s="132"/>
      <c r="AS46" s="161"/>
      <c r="AT46" s="1047" t="s">
        <v>289</v>
      </c>
      <c r="AU46" s="1048"/>
      <c r="AV46" s="983"/>
      <c r="AW46" s="983"/>
      <c r="AX46" s="983"/>
      <c r="AY46" s="983"/>
      <c r="AZ46" s="983"/>
      <c r="BA46" s="983"/>
      <c r="BB46" s="984"/>
      <c r="BC46" s="1001" t="s">
        <v>251</v>
      </c>
      <c r="BD46" s="1002"/>
      <c r="BE46" s="988" t="s">
        <v>290</v>
      </c>
      <c r="BF46" s="989"/>
      <c r="BG46" s="989"/>
      <c r="BH46" s="989"/>
      <c r="BI46" s="989"/>
      <c r="BJ46" s="989"/>
      <c r="BK46" s="989"/>
      <c r="BL46" s="989"/>
      <c r="BM46" s="989"/>
      <c r="BN46" s="989"/>
      <c r="BO46" s="989"/>
      <c r="BP46" s="989"/>
      <c r="BQ46" s="989"/>
      <c r="BR46" s="989"/>
      <c r="BS46" s="355" t="s">
        <v>291</v>
      </c>
      <c r="BT46" s="958"/>
      <c r="BU46" s="214"/>
      <c r="BV46" s="215"/>
      <c r="BW46" s="987"/>
      <c r="BX46" s="987"/>
      <c r="BY46" s="987"/>
      <c r="BZ46" s="987"/>
      <c r="CA46" s="987"/>
      <c r="CB46" s="987"/>
      <c r="CC46" s="987"/>
      <c r="CD46" s="987"/>
      <c r="CE46" s="987"/>
      <c r="CF46" s="987"/>
      <c r="CG46" s="987"/>
      <c r="CH46" s="132"/>
      <c r="CI46" s="161"/>
    </row>
    <row r="47" spans="3:87" ht="11.25" customHeight="1">
      <c r="C47" s="185"/>
      <c r="D47" s="186"/>
      <c r="E47" s="983"/>
      <c r="F47" s="983"/>
      <c r="G47" s="983"/>
      <c r="H47" s="983"/>
      <c r="I47" s="983"/>
      <c r="J47" s="983"/>
      <c r="K47" s="984"/>
      <c r="L47" s="1030"/>
      <c r="M47" s="1031"/>
      <c r="N47" s="1009"/>
      <c r="O47" s="1010"/>
      <c r="P47" s="1010"/>
      <c r="Q47" s="1010"/>
      <c r="R47" s="1010"/>
      <c r="S47" s="1010"/>
      <c r="T47" s="1010"/>
      <c r="U47" s="1010"/>
      <c r="V47" s="1010"/>
      <c r="W47" s="1010"/>
      <c r="X47" s="1010"/>
      <c r="Y47" s="1010"/>
      <c r="Z47" s="1010"/>
      <c r="AA47" s="1010"/>
      <c r="AB47" s="1010"/>
      <c r="AC47" s="1010"/>
      <c r="AD47" s="425"/>
      <c r="AE47" s="426"/>
      <c r="AF47" s="164"/>
      <c r="AG47" s="134"/>
      <c r="AH47" s="986"/>
      <c r="AI47" s="986"/>
      <c r="AJ47" s="986"/>
      <c r="AK47" s="986"/>
      <c r="AL47" s="986"/>
      <c r="AM47" s="986"/>
      <c r="AN47" s="986"/>
      <c r="AO47" s="986"/>
      <c r="AP47" s="986"/>
      <c r="AQ47" s="986"/>
      <c r="AR47" s="134"/>
      <c r="AS47" s="166"/>
      <c r="AT47" s="1047"/>
      <c r="AU47" s="1048"/>
      <c r="AV47" s="983"/>
      <c r="AW47" s="983"/>
      <c r="AX47" s="983"/>
      <c r="AY47" s="983"/>
      <c r="AZ47" s="983"/>
      <c r="BA47" s="983"/>
      <c r="BB47" s="984"/>
      <c r="BC47" s="1003"/>
      <c r="BD47" s="1004"/>
      <c r="BE47" s="990"/>
      <c r="BF47" s="991"/>
      <c r="BG47" s="991"/>
      <c r="BH47" s="991"/>
      <c r="BI47" s="991"/>
      <c r="BJ47" s="991"/>
      <c r="BK47" s="991"/>
      <c r="BL47" s="991"/>
      <c r="BM47" s="991"/>
      <c r="BN47" s="991"/>
      <c r="BO47" s="991"/>
      <c r="BP47" s="991"/>
      <c r="BQ47" s="991"/>
      <c r="BR47" s="991"/>
      <c r="BS47" s="425"/>
      <c r="BT47" s="426"/>
      <c r="BU47" s="212"/>
      <c r="BV47" s="213"/>
      <c r="BW47" s="986"/>
      <c r="BX47" s="986"/>
      <c r="BY47" s="986"/>
      <c r="BZ47" s="986"/>
      <c r="CA47" s="986"/>
      <c r="CB47" s="986"/>
      <c r="CC47" s="986"/>
      <c r="CD47" s="986"/>
      <c r="CE47" s="986"/>
      <c r="CF47" s="986"/>
      <c r="CG47" s="986"/>
      <c r="CH47" s="134"/>
      <c r="CI47" s="166"/>
    </row>
    <row r="48" spans="3:87" ht="11.25" customHeight="1">
      <c r="C48" s="185"/>
      <c r="D48" s="186"/>
      <c r="E48" s="983"/>
      <c r="F48" s="983"/>
      <c r="G48" s="983"/>
      <c r="H48" s="983"/>
      <c r="I48" s="983"/>
      <c r="J48" s="983"/>
      <c r="K48" s="984"/>
      <c r="L48" s="410" t="s">
        <v>261</v>
      </c>
      <c r="M48" s="411"/>
      <c r="N48" s="411"/>
      <c r="O48" s="411"/>
      <c r="P48" s="411"/>
      <c r="Q48" s="411"/>
      <c r="R48" s="411"/>
      <c r="S48" s="355" t="s">
        <v>292</v>
      </c>
      <c r="T48" s="355"/>
      <c r="U48" s="355"/>
      <c r="V48" s="355"/>
      <c r="W48" s="355"/>
      <c r="X48" s="355"/>
      <c r="Y48" s="355"/>
      <c r="Z48" s="355"/>
      <c r="AA48" s="355"/>
      <c r="AB48" s="355"/>
      <c r="AC48" s="355"/>
      <c r="AD48" s="1043"/>
      <c r="AE48" s="930"/>
      <c r="AF48" s="1021" t="s">
        <v>269</v>
      </c>
      <c r="AG48" s="1022"/>
      <c r="AH48" s="1046">
        <f>AH38-AH40-AH42-AH44-AH46</f>
        <v>0</v>
      </c>
      <c r="AI48" s="1046"/>
      <c r="AJ48" s="1046"/>
      <c r="AK48" s="1046"/>
      <c r="AL48" s="1046"/>
      <c r="AM48" s="1046"/>
      <c r="AN48" s="1046"/>
      <c r="AO48" s="1046"/>
      <c r="AP48" s="1046"/>
      <c r="AQ48" s="1046"/>
      <c r="AR48" s="200"/>
      <c r="AS48" s="201"/>
      <c r="AT48" s="185"/>
      <c r="AU48" s="186"/>
      <c r="AV48" s="983"/>
      <c r="AW48" s="983"/>
      <c r="AX48" s="983"/>
      <c r="AY48" s="983"/>
      <c r="AZ48" s="983"/>
      <c r="BA48" s="983"/>
      <c r="BB48" s="984"/>
      <c r="BC48" s="1003"/>
      <c r="BD48" s="1004"/>
      <c r="BE48" s="988" t="s">
        <v>293</v>
      </c>
      <c r="BF48" s="989"/>
      <c r="BG48" s="989"/>
      <c r="BH48" s="989"/>
      <c r="BI48" s="989"/>
      <c r="BJ48" s="989"/>
      <c r="BK48" s="989"/>
      <c r="BL48" s="989"/>
      <c r="BM48" s="989"/>
      <c r="BN48" s="989"/>
      <c r="BO48" s="989"/>
      <c r="BP48" s="989"/>
      <c r="BQ48" s="989"/>
      <c r="BR48" s="989"/>
      <c r="BS48" s="355" t="s">
        <v>294</v>
      </c>
      <c r="BT48" s="958"/>
      <c r="BU48" s="214"/>
      <c r="BV48" s="215"/>
      <c r="BW48" s="987"/>
      <c r="BX48" s="987"/>
      <c r="BY48" s="987"/>
      <c r="BZ48" s="987"/>
      <c r="CA48" s="987"/>
      <c r="CB48" s="987"/>
      <c r="CC48" s="987"/>
      <c r="CD48" s="987"/>
      <c r="CE48" s="987"/>
      <c r="CF48" s="987"/>
      <c r="CG48" s="987"/>
      <c r="CH48" s="132"/>
      <c r="CI48" s="161"/>
    </row>
    <row r="49" spans="3:87" ht="11.25" customHeight="1" thickBot="1">
      <c r="C49" s="191"/>
      <c r="D49" s="192"/>
      <c r="E49" s="1026"/>
      <c r="F49" s="1026"/>
      <c r="G49" s="1026"/>
      <c r="H49" s="1026"/>
      <c r="I49" s="1026"/>
      <c r="J49" s="1026"/>
      <c r="K49" s="1027"/>
      <c r="L49" s="1011"/>
      <c r="M49" s="1012"/>
      <c r="N49" s="1012"/>
      <c r="O49" s="1012"/>
      <c r="P49" s="1012"/>
      <c r="Q49" s="1012"/>
      <c r="R49" s="1012"/>
      <c r="S49" s="366"/>
      <c r="T49" s="366"/>
      <c r="U49" s="366"/>
      <c r="V49" s="366"/>
      <c r="W49" s="366"/>
      <c r="X49" s="366"/>
      <c r="Y49" s="366"/>
      <c r="Z49" s="366"/>
      <c r="AA49" s="366"/>
      <c r="AB49" s="366"/>
      <c r="AC49" s="366"/>
      <c r="AD49" s="1044"/>
      <c r="AE49" s="1045"/>
      <c r="AF49" s="1023"/>
      <c r="AG49" s="1014"/>
      <c r="AH49" s="1016"/>
      <c r="AI49" s="1016"/>
      <c r="AJ49" s="1016"/>
      <c r="AK49" s="1016"/>
      <c r="AL49" s="1016"/>
      <c r="AM49" s="1016"/>
      <c r="AN49" s="1016"/>
      <c r="AO49" s="1016"/>
      <c r="AP49" s="1016"/>
      <c r="AQ49" s="1016"/>
      <c r="AR49" s="196"/>
      <c r="AS49" s="197"/>
      <c r="AT49" s="185"/>
      <c r="AU49" s="186"/>
      <c r="AV49" s="983"/>
      <c r="AW49" s="983"/>
      <c r="AX49" s="983"/>
      <c r="AY49" s="983"/>
      <c r="AZ49" s="983"/>
      <c r="BA49" s="983"/>
      <c r="BB49" s="984"/>
      <c r="BC49" s="1005"/>
      <c r="BD49" s="1006"/>
      <c r="BE49" s="990"/>
      <c r="BF49" s="991"/>
      <c r="BG49" s="991"/>
      <c r="BH49" s="991"/>
      <c r="BI49" s="991"/>
      <c r="BJ49" s="991"/>
      <c r="BK49" s="991"/>
      <c r="BL49" s="991"/>
      <c r="BM49" s="991"/>
      <c r="BN49" s="991"/>
      <c r="BO49" s="991"/>
      <c r="BP49" s="991"/>
      <c r="BQ49" s="991"/>
      <c r="BR49" s="991"/>
      <c r="BS49" s="425"/>
      <c r="BT49" s="426"/>
      <c r="BU49" s="212"/>
      <c r="BV49" s="213"/>
      <c r="BW49" s="986"/>
      <c r="BX49" s="986"/>
      <c r="BY49" s="986"/>
      <c r="BZ49" s="986"/>
      <c r="CA49" s="986"/>
      <c r="CB49" s="986"/>
      <c r="CC49" s="986"/>
      <c r="CD49" s="986"/>
      <c r="CE49" s="986"/>
      <c r="CF49" s="986"/>
      <c r="CG49" s="986"/>
      <c r="CH49" s="134"/>
      <c r="CI49" s="166"/>
    </row>
    <row r="50" spans="3:87" ht="11.25" customHeight="1">
      <c r="C50" s="216"/>
      <c r="D50" s="155"/>
      <c r="E50" s="155"/>
      <c r="F50" s="155"/>
      <c r="G50" s="155"/>
      <c r="H50" s="155"/>
      <c r="I50" s="155"/>
      <c r="J50" s="155"/>
      <c r="K50" s="156"/>
      <c r="L50" s="978" t="s">
        <v>295</v>
      </c>
      <c r="M50" s="979"/>
      <c r="N50" s="979"/>
      <c r="O50" s="979"/>
      <c r="P50" s="979"/>
      <c r="Q50" s="979"/>
      <c r="R50" s="979"/>
      <c r="S50" s="979"/>
      <c r="T50" s="979"/>
      <c r="U50" s="979"/>
      <c r="V50" s="979"/>
      <c r="W50" s="979"/>
      <c r="X50" s="979"/>
      <c r="Y50" s="979"/>
      <c r="Z50" s="979"/>
      <c r="AA50" s="979"/>
      <c r="AB50" s="979"/>
      <c r="AC50" s="979"/>
      <c r="AD50" s="352" t="s">
        <v>296</v>
      </c>
      <c r="AE50" s="982"/>
      <c r="AF50" s="176"/>
      <c r="AG50" s="155"/>
      <c r="AH50" s="1039"/>
      <c r="AI50" s="1039"/>
      <c r="AJ50" s="1039"/>
      <c r="AK50" s="1039"/>
      <c r="AL50" s="1039"/>
      <c r="AM50" s="1039"/>
      <c r="AN50" s="1039"/>
      <c r="AO50" s="1039"/>
      <c r="AP50" s="1039"/>
      <c r="AQ50" s="1039"/>
      <c r="AR50" s="155"/>
      <c r="AS50" s="198"/>
      <c r="AT50" s="185"/>
      <c r="AU50" s="186"/>
      <c r="AV50" s="983"/>
      <c r="AW50" s="983"/>
      <c r="AX50" s="983"/>
      <c r="AY50" s="983"/>
      <c r="AZ50" s="983"/>
      <c r="BA50" s="983"/>
      <c r="BB50" s="984"/>
      <c r="BC50" s="410" t="s">
        <v>267</v>
      </c>
      <c r="BD50" s="411"/>
      <c r="BE50" s="411"/>
      <c r="BF50" s="411"/>
      <c r="BG50" s="411"/>
      <c r="BH50" s="411"/>
      <c r="BI50" s="411"/>
      <c r="BJ50" s="355" t="s">
        <v>297</v>
      </c>
      <c r="BK50" s="355"/>
      <c r="BL50" s="355"/>
      <c r="BM50" s="355"/>
      <c r="BN50" s="355"/>
      <c r="BO50" s="355"/>
      <c r="BP50" s="355"/>
      <c r="BQ50" s="355"/>
      <c r="BR50" s="215"/>
      <c r="BS50" s="215"/>
      <c r="BT50" s="217"/>
      <c r="BU50" s="1021" t="s">
        <v>289</v>
      </c>
      <c r="BV50" s="1022"/>
      <c r="BW50" s="1024">
        <f>BW44-BW46-BW48</f>
        <v>0</v>
      </c>
      <c r="BX50" s="1024"/>
      <c r="BY50" s="1024"/>
      <c r="BZ50" s="1024"/>
      <c r="CA50" s="1024"/>
      <c r="CB50" s="1024"/>
      <c r="CC50" s="1024"/>
      <c r="CD50" s="1024"/>
      <c r="CE50" s="1024"/>
      <c r="CF50" s="1024"/>
      <c r="CG50" s="1024"/>
      <c r="CH50" s="200"/>
      <c r="CI50" s="201"/>
    </row>
    <row r="51" spans="3:87" ht="11.25" customHeight="1" thickBot="1">
      <c r="C51" s="999" t="s">
        <v>298</v>
      </c>
      <c r="D51" s="1000"/>
      <c r="E51" s="983" t="s">
        <v>299</v>
      </c>
      <c r="F51" s="983"/>
      <c r="G51" s="983"/>
      <c r="H51" s="983"/>
      <c r="I51" s="983"/>
      <c r="J51" s="983"/>
      <c r="K51" s="984"/>
      <c r="L51" s="980"/>
      <c r="M51" s="981"/>
      <c r="N51" s="981"/>
      <c r="O51" s="981"/>
      <c r="P51" s="981"/>
      <c r="Q51" s="981"/>
      <c r="R51" s="981"/>
      <c r="S51" s="981"/>
      <c r="T51" s="981"/>
      <c r="U51" s="981"/>
      <c r="V51" s="981"/>
      <c r="W51" s="981"/>
      <c r="X51" s="981"/>
      <c r="Y51" s="981"/>
      <c r="Z51" s="981"/>
      <c r="AA51" s="981"/>
      <c r="AB51" s="981"/>
      <c r="AC51" s="981"/>
      <c r="AD51" s="425"/>
      <c r="AE51" s="426"/>
      <c r="AF51" s="164"/>
      <c r="AG51" s="134"/>
      <c r="AH51" s="986"/>
      <c r="AI51" s="986"/>
      <c r="AJ51" s="986"/>
      <c r="AK51" s="986"/>
      <c r="AL51" s="986"/>
      <c r="AM51" s="986"/>
      <c r="AN51" s="986"/>
      <c r="AO51" s="986"/>
      <c r="AP51" s="986"/>
      <c r="AQ51" s="986"/>
      <c r="AR51" s="134"/>
      <c r="AS51" s="166"/>
      <c r="AT51" s="191"/>
      <c r="AU51" s="192"/>
      <c r="AV51" s="1026"/>
      <c r="AW51" s="1026"/>
      <c r="AX51" s="1026"/>
      <c r="AY51" s="1026"/>
      <c r="AZ51" s="1026"/>
      <c r="BA51" s="1026"/>
      <c r="BB51" s="1027"/>
      <c r="BC51" s="1011"/>
      <c r="BD51" s="1012"/>
      <c r="BE51" s="1012"/>
      <c r="BF51" s="1012"/>
      <c r="BG51" s="1012"/>
      <c r="BH51" s="1012"/>
      <c r="BI51" s="1012"/>
      <c r="BJ51" s="366"/>
      <c r="BK51" s="366"/>
      <c r="BL51" s="366"/>
      <c r="BM51" s="366"/>
      <c r="BN51" s="366"/>
      <c r="BO51" s="366"/>
      <c r="BP51" s="366"/>
      <c r="BQ51" s="366"/>
      <c r="BR51" s="209"/>
      <c r="BS51" s="209"/>
      <c r="BT51" s="218"/>
      <c r="BU51" s="1023"/>
      <c r="BV51" s="1014"/>
      <c r="BW51" s="1025"/>
      <c r="BX51" s="1025"/>
      <c r="BY51" s="1025"/>
      <c r="BZ51" s="1025"/>
      <c r="CA51" s="1025"/>
      <c r="CB51" s="1025"/>
      <c r="CC51" s="1025"/>
      <c r="CD51" s="1025"/>
      <c r="CE51" s="1025"/>
      <c r="CF51" s="1025"/>
      <c r="CG51" s="1025"/>
      <c r="CH51" s="196"/>
      <c r="CI51" s="197"/>
    </row>
    <row r="52" spans="3:87" ht="11.25" customHeight="1">
      <c r="C52" s="999"/>
      <c r="D52" s="1000"/>
      <c r="E52" s="983"/>
      <c r="F52" s="983"/>
      <c r="G52" s="983"/>
      <c r="H52" s="983"/>
      <c r="I52" s="983"/>
      <c r="J52" s="983"/>
      <c r="K52" s="984"/>
      <c r="L52" s="1001" t="s">
        <v>247</v>
      </c>
      <c r="M52" s="1002"/>
      <c r="N52" s="1007" t="s">
        <v>300</v>
      </c>
      <c r="O52" s="1008"/>
      <c r="P52" s="1008"/>
      <c r="Q52" s="1008"/>
      <c r="R52" s="1008"/>
      <c r="S52" s="1008"/>
      <c r="T52" s="1008"/>
      <c r="U52" s="1008"/>
      <c r="V52" s="1008"/>
      <c r="W52" s="1008"/>
      <c r="X52" s="1008"/>
      <c r="Y52" s="1008"/>
      <c r="Z52" s="1008"/>
      <c r="AA52" s="1008"/>
      <c r="AB52" s="1008"/>
      <c r="AC52" s="1008"/>
      <c r="AD52" s="355" t="s">
        <v>301</v>
      </c>
      <c r="AE52" s="958"/>
      <c r="AF52" s="160"/>
      <c r="AG52" s="132"/>
      <c r="AH52" s="987"/>
      <c r="AI52" s="987"/>
      <c r="AJ52" s="987"/>
      <c r="AK52" s="987"/>
      <c r="AL52" s="987"/>
      <c r="AM52" s="987"/>
      <c r="AN52" s="987"/>
      <c r="AO52" s="987"/>
      <c r="AP52" s="987"/>
      <c r="AQ52" s="987"/>
      <c r="AR52" s="132"/>
      <c r="AS52" s="161"/>
      <c r="AT52" s="216" t="s">
        <v>302</v>
      </c>
      <c r="AU52" s="219"/>
      <c r="AV52" s="1049" t="s">
        <v>303</v>
      </c>
      <c r="AW52" s="1049"/>
      <c r="AX52" s="1049"/>
      <c r="AY52" s="1049"/>
      <c r="AZ52" s="1049"/>
      <c r="BA52" s="1049"/>
      <c r="BB52" s="1050"/>
      <c r="BC52" s="978" t="s">
        <v>304</v>
      </c>
      <c r="BD52" s="979"/>
      <c r="BE52" s="979"/>
      <c r="BF52" s="979"/>
      <c r="BG52" s="979"/>
      <c r="BH52" s="979"/>
      <c r="BI52" s="979"/>
      <c r="BJ52" s="979"/>
      <c r="BK52" s="979"/>
      <c r="BL52" s="979"/>
      <c r="BM52" s="979"/>
      <c r="BN52" s="979"/>
      <c r="BO52" s="979"/>
      <c r="BP52" s="979"/>
      <c r="BQ52" s="979"/>
      <c r="BR52" s="979"/>
      <c r="BS52" s="352" t="s">
        <v>305</v>
      </c>
      <c r="BT52" s="982"/>
      <c r="BU52" s="1055" t="s">
        <v>302</v>
      </c>
      <c r="BV52" s="1040"/>
      <c r="BW52" s="1056"/>
      <c r="BX52" s="1056"/>
      <c r="BY52" s="1056"/>
      <c r="BZ52" s="1056"/>
      <c r="CA52" s="1056"/>
      <c r="CB52" s="1056"/>
      <c r="CC52" s="1056"/>
      <c r="CD52" s="1056"/>
      <c r="CE52" s="1056"/>
      <c r="CF52" s="1056"/>
      <c r="CG52" s="1056"/>
      <c r="CH52" s="205"/>
      <c r="CI52" s="206"/>
    </row>
    <row r="53" spans="3:87" ht="11.25" customHeight="1" thickBot="1">
      <c r="C53" s="179"/>
      <c r="D53" s="186"/>
      <c r="E53" s="983"/>
      <c r="F53" s="983"/>
      <c r="G53" s="983"/>
      <c r="H53" s="983"/>
      <c r="I53" s="983"/>
      <c r="J53" s="983"/>
      <c r="K53" s="984"/>
      <c r="L53" s="1003"/>
      <c r="M53" s="1004"/>
      <c r="N53" s="1009"/>
      <c r="O53" s="1010"/>
      <c r="P53" s="1010"/>
      <c r="Q53" s="1010"/>
      <c r="R53" s="1010"/>
      <c r="S53" s="1010"/>
      <c r="T53" s="1010"/>
      <c r="U53" s="1010"/>
      <c r="V53" s="1010"/>
      <c r="W53" s="1010"/>
      <c r="X53" s="1010"/>
      <c r="Y53" s="1010"/>
      <c r="Z53" s="1010"/>
      <c r="AA53" s="1010"/>
      <c r="AB53" s="1010"/>
      <c r="AC53" s="1010"/>
      <c r="AD53" s="425"/>
      <c r="AE53" s="426"/>
      <c r="AF53" s="164"/>
      <c r="AG53" s="134"/>
      <c r="AH53" s="986"/>
      <c r="AI53" s="986"/>
      <c r="AJ53" s="986"/>
      <c r="AK53" s="986"/>
      <c r="AL53" s="986"/>
      <c r="AM53" s="986"/>
      <c r="AN53" s="986"/>
      <c r="AO53" s="986"/>
      <c r="AP53" s="986"/>
      <c r="AQ53" s="986"/>
      <c r="AR53" s="134"/>
      <c r="AS53" s="166"/>
      <c r="AT53" s="191"/>
      <c r="AU53" s="192"/>
      <c r="AV53" s="1051"/>
      <c r="AW53" s="1051"/>
      <c r="AX53" s="1051"/>
      <c r="AY53" s="1051"/>
      <c r="AZ53" s="1051"/>
      <c r="BA53" s="1051"/>
      <c r="BB53" s="1052"/>
      <c r="BC53" s="1053"/>
      <c r="BD53" s="1036"/>
      <c r="BE53" s="1036"/>
      <c r="BF53" s="1036"/>
      <c r="BG53" s="1036"/>
      <c r="BH53" s="1036"/>
      <c r="BI53" s="1036"/>
      <c r="BJ53" s="1036"/>
      <c r="BK53" s="1036"/>
      <c r="BL53" s="1036"/>
      <c r="BM53" s="1036"/>
      <c r="BN53" s="1036"/>
      <c r="BO53" s="1036"/>
      <c r="BP53" s="1036"/>
      <c r="BQ53" s="1036"/>
      <c r="BR53" s="1036"/>
      <c r="BS53" s="366"/>
      <c r="BT53" s="1054"/>
      <c r="BU53" s="1023"/>
      <c r="BV53" s="1014"/>
      <c r="BW53" s="1057"/>
      <c r="BX53" s="1057"/>
      <c r="BY53" s="1057"/>
      <c r="BZ53" s="1057"/>
      <c r="CA53" s="1057"/>
      <c r="CB53" s="1057"/>
      <c r="CC53" s="1057"/>
      <c r="CD53" s="1057"/>
      <c r="CE53" s="1057"/>
      <c r="CF53" s="1057"/>
      <c r="CG53" s="1057"/>
      <c r="CH53" s="196"/>
      <c r="CI53" s="197"/>
    </row>
    <row r="54" spans="3:87" ht="11.25" customHeight="1">
      <c r="C54" s="185"/>
      <c r="D54" s="186"/>
      <c r="E54" s="983"/>
      <c r="F54" s="983"/>
      <c r="G54" s="983"/>
      <c r="H54" s="983"/>
      <c r="I54" s="983"/>
      <c r="J54" s="983"/>
      <c r="K54" s="984"/>
      <c r="L54" s="1003"/>
      <c r="M54" s="1004"/>
      <c r="N54" s="1007" t="s">
        <v>306</v>
      </c>
      <c r="O54" s="1008"/>
      <c r="P54" s="1008"/>
      <c r="Q54" s="1008"/>
      <c r="R54" s="1008"/>
      <c r="S54" s="1008"/>
      <c r="T54" s="1008"/>
      <c r="U54" s="1008"/>
      <c r="V54" s="1008"/>
      <c r="W54" s="1008"/>
      <c r="X54" s="1008"/>
      <c r="Y54" s="1008"/>
      <c r="Z54" s="1008"/>
      <c r="AA54" s="1008"/>
      <c r="AB54" s="1008"/>
      <c r="AC54" s="1008"/>
      <c r="AD54" s="355" t="s">
        <v>307</v>
      </c>
      <c r="AE54" s="958"/>
      <c r="AF54" s="160"/>
      <c r="AG54" s="132"/>
      <c r="AH54" s="987"/>
      <c r="AI54" s="987"/>
      <c r="AJ54" s="987"/>
      <c r="AK54" s="987"/>
      <c r="AL54" s="987"/>
      <c r="AM54" s="987"/>
      <c r="AN54" s="987"/>
      <c r="AO54" s="987"/>
      <c r="AP54" s="987"/>
      <c r="AQ54" s="987"/>
      <c r="AR54" s="132"/>
      <c r="AS54" s="161"/>
      <c r="AT54" s="1058" t="s">
        <v>80</v>
      </c>
      <c r="AU54" s="386"/>
      <c r="AV54" s="386"/>
      <c r="AW54" s="386"/>
      <c r="AX54" s="386"/>
      <c r="AY54" s="386"/>
      <c r="AZ54" s="386"/>
      <c r="BA54" s="209"/>
      <c r="BB54" s="1061" t="s">
        <v>308</v>
      </c>
      <c r="BC54" s="1061"/>
      <c r="BD54" s="1061"/>
      <c r="BE54" s="1061"/>
      <c r="BF54" s="1061"/>
      <c r="BG54" s="1061"/>
      <c r="BH54" s="1061"/>
      <c r="BI54" s="1061"/>
      <c r="BJ54" s="1061"/>
      <c r="BK54" s="1061"/>
      <c r="BL54" s="1061"/>
      <c r="BM54" s="1061"/>
      <c r="BN54" s="1061"/>
      <c r="BO54" s="1061"/>
      <c r="BP54" s="1061"/>
      <c r="BQ54" s="1061"/>
      <c r="BR54" s="1061"/>
      <c r="BS54" s="353"/>
      <c r="BT54" s="423"/>
      <c r="BU54" s="357" t="s">
        <v>309</v>
      </c>
      <c r="BV54" s="353"/>
      <c r="BW54" s="1064">
        <f>AH36+AH48+AH56+AH66+BW38+BW40+BW42+BW50+BW52</f>
        <v>0</v>
      </c>
      <c r="BX54" s="1064"/>
      <c r="BY54" s="1064"/>
      <c r="BZ54" s="1064"/>
      <c r="CA54" s="1064"/>
      <c r="CB54" s="1064"/>
      <c r="CC54" s="1064"/>
      <c r="CD54" s="1064"/>
      <c r="CE54" s="1064"/>
      <c r="CF54" s="1064"/>
      <c r="CG54" s="1064"/>
      <c r="CI54" s="154"/>
    </row>
    <row r="55" spans="3:87" ht="11.25" customHeight="1" thickBot="1">
      <c r="C55" s="185"/>
      <c r="D55" s="186"/>
      <c r="E55" s="983"/>
      <c r="F55" s="983"/>
      <c r="G55" s="983"/>
      <c r="H55" s="983"/>
      <c r="I55" s="983"/>
      <c r="J55" s="983"/>
      <c r="K55" s="984"/>
      <c r="L55" s="1005"/>
      <c r="M55" s="1006"/>
      <c r="N55" s="1009"/>
      <c r="O55" s="1010"/>
      <c r="P55" s="1010"/>
      <c r="Q55" s="1010"/>
      <c r="R55" s="1010"/>
      <c r="S55" s="1010"/>
      <c r="T55" s="1010"/>
      <c r="U55" s="1010"/>
      <c r="V55" s="1010"/>
      <c r="W55" s="1010"/>
      <c r="X55" s="1010"/>
      <c r="Y55" s="1010"/>
      <c r="Z55" s="1010"/>
      <c r="AA55" s="1010"/>
      <c r="AB55" s="1010"/>
      <c r="AC55" s="1010"/>
      <c r="AD55" s="425"/>
      <c r="AE55" s="426"/>
      <c r="AF55" s="164"/>
      <c r="AG55" s="134"/>
      <c r="AH55" s="986"/>
      <c r="AI55" s="986"/>
      <c r="AJ55" s="986"/>
      <c r="AK55" s="986"/>
      <c r="AL55" s="986"/>
      <c r="AM55" s="986"/>
      <c r="AN55" s="986"/>
      <c r="AO55" s="986"/>
      <c r="AP55" s="986"/>
      <c r="AQ55" s="986"/>
      <c r="AR55" s="134"/>
      <c r="AS55" s="166"/>
      <c r="AT55" s="1059"/>
      <c r="AU55" s="1060"/>
      <c r="AV55" s="1060"/>
      <c r="AW55" s="1060"/>
      <c r="AX55" s="1060"/>
      <c r="AY55" s="1060"/>
      <c r="AZ55" s="1060"/>
      <c r="BA55" s="220"/>
      <c r="BB55" s="1062"/>
      <c r="BC55" s="1062"/>
      <c r="BD55" s="1062"/>
      <c r="BE55" s="1062"/>
      <c r="BF55" s="1062"/>
      <c r="BG55" s="1062"/>
      <c r="BH55" s="1062"/>
      <c r="BI55" s="1062"/>
      <c r="BJ55" s="1062"/>
      <c r="BK55" s="1062"/>
      <c r="BL55" s="1062"/>
      <c r="BM55" s="1062"/>
      <c r="BN55" s="1062"/>
      <c r="BO55" s="1062"/>
      <c r="BP55" s="1062"/>
      <c r="BQ55" s="1062"/>
      <c r="BR55" s="1062"/>
      <c r="BS55" s="360"/>
      <c r="BT55" s="1063"/>
      <c r="BU55" s="359"/>
      <c r="BV55" s="360"/>
      <c r="BW55" s="1065"/>
      <c r="BX55" s="1065"/>
      <c r="BY55" s="1065"/>
      <c r="BZ55" s="1065"/>
      <c r="CA55" s="1065"/>
      <c r="CB55" s="1065"/>
      <c r="CC55" s="1065"/>
      <c r="CD55" s="1065"/>
      <c r="CE55" s="1065"/>
      <c r="CF55" s="1065"/>
      <c r="CG55" s="1065"/>
      <c r="CH55" s="221"/>
      <c r="CI55" s="222"/>
    </row>
    <row r="56" spans="3:87" ht="11.25" customHeight="1" thickTop="1">
      <c r="C56" s="185"/>
      <c r="D56" s="186"/>
      <c r="E56" s="983"/>
      <c r="F56" s="983"/>
      <c r="G56" s="983"/>
      <c r="H56" s="983"/>
      <c r="I56" s="983"/>
      <c r="J56" s="983"/>
      <c r="K56" s="984"/>
      <c r="L56" s="410" t="s">
        <v>267</v>
      </c>
      <c r="M56" s="411"/>
      <c r="N56" s="411"/>
      <c r="O56" s="411"/>
      <c r="P56" s="411"/>
      <c r="Q56" s="411"/>
      <c r="R56" s="411"/>
      <c r="S56" s="355" t="s">
        <v>310</v>
      </c>
      <c r="T56" s="355"/>
      <c r="U56" s="355"/>
      <c r="V56" s="355"/>
      <c r="W56" s="355"/>
      <c r="X56" s="355"/>
      <c r="Y56" s="355"/>
      <c r="Z56" s="355"/>
      <c r="AA56" s="215"/>
      <c r="AB56" s="215"/>
      <c r="AC56" s="215"/>
      <c r="AD56" s="215"/>
      <c r="AE56" s="217"/>
      <c r="AF56" s="1021" t="s">
        <v>298</v>
      </c>
      <c r="AG56" s="1022"/>
      <c r="AH56" s="1046">
        <f>AH50-AH52-AH54</f>
        <v>0</v>
      </c>
      <c r="AI56" s="1046"/>
      <c r="AJ56" s="1046"/>
      <c r="AK56" s="1046"/>
      <c r="AL56" s="1046"/>
      <c r="AM56" s="1046"/>
      <c r="AN56" s="1046"/>
      <c r="AO56" s="1046"/>
      <c r="AP56" s="1046"/>
      <c r="AQ56" s="1046"/>
      <c r="AR56" s="200"/>
      <c r="AS56" s="201"/>
      <c r="AT56" s="1070" t="s">
        <v>311</v>
      </c>
      <c r="AU56" s="362"/>
      <c r="AV56" s="362"/>
      <c r="AW56" s="362"/>
      <c r="AX56" s="362"/>
      <c r="AY56" s="362"/>
      <c r="AZ56" s="362"/>
      <c r="BA56" s="362"/>
      <c r="BB56" s="362"/>
      <c r="BC56" s="1071"/>
      <c r="BD56" s="223"/>
      <c r="BE56" s="224"/>
      <c r="BF56" s="224"/>
      <c r="BG56" s="224"/>
      <c r="BH56" s="224"/>
      <c r="BI56" s="224"/>
      <c r="BJ56" s="224"/>
      <c r="BK56" s="224"/>
      <c r="BL56" s="224"/>
      <c r="BM56" s="224"/>
      <c r="BN56" s="362">
        <v>15</v>
      </c>
      <c r="BO56" s="362"/>
      <c r="BP56" s="362"/>
      <c r="BQ56" s="362"/>
      <c r="BR56" s="362" t="s">
        <v>312</v>
      </c>
      <c r="BS56" s="362"/>
      <c r="BT56" s="362"/>
      <c r="BU56" s="362"/>
      <c r="BV56" s="225"/>
      <c r="BW56" s="1066">
        <f>ROUNDDOWN(BW54*BN56,0)</f>
        <v>0</v>
      </c>
      <c r="BX56" s="1067"/>
      <c r="BY56" s="1067"/>
      <c r="BZ56" s="1067"/>
      <c r="CA56" s="1067"/>
      <c r="CB56" s="1067"/>
      <c r="CC56" s="1067"/>
      <c r="CD56" s="1067"/>
      <c r="CE56" s="1067"/>
      <c r="CF56" s="1067"/>
      <c r="CG56" s="1067"/>
      <c r="CH56" s="224" t="s">
        <v>313</v>
      </c>
      <c r="CI56" s="226"/>
    </row>
    <row r="57" spans="3:87" ht="11.25" customHeight="1" thickBot="1">
      <c r="C57" s="185"/>
      <c r="D57" s="186"/>
      <c r="E57" s="186"/>
      <c r="F57" s="186"/>
      <c r="G57" s="186"/>
      <c r="H57" s="186"/>
      <c r="I57" s="186"/>
      <c r="J57" s="186"/>
      <c r="K57" s="207"/>
      <c r="L57" s="1011"/>
      <c r="M57" s="1012"/>
      <c r="N57" s="1012"/>
      <c r="O57" s="1012"/>
      <c r="P57" s="1012"/>
      <c r="Q57" s="1012"/>
      <c r="R57" s="1012"/>
      <c r="S57" s="366"/>
      <c r="T57" s="366"/>
      <c r="U57" s="366"/>
      <c r="V57" s="366"/>
      <c r="W57" s="366"/>
      <c r="X57" s="366"/>
      <c r="Y57" s="366"/>
      <c r="Z57" s="366"/>
      <c r="AA57" s="209"/>
      <c r="AB57" s="209"/>
      <c r="AC57" s="209"/>
      <c r="AD57" s="209"/>
      <c r="AE57" s="218"/>
      <c r="AF57" s="1075"/>
      <c r="AG57" s="1013"/>
      <c r="AH57" s="1015"/>
      <c r="AI57" s="1015"/>
      <c r="AJ57" s="1015"/>
      <c r="AK57" s="1015"/>
      <c r="AL57" s="1015"/>
      <c r="AM57" s="1015"/>
      <c r="AN57" s="1015"/>
      <c r="AO57" s="1015"/>
      <c r="AP57" s="1015"/>
      <c r="AQ57" s="1015"/>
      <c r="AR57" s="187"/>
      <c r="AS57" s="188"/>
      <c r="AT57" s="1072"/>
      <c r="AU57" s="366"/>
      <c r="AV57" s="366"/>
      <c r="AW57" s="366"/>
      <c r="AX57" s="366"/>
      <c r="AY57" s="366"/>
      <c r="AZ57" s="366"/>
      <c r="BA57" s="366"/>
      <c r="BB57" s="366"/>
      <c r="BC57" s="1054"/>
      <c r="BD57" s="227"/>
      <c r="BE57" s="228"/>
      <c r="BF57" s="228"/>
      <c r="BG57" s="228"/>
      <c r="BH57" s="228"/>
      <c r="BI57" s="228"/>
      <c r="BJ57" s="228"/>
      <c r="BK57" s="228"/>
      <c r="BL57" s="228"/>
      <c r="BM57" s="228"/>
      <c r="BN57" s="366"/>
      <c r="BO57" s="366"/>
      <c r="BP57" s="366"/>
      <c r="BQ57" s="366"/>
      <c r="BR57" s="366"/>
      <c r="BS57" s="366"/>
      <c r="BT57" s="366"/>
      <c r="BU57" s="366"/>
      <c r="BV57" s="229"/>
      <c r="BW57" s="1068"/>
      <c r="BX57" s="1069"/>
      <c r="BY57" s="1069"/>
      <c r="BZ57" s="1069"/>
      <c r="CA57" s="1069"/>
      <c r="CB57" s="1069"/>
      <c r="CC57" s="1069"/>
      <c r="CD57" s="1069"/>
      <c r="CE57" s="1069"/>
      <c r="CF57" s="1069"/>
      <c r="CG57" s="1069"/>
      <c r="CH57" s="194"/>
      <c r="CI57" s="230"/>
    </row>
    <row r="58" spans="3:87" ht="11.25" customHeight="1">
      <c r="C58" s="231"/>
      <c r="D58" s="155"/>
      <c r="E58" s="155"/>
      <c r="F58" s="155"/>
      <c r="G58" s="155"/>
      <c r="H58" s="155"/>
      <c r="I58" s="155"/>
      <c r="J58" s="155"/>
      <c r="K58" s="156"/>
      <c r="L58" s="978" t="s">
        <v>314</v>
      </c>
      <c r="M58" s="979"/>
      <c r="N58" s="979"/>
      <c r="O58" s="979"/>
      <c r="P58" s="979"/>
      <c r="Q58" s="979"/>
      <c r="R58" s="979"/>
      <c r="S58" s="979"/>
      <c r="T58" s="979"/>
      <c r="U58" s="979"/>
      <c r="V58" s="979"/>
      <c r="W58" s="979"/>
      <c r="X58" s="979"/>
      <c r="Y58" s="979"/>
      <c r="Z58" s="979"/>
      <c r="AA58" s="979"/>
      <c r="AB58" s="979"/>
      <c r="AC58" s="979"/>
      <c r="AD58" s="352" t="s">
        <v>315</v>
      </c>
      <c r="AE58" s="982"/>
      <c r="AF58" s="176"/>
      <c r="AG58" s="155"/>
      <c r="AH58" s="1039"/>
      <c r="AI58" s="1039"/>
      <c r="AJ58" s="1039"/>
      <c r="AK58" s="1039"/>
      <c r="AL58" s="1039"/>
      <c r="AM58" s="1039"/>
      <c r="AN58" s="1039"/>
      <c r="AO58" s="1039"/>
      <c r="AP58" s="1039"/>
      <c r="AQ58" s="1039"/>
      <c r="AR58" s="155"/>
      <c r="AS58" s="198"/>
      <c r="AT58" s="209"/>
      <c r="AU58" s="209"/>
      <c r="AV58" s="209"/>
      <c r="AW58" s="209"/>
      <c r="AX58" s="209"/>
      <c r="AY58" s="209"/>
      <c r="AZ58" s="209"/>
      <c r="BA58" s="209"/>
      <c r="BB58" s="209"/>
      <c r="BC58" s="209"/>
      <c r="BD58" s="209"/>
      <c r="BE58" s="209"/>
      <c r="BF58" s="209"/>
      <c r="BG58" s="209"/>
      <c r="BH58" s="209"/>
      <c r="BI58" s="209"/>
      <c r="BJ58" s="209"/>
      <c r="BK58" s="209"/>
      <c r="BL58" s="209"/>
      <c r="BM58" s="209"/>
      <c r="BN58" s="209"/>
      <c r="BO58" s="209"/>
      <c r="BP58" s="209"/>
      <c r="BQ58" s="209"/>
      <c r="BR58" s="209"/>
      <c r="BS58" s="209"/>
    </row>
    <row r="59" spans="3:87" ht="11.25" customHeight="1">
      <c r="C59" s="1073" t="s">
        <v>316</v>
      </c>
      <c r="D59" s="1074"/>
      <c r="E59" s="983" t="s">
        <v>317</v>
      </c>
      <c r="F59" s="983"/>
      <c r="G59" s="983"/>
      <c r="H59" s="983"/>
      <c r="I59" s="983"/>
      <c r="J59" s="983"/>
      <c r="K59" s="984"/>
      <c r="L59" s="980"/>
      <c r="M59" s="981"/>
      <c r="N59" s="981"/>
      <c r="O59" s="981"/>
      <c r="P59" s="981"/>
      <c r="Q59" s="981"/>
      <c r="R59" s="981"/>
      <c r="S59" s="981"/>
      <c r="T59" s="981"/>
      <c r="U59" s="981"/>
      <c r="V59" s="981"/>
      <c r="W59" s="981"/>
      <c r="X59" s="981"/>
      <c r="Y59" s="981"/>
      <c r="Z59" s="981"/>
      <c r="AA59" s="981"/>
      <c r="AB59" s="981"/>
      <c r="AC59" s="981"/>
      <c r="AD59" s="425"/>
      <c r="AE59" s="426"/>
      <c r="AF59" s="164"/>
      <c r="AG59" s="134"/>
      <c r="AH59" s="986"/>
      <c r="AI59" s="986"/>
      <c r="AJ59" s="986"/>
      <c r="AK59" s="986"/>
      <c r="AL59" s="986"/>
      <c r="AM59" s="986"/>
      <c r="AN59" s="986"/>
      <c r="AO59" s="986"/>
      <c r="AP59" s="986"/>
      <c r="AQ59" s="986"/>
      <c r="AR59" s="134"/>
      <c r="AS59" s="166"/>
      <c r="AT59" s="209"/>
      <c r="AU59" s="209"/>
      <c r="AV59" s="209"/>
      <c r="AW59" s="209"/>
      <c r="AX59" s="209"/>
      <c r="AY59" s="209"/>
      <c r="AZ59" s="209"/>
      <c r="BA59" s="209"/>
      <c r="BB59" s="209"/>
      <c r="BC59" s="209"/>
      <c r="BD59" s="209"/>
      <c r="BE59" s="209"/>
      <c r="BF59" s="209"/>
      <c r="BG59" s="209"/>
      <c r="BH59" s="209"/>
      <c r="BI59" s="209"/>
      <c r="BJ59" s="209"/>
      <c r="BK59" s="209"/>
      <c r="BL59" s="209"/>
      <c r="BM59" s="209"/>
      <c r="BN59" s="209"/>
      <c r="BO59" s="209"/>
      <c r="BP59" s="209"/>
      <c r="BQ59" s="209"/>
      <c r="BR59" s="209"/>
      <c r="BS59" s="209"/>
    </row>
    <row r="60" spans="3:87" ht="11.25" customHeight="1">
      <c r="C60" s="1073"/>
      <c r="D60" s="1074"/>
      <c r="E60" s="983"/>
      <c r="F60" s="983"/>
      <c r="G60" s="983"/>
      <c r="H60" s="983"/>
      <c r="I60" s="983"/>
      <c r="J60" s="983"/>
      <c r="K60" s="984"/>
      <c r="L60" s="1001" t="s">
        <v>247</v>
      </c>
      <c r="M60" s="1002"/>
      <c r="N60" s="1007" t="s">
        <v>318</v>
      </c>
      <c r="O60" s="1008"/>
      <c r="P60" s="1008"/>
      <c r="Q60" s="1008"/>
      <c r="R60" s="1008"/>
      <c r="S60" s="1008"/>
      <c r="T60" s="1008"/>
      <c r="U60" s="1008"/>
      <c r="V60" s="1008"/>
      <c r="W60" s="1008"/>
      <c r="X60" s="1008"/>
      <c r="Y60" s="1008"/>
      <c r="Z60" s="1008"/>
      <c r="AA60" s="1008"/>
      <c r="AB60" s="1008"/>
      <c r="AC60" s="1008"/>
      <c r="AD60" s="355" t="s">
        <v>319</v>
      </c>
      <c r="AE60" s="958"/>
      <c r="AF60" s="160"/>
      <c r="AG60" s="132"/>
      <c r="AH60" s="987"/>
      <c r="AI60" s="987"/>
      <c r="AJ60" s="987"/>
      <c r="AK60" s="987"/>
      <c r="AL60" s="987"/>
      <c r="AM60" s="987"/>
      <c r="AN60" s="987"/>
      <c r="AO60" s="987"/>
      <c r="AP60" s="987"/>
      <c r="AQ60" s="987"/>
      <c r="AR60" s="132"/>
      <c r="AS60" s="161"/>
      <c r="AT60" s="209"/>
      <c r="AU60" s="209"/>
      <c r="AV60" s="209"/>
      <c r="AW60" s="209"/>
      <c r="AX60" s="209"/>
      <c r="AY60" s="209"/>
      <c r="AZ60" s="209"/>
      <c r="BA60" s="209"/>
      <c r="BB60" s="209"/>
      <c r="BC60" s="209"/>
      <c r="BD60" s="209"/>
      <c r="BE60" s="209"/>
      <c r="BF60" s="209"/>
      <c r="BG60" s="209"/>
      <c r="BH60" s="209"/>
      <c r="BI60" s="209"/>
      <c r="BJ60" s="209"/>
      <c r="BK60" s="209"/>
      <c r="BL60" s="209"/>
      <c r="BM60" s="209"/>
      <c r="BN60" s="209"/>
      <c r="BO60" s="209"/>
      <c r="BP60" s="209"/>
      <c r="BQ60" s="209"/>
      <c r="BR60" s="209"/>
      <c r="BS60" s="209"/>
    </row>
    <row r="61" spans="3:87" ht="11.25" customHeight="1">
      <c r="C61" s="179"/>
      <c r="D61" s="142"/>
      <c r="E61" s="983"/>
      <c r="F61" s="983"/>
      <c r="G61" s="983"/>
      <c r="H61" s="983"/>
      <c r="I61" s="983"/>
      <c r="J61" s="983"/>
      <c r="K61" s="984"/>
      <c r="L61" s="1003"/>
      <c r="M61" s="1004"/>
      <c r="N61" s="1009"/>
      <c r="O61" s="1010"/>
      <c r="P61" s="1010"/>
      <c r="Q61" s="1010"/>
      <c r="R61" s="1010"/>
      <c r="S61" s="1010"/>
      <c r="T61" s="1010"/>
      <c r="U61" s="1010"/>
      <c r="V61" s="1010"/>
      <c r="W61" s="1010"/>
      <c r="X61" s="1010"/>
      <c r="Y61" s="1010"/>
      <c r="Z61" s="1010"/>
      <c r="AA61" s="1010"/>
      <c r="AB61" s="1010"/>
      <c r="AC61" s="1010"/>
      <c r="AD61" s="425"/>
      <c r="AE61" s="426"/>
      <c r="AF61" s="164"/>
      <c r="AG61" s="134"/>
      <c r="AH61" s="986"/>
      <c r="AI61" s="986"/>
      <c r="AJ61" s="986"/>
      <c r="AK61" s="986"/>
      <c r="AL61" s="986"/>
      <c r="AM61" s="986"/>
      <c r="AN61" s="986"/>
      <c r="AO61" s="986"/>
      <c r="AP61" s="986"/>
      <c r="AQ61" s="986"/>
      <c r="AR61" s="134"/>
      <c r="AS61" s="166"/>
      <c r="AT61" s="209"/>
      <c r="AU61" s="209"/>
      <c r="AV61" s="209"/>
      <c r="AW61" s="209"/>
      <c r="AX61" s="209"/>
      <c r="AY61" s="209"/>
      <c r="AZ61" s="209"/>
      <c r="BA61" s="209"/>
      <c r="BB61" s="209"/>
      <c r="BC61" s="209"/>
      <c r="BD61" s="209"/>
      <c r="BE61" s="209"/>
      <c r="BF61" s="209"/>
      <c r="BG61" s="209"/>
      <c r="BH61" s="209"/>
      <c r="BI61" s="209"/>
      <c r="BJ61" s="209"/>
      <c r="BK61" s="209"/>
      <c r="BL61" s="209"/>
      <c r="BM61" s="209"/>
      <c r="BN61" s="209"/>
      <c r="BO61" s="209"/>
      <c r="BP61" s="209"/>
      <c r="BQ61" s="209"/>
      <c r="BR61" s="209"/>
      <c r="BS61" s="209"/>
    </row>
    <row r="62" spans="3:87" ht="11.25" customHeight="1">
      <c r="C62" s="185"/>
      <c r="D62" s="186"/>
      <c r="E62" s="983"/>
      <c r="F62" s="983"/>
      <c r="G62" s="983"/>
      <c r="H62" s="983"/>
      <c r="I62" s="983"/>
      <c r="J62" s="983"/>
      <c r="K62" s="984"/>
      <c r="L62" s="1003"/>
      <c r="M62" s="1004"/>
      <c r="N62" s="1007" t="s">
        <v>320</v>
      </c>
      <c r="O62" s="1008"/>
      <c r="P62" s="1008"/>
      <c r="Q62" s="1008"/>
      <c r="R62" s="1008"/>
      <c r="S62" s="1008"/>
      <c r="T62" s="1008"/>
      <c r="U62" s="1008"/>
      <c r="V62" s="1008"/>
      <c r="W62" s="1008"/>
      <c r="X62" s="1008"/>
      <c r="Y62" s="1008"/>
      <c r="Z62" s="1008"/>
      <c r="AA62" s="1008"/>
      <c r="AB62" s="1008"/>
      <c r="AC62" s="1008"/>
      <c r="AD62" s="355" t="s">
        <v>321</v>
      </c>
      <c r="AE62" s="958"/>
      <c r="AF62" s="160"/>
      <c r="AG62" s="132"/>
      <c r="AH62" s="987"/>
      <c r="AI62" s="987"/>
      <c r="AJ62" s="987"/>
      <c r="AK62" s="987"/>
      <c r="AL62" s="987"/>
      <c r="AM62" s="987"/>
      <c r="AN62" s="987"/>
      <c r="AO62" s="987"/>
      <c r="AP62" s="987"/>
      <c r="AQ62" s="987"/>
      <c r="AR62" s="132"/>
      <c r="AS62" s="161"/>
      <c r="AT62" s="209"/>
      <c r="AU62" s="209"/>
      <c r="AV62" s="209"/>
      <c r="AW62" s="209"/>
      <c r="AX62" s="209"/>
      <c r="AY62" s="209"/>
      <c r="AZ62" s="209"/>
      <c r="BA62" s="209"/>
      <c r="BB62" s="209"/>
      <c r="BC62" s="209"/>
      <c r="BD62" s="209"/>
      <c r="BE62" s="209"/>
      <c r="BF62" s="209"/>
      <c r="BG62" s="209"/>
      <c r="BH62" s="209"/>
      <c r="BI62" s="209"/>
      <c r="BJ62" s="209"/>
      <c r="BK62" s="209"/>
      <c r="BL62" s="209"/>
      <c r="BM62" s="209"/>
      <c r="BN62" s="209"/>
      <c r="BO62" s="209"/>
      <c r="BP62" s="209"/>
      <c r="BQ62" s="214"/>
      <c r="BR62" s="215"/>
      <c r="BS62" s="215"/>
      <c r="BT62" s="132"/>
      <c r="BU62" s="132"/>
      <c r="BV62" s="132"/>
      <c r="BW62" s="132"/>
      <c r="BX62" s="132"/>
      <c r="BY62" s="132"/>
      <c r="BZ62" s="132"/>
      <c r="CA62" s="132"/>
      <c r="CB62" s="132"/>
      <c r="CC62" s="132"/>
      <c r="CD62" s="132"/>
      <c r="CE62" s="132"/>
      <c r="CF62" s="132"/>
      <c r="CG62" s="132"/>
      <c r="CH62" s="162"/>
    </row>
    <row r="63" spans="3:87" ht="11.25" customHeight="1">
      <c r="C63" s="185"/>
      <c r="D63" s="186"/>
      <c r="E63" s="983"/>
      <c r="F63" s="983"/>
      <c r="G63" s="983"/>
      <c r="H63" s="983"/>
      <c r="I63" s="983"/>
      <c r="J63" s="983"/>
      <c r="K63" s="984"/>
      <c r="L63" s="1003"/>
      <c r="M63" s="1004"/>
      <c r="N63" s="1009"/>
      <c r="O63" s="1010"/>
      <c r="P63" s="1010"/>
      <c r="Q63" s="1010"/>
      <c r="R63" s="1010"/>
      <c r="S63" s="1010"/>
      <c r="T63" s="1010"/>
      <c r="U63" s="1010"/>
      <c r="V63" s="1010"/>
      <c r="W63" s="1010"/>
      <c r="X63" s="1010"/>
      <c r="Y63" s="1010"/>
      <c r="Z63" s="1010"/>
      <c r="AA63" s="1010"/>
      <c r="AB63" s="1010"/>
      <c r="AC63" s="1010"/>
      <c r="AD63" s="425"/>
      <c r="AE63" s="426"/>
      <c r="AF63" s="164"/>
      <c r="AG63" s="134"/>
      <c r="AH63" s="986"/>
      <c r="AI63" s="986"/>
      <c r="AJ63" s="986"/>
      <c r="AK63" s="986"/>
      <c r="AL63" s="986"/>
      <c r="AM63" s="986"/>
      <c r="AN63" s="986"/>
      <c r="AO63" s="986"/>
      <c r="AP63" s="986"/>
      <c r="AQ63" s="986"/>
      <c r="AR63" s="134"/>
      <c r="AS63" s="166"/>
      <c r="AT63" s="209"/>
      <c r="AU63" s="209"/>
      <c r="AV63" s="209"/>
      <c r="AW63" s="209"/>
      <c r="AX63" s="209"/>
      <c r="AY63" s="209"/>
      <c r="AZ63" s="209"/>
      <c r="BA63" s="209"/>
      <c r="BB63" s="209"/>
      <c r="BC63" s="209"/>
      <c r="BD63" s="209"/>
      <c r="BE63" s="209"/>
      <c r="BF63" s="209"/>
      <c r="BG63" s="209"/>
      <c r="BH63" s="209"/>
      <c r="BI63" s="209"/>
      <c r="BJ63" s="209"/>
      <c r="BK63" s="209"/>
      <c r="BL63" s="209"/>
      <c r="BM63" s="209"/>
      <c r="BN63" s="209"/>
      <c r="BO63" s="209"/>
      <c r="BP63" s="209"/>
      <c r="BQ63" s="208"/>
      <c r="BR63" s="374" t="s">
        <v>322</v>
      </c>
      <c r="BS63" s="374"/>
      <c r="BT63" s="374"/>
      <c r="BU63" s="374"/>
      <c r="BV63" s="374"/>
      <c r="BW63" s="374"/>
      <c r="CH63" s="137"/>
    </row>
    <row r="64" spans="3:87" ht="11.25" customHeight="1">
      <c r="C64" s="185"/>
      <c r="D64" s="186"/>
      <c r="E64" s="983"/>
      <c r="F64" s="983"/>
      <c r="G64" s="983"/>
      <c r="H64" s="983"/>
      <c r="I64" s="983"/>
      <c r="J64" s="983"/>
      <c r="K64" s="984"/>
      <c r="L64" s="1003"/>
      <c r="M64" s="1004"/>
      <c r="N64" s="1007" t="s">
        <v>323</v>
      </c>
      <c r="O64" s="1008"/>
      <c r="P64" s="1008"/>
      <c r="Q64" s="1008"/>
      <c r="R64" s="1008"/>
      <c r="S64" s="1008"/>
      <c r="T64" s="1008"/>
      <c r="U64" s="1008"/>
      <c r="V64" s="1008"/>
      <c r="W64" s="1008"/>
      <c r="X64" s="1008"/>
      <c r="Y64" s="1008"/>
      <c r="Z64" s="1008"/>
      <c r="AA64" s="1008"/>
      <c r="AB64" s="1008"/>
      <c r="AC64" s="1008"/>
      <c r="AD64" s="355" t="s">
        <v>324</v>
      </c>
      <c r="AE64" s="958"/>
      <c r="AF64" s="160"/>
      <c r="AG64" s="132"/>
      <c r="AH64" s="987"/>
      <c r="AI64" s="987"/>
      <c r="AJ64" s="987"/>
      <c r="AK64" s="987"/>
      <c r="AL64" s="987"/>
      <c r="AM64" s="987"/>
      <c r="AN64" s="987"/>
      <c r="AO64" s="987"/>
      <c r="AP64" s="987"/>
      <c r="AQ64" s="987"/>
      <c r="AR64" s="132"/>
      <c r="AS64" s="161"/>
      <c r="AT64" s="209"/>
      <c r="AU64" s="209"/>
      <c r="AV64" s="209"/>
      <c r="AW64" s="209"/>
      <c r="AX64" s="209"/>
      <c r="AY64" s="209"/>
      <c r="AZ64" s="209"/>
      <c r="BA64" s="209"/>
      <c r="BB64" s="209"/>
      <c r="BC64" s="209"/>
      <c r="BD64" s="209"/>
      <c r="BE64" s="209"/>
      <c r="BF64" s="209"/>
      <c r="BG64" s="209"/>
      <c r="BH64" s="209"/>
      <c r="BI64" s="209"/>
      <c r="BJ64" s="209"/>
      <c r="BK64" s="209"/>
      <c r="BL64" s="209"/>
      <c r="BM64" s="209"/>
      <c r="BN64" s="209"/>
      <c r="BO64" s="209"/>
      <c r="BP64" s="209"/>
      <c r="BQ64" s="208"/>
      <c r="BR64" s="374"/>
      <c r="BS64" s="374"/>
      <c r="BT64" s="374"/>
      <c r="BU64" s="374"/>
      <c r="BV64" s="374"/>
      <c r="BW64" s="374"/>
      <c r="CH64" s="137"/>
    </row>
    <row r="65" spans="3:86" ht="11.25" customHeight="1">
      <c r="C65" s="185"/>
      <c r="D65" s="186"/>
      <c r="E65" s="983"/>
      <c r="F65" s="983"/>
      <c r="G65" s="983"/>
      <c r="H65" s="983"/>
      <c r="I65" s="983"/>
      <c r="J65" s="983"/>
      <c r="K65" s="984"/>
      <c r="L65" s="1005"/>
      <c r="M65" s="1006"/>
      <c r="N65" s="1009"/>
      <c r="O65" s="1010"/>
      <c r="P65" s="1010"/>
      <c r="Q65" s="1010"/>
      <c r="R65" s="1010"/>
      <c r="S65" s="1010"/>
      <c r="T65" s="1010"/>
      <c r="U65" s="1010"/>
      <c r="V65" s="1010"/>
      <c r="W65" s="1010"/>
      <c r="X65" s="1010"/>
      <c r="Y65" s="1010"/>
      <c r="Z65" s="1010"/>
      <c r="AA65" s="1010"/>
      <c r="AB65" s="1010"/>
      <c r="AC65" s="1010"/>
      <c r="AD65" s="425"/>
      <c r="AE65" s="426"/>
      <c r="AF65" s="164"/>
      <c r="AG65" s="134"/>
      <c r="AH65" s="986"/>
      <c r="AI65" s="986"/>
      <c r="AJ65" s="986"/>
      <c r="AK65" s="986"/>
      <c r="AL65" s="986"/>
      <c r="AM65" s="986"/>
      <c r="AN65" s="986"/>
      <c r="AO65" s="986"/>
      <c r="AP65" s="986"/>
      <c r="AQ65" s="986"/>
      <c r="AR65" s="134"/>
      <c r="AS65" s="166"/>
      <c r="AT65" s="209"/>
      <c r="AU65" s="209"/>
      <c r="AV65" s="209"/>
      <c r="AW65" s="209"/>
      <c r="AX65" s="209"/>
      <c r="AY65" s="209"/>
      <c r="AZ65" s="209"/>
      <c r="BA65" s="209"/>
      <c r="BB65" s="209"/>
      <c r="BC65" s="209"/>
      <c r="BD65" s="209"/>
      <c r="BE65" s="209"/>
      <c r="BF65" s="209"/>
      <c r="BG65" s="209"/>
      <c r="BH65" s="209"/>
      <c r="BI65" s="209"/>
      <c r="BJ65" s="209"/>
      <c r="BK65" s="209"/>
      <c r="BL65" s="209"/>
      <c r="BM65" s="209"/>
      <c r="BN65" s="209"/>
      <c r="BO65" s="209"/>
      <c r="BP65" s="209"/>
      <c r="BQ65" s="208"/>
      <c r="BR65" s="1077"/>
      <c r="BS65" s="1077"/>
      <c r="BT65" s="374" t="s">
        <v>325</v>
      </c>
      <c r="BU65" s="374"/>
      <c r="BV65" s="1076"/>
      <c r="BW65" s="1076"/>
      <c r="BX65" s="1076"/>
      <c r="BY65" s="1076"/>
      <c r="BZ65" s="1076"/>
      <c r="CA65" s="1076"/>
      <c r="CB65" s="374" t="s">
        <v>326</v>
      </c>
      <c r="CC65" s="374"/>
      <c r="CD65" s="374"/>
      <c r="CE65" s="374"/>
      <c r="CF65" s="374"/>
      <c r="CG65" s="374"/>
      <c r="CH65" s="137"/>
    </row>
    <row r="66" spans="3:86" ht="11.25" customHeight="1">
      <c r="C66" s="185"/>
      <c r="D66" s="186"/>
      <c r="E66" s="983"/>
      <c r="F66" s="983"/>
      <c r="G66" s="983"/>
      <c r="H66" s="983"/>
      <c r="I66" s="983"/>
      <c r="J66" s="983"/>
      <c r="K66" s="984"/>
      <c r="L66" s="410" t="s">
        <v>261</v>
      </c>
      <c r="M66" s="411"/>
      <c r="N66" s="411"/>
      <c r="O66" s="411"/>
      <c r="P66" s="411"/>
      <c r="Q66" s="411"/>
      <c r="R66" s="411"/>
      <c r="S66" s="355" t="s">
        <v>327</v>
      </c>
      <c r="T66" s="355"/>
      <c r="U66" s="355"/>
      <c r="V66" s="355"/>
      <c r="W66" s="355"/>
      <c r="X66" s="355"/>
      <c r="Y66" s="355"/>
      <c r="Z66" s="355"/>
      <c r="AA66" s="355"/>
      <c r="AB66" s="355"/>
      <c r="AC66" s="215"/>
      <c r="AD66" s="215"/>
      <c r="AE66" s="217"/>
      <c r="AF66" s="1021" t="s">
        <v>316</v>
      </c>
      <c r="AG66" s="1022"/>
      <c r="AH66" s="1046">
        <f>AH58-AH60-AH62-AH64</f>
        <v>0</v>
      </c>
      <c r="AI66" s="1046"/>
      <c r="AJ66" s="1046"/>
      <c r="AK66" s="1046"/>
      <c r="AL66" s="1046"/>
      <c r="AM66" s="1046"/>
      <c r="AN66" s="1046"/>
      <c r="AO66" s="1046"/>
      <c r="AP66" s="1046"/>
      <c r="AQ66" s="1046"/>
      <c r="AR66" s="200"/>
      <c r="AS66" s="201"/>
      <c r="AT66" s="209"/>
      <c r="AU66" s="209"/>
      <c r="AV66" s="209"/>
      <c r="AW66" s="209"/>
      <c r="AX66" s="209"/>
      <c r="AY66" s="209"/>
      <c r="AZ66" s="209"/>
      <c r="BA66" s="209"/>
      <c r="BB66" s="209"/>
      <c r="BC66" s="209"/>
      <c r="BD66" s="209"/>
      <c r="BE66" s="209"/>
      <c r="BF66" s="209"/>
      <c r="BG66" s="209"/>
      <c r="BH66" s="209"/>
      <c r="BI66" s="209"/>
      <c r="BJ66" s="209"/>
      <c r="BK66" s="209"/>
      <c r="BL66" s="209"/>
      <c r="BM66" s="209"/>
      <c r="BN66" s="209"/>
      <c r="BO66" s="209"/>
      <c r="BP66" s="209"/>
      <c r="BQ66" s="208"/>
      <c r="BR66" s="1077"/>
      <c r="BS66" s="1077"/>
      <c r="BT66" s="374"/>
      <c r="BU66" s="374"/>
      <c r="BV66" s="1076"/>
      <c r="BW66" s="1076"/>
      <c r="BX66" s="1076"/>
      <c r="BY66" s="1076"/>
      <c r="BZ66" s="1076"/>
      <c r="CA66" s="1076"/>
      <c r="CB66" s="374"/>
      <c r="CC66" s="374"/>
      <c r="CD66" s="374"/>
      <c r="CE66" s="374"/>
      <c r="CF66" s="374"/>
      <c r="CG66" s="374"/>
      <c r="CH66" s="137"/>
    </row>
    <row r="67" spans="3:86" ht="11.25" customHeight="1" thickBot="1">
      <c r="C67" s="191"/>
      <c r="D67" s="192"/>
      <c r="E67" s="1026"/>
      <c r="F67" s="1026"/>
      <c r="G67" s="1026"/>
      <c r="H67" s="1026"/>
      <c r="I67" s="1026"/>
      <c r="J67" s="1026"/>
      <c r="K67" s="1027"/>
      <c r="L67" s="1011"/>
      <c r="M67" s="1012"/>
      <c r="N67" s="1012"/>
      <c r="O67" s="1012"/>
      <c r="P67" s="1012"/>
      <c r="Q67" s="1012"/>
      <c r="R67" s="1012"/>
      <c r="S67" s="366"/>
      <c r="T67" s="366"/>
      <c r="U67" s="366"/>
      <c r="V67" s="366"/>
      <c r="W67" s="366"/>
      <c r="X67" s="366"/>
      <c r="Y67" s="366"/>
      <c r="Z67" s="366"/>
      <c r="AA67" s="366"/>
      <c r="AB67" s="366"/>
      <c r="AC67" s="228"/>
      <c r="AD67" s="228"/>
      <c r="AE67" s="229"/>
      <c r="AF67" s="1023"/>
      <c r="AG67" s="1014"/>
      <c r="AH67" s="1016"/>
      <c r="AI67" s="1016"/>
      <c r="AJ67" s="1016"/>
      <c r="AK67" s="1016"/>
      <c r="AL67" s="1016"/>
      <c r="AM67" s="1016"/>
      <c r="AN67" s="1016"/>
      <c r="AO67" s="1016"/>
      <c r="AP67" s="1016"/>
      <c r="AQ67" s="1016"/>
      <c r="AR67" s="196"/>
      <c r="AS67" s="197"/>
      <c r="AT67" s="209"/>
      <c r="AU67" s="209"/>
      <c r="AV67" s="209"/>
      <c r="AW67" s="209"/>
      <c r="AX67" s="209"/>
      <c r="AY67" s="209"/>
      <c r="AZ67" s="209"/>
      <c r="BA67" s="209"/>
      <c r="BB67" s="209"/>
      <c r="BC67" s="209"/>
      <c r="BD67" s="209"/>
      <c r="BE67" s="209"/>
      <c r="BF67" s="209"/>
      <c r="BG67" s="209"/>
      <c r="BH67" s="209"/>
      <c r="BI67" s="209"/>
      <c r="BJ67" s="209"/>
      <c r="BK67" s="209"/>
      <c r="BL67" s="209"/>
      <c r="BM67" s="209"/>
      <c r="BN67" s="209"/>
      <c r="BO67" s="209"/>
      <c r="BP67" s="209"/>
      <c r="BQ67" s="212"/>
      <c r="BR67" s="213"/>
      <c r="BS67" s="213"/>
      <c r="BT67" s="134"/>
      <c r="BU67" s="134"/>
      <c r="BV67" s="134"/>
      <c r="BW67" s="134"/>
      <c r="BX67" s="134"/>
      <c r="BY67" s="134"/>
      <c r="BZ67" s="134"/>
      <c r="CA67" s="134"/>
      <c r="CB67" s="134"/>
      <c r="CC67" s="134"/>
      <c r="CD67" s="134"/>
      <c r="CE67" s="134"/>
      <c r="CF67" s="134"/>
      <c r="CG67" s="134"/>
      <c r="CH67" s="165"/>
    </row>
    <row r="87" spans="34:34" ht="11.25" customHeight="1">
      <c r="AH87" s="278">
        <f>注意事項!H8</f>
        <v>0</v>
      </c>
    </row>
  </sheetData>
  <sheetProtection sheet="1" objects="1" scenarios="1" selectLockedCells="1"/>
  <mergeCells count="223">
    <mergeCell ref="BV65:CA66"/>
    <mergeCell ref="CB65:CG66"/>
    <mergeCell ref="L66:R67"/>
    <mergeCell ref="S66:AB67"/>
    <mergeCell ref="AF66:AG67"/>
    <mergeCell ref="AH66:AQ67"/>
    <mergeCell ref="AH60:AQ61"/>
    <mergeCell ref="N62:AC63"/>
    <mergeCell ref="AD62:AE63"/>
    <mergeCell ref="AH62:AQ63"/>
    <mergeCell ref="BR63:BW64"/>
    <mergeCell ref="N64:AC65"/>
    <mergeCell ref="AD64:AE65"/>
    <mergeCell ref="AH64:AQ65"/>
    <mergeCell ref="BR65:BS66"/>
    <mergeCell ref="BT65:BU66"/>
    <mergeCell ref="C59:D60"/>
    <mergeCell ref="E59:K67"/>
    <mergeCell ref="L60:M65"/>
    <mergeCell ref="N60:AC61"/>
    <mergeCell ref="AD60:AE61"/>
    <mergeCell ref="L56:R57"/>
    <mergeCell ref="S56:Z57"/>
    <mergeCell ref="AF56:AG57"/>
    <mergeCell ref="AH56:AQ57"/>
    <mergeCell ref="BB54:BR55"/>
    <mergeCell ref="BS54:BT55"/>
    <mergeCell ref="BU54:BV55"/>
    <mergeCell ref="BW54:CG55"/>
    <mergeCell ref="BR56:BU57"/>
    <mergeCell ref="BW56:CG57"/>
    <mergeCell ref="L58:AC59"/>
    <mergeCell ref="AD58:AE59"/>
    <mergeCell ref="AH58:AQ59"/>
    <mergeCell ref="AT56:BC57"/>
    <mergeCell ref="BN56:BQ57"/>
    <mergeCell ref="BC46:BD49"/>
    <mergeCell ref="BE46:BR47"/>
    <mergeCell ref="BW50:CG51"/>
    <mergeCell ref="C51:D52"/>
    <mergeCell ref="E51:K56"/>
    <mergeCell ref="L52:M55"/>
    <mergeCell ref="N52:AC53"/>
    <mergeCell ref="AD52:AE53"/>
    <mergeCell ref="AH52:AQ53"/>
    <mergeCell ref="AV52:BB53"/>
    <mergeCell ref="BC52:BR53"/>
    <mergeCell ref="BS52:BT53"/>
    <mergeCell ref="L50:AC51"/>
    <mergeCell ref="AD50:AE51"/>
    <mergeCell ref="AH50:AQ51"/>
    <mergeCell ref="BC50:BI51"/>
    <mergeCell ref="BJ50:BQ51"/>
    <mergeCell ref="BU50:BV51"/>
    <mergeCell ref="BU52:BV53"/>
    <mergeCell ref="BW52:CG53"/>
    <mergeCell ref="N54:AC55"/>
    <mergeCell ref="AD54:AE55"/>
    <mergeCell ref="AH54:AQ55"/>
    <mergeCell ref="AT54:AZ55"/>
    <mergeCell ref="BS42:BT43"/>
    <mergeCell ref="BU42:BV43"/>
    <mergeCell ref="BS46:BT47"/>
    <mergeCell ref="BW46:CG47"/>
    <mergeCell ref="BS48:BT49"/>
    <mergeCell ref="BW48:CG49"/>
    <mergeCell ref="BW42:CG43"/>
    <mergeCell ref="N44:AC45"/>
    <mergeCell ref="AD44:AE45"/>
    <mergeCell ref="AH44:AQ45"/>
    <mergeCell ref="BC44:BR45"/>
    <mergeCell ref="BS44:BT45"/>
    <mergeCell ref="BW44:CG45"/>
    <mergeCell ref="AV45:BB51"/>
    <mergeCell ref="N46:AC47"/>
    <mergeCell ref="AD46:AE47"/>
    <mergeCell ref="L48:R49"/>
    <mergeCell ref="S48:AC49"/>
    <mergeCell ref="AD48:AE49"/>
    <mergeCell ref="AF48:AG49"/>
    <mergeCell ref="AH48:AQ49"/>
    <mergeCell ref="BE48:BR49"/>
    <mergeCell ref="AH46:AQ47"/>
    <mergeCell ref="AT46:AU47"/>
    <mergeCell ref="BU38:BV39"/>
    <mergeCell ref="BW38:CG39"/>
    <mergeCell ref="C39:D40"/>
    <mergeCell ref="E39:K49"/>
    <mergeCell ref="L40:M47"/>
    <mergeCell ref="N40:AC41"/>
    <mergeCell ref="AD40:AE41"/>
    <mergeCell ref="AH40:AQ41"/>
    <mergeCell ref="AT40:BB41"/>
    <mergeCell ref="BC40:BR41"/>
    <mergeCell ref="C38:D38"/>
    <mergeCell ref="L38:AC39"/>
    <mergeCell ref="AD38:AE39"/>
    <mergeCell ref="AH38:AQ39"/>
    <mergeCell ref="BC38:BI39"/>
    <mergeCell ref="BJ38:BR39"/>
    <mergeCell ref="BS40:BT41"/>
    <mergeCell ref="BU40:BV41"/>
    <mergeCell ref="BW40:CG41"/>
    <mergeCell ref="N42:AC43"/>
    <mergeCell ref="AD42:AE43"/>
    <mergeCell ref="AH42:AQ43"/>
    <mergeCell ref="AT42:BB43"/>
    <mergeCell ref="BC42:BR43"/>
    <mergeCell ref="BW30:CG31"/>
    <mergeCell ref="C31:D32"/>
    <mergeCell ref="L32:M35"/>
    <mergeCell ref="N32:AC33"/>
    <mergeCell ref="AD32:AE33"/>
    <mergeCell ref="AH32:AQ33"/>
    <mergeCell ref="AV32:BB37"/>
    <mergeCell ref="BC32:BD37"/>
    <mergeCell ref="BE32:BR32"/>
    <mergeCell ref="BS32:BT33"/>
    <mergeCell ref="BW34:CG35"/>
    <mergeCell ref="L36:R37"/>
    <mergeCell ref="S36:Z37"/>
    <mergeCell ref="AF36:AG37"/>
    <mergeCell ref="AH36:AQ37"/>
    <mergeCell ref="BE36:BR37"/>
    <mergeCell ref="BS36:BT37"/>
    <mergeCell ref="BW36:CG37"/>
    <mergeCell ref="BW32:CG33"/>
    <mergeCell ref="AT33:AU35"/>
    <mergeCell ref="BF33:BI33"/>
    <mergeCell ref="BJ33:BO33"/>
    <mergeCell ref="BP33:BQ33"/>
    <mergeCell ref="N34:AC35"/>
    <mergeCell ref="C28:J28"/>
    <mergeCell ref="AT28:BA28"/>
    <mergeCell ref="L29:AC31"/>
    <mergeCell ref="AD29:AE31"/>
    <mergeCell ref="BC29:BR31"/>
    <mergeCell ref="BS29:BT31"/>
    <mergeCell ref="E30:K36"/>
    <mergeCell ref="AH30:AQ31"/>
    <mergeCell ref="BS17:BU18"/>
    <mergeCell ref="AD34:AE35"/>
    <mergeCell ref="AH34:AQ35"/>
    <mergeCell ref="BE34:BR35"/>
    <mergeCell ref="BS34:BT35"/>
    <mergeCell ref="C19:L22"/>
    <mergeCell ref="C15:L18"/>
    <mergeCell ref="BN7:BP9"/>
    <mergeCell ref="BT7:BV9"/>
    <mergeCell ref="BW7:BY9"/>
    <mergeCell ref="AZ12:BE14"/>
    <mergeCell ref="Z5:AA6"/>
    <mergeCell ref="BV17:CG18"/>
    <mergeCell ref="CH17:CI18"/>
    <mergeCell ref="M15:AP18"/>
    <mergeCell ref="AQ15:BB18"/>
    <mergeCell ref="BD17:BO18"/>
    <mergeCell ref="R8:AW10"/>
    <mergeCell ref="AX8:AZ10"/>
    <mergeCell ref="BH11:BK14"/>
    <mergeCell ref="BL11:BO14"/>
    <mergeCell ref="BP11:BS14"/>
    <mergeCell ref="BT11:BW14"/>
    <mergeCell ref="AB5:AC6"/>
    <mergeCell ref="BJ5:BQ5"/>
    <mergeCell ref="BT5:CB6"/>
    <mergeCell ref="BJ6:BN6"/>
    <mergeCell ref="BQ6:BS6"/>
    <mergeCell ref="M12:O14"/>
    <mergeCell ref="P12:R14"/>
    <mergeCell ref="AT12:AV14"/>
    <mergeCell ref="BH2:BO2"/>
    <mergeCell ref="BP2:BT2"/>
    <mergeCell ref="BU2:BV2"/>
    <mergeCell ref="BW2:CC2"/>
    <mergeCell ref="N5:Q6"/>
    <mergeCell ref="R5:S6"/>
    <mergeCell ref="T5:U6"/>
    <mergeCell ref="V5:W6"/>
    <mergeCell ref="X5:Y6"/>
    <mergeCell ref="BP3:BT4"/>
    <mergeCell ref="BU3:BV4"/>
    <mergeCell ref="BW3:CC4"/>
    <mergeCell ref="V3:X4"/>
    <mergeCell ref="Y3:Z4"/>
    <mergeCell ref="AA3:AB4"/>
    <mergeCell ref="AC3:AD4"/>
    <mergeCell ref="AE3:AF4"/>
    <mergeCell ref="AG3:AH4"/>
    <mergeCell ref="CD2:CI2"/>
    <mergeCell ref="CD3:CI4"/>
    <mergeCell ref="BF4:BG12"/>
    <mergeCell ref="CK4:CK26"/>
    <mergeCell ref="BZ7:CB9"/>
    <mergeCell ref="BX11:CA14"/>
    <mergeCell ref="CB11:CE14"/>
    <mergeCell ref="CF11:CI14"/>
    <mergeCell ref="AI3:AL4"/>
    <mergeCell ref="AM3:AN4"/>
    <mergeCell ref="AO3:AP4"/>
    <mergeCell ref="AQ3:AR4"/>
    <mergeCell ref="AS3:AV4"/>
    <mergeCell ref="BH3:BO4"/>
    <mergeCell ref="M19:CI22"/>
    <mergeCell ref="L24:O26"/>
    <mergeCell ref="P24:R26"/>
    <mergeCell ref="S24:V26"/>
    <mergeCell ref="W24:Y26"/>
    <mergeCell ref="Z24:AC26"/>
    <mergeCell ref="C12:L14"/>
    <mergeCell ref="BH7:BJ9"/>
    <mergeCell ref="BK7:BM9"/>
    <mergeCell ref="N1:AG2"/>
    <mergeCell ref="AW12:AY14"/>
    <mergeCell ref="S12:U14"/>
    <mergeCell ref="V12:X14"/>
    <mergeCell ref="Y12:AA14"/>
    <mergeCell ref="AB12:AD14"/>
    <mergeCell ref="AE12:AG14"/>
    <mergeCell ref="AH12:AJ14"/>
    <mergeCell ref="AK12:AM14"/>
    <mergeCell ref="AN12:AP14"/>
    <mergeCell ref="AQ12:AS14"/>
  </mergeCells>
  <phoneticPr fontId="1"/>
  <dataValidations count="1">
    <dataValidation errorStyle="information" allowBlank="1" showInputMessage="1" showErrorMessage="1" errorTitle="事業者コードは１０桁です。" error="１０桁で入力してください。" sqref="BH3:BO4" xr:uid="{00000000-0002-0000-0A00-000000000000}"/>
  </dataValidations>
  <pageMargins left="0.31496062992125984" right="0.70866141732283472" top="0.94488188976377963" bottom="0.15748031496062992" header="0.31496062992125984" footer="0.31496062992125984"/>
  <pageSetup paperSize="9" scale="62"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sheetPr>
  <dimension ref="P3:BJ92"/>
  <sheetViews>
    <sheetView showGridLines="0" showZeros="0" zoomScaleNormal="100" zoomScaleSheetLayoutView="100" workbookViewId="0">
      <selection sqref="A1:XFD1048576"/>
    </sheetView>
  </sheetViews>
  <sheetFormatPr defaultColWidth="1.875" defaultRowHeight="14.25" customHeight="1"/>
  <cols>
    <col min="1" max="15" width="1.875" style="1"/>
    <col min="16" max="16" width="2.625" style="1" customWidth="1"/>
    <col min="17" max="18" width="1.875" style="1"/>
    <col min="19" max="19" width="2.375" style="1" customWidth="1"/>
    <col min="20" max="21" width="1.875" style="1"/>
    <col min="22" max="22" width="2.625" style="1" customWidth="1"/>
    <col min="23" max="27" width="1.875" style="1"/>
    <col min="28" max="28" width="2.375" style="1" customWidth="1"/>
    <col min="29" max="29" width="2.5" style="1" customWidth="1"/>
    <col min="30" max="31" width="1.875" style="1"/>
    <col min="32" max="32" width="2.375" style="1" customWidth="1"/>
    <col min="33" max="33" width="2.25" style="1" customWidth="1"/>
    <col min="34" max="34" width="1.75" style="1" customWidth="1"/>
    <col min="35" max="35" width="2.5" style="1" customWidth="1"/>
    <col min="36" max="37" width="1.875" style="1"/>
    <col min="38" max="38" width="2.5" style="1" customWidth="1"/>
    <col min="39" max="41" width="1.875" style="1"/>
    <col min="42" max="42" width="2.75" style="1" customWidth="1"/>
    <col min="43" max="43" width="2.125" style="1" customWidth="1"/>
    <col min="44" max="46" width="1.875" style="1"/>
    <col min="47" max="48" width="2.25" style="1" customWidth="1"/>
    <col min="49" max="49" width="2.375" style="1" customWidth="1"/>
    <col min="50" max="50" width="1.875" style="1"/>
    <col min="51" max="51" width="2.375" style="1" customWidth="1"/>
    <col min="52" max="59" width="1.875" style="1"/>
    <col min="60" max="60" width="2.25" style="1" customWidth="1"/>
    <col min="61" max="16384" width="1.875" style="1"/>
  </cols>
  <sheetData>
    <row r="3" spans="16:62" ht="14.25" customHeight="1">
      <c r="AW3" s="134"/>
      <c r="AX3" s="134"/>
      <c r="AY3" s="134"/>
      <c r="AZ3" s="134"/>
      <c r="BA3" s="134"/>
      <c r="BB3" s="134"/>
      <c r="BC3" s="134"/>
      <c r="BD3" s="134"/>
      <c r="BE3" s="134"/>
      <c r="BF3" s="134"/>
      <c r="BG3" s="134"/>
      <c r="BH3" s="134"/>
      <c r="BI3" s="134"/>
    </row>
    <row r="4" spans="16:62" ht="6.75" customHeight="1">
      <c r="AW4" s="136"/>
      <c r="BI4" s="137"/>
    </row>
    <row r="5" spans="16:62" ht="14.25" customHeight="1">
      <c r="AB5" s="142">
        <v>1</v>
      </c>
      <c r="AH5" s="142">
        <v>7</v>
      </c>
      <c r="AP5" s="142">
        <v>17</v>
      </c>
      <c r="AU5" s="142">
        <v>22</v>
      </c>
      <c r="AV5" s="142">
        <v>23</v>
      </c>
      <c r="AW5" s="143">
        <v>28</v>
      </c>
      <c r="AY5" s="142">
        <v>30</v>
      </c>
      <c r="BH5" s="144">
        <v>43</v>
      </c>
      <c r="BI5" s="137"/>
      <c r="BJ5" s="899" t="s">
        <v>220</v>
      </c>
    </row>
    <row r="6" spans="16:62" ht="14.25" customHeight="1">
      <c r="AB6" s="971" t="s">
        <v>25</v>
      </c>
      <c r="AC6" s="971"/>
      <c r="AD6" s="971"/>
      <c r="AE6" s="971"/>
      <c r="AF6" s="971"/>
      <c r="AG6" s="971"/>
      <c r="AH6" s="971" t="s">
        <v>5</v>
      </c>
      <c r="AI6" s="971"/>
      <c r="AJ6" s="971"/>
      <c r="AK6" s="971"/>
      <c r="AL6" s="971"/>
      <c r="AM6" s="971"/>
      <c r="AN6" s="971"/>
      <c r="AO6" s="971"/>
      <c r="AP6" s="1079" t="s">
        <v>6</v>
      </c>
      <c r="AQ6" s="1079"/>
      <c r="AR6" s="1079"/>
      <c r="AS6" s="1079"/>
      <c r="AT6" s="1079"/>
      <c r="AU6" s="1080" t="s">
        <v>191</v>
      </c>
      <c r="AV6" s="1080"/>
      <c r="AW6" s="1080" t="s">
        <v>29</v>
      </c>
      <c r="AX6" s="1080"/>
      <c r="AY6" s="1081" t="s">
        <v>8</v>
      </c>
      <c r="AZ6" s="1081"/>
      <c r="BA6" s="1081"/>
      <c r="BB6" s="1081"/>
      <c r="BC6" s="1081"/>
      <c r="BD6" s="1081"/>
      <c r="BE6" s="971" t="s">
        <v>21</v>
      </c>
      <c r="BF6" s="971"/>
      <c r="BG6" s="971"/>
      <c r="BH6" s="971"/>
      <c r="BI6" s="137"/>
      <c r="BJ6" s="899"/>
    </row>
    <row r="7" spans="16:62" ht="14.25" customHeight="1">
      <c r="AB7" s="1082">
        <v>164100</v>
      </c>
      <c r="AC7" s="1082"/>
      <c r="AD7" s="1082"/>
      <c r="AE7" s="1082"/>
      <c r="AF7" s="1082"/>
      <c r="AG7" s="1082"/>
      <c r="AH7" s="1083">
        <f>'16-41'!$AH$7:$AO$8</f>
        <v>0</v>
      </c>
      <c r="AI7" s="1083"/>
      <c r="AJ7" s="1083"/>
      <c r="AK7" s="1083"/>
      <c r="AL7" s="1083"/>
      <c r="AM7" s="1083"/>
      <c r="AN7" s="1083"/>
      <c r="AO7" s="1083"/>
      <c r="AP7" s="1083">
        <f>'16-41'!$AP$7:$AT$8</f>
        <v>0</v>
      </c>
      <c r="AQ7" s="1083"/>
      <c r="AR7" s="1083"/>
      <c r="AS7" s="1083"/>
      <c r="AT7" s="1083"/>
      <c r="AU7" s="1084" t="s">
        <v>33</v>
      </c>
      <c r="AV7" s="1084"/>
      <c r="AW7" s="1084" t="s">
        <v>33</v>
      </c>
      <c r="AX7" s="1084"/>
      <c r="AY7" s="1078"/>
      <c r="AZ7" s="1078"/>
      <c r="BA7" s="1078"/>
      <c r="BB7" s="1078"/>
      <c r="BC7" s="1078"/>
      <c r="BD7" s="1078"/>
      <c r="BE7" s="1078"/>
      <c r="BF7" s="1078"/>
      <c r="BG7" s="1078"/>
      <c r="BH7" s="1078"/>
      <c r="BI7" s="137"/>
      <c r="BJ7" s="899"/>
    </row>
    <row r="8" spans="16:62" ht="13.5" customHeight="1">
      <c r="AB8" s="1082"/>
      <c r="AC8" s="1082"/>
      <c r="AD8" s="1082"/>
      <c r="AE8" s="1082"/>
      <c r="AF8" s="1082"/>
      <c r="AG8" s="1082"/>
      <c r="AH8" s="1083"/>
      <c r="AI8" s="1083"/>
      <c r="AJ8" s="1083"/>
      <c r="AK8" s="1083"/>
      <c r="AL8" s="1083"/>
      <c r="AM8" s="1083"/>
      <c r="AN8" s="1083"/>
      <c r="AO8" s="1083"/>
      <c r="AP8" s="1083"/>
      <c r="AQ8" s="1083"/>
      <c r="AR8" s="1083"/>
      <c r="AS8" s="1083"/>
      <c r="AT8" s="1083"/>
      <c r="AU8" s="1084"/>
      <c r="AV8" s="1084"/>
      <c r="AW8" s="1084"/>
      <c r="AX8" s="1084"/>
      <c r="AY8" s="1078"/>
      <c r="AZ8" s="1078"/>
      <c r="BA8" s="1078"/>
      <c r="BB8" s="1078"/>
      <c r="BC8" s="1078"/>
      <c r="BD8" s="1078"/>
      <c r="BE8" s="1078"/>
      <c r="BF8" s="1078"/>
      <c r="BG8" s="1078"/>
      <c r="BH8" s="1078"/>
      <c r="BI8" s="137"/>
      <c r="BJ8" s="899"/>
    </row>
    <row r="9" spans="16:62" ht="8.25" customHeight="1">
      <c r="AT9" s="131"/>
      <c r="BH9" s="1086"/>
      <c r="BI9" s="137"/>
      <c r="BJ9" s="899"/>
    </row>
    <row r="10" spans="16:62" ht="6.75" customHeight="1">
      <c r="P10" s="1085"/>
      <c r="Q10" s="1085"/>
      <c r="R10" s="1085"/>
      <c r="S10" s="1085"/>
      <c r="T10" s="1085"/>
      <c r="U10" s="132"/>
      <c r="V10" s="132"/>
      <c r="W10" s="132"/>
      <c r="X10" s="132"/>
      <c r="Y10" s="132"/>
      <c r="Z10" s="132"/>
      <c r="AA10" s="132"/>
      <c r="AB10" s="132"/>
      <c r="AC10" s="132"/>
      <c r="AD10" s="132"/>
      <c r="AE10" s="132"/>
      <c r="AF10" s="132"/>
      <c r="AG10" s="132"/>
      <c r="AH10" s="132"/>
      <c r="AI10" s="133"/>
      <c r="AJ10" s="133"/>
      <c r="AK10" s="133"/>
      <c r="AL10" s="133"/>
      <c r="AM10" s="133"/>
      <c r="AN10" s="133"/>
      <c r="AO10" s="133"/>
      <c r="AP10" s="133"/>
      <c r="AQ10" s="133"/>
      <c r="AR10" s="133"/>
      <c r="AS10" s="133"/>
      <c r="AT10" s="134"/>
      <c r="AU10" s="134"/>
      <c r="AV10" s="134"/>
      <c r="AW10" s="134"/>
      <c r="AX10" s="134"/>
      <c r="AY10" s="134"/>
      <c r="AZ10" s="134"/>
      <c r="BA10" s="134"/>
      <c r="BB10" s="134"/>
      <c r="BC10" s="134"/>
      <c r="BD10" s="134"/>
      <c r="BE10" s="134"/>
      <c r="BF10" s="134"/>
      <c r="BG10" s="134"/>
      <c r="BH10" s="1085"/>
      <c r="BI10" s="137"/>
      <c r="BJ10" s="899"/>
    </row>
    <row r="11" spans="16:62" ht="8.25" customHeight="1">
      <c r="P11" s="1085"/>
      <c r="Q11" s="1085"/>
      <c r="R11" s="1085"/>
      <c r="S11" s="1085"/>
      <c r="T11" s="1085"/>
      <c r="AH11" s="135"/>
      <c r="BI11" s="137"/>
      <c r="BJ11" s="899"/>
    </row>
    <row r="12" spans="16:62" ht="14.25" customHeight="1">
      <c r="P12" s="1085"/>
      <c r="Q12" s="1085"/>
      <c r="R12" s="1085"/>
      <c r="S12" s="1085"/>
      <c r="T12" s="1085"/>
      <c r="AG12" s="142">
        <v>44</v>
      </c>
      <c r="AH12" s="1105">
        <f>'16-41'!Q7</f>
        <v>0</v>
      </c>
      <c r="AI12" s="1105"/>
      <c r="AJ12" s="1106"/>
      <c r="AK12" s="1111">
        <f>'16-41'!U7</f>
        <v>0</v>
      </c>
      <c r="AL12" s="1105"/>
      <c r="AM12" s="1112"/>
      <c r="AN12" s="1117">
        <f>'16-41'!Y7</f>
        <v>0</v>
      </c>
      <c r="AO12" s="1105"/>
      <c r="AP12" s="1105"/>
      <c r="AQ12" s="142">
        <v>49</v>
      </c>
      <c r="BI12" s="137"/>
      <c r="BJ12" s="899"/>
    </row>
    <row r="13" spans="16:62" ht="14.25" customHeight="1">
      <c r="P13" s="1085"/>
      <c r="Q13" s="1085"/>
      <c r="R13" s="1085"/>
      <c r="S13" s="1085"/>
      <c r="T13" s="1085"/>
      <c r="AH13" s="1107"/>
      <c r="AI13" s="1107"/>
      <c r="AJ13" s="1108"/>
      <c r="AK13" s="1113"/>
      <c r="AL13" s="1107"/>
      <c r="AM13" s="1114"/>
      <c r="AN13" s="1118"/>
      <c r="AO13" s="1107"/>
      <c r="AP13" s="1107"/>
      <c r="BI13" s="137"/>
      <c r="BJ13" s="899"/>
    </row>
    <row r="14" spans="16:62" ht="14.25" customHeight="1">
      <c r="P14" s="1085"/>
      <c r="Q14" s="1085"/>
      <c r="R14" s="1085"/>
      <c r="S14" s="1085"/>
      <c r="T14" s="1085"/>
      <c r="AH14" s="1109"/>
      <c r="AI14" s="1109"/>
      <c r="AJ14" s="1110"/>
      <c r="AK14" s="1115"/>
      <c r="AL14" s="1109"/>
      <c r="AM14" s="1116"/>
      <c r="AN14" s="1118"/>
      <c r="AO14" s="1107"/>
      <c r="AP14" s="1107"/>
      <c r="BI14" s="137"/>
      <c r="BJ14" s="899"/>
    </row>
    <row r="15" spans="16:62" ht="14.25" customHeight="1">
      <c r="P15" s="1085"/>
      <c r="Q15" s="1085"/>
      <c r="R15" s="1085"/>
      <c r="S15" s="1085"/>
      <c r="T15" s="1085"/>
      <c r="AL15" s="142">
        <v>50</v>
      </c>
      <c r="AM15" s="971">
        <v>1</v>
      </c>
      <c r="AN15" s="971"/>
      <c r="AO15" s="971"/>
      <c r="AP15" s="971">
        <v>1</v>
      </c>
      <c r="AQ15" s="971"/>
      <c r="AR15" s="971"/>
      <c r="AS15" s="971">
        <v>1</v>
      </c>
      <c r="AT15" s="971"/>
      <c r="AU15" s="971"/>
      <c r="AV15" s="142">
        <v>52</v>
      </c>
      <c r="BI15" s="137"/>
      <c r="BJ15" s="899"/>
    </row>
    <row r="16" spans="16:62" ht="14.25" customHeight="1">
      <c r="P16" s="136"/>
      <c r="AM16" s="1082" t="s">
        <v>217</v>
      </c>
      <c r="AN16" s="1082"/>
      <c r="AO16" s="1082"/>
      <c r="AP16" s="1082" t="s">
        <v>218</v>
      </c>
      <c r="AQ16" s="1082"/>
      <c r="AR16" s="1082"/>
      <c r="AS16" s="1082" t="s">
        <v>219</v>
      </c>
      <c r="AT16" s="1082"/>
      <c r="AU16" s="1082"/>
      <c r="BI16" s="137"/>
      <c r="BJ16" s="899"/>
    </row>
    <row r="17" spans="16:62" ht="14.25" customHeight="1">
      <c r="P17" s="136"/>
      <c r="AM17" s="1082"/>
      <c r="AN17" s="1082"/>
      <c r="AO17" s="1082"/>
      <c r="AP17" s="1082"/>
      <c r="AQ17" s="1082"/>
      <c r="AR17" s="1082"/>
      <c r="AS17" s="1082"/>
      <c r="AT17" s="1082"/>
      <c r="AU17" s="1082"/>
      <c r="BI17" s="137"/>
      <c r="BJ17" s="899"/>
    </row>
    <row r="18" spans="16:62" ht="14.25" customHeight="1">
      <c r="P18" s="136"/>
      <c r="BI18" s="137"/>
      <c r="BJ18" s="899"/>
    </row>
    <row r="19" spans="16:62" ht="14.25" customHeight="1">
      <c r="P19" s="136"/>
      <c r="BI19" s="137"/>
      <c r="BJ19" s="899"/>
    </row>
    <row r="20" spans="16:62" ht="14.25" customHeight="1">
      <c r="P20" s="136"/>
      <c r="BI20" s="137"/>
      <c r="BJ20" s="899"/>
    </row>
    <row r="21" spans="16:62" ht="14.25" customHeight="1">
      <c r="P21" s="136"/>
      <c r="BI21" s="137"/>
      <c r="BJ21" s="899"/>
    </row>
    <row r="22" spans="16:62" ht="14.25" customHeight="1">
      <c r="P22" s="136"/>
      <c r="BI22" s="137"/>
      <c r="BJ22" s="899"/>
    </row>
    <row r="23" spans="16:62" ht="14.25" customHeight="1">
      <c r="P23" s="136"/>
      <c r="AF23" s="1085"/>
      <c r="AG23" s="1085"/>
      <c r="AH23" s="1085"/>
      <c r="AI23" s="1085"/>
      <c r="AJ23" s="1085"/>
      <c r="AK23" s="1085"/>
      <c r="AL23" s="1085"/>
      <c r="AM23" s="1085"/>
      <c r="AN23" s="1085"/>
      <c r="AO23" s="1085"/>
      <c r="AP23" s="1085"/>
      <c r="AQ23" s="1085"/>
      <c r="AR23" s="1085"/>
      <c r="AS23" s="1085"/>
      <c r="AT23" s="1085"/>
      <c r="AU23" s="1085"/>
      <c r="AV23" s="1085"/>
      <c r="AW23" s="1085"/>
      <c r="AX23" s="1085"/>
      <c r="AY23" s="1085"/>
      <c r="AZ23" s="1085"/>
      <c r="BA23" s="1085"/>
      <c r="BB23" s="1085"/>
      <c r="BC23" s="1085"/>
      <c r="BD23" s="1085"/>
      <c r="BE23" s="1085"/>
      <c r="BF23" s="1085"/>
      <c r="BG23" s="1085"/>
      <c r="BH23" s="1085"/>
      <c r="BI23" s="1085"/>
      <c r="BJ23" s="899"/>
    </row>
    <row r="24" spans="16:62" ht="14.25" customHeight="1">
      <c r="P24" s="136"/>
      <c r="AF24" s="1085"/>
      <c r="AG24" s="1085"/>
      <c r="AH24" s="1085"/>
      <c r="AI24" s="1085"/>
      <c r="AJ24" s="1085"/>
      <c r="AK24" s="1085"/>
      <c r="AL24" s="1085"/>
      <c r="AM24" s="1085"/>
      <c r="AN24" s="1085"/>
      <c r="AO24" s="1085"/>
      <c r="AP24" s="1085"/>
      <c r="AQ24" s="1085"/>
      <c r="AR24" s="1085"/>
      <c r="AS24" s="1085"/>
      <c r="AT24" s="1085"/>
      <c r="AU24" s="1085"/>
      <c r="AV24" s="1085"/>
      <c r="AW24" s="1085"/>
      <c r="AX24" s="1085"/>
      <c r="AY24" s="1085"/>
      <c r="AZ24" s="1085"/>
      <c r="BA24" s="1085"/>
      <c r="BB24" s="1085"/>
      <c r="BC24" s="1085"/>
      <c r="BD24" s="1085"/>
      <c r="BE24" s="1085"/>
      <c r="BF24" s="1085"/>
      <c r="BG24" s="1085"/>
      <c r="BH24" s="1085"/>
      <c r="BI24" s="1085"/>
      <c r="BJ24" s="899"/>
    </row>
    <row r="25" spans="16:62" ht="14.25" customHeight="1">
      <c r="P25" s="1087"/>
      <c r="Q25" s="1087"/>
      <c r="R25" s="1087"/>
      <c r="S25" s="1087"/>
      <c r="T25" s="1087"/>
      <c r="U25" s="1087"/>
      <c r="AF25" s="1085"/>
      <c r="AG25" s="1085"/>
      <c r="AH25" s="1085"/>
      <c r="AI25" s="1085"/>
      <c r="AJ25" s="1085"/>
      <c r="AK25" s="1085"/>
      <c r="AL25" s="1085"/>
      <c r="AM25" s="1085"/>
      <c r="AN25" s="1085"/>
      <c r="AO25" s="1085"/>
      <c r="AP25" s="1085"/>
      <c r="AQ25" s="1085"/>
      <c r="AR25" s="1085"/>
      <c r="AS25" s="1085"/>
      <c r="AT25" s="1085"/>
      <c r="AU25" s="1085"/>
      <c r="AV25" s="1085"/>
      <c r="AW25" s="1085"/>
      <c r="AX25" s="1085"/>
      <c r="AY25" s="1085"/>
      <c r="AZ25" s="1085"/>
      <c r="BA25" s="1085"/>
      <c r="BB25" s="1085"/>
      <c r="BC25" s="1085"/>
      <c r="BD25" s="1085"/>
      <c r="BE25" s="1085"/>
      <c r="BF25" s="1085"/>
      <c r="BG25" s="1085"/>
      <c r="BH25" s="1085"/>
      <c r="BI25" s="1085"/>
      <c r="BJ25" s="899"/>
    </row>
    <row r="26" spans="16:62" ht="14.25" customHeight="1">
      <c r="P26" s="1087"/>
      <c r="Q26" s="1087"/>
      <c r="R26" s="1087"/>
      <c r="S26" s="1087"/>
      <c r="T26" s="1087"/>
      <c r="U26" s="1087"/>
      <c r="AF26" s="1085"/>
      <c r="AG26" s="1085"/>
      <c r="AH26" s="1085"/>
      <c r="AI26" s="1085"/>
      <c r="AJ26" s="1085"/>
      <c r="AK26" s="1085"/>
      <c r="AL26" s="1085"/>
      <c r="AM26" s="1085"/>
      <c r="AN26" s="1085"/>
      <c r="AO26" s="1085"/>
      <c r="AP26" s="1085"/>
      <c r="AQ26" s="1085"/>
      <c r="AR26" s="1085"/>
      <c r="AS26" s="1085"/>
      <c r="AT26" s="1085"/>
      <c r="AU26" s="1085"/>
      <c r="AV26" s="1085"/>
      <c r="AW26" s="1085"/>
      <c r="AX26" s="1085"/>
      <c r="AY26" s="1085"/>
      <c r="AZ26" s="1085"/>
      <c r="BA26" s="1085"/>
      <c r="BB26" s="1085"/>
      <c r="BC26" s="1085"/>
      <c r="BD26" s="1085"/>
      <c r="BE26" s="1085"/>
      <c r="BF26" s="1085"/>
      <c r="BG26" s="1085"/>
      <c r="BH26" s="1085"/>
      <c r="BI26" s="1085"/>
      <c r="BJ26" s="899"/>
    </row>
    <row r="27" spans="16:62" ht="14.25" customHeight="1">
      <c r="P27" s="1087"/>
      <c r="Q27" s="1087"/>
      <c r="R27" s="1087"/>
      <c r="S27" s="1087"/>
      <c r="T27" s="1087"/>
      <c r="U27" s="1087"/>
      <c r="AF27" s="1085"/>
      <c r="AG27" s="1085"/>
      <c r="AH27" s="1085"/>
      <c r="AI27" s="1085"/>
      <c r="AJ27" s="1085"/>
      <c r="AK27" s="1085"/>
      <c r="AL27" s="1085"/>
      <c r="AM27" s="1085"/>
      <c r="AN27" s="1085"/>
      <c r="AO27" s="1085"/>
      <c r="AP27" s="1085"/>
      <c r="AQ27" s="1085"/>
      <c r="AR27" s="1085"/>
      <c r="AS27" s="1085"/>
      <c r="AT27" s="1085"/>
      <c r="AU27" s="1085"/>
      <c r="AV27" s="1085"/>
      <c r="AW27" s="1085"/>
      <c r="AX27" s="1085"/>
      <c r="AY27" s="1085"/>
      <c r="AZ27" s="1085"/>
      <c r="BA27" s="1085"/>
      <c r="BB27" s="1085"/>
      <c r="BC27" s="1085"/>
      <c r="BD27" s="1085"/>
      <c r="BE27" s="1085"/>
      <c r="BF27" s="1085"/>
      <c r="BG27" s="1085"/>
      <c r="BH27" s="1085"/>
      <c r="BI27" s="1085"/>
    </row>
    <row r="28" spans="16:62" ht="14.25" customHeight="1">
      <c r="P28" s="1087"/>
      <c r="Q28" s="1087"/>
      <c r="R28" s="1087"/>
      <c r="S28" s="1087"/>
      <c r="T28" s="1087"/>
      <c r="U28" s="1087"/>
      <c r="AF28" s="1085"/>
      <c r="AG28" s="1085"/>
      <c r="AH28" s="1085"/>
      <c r="AI28" s="1085"/>
      <c r="AJ28" s="1085"/>
      <c r="AK28" s="1085"/>
      <c r="AL28" s="1085"/>
      <c r="AM28" s="1085"/>
      <c r="AN28" s="1085"/>
      <c r="AO28" s="1085"/>
      <c r="AP28" s="1085"/>
      <c r="AQ28" s="1085"/>
      <c r="AR28" s="1085"/>
      <c r="AS28" s="1085"/>
      <c r="AT28" s="1085"/>
      <c r="AU28" s="1085"/>
      <c r="AV28" s="1085"/>
      <c r="AW28" s="1085"/>
      <c r="AX28" s="1085"/>
      <c r="AY28" s="1085"/>
      <c r="AZ28" s="1085"/>
      <c r="BA28" s="1085"/>
      <c r="BB28" s="1085"/>
      <c r="BC28" s="1085"/>
      <c r="BD28" s="1085"/>
      <c r="BE28" s="1085"/>
      <c r="BF28" s="1085"/>
      <c r="BG28" s="1085"/>
      <c r="BH28" s="1085"/>
      <c r="BI28" s="1085"/>
    </row>
    <row r="29" spans="16:62" ht="14.25" customHeight="1">
      <c r="P29" s="1087"/>
      <c r="Q29" s="1087"/>
      <c r="R29" s="1087"/>
      <c r="S29" s="1087"/>
      <c r="T29" s="1087"/>
      <c r="U29" s="1087"/>
      <c r="AF29" s="1085"/>
      <c r="AG29" s="1085"/>
      <c r="AH29" s="1085"/>
      <c r="AI29" s="1085"/>
      <c r="AJ29" s="1085"/>
      <c r="AK29" s="1085"/>
      <c r="AL29" s="1085"/>
      <c r="AM29" s="1085"/>
      <c r="AN29" s="1085"/>
      <c r="AO29" s="1085"/>
      <c r="AP29" s="1085"/>
      <c r="AQ29" s="1085"/>
      <c r="AR29" s="1085"/>
      <c r="AS29" s="1085"/>
      <c r="AT29" s="1085"/>
      <c r="AU29" s="1085"/>
      <c r="AV29" s="1085"/>
      <c r="AW29" s="1085"/>
      <c r="AX29" s="1085"/>
      <c r="AY29" s="1085"/>
      <c r="AZ29" s="1085"/>
      <c r="BA29" s="1085"/>
      <c r="BB29" s="1085"/>
      <c r="BC29" s="1085"/>
      <c r="BD29" s="1085"/>
      <c r="BE29" s="1085"/>
      <c r="BF29" s="1085"/>
      <c r="BG29" s="1085"/>
      <c r="BH29" s="1085"/>
      <c r="BI29" s="1085"/>
    </row>
    <row r="30" spans="16:62" ht="14.25" customHeight="1">
      <c r="P30" s="1087"/>
      <c r="Q30" s="1087"/>
      <c r="R30" s="1087"/>
      <c r="S30" s="1087"/>
      <c r="T30" s="1087"/>
      <c r="U30" s="1087"/>
      <c r="AF30" s="1085"/>
      <c r="AG30" s="1085"/>
      <c r="AH30" s="1085"/>
      <c r="AI30" s="1085"/>
      <c r="AJ30" s="1085"/>
      <c r="AK30" s="1085"/>
      <c r="AL30" s="1085"/>
      <c r="AM30" s="1085"/>
      <c r="AN30" s="1085"/>
      <c r="AO30" s="1085"/>
      <c r="AP30" s="1085"/>
      <c r="AQ30" s="1085"/>
      <c r="AR30" s="1085"/>
      <c r="AS30" s="1085"/>
      <c r="AT30" s="1085"/>
      <c r="AU30" s="1085"/>
      <c r="AV30" s="1085"/>
      <c r="AW30" s="1085"/>
      <c r="AX30" s="1085"/>
      <c r="AY30" s="1085"/>
      <c r="AZ30" s="1085"/>
      <c r="BA30" s="1085"/>
      <c r="BB30" s="1085"/>
      <c r="BC30" s="1085"/>
      <c r="BD30" s="1085"/>
      <c r="BE30" s="1085"/>
      <c r="BF30" s="1085"/>
      <c r="BG30" s="1085"/>
      <c r="BH30" s="1085"/>
      <c r="BI30" s="1085"/>
    </row>
    <row r="31" spans="16:62" ht="14.25" customHeight="1">
      <c r="P31" s="1087"/>
      <c r="Q31" s="1087"/>
      <c r="R31" s="1087"/>
      <c r="S31" s="1087"/>
      <c r="T31" s="1087"/>
      <c r="U31" s="1087"/>
      <c r="AF31" s="1085"/>
      <c r="AG31" s="1085"/>
      <c r="AH31" s="1085"/>
      <c r="AI31" s="1085"/>
      <c r="AJ31" s="1085"/>
      <c r="AK31" s="1085"/>
      <c r="AL31" s="1085"/>
      <c r="AM31" s="1085"/>
      <c r="AN31" s="1085"/>
      <c r="AO31" s="1085"/>
      <c r="AP31" s="1085"/>
      <c r="AQ31" s="1085"/>
      <c r="AR31" s="1085"/>
      <c r="AS31" s="1085"/>
      <c r="AT31" s="1085"/>
      <c r="AU31" s="1085"/>
      <c r="AV31" s="1085"/>
      <c r="AW31" s="1085"/>
      <c r="AX31" s="1085"/>
      <c r="AY31" s="1085"/>
      <c r="AZ31" s="1085"/>
      <c r="BA31" s="1085"/>
      <c r="BB31" s="1085"/>
      <c r="BC31" s="1085"/>
      <c r="BD31" s="1085"/>
      <c r="BE31" s="1085"/>
      <c r="BF31" s="1085"/>
      <c r="BG31" s="1085"/>
      <c r="BH31" s="1085"/>
      <c r="BI31" s="1085"/>
    </row>
    <row r="32" spans="16:62" ht="14.25" customHeight="1">
      <c r="P32" s="1087"/>
      <c r="Q32" s="1087"/>
      <c r="R32" s="1087"/>
      <c r="S32" s="1087"/>
      <c r="T32" s="1087"/>
      <c r="U32" s="1087"/>
      <c r="AF32" s="1085"/>
      <c r="AG32" s="1085"/>
      <c r="AH32" s="1085"/>
      <c r="AI32" s="1085"/>
      <c r="AJ32" s="1085"/>
      <c r="AK32" s="1085"/>
      <c r="AL32" s="1085"/>
      <c r="AM32" s="1085"/>
      <c r="AN32" s="1085"/>
      <c r="AO32" s="1085"/>
      <c r="AP32" s="1085"/>
      <c r="AQ32" s="1085"/>
      <c r="AR32" s="1085"/>
      <c r="AS32" s="1085"/>
      <c r="AT32" s="1085"/>
      <c r="AU32" s="1085"/>
      <c r="AV32" s="1085"/>
      <c r="AW32" s="1085"/>
      <c r="AX32" s="1085"/>
      <c r="AY32" s="1085"/>
      <c r="AZ32" s="1085"/>
      <c r="BA32" s="1085"/>
      <c r="BB32" s="1085"/>
      <c r="BC32" s="1085"/>
      <c r="BD32" s="1085"/>
      <c r="BE32" s="1085"/>
      <c r="BF32" s="1085"/>
      <c r="BG32" s="1085"/>
      <c r="BH32" s="1085"/>
      <c r="BI32" s="1085"/>
    </row>
    <row r="33" spans="16:61" ht="14.25" customHeight="1">
      <c r="P33" s="1087"/>
      <c r="Q33" s="1087"/>
      <c r="R33" s="1087"/>
      <c r="S33" s="1087"/>
      <c r="T33" s="1087"/>
      <c r="U33" s="1087"/>
      <c r="AF33" s="1085"/>
      <c r="AG33" s="1085"/>
      <c r="AH33" s="1085"/>
      <c r="AI33" s="1085"/>
      <c r="AJ33" s="1085"/>
      <c r="AK33" s="1085"/>
      <c r="AL33" s="1085"/>
      <c r="AM33" s="1085"/>
      <c r="AN33" s="1085"/>
      <c r="AO33" s="1085"/>
      <c r="AP33" s="1085"/>
      <c r="AQ33" s="1085"/>
      <c r="AR33" s="1085"/>
      <c r="AS33" s="1085"/>
      <c r="AT33" s="1085"/>
      <c r="AU33" s="1085"/>
      <c r="AV33" s="1085"/>
      <c r="AW33" s="1085"/>
      <c r="AX33" s="1085"/>
      <c r="AY33" s="1085"/>
      <c r="AZ33" s="1085"/>
      <c r="BA33" s="1085"/>
      <c r="BB33" s="1085"/>
      <c r="BC33" s="1085"/>
      <c r="BD33" s="1085"/>
      <c r="BE33" s="1085"/>
      <c r="BF33" s="1085"/>
      <c r="BG33" s="1085"/>
      <c r="BH33" s="1085"/>
      <c r="BI33" s="1085"/>
    </row>
    <row r="34" spans="16:61" ht="14.25" customHeight="1">
      <c r="P34" s="1087"/>
      <c r="Q34" s="1087"/>
      <c r="R34" s="1087"/>
      <c r="S34" s="1087"/>
      <c r="T34" s="1087"/>
      <c r="U34" s="1087"/>
      <c r="V34" s="142">
        <v>24</v>
      </c>
      <c r="AC34" s="142">
        <v>26</v>
      </c>
      <c r="AF34" s="1085"/>
      <c r="AG34" s="1085"/>
      <c r="AH34" s="1085"/>
      <c r="AI34" s="1085"/>
      <c r="AJ34" s="1085"/>
      <c r="AK34" s="1085"/>
      <c r="AL34" s="1085"/>
      <c r="AM34" s="1085"/>
      <c r="AN34" s="1085"/>
      <c r="AO34" s="1085"/>
      <c r="AP34" s="1085"/>
      <c r="AQ34" s="1085"/>
      <c r="AR34" s="1085"/>
      <c r="AS34" s="1085"/>
      <c r="AT34" s="1085"/>
      <c r="AU34" s="1085"/>
      <c r="AV34" s="1085"/>
      <c r="AW34" s="1085"/>
      <c r="AX34" s="1085"/>
      <c r="AY34" s="1085"/>
      <c r="AZ34" s="1085"/>
      <c r="BA34" s="1085"/>
      <c r="BB34" s="1085"/>
      <c r="BC34" s="1085"/>
      <c r="BD34" s="1085"/>
      <c r="BE34" s="1085"/>
      <c r="BF34" s="1085"/>
      <c r="BG34" s="1085"/>
      <c r="BH34" s="1085"/>
      <c r="BI34" s="1085"/>
    </row>
    <row r="35" spans="16:61" ht="14.25" customHeight="1">
      <c r="V35" s="1096">
        <f>'16-41'!$V$33</f>
        <v>0</v>
      </c>
      <c r="W35" s="1097"/>
      <c r="X35" s="1098"/>
      <c r="Y35" s="1085"/>
      <c r="Z35" s="1085"/>
      <c r="AA35" s="1085"/>
      <c r="AB35" s="1085"/>
      <c r="AC35" s="1096">
        <f>'16-41'!$AC$33</f>
        <v>0</v>
      </c>
      <c r="AD35" s="1097"/>
      <c r="AE35" s="1098"/>
      <c r="AF35" s="1085"/>
      <c r="AG35" s="1085"/>
      <c r="AH35" s="1085"/>
      <c r="AI35" s="1085"/>
      <c r="AJ35" s="1085"/>
      <c r="AK35" s="1085"/>
      <c r="AL35" s="1085"/>
      <c r="AM35" s="1085"/>
      <c r="AN35" s="1085"/>
      <c r="AO35" s="1085"/>
      <c r="AP35" s="1085"/>
      <c r="AQ35" s="1085"/>
      <c r="AR35" s="1085"/>
      <c r="AS35" s="1085"/>
      <c r="AT35" s="1085"/>
      <c r="AU35" s="1085"/>
      <c r="AV35" s="1085"/>
      <c r="AW35" s="1085"/>
      <c r="AX35" s="1085"/>
      <c r="AY35" s="1085"/>
      <c r="AZ35" s="1085"/>
      <c r="BA35" s="1085"/>
      <c r="BB35" s="1085"/>
      <c r="BC35" s="1085"/>
      <c r="BD35" s="1085"/>
      <c r="BE35" s="1085"/>
      <c r="BF35" s="1085"/>
      <c r="BG35" s="1085"/>
      <c r="BH35" s="1085"/>
      <c r="BI35" s="1085"/>
    </row>
    <row r="36" spans="16:61" ht="14.25" customHeight="1">
      <c r="V36" s="1099"/>
      <c r="W36" s="1100"/>
      <c r="X36" s="1101"/>
      <c r="Y36" s="1085"/>
      <c r="Z36" s="1085"/>
      <c r="AA36" s="1085"/>
      <c r="AB36" s="1085"/>
      <c r="AC36" s="1099"/>
      <c r="AD36" s="1100"/>
      <c r="AE36" s="1101"/>
      <c r="AF36" s="1085"/>
      <c r="AG36" s="1085"/>
      <c r="AH36" s="1085"/>
      <c r="AI36" s="1085"/>
      <c r="AJ36" s="1085"/>
      <c r="AK36" s="1085"/>
      <c r="AL36" s="1085"/>
      <c r="AM36" s="1085"/>
      <c r="AN36" s="1085"/>
      <c r="AO36" s="1085"/>
      <c r="AP36" s="1085"/>
      <c r="AQ36" s="1085"/>
      <c r="AR36" s="1085"/>
      <c r="AS36" s="1085"/>
      <c r="AT36" s="1085"/>
      <c r="AU36" s="1085"/>
      <c r="AV36" s="1085"/>
      <c r="AW36" s="1085"/>
      <c r="AX36" s="1085"/>
      <c r="AY36" s="1085"/>
      <c r="AZ36" s="1085"/>
      <c r="BA36" s="1085"/>
      <c r="BB36" s="1085"/>
      <c r="BC36" s="1085"/>
      <c r="BD36" s="1085"/>
      <c r="BE36" s="1085"/>
      <c r="BF36" s="1085"/>
      <c r="BG36" s="1085"/>
      <c r="BH36" s="1085"/>
      <c r="BI36" s="1085"/>
    </row>
    <row r="37" spans="16:61" ht="14.25" customHeight="1">
      <c r="V37" s="1102"/>
      <c r="W37" s="1103"/>
      <c r="X37" s="1104"/>
      <c r="Y37" s="1085"/>
      <c r="Z37" s="1085"/>
      <c r="AA37" s="1085"/>
      <c r="AB37" s="1085"/>
      <c r="AC37" s="1102"/>
      <c r="AD37" s="1103"/>
      <c r="AE37" s="1104"/>
      <c r="AF37" s="1085"/>
      <c r="AG37" s="1085"/>
      <c r="AH37" s="1085"/>
      <c r="AI37" s="1085"/>
      <c r="AJ37" s="1085"/>
      <c r="AK37" s="1085"/>
      <c r="AL37" s="1085"/>
      <c r="AM37" s="1085"/>
      <c r="AN37" s="1085"/>
      <c r="AO37" s="1085"/>
      <c r="AP37" s="1085"/>
      <c r="AQ37" s="1085"/>
      <c r="AR37" s="1085"/>
      <c r="AS37" s="1085"/>
      <c r="AT37" s="1085"/>
      <c r="AU37" s="1085"/>
      <c r="AV37" s="1085"/>
      <c r="AW37" s="1085"/>
      <c r="AX37" s="1085"/>
      <c r="AY37" s="1085"/>
      <c r="AZ37" s="1085"/>
      <c r="BA37" s="1085"/>
      <c r="BB37" s="1085"/>
      <c r="BC37" s="1085"/>
      <c r="BD37" s="1085"/>
      <c r="BE37" s="1085"/>
      <c r="BF37" s="1085"/>
      <c r="BG37" s="1085"/>
      <c r="BH37" s="1085"/>
      <c r="BI37" s="1085"/>
    </row>
    <row r="42" spans="16:61" ht="14.25" customHeight="1">
      <c r="P42" s="142">
        <v>28</v>
      </c>
      <c r="S42" s="142">
        <v>30</v>
      </c>
      <c r="AF42" s="142">
        <v>43</v>
      </c>
      <c r="AI42" s="142">
        <v>44</v>
      </c>
      <c r="AW42" s="142">
        <v>57</v>
      </c>
    </row>
    <row r="43" spans="16:61" ht="14.25" customHeight="1">
      <c r="P43" s="1088" t="s">
        <v>192</v>
      </c>
      <c r="Q43" s="1089"/>
      <c r="R43" s="1092">
        <f>'16-41'!$R$41</f>
        <v>0</v>
      </c>
      <c r="S43" s="1093"/>
      <c r="T43" s="1093"/>
      <c r="U43" s="1093"/>
      <c r="V43" s="1093"/>
      <c r="W43" s="1093"/>
      <c r="X43" s="1093"/>
      <c r="Y43" s="1093"/>
      <c r="Z43" s="1093"/>
      <c r="AA43" s="1093"/>
      <c r="AB43" s="1093"/>
      <c r="AC43" s="1093"/>
      <c r="AD43" s="1093"/>
      <c r="AE43" s="1093"/>
      <c r="AF43" s="145"/>
      <c r="AG43" s="146"/>
      <c r="AH43" s="146"/>
      <c r="AI43" s="1092">
        <f>'16-41'!$AI$41</f>
        <v>0</v>
      </c>
      <c r="AJ43" s="1093"/>
      <c r="AK43" s="1093"/>
      <c r="AL43" s="1093"/>
      <c r="AM43" s="1093"/>
      <c r="AN43" s="1093"/>
      <c r="AO43" s="1093"/>
      <c r="AP43" s="1093"/>
      <c r="AQ43" s="1093"/>
      <c r="AR43" s="1093"/>
      <c r="AS43" s="1093"/>
      <c r="AT43" s="1093"/>
      <c r="AU43" s="1093"/>
      <c r="AV43" s="1093"/>
      <c r="AW43" s="138"/>
    </row>
    <row r="44" spans="16:61" ht="14.25" customHeight="1">
      <c r="P44" s="1090"/>
      <c r="Q44" s="1091"/>
      <c r="R44" s="1094"/>
      <c r="S44" s="1095"/>
      <c r="T44" s="1095"/>
      <c r="U44" s="1095"/>
      <c r="V44" s="1095"/>
      <c r="W44" s="1095"/>
      <c r="X44" s="1095"/>
      <c r="Y44" s="1095"/>
      <c r="Z44" s="1095"/>
      <c r="AA44" s="1095"/>
      <c r="AB44" s="1095"/>
      <c r="AC44" s="1095"/>
      <c r="AD44" s="1095"/>
      <c r="AE44" s="1095"/>
      <c r="AF44" s="147"/>
      <c r="AG44" s="146"/>
      <c r="AH44" s="146"/>
      <c r="AI44" s="1094"/>
      <c r="AJ44" s="1095"/>
      <c r="AK44" s="1095"/>
      <c r="AL44" s="1095"/>
      <c r="AM44" s="1095"/>
      <c r="AN44" s="1095"/>
      <c r="AO44" s="1095"/>
      <c r="AP44" s="1095"/>
      <c r="AQ44" s="1095"/>
      <c r="AR44" s="1095"/>
      <c r="AS44" s="1095"/>
      <c r="AT44" s="1095"/>
      <c r="AU44" s="1095"/>
      <c r="AV44" s="1095"/>
      <c r="AW44" s="139"/>
    </row>
    <row r="45" spans="16:61" ht="14.25" customHeight="1">
      <c r="P45" s="1088" t="s">
        <v>193</v>
      </c>
      <c r="Q45" s="1089"/>
      <c r="R45" s="1119">
        <f>'16-41'!$R$43</f>
        <v>0</v>
      </c>
      <c r="S45" s="1120"/>
      <c r="T45" s="1120"/>
      <c r="U45" s="1120"/>
      <c r="V45" s="1120"/>
      <c r="W45" s="1120"/>
      <c r="X45" s="1120"/>
      <c r="Y45" s="1120"/>
      <c r="Z45" s="1120"/>
      <c r="AA45" s="1120"/>
      <c r="AB45" s="1120"/>
      <c r="AC45" s="1120"/>
      <c r="AD45" s="1120"/>
      <c r="AE45" s="1120"/>
      <c r="AF45" s="148"/>
      <c r="AG45" s="146"/>
      <c r="AH45" s="146"/>
      <c r="AI45" s="1119">
        <f>'16-41'!$AI$43</f>
        <v>0</v>
      </c>
      <c r="AJ45" s="1120"/>
      <c r="AK45" s="1120"/>
      <c r="AL45" s="1120"/>
      <c r="AM45" s="1120"/>
      <c r="AN45" s="1120"/>
      <c r="AO45" s="1120"/>
      <c r="AP45" s="1120"/>
      <c r="AQ45" s="1120"/>
      <c r="AR45" s="1120"/>
      <c r="AS45" s="1120"/>
      <c r="AT45" s="1120"/>
      <c r="AU45" s="1120"/>
      <c r="AV45" s="1120"/>
      <c r="AW45" s="140"/>
    </row>
    <row r="46" spans="16:61" ht="14.25" customHeight="1">
      <c r="P46" s="1090"/>
      <c r="Q46" s="1091"/>
      <c r="R46" s="1121"/>
      <c r="S46" s="1122"/>
      <c r="T46" s="1122"/>
      <c r="U46" s="1122"/>
      <c r="V46" s="1122"/>
      <c r="W46" s="1122"/>
      <c r="X46" s="1122"/>
      <c r="Y46" s="1122"/>
      <c r="Z46" s="1122"/>
      <c r="AA46" s="1122"/>
      <c r="AB46" s="1122"/>
      <c r="AC46" s="1122"/>
      <c r="AD46" s="1122"/>
      <c r="AE46" s="1122"/>
      <c r="AF46" s="149"/>
      <c r="AG46" s="146"/>
      <c r="AH46" s="146"/>
      <c r="AI46" s="1121"/>
      <c r="AJ46" s="1122"/>
      <c r="AK46" s="1122"/>
      <c r="AL46" s="1122"/>
      <c r="AM46" s="1122"/>
      <c r="AN46" s="1122"/>
      <c r="AO46" s="1122"/>
      <c r="AP46" s="1122"/>
      <c r="AQ46" s="1122"/>
      <c r="AR46" s="1122"/>
      <c r="AS46" s="1122"/>
      <c r="AT46" s="1122"/>
      <c r="AU46" s="1122"/>
      <c r="AV46" s="1122"/>
      <c r="AW46" s="141"/>
    </row>
    <row r="47" spans="16:61" ht="14.25" customHeight="1">
      <c r="P47" s="1088" t="s">
        <v>194</v>
      </c>
      <c r="Q47" s="1089"/>
      <c r="R47" s="1092">
        <f>'16-41'!$R$45</f>
        <v>0</v>
      </c>
      <c r="S47" s="1093"/>
      <c r="T47" s="1093"/>
      <c r="U47" s="1093"/>
      <c r="V47" s="1093"/>
      <c r="W47" s="1093"/>
      <c r="X47" s="1093"/>
      <c r="Y47" s="1093"/>
      <c r="Z47" s="1093"/>
      <c r="AA47" s="1093"/>
      <c r="AB47" s="1093"/>
      <c r="AC47" s="1093"/>
      <c r="AD47" s="1093"/>
      <c r="AE47" s="1093"/>
      <c r="AF47" s="145"/>
      <c r="AG47" s="146"/>
      <c r="AH47" s="146"/>
      <c r="AI47" s="1092">
        <f>'16-41'!$AI$45</f>
        <v>0</v>
      </c>
      <c r="AJ47" s="1093"/>
      <c r="AK47" s="1093"/>
      <c r="AL47" s="1093"/>
      <c r="AM47" s="1093"/>
      <c r="AN47" s="1093"/>
      <c r="AO47" s="1093"/>
      <c r="AP47" s="1093"/>
      <c r="AQ47" s="1093"/>
      <c r="AR47" s="1093"/>
      <c r="AS47" s="1093"/>
      <c r="AT47" s="1093"/>
      <c r="AU47" s="1093"/>
      <c r="AV47" s="1093"/>
      <c r="AW47" s="138"/>
    </row>
    <row r="48" spans="16:61" ht="14.25" customHeight="1">
      <c r="P48" s="1090"/>
      <c r="Q48" s="1091"/>
      <c r="R48" s="1094"/>
      <c r="S48" s="1095"/>
      <c r="T48" s="1095"/>
      <c r="U48" s="1095"/>
      <c r="V48" s="1095"/>
      <c r="W48" s="1095"/>
      <c r="X48" s="1095"/>
      <c r="Y48" s="1095"/>
      <c r="Z48" s="1095"/>
      <c r="AA48" s="1095"/>
      <c r="AB48" s="1095"/>
      <c r="AC48" s="1095"/>
      <c r="AD48" s="1095"/>
      <c r="AE48" s="1095"/>
      <c r="AF48" s="147"/>
      <c r="AG48" s="146"/>
      <c r="AH48" s="146"/>
      <c r="AI48" s="1094"/>
      <c r="AJ48" s="1095"/>
      <c r="AK48" s="1095"/>
      <c r="AL48" s="1095"/>
      <c r="AM48" s="1095"/>
      <c r="AN48" s="1095"/>
      <c r="AO48" s="1095"/>
      <c r="AP48" s="1095"/>
      <c r="AQ48" s="1095"/>
      <c r="AR48" s="1095"/>
      <c r="AS48" s="1095"/>
      <c r="AT48" s="1095"/>
      <c r="AU48" s="1095"/>
      <c r="AV48" s="1095"/>
      <c r="AW48" s="139"/>
    </row>
    <row r="49" spans="16:49" ht="14.25" customHeight="1">
      <c r="P49" s="1088" t="s">
        <v>195</v>
      </c>
      <c r="Q49" s="1089"/>
      <c r="R49" s="1119">
        <f>'16-41'!$R$47</f>
        <v>0</v>
      </c>
      <c r="S49" s="1120"/>
      <c r="T49" s="1120"/>
      <c r="U49" s="1120"/>
      <c r="V49" s="1120"/>
      <c r="W49" s="1120"/>
      <c r="X49" s="1120"/>
      <c r="Y49" s="1120"/>
      <c r="Z49" s="1120"/>
      <c r="AA49" s="1120"/>
      <c r="AB49" s="1120"/>
      <c r="AC49" s="1120"/>
      <c r="AD49" s="1120"/>
      <c r="AE49" s="1120"/>
      <c r="AF49" s="148"/>
      <c r="AG49" s="146"/>
      <c r="AH49" s="146"/>
      <c r="AI49" s="1119">
        <f>'16-41'!$AI$47</f>
        <v>0</v>
      </c>
      <c r="AJ49" s="1120"/>
      <c r="AK49" s="1120"/>
      <c r="AL49" s="1120"/>
      <c r="AM49" s="1120"/>
      <c r="AN49" s="1120"/>
      <c r="AO49" s="1120"/>
      <c r="AP49" s="1120"/>
      <c r="AQ49" s="1120"/>
      <c r="AR49" s="1120"/>
      <c r="AS49" s="1120"/>
      <c r="AT49" s="1120"/>
      <c r="AU49" s="1120"/>
      <c r="AV49" s="1120"/>
      <c r="AW49" s="140"/>
    </row>
    <row r="50" spans="16:49" ht="14.25" customHeight="1">
      <c r="P50" s="1090"/>
      <c r="Q50" s="1091"/>
      <c r="R50" s="1121"/>
      <c r="S50" s="1122"/>
      <c r="T50" s="1122"/>
      <c r="U50" s="1122"/>
      <c r="V50" s="1122"/>
      <c r="W50" s="1122"/>
      <c r="X50" s="1122"/>
      <c r="Y50" s="1122"/>
      <c r="Z50" s="1122"/>
      <c r="AA50" s="1122"/>
      <c r="AB50" s="1122"/>
      <c r="AC50" s="1122"/>
      <c r="AD50" s="1122"/>
      <c r="AE50" s="1122"/>
      <c r="AF50" s="149"/>
      <c r="AG50" s="146"/>
      <c r="AH50" s="146"/>
      <c r="AI50" s="1121"/>
      <c r="AJ50" s="1122"/>
      <c r="AK50" s="1122"/>
      <c r="AL50" s="1122"/>
      <c r="AM50" s="1122"/>
      <c r="AN50" s="1122"/>
      <c r="AO50" s="1122"/>
      <c r="AP50" s="1122"/>
      <c r="AQ50" s="1122"/>
      <c r="AR50" s="1122"/>
      <c r="AS50" s="1122"/>
      <c r="AT50" s="1122"/>
      <c r="AU50" s="1122"/>
      <c r="AV50" s="1122"/>
      <c r="AW50" s="141"/>
    </row>
    <row r="51" spans="16:49" ht="14.25" customHeight="1">
      <c r="P51" s="1088" t="s">
        <v>196</v>
      </c>
      <c r="Q51" s="1089"/>
      <c r="R51" s="1092">
        <f>'16-41'!$R$49</f>
        <v>0</v>
      </c>
      <c r="S51" s="1093"/>
      <c r="T51" s="1093"/>
      <c r="U51" s="1093"/>
      <c r="V51" s="1093"/>
      <c r="W51" s="1093"/>
      <c r="X51" s="1093"/>
      <c r="Y51" s="1093"/>
      <c r="Z51" s="1093"/>
      <c r="AA51" s="1093"/>
      <c r="AB51" s="1093"/>
      <c r="AC51" s="1093"/>
      <c r="AD51" s="1093"/>
      <c r="AE51" s="1093"/>
      <c r="AF51" s="145"/>
      <c r="AG51" s="146"/>
      <c r="AH51" s="146"/>
      <c r="AI51" s="1092">
        <f>'16-41'!$AI$49</f>
        <v>0</v>
      </c>
      <c r="AJ51" s="1093"/>
      <c r="AK51" s="1093"/>
      <c r="AL51" s="1093"/>
      <c r="AM51" s="1093"/>
      <c r="AN51" s="1093"/>
      <c r="AO51" s="1093"/>
      <c r="AP51" s="1093"/>
      <c r="AQ51" s="1093"/>
      <c r="AR51" s="1093"/>
      <c r="AS51" s="1093"/>
      <c r="AT51" s="1093"/>
      <c r="AU51" s="1093"/>
      <c r="AV51" s="1093"/>
      <c r="AW51" s="138"/>
    </row>
    <row r="52" spans="16:49" ht="14.25" customHeight="1">
      <c r="P52" s="1090"/>
      <c r="Q52" s="1091"/>
      <c r="R52" s="1094"/>
      <c r="S52" s="1095"/>
      <c r="T52" s="1095"/>
      <c r="U52" s="1095"/>
      <c r="V52" s="1095"/>
      <c r="W52" s="1095"/>
      <c r="X52" s="1095"/>
      <c r="Y52" s="1095"/>
      <c r="Z52" s="1095"/>
      <c r="AA52" s="1095"/>
      <c r="AB52" s="1095"/>
      <c r="AC52" s="1095"/>
      <c r="AD52" s="1095"/>
      <c r="AE52" s="1095"/>
      <c r="AF52" s="147"/>
      <c r="AG52" s="146"/>
      <c r="AH52" s="146"/>
      <c r="AI52" s="1094"/>
      <c r="AJ52" s="1095"/>
      <c r="AK52" s="1095"/>
      <c r="AL52" s="1095"/>
      <c r="AM52" s="1095"/>
      <c r="AN52" s="1095"/>
      <c r="AO52" s="1095"/>
      <c r="AP52" s="1095"/>
      <c r="AQ52" s="1095"/>
      <c r="AR52" s="1095"/>
      <c r="AS52" s="1095"/>
      <c r="AT52" s="1095"/>
      <c r="AU52" s="1095"/>
      <c r="AV52" s="1095"/>
      <c r="AW52" s="139"/>
    </row>
    <row r="53" spans="16:49" ht="14.25" customHeight="1">
      <c r="P53" s="1088" t="s">
        <v>197</v>
      </c>
      <c r="Q53" s="1089"/>
      <c r="R53" s="1092">
        <f>'16-41'!$R$51</f>
        <v>0</v>
      </c>
      <c r="S53" s="1093"/>
      <c r="T53" s="1093"/>
      <c r="U53" s="1093"/>
      <c r="V53" s="1093"/>
      <c r="W53" s="1093"/>
      <c r="X53" s="1093"/>
      <c r="Y53" s="1093"/>
      <c r="Z53" s="1093"/>
      <c r="AA53" s="1093"/>
      <c r="AB53" s="1093"/>
      <c r="AC53" s="1093"/>
      <c r="AD53" s="1093"/>
      <c r="AE53" s="1093"/>
      <c r="AF53" s="145"/>
      <c r="AG53" s="146"/>
      <c r="AH53" s="146"/>
      <c r="AI53" s="1092">
        <f>'16-41'!$AI$51</f>
        <v>0</v>
      </c>
      <c r="AJ53" s="1093"/>
      <c r="AK53" s="1093"/>
      <c r="AL53" s="1093"/>
      <c r="AM53" s="1093"/>
      <c r="AN53" s="1093"/>
      <c r="AO53" s="1093"/>
      <c r="AP53" s="1093"/>
      <c r="AQ53" s="1093"/>
      <c r="AR53" s="1093"/>
      <c r="AS53" s="1093"/>
      <c r="AT53" s="1093"/>
      <c r="AU53" s="1093"/>
      <c r="AV53" s="1093"/>
      <c r="AW53" s="138"/>
    </row>
    <row r="54" spans="16:49" ht="14.25" customHeight="1">
      <c r="P54" s="1090"/>
      <c r="Q54" s="1091"/>
      <c r="R54" s="1094"/>
      <c r="S54" s="1095"/>
      <c r="T54" s="1095"/>
      <c r="U54" s="1095"/>
      <c r="V54" s="1095"/>
      <c r="W54" s="1095"/>
      <c r="X54" s="1095"/>
      <c r="Y54" s="1095"/>
      <c r="Z54" s="1095"/>
      <c r="AA54" s="1095"/>
      <c r="AB54" s="1095"/>
      <c r="AC54" s="1095"/>
      <c r="AD54" s="1095"/>
      <c r="AE54" s="1095"/>
      <c r="AF54" s="147"/>
      <c r="AG54" s="146"/>
      <c r="AH54" s="146"/>
      <c r="AI54" s="1094"/>
      <c r="AJ54" s="1095"/>
      <c r="AK54" s="1095"/>
      <c r="AL54" s="1095"/>
      <c r="AM54" s="1095"/>
      <c r="AN54" s="1095"/>
      <c r="AO54" s="1095"/>
      <c r="AP54" s="1095"/>
      <c r="AQ54" s="1095"/>
      <c r="AR54" s="1095"/>
      <c r="AS54" s="1095"/>
      <c r="AT54" s="1095"/>
      <c r="AU54" s="1095"/>
      <c r="AV54" s="1095"/>
      <c r="AW54" s="139"/>
    </row>
    <row r="55" spans="16:49" ht="14.25" customHeight="1">
      <c r="P55" s="1088" t="s">
        <v>198</v>
      </c>
      <c r="Q55" s="1089"/>
      <c r="R55" s="1119">
        <f>'16-41'!$R$53</f>
        <v>0</v>
      </c>
      <c r="S55" s="1120"/>
      <c r="T55" s="1120"/>
      <c r="U55" s="1120"/>
      <c r="V55" s="1120"/>
      <c r="W55" s="1120"/>
      <c r="X55" s="1120"/>
      <c r="Y55" s="1120"/>
      <c r="Z55" s="1120"/>
      <c r="AA55" s="1120"/>
      <c r="AB55" s="1120"/>
      <c r="AC55" s="1120"/>
      <c r="AD55" s="1120"/>
      <c r="AE55" s="1120"/>
      <c r="AF55" s="148"/>
      <c r="AG55" s="146"/>
      <c r="AH55" s="146"/>
      <c r="AI55" s="1119">
        <f>'16-41'!$AI$53</f>
        <v>0</v>
      </c>
      <c r="AJ55" s="1120"/>
      <c r="AK55" s="1120"/>
      <c r="AL55" s="1120"/>
      <c r="AM55" s="1120"/>
      <c r="AN55" s="1120"/>
      <c r="AO55" s="1120"/>
      <c r="AP55" s="1120"/>
      <c r="AQ55" s="1120"/>
      <c r="AR55" s="1120"/>
      <c r="AS55" s="1120"/>
      <c r="AT55" s="1120"/>
      <c r="AU55" s="1120"/>
      <c r="AV55" s="1120"/>
      <c r="AW55" s="140"/>
    </row>
    <row r="56" spans="16:49" ht="14.25" customHeight="1">
      <c r="P56" s="1090"/>
      <c r="Q56" s="1091"/>
      <c r="R56" s="1121"/>
      <c r="S56" s="1122"/>
      <c r="T56" s="1122"/>
      <c r="U56" s="1122"/>
      <c r="V56" s="1122"/>
      <c r="W56" s="1122"/>
      <c r="X56" s="1122"/>
      <c r="Y56" s="1122"/>
      <c r="Z56" s="1122"/>
      <c r="AA56" s="1122"/>
      <c r="AB56" s="1122"/>
      <c r="AC56" s="1122"/>
      <c r="AD56" s="1122"/>
      <c r="AE56" s="1122"/>
      <c r="AF56" s="149"/>
      <c r="AG56" s="146"/>
      <c r="AH56" s="146"/>
      <c r="AI56" s="1121"/>
      <c r="AJ56" s="1122"/>
      <c r="AK56" s="1122"/>
      <c r="AL56" s="1122"/>
      <c r="AM56" s="1122"/>
      <c r="AN56" s="1122"/>
      <c r="AO56" s="1122"/>
      <c r="AP56" s="1122"/>
      <c r="AQ56" s="1122"/>
      <c r="AR56" s="1122"/>
      <c r="AS56" s="1122"/>
      <c r="AT56" s="1122"/>
      <c r="AU56" s="1122"/>
      <c r="AV56" s="1122"/>
      <c r="AW56" s="141"/>
    </row>
    <row r="57" spans="16:49" ht="14.25" customHeight="1">
      <c r="P57" s="1088" t="s">
        <v>199</v>
      </c>
      <c r="Q57" s="1089"/>
      <c r="R57" s="1092">
        <f>'16-41'!$R$55</f>
        <v>0</v>
      </c>
      <c r="S57" s="1093"/>
      <c r="T57" s="1093"/>
      <c r="U57" s="1093"/>
      <c r="V57" s="1093"/>
      <c r="W57" s="1093"/>
      <c r="X57" s="1093"/>
      <c r="Y57" s="1093"/>
      <c r="Z57" s="1093"/>
      <c r="AA57" s="1093"/>
      <c r="AB57" s="1093"/>
      <c r="AC57" s="1093"/>
      <c r="AD57" s="1093"/>
      <c r="AE57" s="1093"/>
      <c r="AF57" s="145"/>
      <c r="AG57" s="146"/>
      <c r="AH57" s="146"/>
      <c r="AI57" s="1092">
        <f>'16-41'!$AI$55</f>
        <v>0</v>
      </c>
      <c r="AJ57" s="1093"/>
      <c r="AK57" s="1093"/>
      <c r="AL57" s="1093"/>
      <c r="AM57" s="1093"/>
      <c r="AN57" s="1093"/>
      <c r="AO57" s="1093"/>
      <c r="AP57" s="1093"/>
      <c r="AQ57" s="1093"/>
      <c r="AR57" s="1093"/>
      <c r="AS57" s="1093"/>
      <c r="AT57" s="1093"/>
      <c r="AU57" s="1093"/>
      <c r="AV57" s="1093"/>
      <c r="AW57" s="138"/>
    </row>
    <row r="58" spans="16:49" ht="14.25" customHeight="1">
      <c r="P58" s="1090"/>
      <c r="Q58" s="1091"/>
      <c r="R58" s="1094"/>
      <c r="S58" s="1095"/>
      <c r="T58" s="1095"/>
      <c r="U58" s="1095"/>
      <c r="V58" s="1095"/>
      <c r="W58" s="1095"/>
      <c r="X58" s="1095"/>
      <c r="Y58" s="1095"/>
      <c r="Z58" s="1095"/>
      <c r="AA58" s="1095"/>
      <c r="AB58" s="1095"/>
      <c r="AC58" s="1095"/>
      <c r="AD58" s="1095"/>
      <c r="AE58" s="1095"/>
      <c r="AF58" s="147"/>
      <c r="AG58" s="146"/>
      <c r="AH58" s="146"/>
      <c r="AI58" s="1094"/>
      <c r="AJ58" s="1095"/>
      <c r="AK58" s="1095"/>
      <c r="AL58" s="1095"/>
      <c r="AM58" s="1095"/>
      <c r="AN58" s="1095"/>
      <c r="AO58" s="1095"/>
      <c r="AP58" s="1095"/>
      <c r="AQ58" s="1095"/>
      <c r="AR58" s="1095"/>
      <c r="AS58" s="1095"/>
      <c r="AT58" s="1095"/>
      <c r="AU58" s="1095"/>
      <c r="AV58" s="1095"/>
      <c r="AW58" s="139"/>
    </row>
    <row r="59" spans="16:49" ht="14.25" customHeight="1">
      <c r="P59" s="1088" t="s">
        <v>200</v>
      </c>
      <c r="Q59" s="1089"/>
      <c r="R59" s="1119">
        <f>'16-41'!$R$57</f>
        <v>0</v>
      </c>
      <c r="S59" s="1120"/>
      <c r="T59" s="1120"/>
      <c r="U59" s="1120"/>
      <c r="V59" s="1120"/>
      <c r="W59" s="1120"/>
      <c r="X59" s="1120"/>
      <c r="Y59" s="1120"/>
      <c r="Z59" s="1120"/>
      <c r="AA59" s="1120"/>
      <c r="AB59" s="1120"/>
      <c r="AC59" s="1120"/>
      <c r="AD59" s="1120"/>
      <c r="AE59" s="1120"/>
      <c r="AF59" s="148"/>
      <c r="AG59" s="146"/>
      <c r="AH59" s="146"/>
      <c r="AI59" s="1119">
        <f>'16-41'!$AI$57</f>
        <v>0</v>
      </c>
      <c r="AJ59" s="1120"/>
      <c r="AK59" s="1120"/>
      <c r="AL59" s="1120"/>
      <c r="AM59" s="1120"/>
      <c r="AN59" s="1120"/>
      <c r="AO59" s="1120"/>
      <c r="AP59" s="1120"/>
      <c r="AQ59" s="1120"/>
      <c r="AR59" s="1120"/>
      <c r="AS59" s="1120"/>
      <c r="AT59" s="1120"/>
      <c r="AU59" s="1120"/>
      <c r="AV59" s="1120"/>
      <c r="AW59" s="140"/>
    </row>
    <row r="60" spans="16:49" ht="14.25" customHeight="1">
      <c r="P60" s="1090"/>
      <c r="Q60" s="1091"/>
      <c r="R60" s="1121"/>
      <c r="S60" s="1122"/>
      <c r="T60" s="1122"/>
      <c r="U60" s="1122"/>
      <c r="V60" s="1122"/>
      <c r="W60" s="1122"/>
      <c r="X60" s="1122"/>
      <c r="Y60" s="1122"/>
      <c r="Z60" s="1122"/>
      <c r="AA60" s="1122"/>
      <c r="AB60" s="1122"/>
      <c r="AC60" s="1122"/>
      <c r="AD60" s="1122"/>
      <c r="AE60" s="1122"/>
      <c r="AF60" s="149"/>
      <c r="AG60" s="146"/>
      <c r="AH60" s="146"/>
      <c r="AI60" s="1121"/>
      <c r="AJ60" s="1122"/>
      <c r="AK60" s="1122"/>
      <c r="AL60" s="1122"/>
      <c r="AM60" s="1122"/>
      <c r="AN60" s="1122"/>
      <c r="AO60" s="1122"/>
      <c r="AP60" s="1122"/>
      <c r="AQ60" s="1122"/>
      <c r="AR60" s="1122"/>
      <c r="AS60" s="1122"/>
      <c r="AT60" s="1122"/>
      <c r="AU60" s="1122"/>
      <c r="AV60" s="1122"/>
      <c r="AW60" s="141"/>
    </row>
    <row r="61" spans="16:49" ht="14.25" customHeight="1">
      <c r="P61" s="1088" t="s">
        <v>201</v>
      </c>
      <c r="Q61" s="1089"/>
      <c r="R61" s="1092">
        <f>'16-41'!$R$59</f>
        <v>0</v>
      </c>
      <c r="S61" s="1093"/>
      <c r="T61" s="1093"/>
      <c r="U61" s="1093"/>
      <c r="V61" s="1093"/>
      <c r="W61" s="1093"/>
      <c r="X61" s="1093"/>
      <c r="Y61" s="1093"/>
      <c r="Z61" s="1093"/>
      <c r="AA61" s="1093"/>
      <c r="AB61" s="1093"/>
      <c r="AC61" s="1093"/>
      <c r="AD61" s="1093"/>
      <c r="AE61" s="1093"/>
      <c r="AF61" s="145"/>
      <c r="AG61" s="146"/>
      <c r="AH61" s="146"/>
      <c r="AI61" s="1092">
        <f>'16-41'!$AI$59</f>
        <v>0</v>
      </c>
      <c r="AJ61" s="1093"/>
      <c r="AK61" s="1093"/>
      <c r="AL61" s="1093"/>
      <c r="AM61" s="1093"/>
      <c r="AN61" s="1093"/>
      <c r="AO61" s="1093"/>
      <c r="AP61" s="1093"/>
      <c r="AQ61" s="1093"/>
      <c r="AR61" s="1093"/>
      <c r="AS61" s="1093"/>
      <c r="AT61" s="1093"/>
      <c r="AU61" s="1093"/>
      <c r="AV61" s="1093"/>
      <c r="AW61" s="138"/>
    </row>
    <row r="62" spans="16:49" ht="14.25" customHeight="1">
      <c r="P62" s="1090"/>
      <c r="Q62" s="1091"/>
      <c r="R62" s="1094"/>
      <c r="S62" s="1095"/>
      <c r="T62" s="1095"/>
      <c r="U62" s="1095"/>
      <c r="V62" s="1095"/>
      <c r="W62" s="1095"/>
      <c r="X62" s="1095"/>
      <c r="Y62" s="1095"/>
      <c r="Z62" s="1095"/>
      <c r="AA62" s="1095"/>
      <c r="AB62" s="1095"/>
      <c r="AC62" s="1095"/>
      <c r="AD62" s="1095"/>
      <c r="AE62" s="1095"/>
      <c r="AF62" s="147"/>
      <c r="AG62" s="146"/>
      <c r="AH62" s="146"/>
      <c r="AI62" s="1094"/>
      <c r="AJ62" s="1095"/>
      <c r="AK62" s="1095"/>
      <c r="AL62" s="1095"/>
      <c r="AM62" s="1095"/>
      <c r="AN62" s="1095"/>
      <c r="AO62" s="1095"/>
      <c r="AP62" s="1095"/>
      <c r="AQ62" s="1095"/>
      <c r="AR62" s="1095"/>
      <c r="AS62" s="1095"/>
      <c r="AT62" s="1095"/>
      <c r="AU62" s="1095"/>
      <c r="AV62" s="1095"/>
      <c r="AW62" s="139"/>
    </row>
    <row r="63" spans="16:49" ht="14.25" customHeight="1">
      <c r="P63" s="1088" t="s">
        <v>202</v>
      </c>
      <c r="Q63" s="1089"/>
      <c r="R63" s="1119">
        <f>'16-41'!$R$61</f>
        <v>0</v>
      </c>
      <c r="S63" s="1120"/>
      <c r="T63" s="1120"/>
      <c r="U63" s="1120"/>
      <c r="V63" s="1120"/>
      <c r="W63" s="1120"/>
      <c r="X63" s="1120"/>
      <c r="Y63" s="1120"/>
      <c r="Z63" s="1120"/>
      <c r="AA63" s="1120"/>
      <c r="AB63" s="1120"/>
      <c r="AC63" s="1120"/>
      <c r="AD63" s="1120"/>
      <c r="AE63" s="1120"/>
      <c r="AF63" s="148"/>
      <c r="AG63" s="146"/>
      <c r="AH63" s="146"/>
      <c r="AI63" s="1119">
        <f>'16-41'!$AI$61</f>
        <v>0</v>
      </c>
      <c r="AJ63" s="1120"/>
      <c r="AK63" s="1120"/>
      <c r="AL63" s="1120"/>
      <c r="AM63" s="1120"/>
      <c r="AN63" s="1120"/>
      <c r="AO63" s="1120"/>
      <c r="AP63" s="1120"/>
      <c r="AQ63" s="1120"/>
      <c r="AR63" s="1120"/>
      <c r="AS63" s="1120"/>
      <c r="AT63" s="1120"/>
      <c r="AU63" s="1120"/>
      <c r="AV63" s="1120"/>
      <c r="AW63" s="140"/>
    </row>
    <row r="64" spans="16:49" ht="14.25" customHeight="1">
      <c r="P64" s="1090"/>
      <c r="Q64" s="1091"/>
      <c r="R64" s="1121"/>
      <c r="S64" s="1122"/>
      <c r="T64" s="1122"/>
      <c r="U64" s="1122"/>
      <c r="V64" s="1122"/>
      <c r="W64" s="1122"/>
      <c r="X64" s="1122"/>
      <c r="Y64" s="1122"/>
      <c r="Z64" s="1122"/>
      <c r="AA64" s="1122"/>
      <c r="AB64" s="1122"/>
      <c r="AC64" s="1122"/>
      <c r="AD64" s="1122"/>
      <c r="AE64" s="1122"/>
      <c r="AF64" s="149"/>
      <c r="AG64" s="146"/>
      <c r="AH64" s="146"/>
      <c r="AI64" s="1121"/>
      <c r="AJ64" s="1122"/>
      <c r="AK64" s="1122"/>
      <c r="AL64" s="1122"/>
      <c r="AM64" s="1122"/>
      <c r="AN64" s="1122"/>
      <c r="AO64" s="1122"/>
      <c r="AP64" s="1122"/>
      <c r="AQ64" s="1122"/>
      <c r="AR64" s="1122"/>
      <c r="AS64" s="1122"/>
      <c r="AT64" s="1122"/>
      <c r="AU64" s="1122"/>
      <c r="AV64" s="1122"/>
      <c r="AW64" s="141"/>
    </row>
    <row r="65" spans="16:49" ht="14.25" customHeight="1">
      <c r="P65" s="1088" t="s">
        <v>203</v>
      </c>
      <c r="Q65" s="1089"/>
      <c r="R65" s="1092">
        <f>'16-41'!$R$63</f>
        <v>0</v>
      </c>
      <c r="S65" s="1093"/>
      <c r="T65" s="1093"/>
      <c r="U65" s="1093"/>
      <c r="V65" s="1093"/>
      <c r="W65" s="1093"/>
      <c r="X65" s="1093"/>
      <c r="Y65" s="1093"/>
      <c r="Z65" s="1093"/>
      <c r="AA65" s="1093"/>
      <c r="AB65" s="1093"/>
      <c r="AC65" s="1093"/>
      <c r="AD65" s="1093"/>
      <c r="AE65" s="1093"/>
      <c r="AF65" s="145"/>
      <c r="AG65" s="146"/>
      <c r="AH65" s="146"/>
      <c r="AI65" s="1092">
        <f>'16-41'!$AI$63</f>
        <v>0</v>
      </c>
      <c r="AJ65" s="1093"/>
      <c r="AK65" s="1093"/>
      <c r="AL65" s="1093"/>
      <c r="AM65" s="1093"/>
      <c r="AN65" s="1093"/>
      <c r="AO65" s="1093"/>
      <c r="AP65" s="1093"/>
      <c r="AQ65" s="1093"/>
      <c r="AR65" s="1093"/>
      <c r="AS65" s="1093"/>
      <c r="AT65" s="1093"/>
      <c r="AU65" s="1093"/>
      <c r="AV65" s="1093"/>
      <c r="AW65" s="138"/>
    </row>
    <row r="66" spans="16:49" ht="14.25" customHeight="1">
      <c r="P66" s="1090"/>
      <c r="Q66" s="1091"/>
      <c r="R66" s="1094"/>
      <c r="S66" s="1095"/>
      <c r="T66" s="1095"/>
      <c r="U66" s="1095"/>
      <c r="V66" s="1095"/>
      <c r="W66" s="1095"/>
      <c r="X66" s="1095"/>
      <c r="Y66" s="1095"/>
      <c r="Z66" s="1095"/>
      <c r="AA66" s="1095"/>
      <c r="AB66" s="1095"/>
      <c r="AC66" s="1095"/>
      <c r="AD66" s="1095"/>
      <c r="AE66" s="1095"/>
      <c r="AF66" s="147"/>
      <c r="AG66" s="146"/>
      <c r="AH66" s="146"/>
      <c r="AI66" s="1094"/>
      <c r="AJ66" s="1095"/>
      <c r="AK66" s="1095"/>
      <c r="AL66" s="1095"/>
      <c r="AM66" s="1095"/>
      <c r="AN66" s="1095"/>
      <c r="AO66" s="1095"/>
      <c r="AP66" s="1095"/>
      <c r="AQ66" s="1095"/>
      <c r="AR66" s="1095"/>
      <c r="AS66" s="1095"/>
      <c r="AT66" s="1095"/>
      <c r="AU66" s="1095"/>
      <c r="AV66" s="1095"/>
      <c r="AW66" s="139"/>
    </row>
    <row r="67" spans="16:49" ht="14.25" customHeight="1">
      <c r="P67" s="1088" t="s">
        <v>204</v>
      </c>
      <c r="Q67" s="1089"/>
      <c r="R67" s="1119">
        <f>'16-41'!$R$65</f>
        <v>0</v>
      </c>
      <c r="S67" s="1120"/>
      <c r="T67" s="1120"/>
      <c r="U67" s="1120"/>
      <c r="V67" s="1120"/>
      <c r="W67" s="1120"/>
      <c r="X67" s="1120"/>
      <c r="Y67" s="1120"/>
      <c r="Z67" s="1120"/>
      <c r="AA67" s="1120"/>
      <c r="AB67" s="1120"/>
      <c r="AC67" s="1120"/>
      <c r="AD67" s="1120"/>
      <c r="AE67" s="1120"/>
      <c r="AF67" s="148"/>
      <c r="AG67" s="146"/>
      <c r="AH67" s="146"/>
      <c r="AI67" s="1119">
        <f>'16-41'!$AI$65</f>
        <v>0</v>
      </c>
      <c r="AJ67" s="1120"/>
      <c r="AK67" s="1120"/>
      <c r="AL67" s="1120"/>
      <c r="AM67" s="1120"/>
      <c r="AN67" s="1120"/>
      <c r="AO67" s="1120"/>
      <c r="AP67" s="1120"/>
      <c r="AQ67" s="1120"/>
      <c r="AR67" s="1120"/>
      <c r="AS67" s="1120"/>
      <c r="AT67" s="1120"/>
      <c r="AU67" s="1120"/>
      <c r="AV67" s="1120"/>
      <c r="AW67" s="140"/>
    </row>
    <row r="68" spans="16:49" ht="14.25" customHeight="1">
      <c r="P68" s="1090"/>
      <c r="Q68" s="1091"/>
      <c r="R68" s="1121"/>
      <c r="S68" s="1122"/>
      <c r="T68" s="1122"/>
      <c r="U68" s="1122"/>
      <c r="V68" s="1122"/>
      <c r="W68" s="1122"/>
      <c r="X68" s="1122"/>
      <c r="Y68" s="1122"/>
      <c r="Z68" s="1122"/>
      <c r="AA68" s="1122"/>
      <c r="AB68" s="1122"/>
      <c r="AC68" s="1122"/>
      <c r="AD68" s="1122"/>
      <c r="AE68" s="1122"/>
      <c r="AF68" s="149"/>
      <c r="AG68" s="146"/>
      <c r="AH68" s="146"/>
      <c r="AI68" s="1121"/>
      <c r="AJ68" s="1122"/>
      <c r="AK68" s="1122"/>
      <c r="AL68" s="1122"/>
      <c r="AM68" s="1122"/>
      <c r="AN68" s="1122"/>
      <c r="AO68" s="1122"/>
      <c r="AP68" s="1122"/>
      <c r="AQ68" s="1122"/>
      <c r="AR68" s="1122"/>
      <c r="AS68" s="1122"/>
      <c r="AT68" s="1122"/>
      <c r="AU68" s="1122"/>
      <c r="AV68" s="1122"/>
      <c r="AW68" s="141"/>
    </row>
    <row r="69" spans="16:49" ht="14.25" customHeight="1">
      <c r="P69" s="1088" t="s">
        <v>205</v>
      </c>
      <c r="Q69" s="1089"/>
      <c r="R69" s="1092">
        <f>'16-41'!$R$67</f>
        <v>0</v>
      </c>
      <c r="S69" s="1093"/>
      <c r="T69" s="1093"/>
      <c r="U69" s="1093"/>
      <c r="V69" s="1093"/>
      <c r="W69" s="1093"/>
      <c r="X69" s="1093"/>
      <c r="Y69" s="1093"/>
      <c r="Z69" s="1093"/>
      <c r="AA69" s="1093"/>
      <c r="AB69" s="1093"/>
      <c r="AC69" s="1093"/>
      <c r="AD69" s="1093"/>
      <c r="AE69" s="1093"/>
      <c r="AF69" s="145"/>
      <c r="AG69" s="146"/>
      <c r="AH69" s="146"/>
      <c r="AI69" s="1092">
        <f>'16-41'!$AI$67</f>
        <v>0</v>
      </c>
      <c r="AJ69" s="1093"/>
      <c r="AK69" s="1093"/>
      <c r="AL69" s="1093"/>
      <c r="AM69" s="1093"/>
      <c r="AN69" s="1093"/>
      <c r="AO69" s="1093"/>
      <c r="AP69" s="1093"/>
      <c r="AQ69" s="1093"/>
      <c r="AR69" s="1093"/>
      <c r="AS69" s="1093"/>
      <c r="AT69" s="1093"/>
      <c r="AU69" s="1093"/>
      <c r="AV69" s="1093"/>
      <c r="AW69" s="138"/>
    </row>
    <row r="70" spans="16:49" ht="14.25" customHeight="1">
      <c r="P70" s="1090"/>
      <c r="Q70" s="1091"/>
      <c r="R70" s="1094"/>
      <c r="S70" s="1095"/>
      <c r="T70" s="1095"/>
      <c r="U70" s="1095"/>
      <c r="V70" s="1095"/>
      <c r="W70" s="1095"/>
      <c r="X70" s="1095"/>
      <c r="Y70" s="1095"/>
      <c r="Z70" s="1095"/>
      <c r="AA70" s="1095"/>
      <c r="AB70" s="1095"/>
      <c r="AC70" s="1095"/>
      <c r="AD70" s="1095"/>
      <c r="AE70" s="1095"/>
      <c r="AF70" s="147"/>
      <c r="AG70" s="146"/>
      <c r="AH70" s="146"/>
      <c r="AI70" s="1094"/>
      <c r="AJ70" s="1095"/>
      <c r="AK70" s="1095"/>
      <c r="AL70" s="1095"/>
      <c r="AM70" s="1095"/>
      <c r="AN70" s="1095"/>
      <c r="AO70" s="1095"/>
      <c r="AP70" s="1095"/>
      <c r="AQ70" s="1095"/>
      <c r="AR70" s="1095"/>
      <c r="AS70" s="1095"/>
      <c r="AT70" s="1095"/>
      <c r="AU70" s="1095"/>
      <c r="AV70" s="1095"/>
      <c r="AW70" s="139"/>
    </row>
    <row r="71" spans="16:49" ht="14.25" customHeight="1">
      <c r="P71" s="1088" t="s">
        <v>206</v>
      </c>
      <c r="Q71" s="1089"/>
      <c r="R71" s="1119">
        <f>'16-41'!$R$69</f>
        <v>0</v>
      </c>
      <c r="S71" s="1120"/>
      <c r="T71" s="1120"/>
      <c r="U71" s="1120"/>
      <c r="V71" s="1120"/>
      <c r="W71" s="1120"/>
      <c r="X71" s="1120"/>
      <c r="Y71" s="1120"/>
      <c r="Z71" s="1120"/>
      <c r="AA71" s="1120"/>
      <c r="AB71" s="1120"/>
      <c r="AC71" s="1120"/>
      <c r="AD71" s="1120"/>
      <c r="AE71" s="1120"/>
      <c r="AF71" s="148"/>
      <c r="AG71" s="146"/>
      <c r="AH71" s="146"/>
      <c r="AI71" s="1119">
        <f>'16-41'!$AI$69</f>
        <v>0</v>
      </c>
      <c r="AJ71" s="1120"/>
      <c r="AK71" s="1120"/>
      <c r="AL71" s="1120"/>
      <c r="AM71" s="1120"/>
      <c r="AN71" s="1120"/>
      <c r="AO71" s="1120"/>
      <c r="AP71" s="1120"/>
      <c r="AQ71" s="1120"/>
      <c r="AR71" s="1120"/>
      <c r="AS71" s="1120"/>
      <c r="AT71" s="1120"/>
      <c r="AU71" s="1120"/>
      <c r="AV71" s="1120"/>
      <c r="AW71" s="140"/>
    </row>
    <row r="72" spans="16:49" ht="14.25" customHeight="1">
      <c r="P72" s="1090"/>
      <c r="Q72" s="1091"/>
      <c r="R72" s="1121"/>
      <c r="S72" s="1122"/>
      <c r="T72" s="1122"/>
      <c r="U72" s="1122"/>
      <c r="V72" s="1122"/>
      <c r="W72" s="1122"/>
      <c r="X72" s="1122"/>
      <c r="Y72" s="1122"/>
      <c r="Z72" s="1122"/>
      <c r="AA72" s="1122"/>
      <c r="AB72" s="1122"/>
      <c r="AC72" s="1122"/>
      <c r="AD72" s="1122"/>
      <c r="AE72" s="1122"/>
      <c r="AF72" s="149"/>
      <c r="AG72" s="146"/>
      <c r="AH72" s="146"/>
      <c r="AI72" s="1121"/>
      <c r="AJ72" s="1122"/>
      <c r="AK72" s="1122"/>
      <c r="AL72" s="1122"/>
      <c r="AM72" s="1122"/>
      <c r="AN72" s="1122"/>
      <c r="AO72" s="1122"/>
      <c r="AP72" s="1122"/>
      <c r="AQ72" s="1122"/>
      <c r="AR72" s="1122"/>
      <c r="AS72" s="1122"/>
      <c r="AT72" s="1122"/>
      <c r="AU72" s="1122"/>
      <c r="AV72" s="1122"/>
      <c r="AW72" s="141"/>
    </row>
    <row r="73" spans="16:49" ht="14.25" customHeight="1">
      <c r="P73" s="1088" t="s">
        <v>207</v>
      </c>
      <c r="Q73" s="1089"/>
      <c r="R73" s="1092">
        <f>'16-41'!$R$71</f>
        <v>0</v>
      </c>
      <c r="S73" s="1093"/>
      <c r="T73" s="1093"/>
      <c r="U73" s="1093"/>
      <c r="V73" s="1093"/>
      <c r="W73" s="1093"/>
      <c r="X73" s="1093"/>
      <c r="Y73" s="1093"/>
      <c r="Z73" s="1093"/>
      <c r="AA73" s="1093"/>
      <c r="AB73" s="1093"/>
      <c r="AC73" s="1093"/>
      <c r="AD73" s="1093"/>
      <c r="AE73" s="1093"/>
      <c r="AF73" s="145"/>
      <c r="AG73" s="146"/>
      <c r="AH73" s="146"/>
      <c r="AI73" s="1092">
        <f>'16-41'!$AI$71</f>
        <v>0</v>
      </c>
      <c r="AJ73" s="1093"/>
      <c r="AK73" s="1093"/>
      <c r="AL73" s="1093"/>
      <c r="AM73" s="1093"/>
      <c r="AN73" s="1093"/>
      <c r="AO73" s="1093"/>
      <c r="AP73" s="1093"/>
      <c r="AQ73" s="1093"/>
      <c r="AR73" s="1093"/>
      <c r="AS73" s="1093"/>
      <c r="AT73" s="1093"/>
      <c r="AU73" s="1093"/>
      <c r="AV73" s="1093"/>
      <c r="AW73" s="138"/>
    </row>
    <row r="74" spans="16:49" ht="14.25" customHeight="1">
      <c r="P74" s="1090"/>
      <c r="Q74" s="1091"/>
      <c r="R74" s="1094"/>
      <c r="S74" s="1095"/>
      <c r="T74" s="1095"/>
      <c r="U74" s="1095"/>
      <c r="V74" s="1095"/>
      <c r="W74" s="1095"/>
      <c r="X74" s="1095"/>
      <c r="Y74" s="1095"/>
      <c r="Z74" s="1095"/>
      <c r="AA74" s="1095"/>
      <c r="AB74" s="1095"/>
      <c r="AC74" s="1095"/>
      <c r="AD74" s="1095"/>
      <c r="AE74" s="1095"/>
      <c r="AF74" s="147"/>
      <c r="AG74" s="146"/>
      <c r="AH74" s="146"/>
      <c r="AI74" s="1094"/>
      <c r="AJ74" s="1095"/>
      <c r="AK74" s="1095"/>
      <c r="AL74" s="1095"/>
      <c r="AM74" s="1095"/>
      <c r="AN74" s="1095"/>
      <c r="AO74" s="1095"/>
      <c r="AP74" s="1095"/>
      <c r="AQ74" s="1095"/>
      <c r="AR74" s="1095"/>
      <c r="AS74" s="1095"/>
      <c r="AT74" s="1095"/>
      <c r="AU74" s="1095"/>
      <c r="AV74" s="1095"/>
      <c r="AW74" s="139"/>
    </row>
    <row r="75" spans="16:49" ht="14.25" customHeight="1">
      <c r="P75" s="1088" t="s">
        <v>208</v>
      </c>
      <c r="Q75" s="1089"/>
      <c r="R75" s="1119">
        <f>'16-41'!$R$73</f>
        <v>0</v>
      </c>
      <c r="S75" s="1120"/>
      <c r="T75" s="1120"/>
      <c r="U75" s="1120"/>
      <c r="V75" s="1120"/>
      <c r="W75" s="1120"/>
      <c r="X75" s="1120"/>
      <c r="Y75" s="1120"/>
      <c r="Z75" s="1120"/>
      <c r="AA75" s="1120"/>
      <c r="AB75" s="1120"/>
      <c r="AC75" s="1120"/>
      <c r="AD75" s="1120"/>
      <c r="AE75" s="1120"/>
      <c r="AF75" s="148"/>
      <c r="AG75" s="146"/>
      <c r="AH75" s="146"/>
      <c r="AI75" s="1119">
        <f>'16-41'!$AI$73</f>
        <v>0</v>
      </c>
      <c r="AJ75" s="1120"/>
      <c r="AK75" s="1120"/>
      <c r="AL75" s="1120"/>
      <c r="AM75" s="1120"/>
      <c r="AN75" s="1120"/>
      <c r="AO75" s="1120"/>
      <c r="AP75" s="1120"/>
      <c r="AQ75" s="1120"/>
      <c r="AR75" s="1120"/>
      <c r="AS75" s="1120"/>
      <c r="AT75" s="1120"/>
      <c r="AU75" s="1120"/>
      <c r="AV75" s="1120"/>
      <c r="AW75" s="140"/>
    </row>
    <row r="76" spans="16:49" ht="14.25" customHeight="1">
      <c r="P76" s="1090"/>
      <c r="Q76" s="1091"/>
      <c r="R76" s="1121"/>
      <c r="S76" s="1122"/>
      <c r="T76" s="1122"/>
      <c r="U76" s="1122"/>
      <c r="V76" s="1122"/>
      <c r="W76" s="1122"/>
      <c r="X76" s="1122"/>
      <c r="Y76" s="1122"/>
      <c r="Z76" s="1122"/>
      <c r="AA76" s="1122"/>
      <c r="AB76" s="1122"/>
      <c r="AC76" s="1122"/>
      <c r="AD76" s="1122"/>
      <c r="AE76" s="1122"/>
      <c r="AF76" s="149"/>
      <c r="AG76" s="146"/>
      <c r="AH76" s="146"/>
      <c r="AI76" s="1121"/>
      <c r="AJ76" s="1122"/>
      <c r="AK76" s="1122"/>
      <c r="AL76" s="1122"/>
      <c r="AM76" s="1122"/>
      <c r="AN76" s="1122"/>
      <c r="AO76" s="1122"/>
      <c r="AP76" s="1122"/>
      <c r="AQ76" s="1122"/>
      <c r="AR76" s="1122"/>
      <c r="AS76" s="1122"/>
      <c r="AT76" s="1122"/>
      <c r="AU76" s="1122"/>
      <c r="AV76" s="1122"/>
      <c r="AW76" s="141"/>
    </row>
    <row r="77" spans="16:49" ht="14.25" customHeight="1">
      <c r="P77" s="1088" t="s">
        <v>209</v>
      </c>
      <c r="Q77" s="1089"/>
      <c r="R77" s="1092">
        <f>'16-41'!$R$75</f>
        <v>0</v>
      </c>
      <c r="S77" s="1093"/>
      <c r="T77" s="1093"/>
      <c r="U77" s="1093"/>
      <c r="V77" s="1093"/>
      <c r="W77" s="1093"/>
      <c r="X77" s="1093"/>
      <c r="Y77" s="1093"/>
      <c r="Z77" s="1093"/>
      <c r="AA77" s="1093"/>
      <c r="AB77" s="1093"/>
      <c r="AC77" s="1093"/>
      <c r="AD77" s="1093"/>
      <c r="AE77" s="1093"/>
      <c r="AF77" s="145"/>
      <c r="AG77" s="146"/>
      <c r="AH77" s="146"/>
      <c r="AI77" s="1092">
        <f>'16-41'!$AI$75</f>
        <v>0</v>
      </c>
      <c r="AJ77" s="1093"/>
      <c r="AK77" s="1093"/>
      <c r="AL77" s="1093"/>
      <c r="AM77" s="1093"/>
      <c r="AN77" s="1093"/>
      <c r="AO77" s="1093"/>
      <c r="AP77" s="1093"/>
      <c r="AQ77" s="1093"/>
      <c r="AR77" s="1093"/>
      <c r="AS77" s="1093"/>
      <c r="AT77" s="1093"/>
      <c r="AU77" s="1093"/>
      <c r="AV77" s="1093"/>
      <c r="AW77" s="138"/>
    </row>
    <row r="78" spans="16:49" ht="14.25" customHeight="1">
      <c r="P78" s="1090"/>
      <c r="Q78" s="1091"/>
      <c r="R78" s="1094"/>
      <c r="S78" s="1095"/>
      <c r="T78" s="1095"/>
      <c r="U78" s="1095"/>
      <c r="V78" s="1095"/>
      <c r="W78" s="1095"/>
      <c r="X78" s="1095"/>
      <c r="Y78" s="1095"/>
      <c r="Z78" s="1095"/>
      <c r="AA78" s="1095"/>
      <c r="AB78" s="1095"/>
      <c r="AC78" s="1095"/>
      <c r="AD78" s="1095"/>
      <c r="AE78" s="1095"/>
      <c r="AF78" s="147"/>
      <c r="AG78" s="146"/>
      <c r="AH78" s="146"/>
      <c r="AI78" s="1094"/>
      <c r="AJ78" s="1095"/>
      <c r="AK78" s="1095"/>
      <c r="AL78" s="1095"/>
      <c r="AM78" s="1095"/>
      <c r="AN78" s="1095"/>
      <c r="AO78" s="1095"/>
      <c r="AP78" s="1095"/>
      <c r="AQ78" s="1095"/>
      <c r="AR78" s="1095"/>
      <c r="AS78" s="1095"/>
      <c r="AT78" s="1095"/>
      <c r="AU78" s="1095"/>
      <c r="AV78" s="1095"/>
      <c r="AW78" s="139"/>
    </row>
    <row r="79" spans="16:49" ht="14.25" customHeight="1">
      <c r="P79" s="1088" t="s">
        <v>210</v>
      </c>
      <c r="Q79" s="1089"/>
      <c r="R79" s="1119">
        <f>'16-41'!$R$77</f>
        <v>0</v>
      </c>
      <c r="S79" s="1120"/>
      <c r="T79" s="1120"/>
      <c r="U79" s="1120"/>
      <c r="V79" s="1120"/>
      <c r="W79" s="1120"/>
      <c r="X79" s="1120"/>
      <c r="Y79" s="1120"/>
      <c r="Z79" s="1120"/>
      <c r="AA79" s="1120"/>
      <c r="AB79" s="1120"/>
      <c r="AC79" s="1120"/>
      <c r="AD79" s="1120"/>
      <c r="AE79" s="1120"/>
      <c r="AF79" s="148"/>
      <c r="AG79" s="146"/>
      <c r="AH79" s="146"/>
      <c r="AI79" s="1119">
        <f>'16-41'!$AI$77</f>
        <v>0</v>
      </c>
      <c r="AJ79" s="1120"/>
      <c r="AK79" s="1120"/>
      <c r="AL79" s="1120"/>
      <c r="AM79" s="1120"/>
      <c r="AN79" s="1120"/>
      <c r="AO79" s="1120"/>
      <c r="AP79" s="1120"/>
      <c r="AQ79" s="1120"/>
      <c r="AR79" s="1120"/>
      <c r="AS79" s="1120"/>
      <c r="AT79" s="1120"/>
      <c r="AU79" s="1120"/>
      <c r="AV79" s="1120"/>
      <c r="AW79" s="140"/>
    </row>
    <row r="80" spans="16:49" ht="14.25" customHeight="1">
      <c r="P80" s="1090"/>
      <c r="Q80" s="1091"/>
      <c r="R80" s="1121"/>
      <c r="S80" s="1122"/>
      <c r="T80" s="1122"/>
      <c r="U80" s="1122"/>
      <c r="V80" s="1122"/>
      <c r="W80" s="1122"/>
      <c r="X80" s="1122"/>
      <c r="Y80" s="1122"/>
      <c r="Z80" s="1122"/>
      <c r="AA80" s="1122"/>
      <c r="AB80" s="1122"/>
      <c r="AC80" s="1122"/>
      <c r="AD80" s="1122"/>
      <c r="AE80" s="1122"/>
      <c r="AF80" s="149"/>
      <c r="AG80" s="146"/>
      <c r="AH80" s="146"/>
      <c r="AI80" s="1121"/>
      <c r="AJ80" s="1122"/>
      <c r="AK80" s="1122"/>
      <c r="AL80" s="1122"/>
      <c r="AM80" s="1122"/>
      <c r="AN80" s="1122"/>
      <c r="AO80" s="1122"/>
      <c r="AP80" s="1122"/>
      <c r="AQ80" s="1122"/>
      <c r="AR80" s="1122"/>
      <c r="AS80" s="1122"/>
      <c r="AT80" s="1122"/>
      <c r="AU80" s="1122"/>
      <c r="AV80" s="1122"/>
      <c r="AW80" s="141"/>
    </row>
    <row r="81" spans="16:49" ht="14.25" customHeight="1">
      <c r="P81" s="1088" t="s">
        <v>211</v>
      </c>
      <c r="Q81" s="1089"/>
      <c r="R81" s="1092">
        <f>'16-41'!$R$79</f>
        <v>0</v>
      </c>
      <c r="S81" s="1093"/>
      <c r="T81" s="1093"/>
      <c r="U81" s="1093"/>
      <c r="V81" s="1093"/>
      <c r="W81" s="1093"/>
      <c r="X81" s="1093"/>
      <c r="Y81" s="1093"/>
      <c r="Z81" s="1093"/>
      <c r="AA81" s="1093"/>
      <c r="AB81" s="1093"/>
      <c r="AC81" s="1093"/>
      <c r="AD81" s="1093"/>
      <c r="AE81" s="1093"/>
      <c r="AF81" s="145"/>
      <c r="AG81" s="146"/>
      <c r="AH81" s="146"/>
      <c r="AI81" s="1092">
        <f>'16-41'!$AI$79</f>
        <v>0</v>
      </c>
      <c r="AJ81" s="1093"/>
      <c r="AK81" s="1093"/>
      <c r="AL81" s="1093"/>
      <c r="AM81" s="1093"/>
      <c r="AN81" s="1093"/>
      <c r="AO81" s="1093"/>
      <c r="AP81" s="1093"/>
      <c r="AQ81" s="1093"/>
      <c r="AR81" s="1093"/>
      <c r="AS81" s="1093"/>
      <c r="AT81" s="1093"/>
      <c r="AU81" s="1093"/>
      <c r="AV81" s="1093"/>
      <c r="AW81" s="138"/>
    </row>
    <row r="82" spans="16:49" ht="14.25" customHeight="1">
      <c r="P82" s="1090"/>
      <c r="Q82" s="1091"/>
      <c r="R82" s="1094"/>
      <c r="S82" s="1095"/>
      <c r="T82" s="1095"/>
      <c r="U82" s="1095"/>
      <c r="V82" s="1095"/>
      <c r="W82" s="1095"/>
      <c r="X82" s="1095"/>
      <c r="Y82" s="1095"/>
      <c r="Z82" s="1095"/>
      <c r="AA82" s="1095"/>
      <c r="AB82" s="1095"/>
      <c r="AC82" s="1095"/>
      <c r="AD82" s="1095"/>
      <c r="AE82" s="1095"/>
      <c r="AF82" s="147"/>
      <c r="AG82" s="146"/>
      <c r="AH82" s="146"/>
      <c r="AI82" s="1094"/>
      <c r="AJ82" s="1095"/>
      <c r="AK82" s="1095"/>
      <c r="AL82" s="1095"/>
      <c r="AM82" s="1095"/>
      <c r="AN82" s="1095"/>
      <c r="AO82" s="1095"/>
      <c r="AP82" s="1095"/>
      <c r="AQ82" s="1095"/>
      <c r="AR82" s="1095"/>
      <c r="AS82" s="1095"/>
      <c r="AT82" s="1095"/>
      <c r="AU82" s="1095"/>
      <c r="AV82" s="1095"/>
      <c r="AW82" s="139"/>
    </row>
    <row r="83" spans="16:49" ht="14.25" customHeight="1">
      <c r="P83" s="1088" t="s">
        <v>212</v>
      </c>
      <c r="Q83" s="1089"/>
      <c r="R83" s="1119">
        <f>'16-41'!$R$81</f>
        <v>0</v>
      </c>
      <c r="S83" s="1120"/>
      <c r="T83" s="1120"/>
      <c r="U83" s="1120"/>
      <c r="V83" s="1120"/>
      <c r="W83" s="1120"/>
      <c r="X83" s="1120"/>
      <c r="Y83" s="1120"/>
      <c r="Z83" s="1120"/>
      <c r="AA83" s="1120"/>
      <c r="AB83" s="1120"/>
      <c r="AC83" s="1120"/>
      <c r="AD83" s="1120"/>
      <c r="AE83" s="1120"/>
      <c r="AF83" s="148"/>
      <c r="AG83" s="146"/>
      <c r="AH83" s="146"/>
      <c r="AI83" s="1119">
        <f>'16-41'!$AI$81</f>
        <v>0</v>
      </c>
      <c r="AJ83" s="1120"/>
      <c r="AK83" s="1120"/>
      <c r="AL83" s="1120"/>
      <c r="AM83" s="1120"/>
      <c r="AN83" s="1120"/>
      <c r="AO83" s="1120"/>
      <c r="AP83" s="1120"/>
      <c r="AQ83" s="1120"/>
      <c r="AR83" s="1120"/>
      <c r="AS83" s="1120"/>
      <c r="AT83" s="1120"/>
      <c r="AU83" s="1120"/>
      <c r="AV83" s="1120"/>
      <c r="AW83" s="140"/>
    </row>
    <row r="84" spans="16:49" ht="14.25" customHeight="1">
      <c r="P84" s="1090"/>
      <c r="Q84" s="1091"/>
      <c r="R84" s="1121"/>
      <c r="S84" s="1122"/>
      <c r="T84" s="1122"/>
      <c r="U84" s="1122"/>
      <c r="V84" s="1122"/>
      <c r="W84" s="1122"/>
      <c r="X84" s="1122"/>
      <c r="Y84" s="1122"/>
      <c r="Z84" s="1122"/>
      <c r="AA84" s="1122"/>
      <c r="AB84" s="1122"/>
      <c r="AC84" s="1122"/>
      <c r="AD84" s="1122"/>
      <c r="AE84" s="1122"/>
      <c r="AF84" s="149"/>
      <c r="AG84" s="146"/>
      <c r="AH84" s="146"/>
      <c r="AI84" s="1121"/>
      <c r="AJ84" s="1122"/>
      <c r="AK84" s="1122"/>
      <c r="AL84" s="1122"/>
      <c r="AM84" s="1122"/>
      <c r="AN84" s="1122"/>
      <c r="AO84" s="1122"/>
      <c r="AP84" s="1122"/>
      <c r="AQ84" s="1122"/>
      <c r="AR84" s="1122"/>
      <c r="AS84" s="1122"/>
      <c r="AT84" s="1122"/>
      <c r="AU84" s="1122"/>
      <c r="AV84" s="1122"/>
      <c r="AW84" s="141"/>
    </row>
    <row r="85" spans="16:49" ht="14.25" customHeight="1">
      <c r="P85" s="1088" t="s">
        <v>213</v>
      </c>
      <c r="Q85" s="1089"/>
      <c r="R85" s="1092">
        <f>'16-41'!$R$83</f>
        <v>0</v>
      </c>
      <c r="S85" s="1093"/>
      <c r="T85" s="1093"/>
      <c r="U85" s="1093"/>
      <c r="V85" s="1093"/>
      <c r="W85" s="1093"/>
      <c r="X85" s="1093"/>
      <c r="Y85" s="1093"/>
      <c r="Z85" s="1093"/>
      <c r="AA85" s="1093"/>
      <c r="AB85" s="1093"/>
      <c r="AC85" s="1093"/>
      <c r="AD85" s="1093"/>
      <c r="AE85" s="1093"/>
      <c r="AF85" s="145"/>
      <c r="AG85" s="146"/>
      <c r="AH85" s="146"/>
      <c r="AI85" s="1092">
        <f>'16-41'!$AI$83</f>
        <v>0</v>
      </c>
      <c r="AJ85" s="1093"/>
      <c r="AK85" s="1093"/>
      <c r="AL85" s="1093"/>
      <c r="AM85" s="1093"/>
      <c r="AN85" s="1093"/>
      <c r="AO85" s="1093"/>
      <c r="AP85" s="1093"/>
      <c r="AQ85" s="1093"/>
      <c r="AR85" s="1093"/>
      <c r="AS85" s="1093"/>
      <c r="AT85" s="1093"/>
      <c r="AU85" s="1093"/>
      <c r="AV85" s="1093"/>
      <c r="AW85" s="138"/>
    </row>
    <row r="86" spans="16:49" ht="14.25" customHeight="1">
      <c r="P86" s="1090"/>
      <c r="Q86" s="1091"/>
      <c r="R86" s="1094"/>
      <c r="S86" s="1095"/>
      <c r="T86" s="1095"/>
      <c r="U86" s="1095"/>
      <c r="V86" s="1095"/>
      <c r="W86" s="1095"/>
      <c r="X86" s="1095"/>
      <c r="Y86" s="1095"/>
      <c r="Z86" s="1095"/>
      <c r="AA86" s="1095"/>
      <c r="AB86" s="1095"/>
      <c r="AC86" s="1095"/>
      <c r="AD86" s="1095"/>
      <c r="AE86" s="1095"/>
      <c r="AF86" s="147"/>
      <c r="AG86" s="146"/>
      <c r="AH86" s="146"/>
      <c r="AI86" s="1094"/>
      <c r="AJ86" s="1095"/>
      <c r="AK86" s="1095"/>
      <c r="AL86" s="1095"/>
      <c r="AM86" s="1095"/>
      <c r="AN86" s="1095"/>
      <c r="AO86" s="1095"/>
      <c r="AP86" s="1095"/>
      <c r="AQ86" s="1095"/>
      <c r="AR86" s="1095"/>
      <c r="AS86" s="1095"/>
      <c r="AT86" s="1095"/>
      <c r="AU86" s="1095"/>
      <c r="AV86" s="1095"/>
      <c r="AW86" s="139"/>
    </row>
    <row r="87" spans="16:49" ht="14.25" customHeight="1">
      <c r="P87" s="1088" t="s">
        <v>214</v>
      </c>
      <c r="Q87" s="1089"/>
      <c r="R87" s="1119">
        <f>'16-41'!$R$85</f>
        <v>0</v>
      </c>
      <c r="S87" s="1120"/>
      <c r="T87" s="1120"/>
      <c r="U87" s="1120"/>
      <c r="V87" s="1120"/>
      <c r="W87" s="1120"/>
      <c r="X87" s="1120"/>
      <c r="Y87" s="1120"/>
      <c r="Z87" s="1120"/>
      <c r="AA87" s="1120"/>
      <c r="AB87" s="1120"/>
      <c r="AC87" s="1120"/>
      <c r="AD87" s="1120"/>
      <c r="AE87" s="1120"/>
      <c r="AF87" s="148"/>
      <c r="AG87" s="146"/>
      <c r="AH87" s="146"/>
      <c r="AI87" s="1119">
        <f>'16-41'!$AI$85</f>
        <v>0</v>
      </c>
      <c r="AJ87" s="1120"/>
      <c r="AK87" s="1120"/>
      <c r="AL87" s="1120"/>
      <c r="AM87" s="1120"/>
      <c r="AN87" s="1120"/>
      <c r="AO87" s="1120"/>
      <c r="AP87" s="1120"/>
      <c r="AQ87" s="1120"/>
      <c r="AR87" s="1120"/>
      <c r="AS87" s="1120"/>
      <c r="AT87" s="1120"/>
      <c r="AU87" s="1120"/>
      <c r="AV87" s="1120"/>
      <c r="AW87" s="140"/>
    </row>
    <row r="88" spans="16:49" ht="14.25" customHeight="1">
      <c r="P88" s="1090"/>
      <c r="Q88" s="1091"/>
      <c r="R88" s="1121"/>
      <c r="S88" s="1122"/>
      <c r="T88" s="1122"/>
      <c r="U88" s="1122"/>
      <c r="V88" s="1122"/>
      <c r="W88" s="1122"/>
      <c r="X88" s="1122"/>
      <c r="Y88" s="1122"/>
      <c r="Z88" s="1122"/>
      <c r="AA88" s="1122"/>
      <c r="AB88" s="1122"/>
      <c r="AC88" s="1122"/>
      <c r="AD88" s="1122"/>
      <c r="AE88" s="1122"/>
      <c r="AF88" s="149"/>
      <c r="AG88" s="146"/>
      <c r="AH88" s="146"/>
      <c r="AI88" s="1121"/>
      <c r="AJ88" s="1122"/>
      <c r="AK88" s="1122"/>
      <c r="AL88" s="1122"/>
      <c r="AM88" s="1122"/>
      <c r="AN88" s="1122"/>
      <c r="AO88" s="1122"/>
      <c r="AP88" s="1122"/>
      <c r="AQ88" s="1122"/>
      <c r="AR88" s="1122"/>
      <c r="AS88" s="1122"/>
      <c r="AT88" s="1122"/>
      <c r="AU88" s="1122"/>
      <c r="AV88" s="1122"/>
      <c r="AW88" s="141"/>
    </row>
    <row r="89" spans="16:49" ht="14.25" customHeight="1">
      <c r="P89" s="1088" t="s">
        <v>215</v>
      </c>
      <c r="Q89" s="1089"/>
      <c r="R89" s="1092">
        <f>'16-41'!$R$87</f>
        <v>0</v>
      </c>
      <c r="S89" s="1093"/>
      <c r="T89" s="1093"/>
      <c r="U89" s="1093"/>
      <c r="V89" s="1093"/>
      <c r="W89" s="1093"/>
      <c r="X89" s="1093"/>
      <c r="Y89" s="1093"/>
      <c r="Z89" s="1093"/>
      <c r="AA89" s="1093"/>
      <c r="AB89" s="1093"/>
      <c r="AC89" s="1093"/>
      <c r="AD89" s="1093"/>
      <c r="AE89" s="1093"/>
      <c r="AF89" s="145"/>
      <c r="AG89" s="146"/>
      <c r="AH89" s="146"/>
      <c r="AI89" s="1092">
        <f>'16-41'!$AI$87</f>
        <v>0</v>
      </c>
      <c r="AJ89" s="1093"/>
      <c r="AK89" s="1093"/>
      <c r="AL89" s="1093"/>
      <c r="AM89" s="1093"/>
      <c r="AN89" s="1093"/>
      <c r="AO89" s="1093"/>
      <c r="AP89" s="1093"/>
      <c r="AQ89" s="1093"/>
      <c r="AR89" s="1093"/>
      <c r="AS89" s="1093"/>
      <c r="AT89" s="1093"/>
      <c r="AU89" s="1093"/>
      <c r="AV89" s="1093"/>
      <c r="AW89" s="138"/>
    </row>
    <row r="90" spans="16:49" ht="14.25" customHeight="1">
      <c r="P90" s="1090"/>
      <c r="Q90" s="1091"/>
      <c r="R90" s="1094"/>
      <c r="S90" s="1095"/>
      <c r="T90" s="1095"/>
      <c r="U90" s="1095"/>
      <c r="V90" s="1095"/>
      <c r="W90" s="1095"/>
      <c r="X90" s="1095"/>
      <c r="Y90" s="1095"/>
      <c r="Z90" s="1095"/>
      <c r="AA90" s="1095"/>
      <c r="AB90" s="1095"/>
      <c r="AC90" s="1095"/>
      <c r="AD90" s="1095"/>
      <c r="AE90" s="1095"/>
      <c r="AF90" s="147"/>
      <c r="AG90" s="146"/>
      <c r="AH90" s="146"/>
      <c r="AI90" s="1094"/>
      <c r="AJ90" s="1095"/>
      <c r="AK90" s="1095"/>
      <c r="AL90" s="1095"/>
      <c r="AM90" s="1095"/>
      <c r="AN90" s="1095"/>
      <c r="AO90" s="1095"/>
      <c r="AP90" s="1095"/>
      <c r="AQ90" s="1095"/>
      <c r="AR90" s="1095"/>
      <c r="AS90" s="1095"/>
      <c r="AT90" s="1095"/>
      <c r="AU90" s="1095"/>
      <c r="AV90" s="1095"/>
      <c r="AW90" s="139"/>
    </row>
    <row r="91" spans="16:49" ht="14.25" customHeight="1">
      <c r="P91" s="1088" t="s">
        <v>216</v>
      </c>
      <c r="Q91" s="1089"/>
      <c r="R91" s="1119">
        <f>'16-41'!$R$89</f>
        <v>0</v>
      </c>
      <c r="S91" s="1120"/>
      <c r="T91" s="1120"/>
      <c r="U91" s="1120"/>
      <c r="V91" s="1120"/>
      <c r="W91" s="1120"/>
      <c r="X91" s="1120"/>
      <c r="Y91" s="1120"/>
      <c r="Z91" s="1120"/>
      <c r="AA91" s="1120"/>
      <c r="AB91" s="1120"/>
      <c r="AC91" s="1120"/>
      <c r="AD91" s="1120"/>
      <c r="AE91" s="1120"/>
      <c r="AF91" s="148"/>
      <c r="AG91" s="146"/>
      <c r="AH91" s="146"/>
      <c r="AI91" s="1119">
        <f>'16-41'!$AI$89</f>
        <v>0</v>
      </c>
      <c r="AJ91" s="1120"/>
      <c r="AK91" s="1120"/>
      <c r="AL91" s="1120"/>
      <c r="AM91" s="1120"/>
      <c r="AN91" s="1120"/>
      <c r="AO91" s="1120"/>
      <c r="AP91" s="1120"/>
      <c r="AQ91" s="1120"/>
      <c r="AR91" s="1120"/>
      <c r="AS91" s="1120"/>
      <c r="AT91" s="1120"/>
      <c r="AU91" s="1120"/>
      <c r="AV91" s="1120"/>
      <c r="AW91" s="140"/>
    </row>
    <row r="92" spans="16:49" ht="14.25" customHeight="1">
      <c r="P92" s="1090"/>
      <c r="Q92" s="1091"/>
      <c r="R92" s="1121"/>
      <c r="S92" s="1122"/>
      <c r="T92" s="1122"/>
      <c r="U92" s="1122"/>
      <c r="V92" s="1122"/>
      <c r="W92" s="1122"/>
      <c r="X92" s="1122"/>
      <c r="Y92" s="1122"/>
      <c r="Z92" s="1122"/>
      <c r="AA92" s="1122"/>
      <c r="AB92" s="1122"/>
      <c r="AC92" s="1122"/>
      <c r="AD92" s="1122"/>
      <c r="AE92" s="1122"/>
      <c r="AF92" s="149"/>
      <c r="AG92" s="146"/>
      <c r="AH92" s="146"/>
      <c r="AI92" s="1121"/>
      <c r="AJ92" s="1122"/>
      <c r="AK92" s="1122"/>
      <c r="AL92" s="1122"/>
      <c r="AM92" s="1122"/>
      <c r="AN92" s="1122"/>
      <c r="AO92" s="1122"/>
      <c r="AP92" s="1122"/>
      <c r="AQ92" s="1122"/>
      <c r="AR92" s="1122"/>
      <c r="AS92" s="1122"/>
      <c r="AT92" s="1122"/>
      <c r="AU92" s="1122"/>
      <c r="AV92" s="1122"/>
      <c r="AW92" s="141"/>
    </row>
  </sheetData>
  <sheetProtection sheet="1" objects="1" scenarios="1" selectLockedCells="1"/>
  <mergeCells count="106">
    <mergeCell ref="BJ5:BJ26"/>
    <mergeCell ref="AI81:AV82"/>
    <mergeCell ref="AI83:AV84"/>
    <mergeCell ref="AI85:AV86"/>
    <mergeCell ref="AI87:AV88"/>
    <mergeCell ref="AI89:AV90"/>
    <mergeCell ref="AI91:AV92"/>
    <mergeCell ref="AI69:AV70"/>
    <mergeCell ref="AI71:AV72"/>
    <mergeCell ref="AI73:AV74"/>
    <mergeCell ref="AI75:AV76"/>
    <mergeCell ref="AI77:AV78"/>
    <mergeCell ref="AI79:AV80"/>
    <mergeCell ref="AI57:AV58"/>
    <mergeCell ref="AI59:AV60"/>
    <mergeCell ref="AI61:AV62"/>
    <mergeCell ref="AI63:AV64"/>
    <mergeCell ref="AI65:AV66"/>
    <mergeCell ref="AI67:AV68"/>
    <mergeCell ref="AI45:AV46"/>
    <mergeCell ref="AI47:AV48"/>
    <mergeCell ref="AI49:AV50"/>
    <mergeCell ref="AI51:AV52"/>
    <mergeCell ref="AI53:AV54"/>
    <mergeCell ref="AI55:AV56"/>
    <mergeCell ref="P87:Q88"/>
    <mergeCell ref="R87:AE88"/>
    <mergeCell ref="P89:Q90"/>
    <mergeCell ref="R89:AE90"/>
    <mergeCell ref="P91:Q92"/>
    <mergeCell ref="R91:AE92"/>
    <mergeCell ref="P81:Q82"/>
    <mergeCell ref="R81:AE82"/>
    <mergeCell ref="P83:Q84"/>
    <mergeCell ref="R83:AE84"/>
    <mergeCell ref="P85:Q86"/>
    <mergeCell ref="R85:AE86"/>
    <mergeCell ref="P75:Q76"/>
    <mergeCell ref="R75:AE76"/>
    <mergeCell ref="P77:Q78"/>
    <mergeCell ref="R77:AE78"/>
    <mergeCell ref="P79:Q80"/>
    <mergeCell ref="R79:AE80"/>
    <mergeCell ref="P69:Q70"/>
    <mergeCell ref="R69:AE70"/>
    <mergeCell ref="P71:Q72"/>
    <mergeCell ref="R71:AE72"/>
    <mergeCell ref="P73:Q74"/>
    <mergeCell ref="R73:AE74"/>
    <mergeCell ref="P63:Q64"/>
    <mergeCell ref="R63:AE64"/>
    <mergeCell ref="P65:Q66"/>
    <mergeCell ref="R65:AE66"/>
    <mergeCell ref="P67:Q68"/>
    <mergeCell ref="R67:AE68"/>
    <mergeCell ref="P57:Q58"/>
    <mergeCell ref="R57:AE58"/>
    <mergeCell ref="P59:Q60"/>
    <mergeCell ref="R59:AE60"/>
    <mergeCell ref="P61:Q62"/>
    <mergeCell ref="R61:AE62"/>
    <mergeCell ref="P51:Q52"/>
    <mergeCell ref="R51:AE52"/>
    <mergeCell ref="P53:Q54"/>
    <mergeCell ref="R53:AE54"/>
    <mergeCell ref="P55:Q56"/>
    <mergeCell ref="R55:AE56"/>
    <mergeCell ref="P45:Q46"/>
    <mergeCell ref="R45:AE46"/>
    <mergeCell ref="P47:Q48"/>
    <mergeCell ref="R47:AE48"/>
    <mergeCell ref="P49:Q50"/>
    <mergeCell ref="R49:AE50"/>
    <mergeCell ref="P10:T15"/>
    <mergeCell ref="BH9:BH10"/>
    <mergeCell ref="P25:U34"/>
    <mergeCell ref="AF23:BI37"/>
    <mergeCell ref="P43:Q44"/>
    <mergeCell ref="R43:AE44"/>
    <mergeCell ref="AI43:AV44"/>
    <mergeCell ref="AM16:AO17"/>
    <mergeCell ref="AP16:AR17"/>
    <mergeCell ref="AS16:AU17"/>
    <mergeCell ref="V35:X37"/>
    <mergeCell ref="AC35:AE37"/>
    <mergeCell ref="Y35:AB37"/>
    <mergeCell ref="AH12:AJ14"/>
    <mergeCell ref="AK12:AM14"/>
    <mergeCell ref="AN12:AP14"/>
    <mergeCell ref="AM15:AO15"/>
    <mergeCell ref="AP15:AR15"/>
    <mergeCell ref="AS15:AU15"/>
    <mergeCell ref="BE7:BH8"/>
    <mergeCell ref="AB6:AG6"/>
    <mergeCell ref="AH6:AO6"/>
    <mergeCell ref="AP6:AT6"/>
    <mergeCell ref="AU6:AV6"/>
    <mergeCell ref="AW6:AX6"/>
    <mergeCell ref="AY6:BD6"/>
    <mergeCell ref="BE6:BH6"/>
    <mergeCell ref="AB7:AG8"/>
    <mergeCell ref="AH7:AO8"/>
    <mergeCell ref="AP7:AT8"/>
    <mergeCell ref="AU7:AV8"/>
    <mergeCell ref="AW7:AX8"/>
    <mergeCell ref="AY7:BD8"/>
  </mergeCells>
  <phoneticPr fontId="1"/>
  <pageMargins left="0.70866141732283472" right="0.70866141732283472" top="0.74803149606299213" bottom="0.35433070866141736" header="0.31496062992125984" footer="0.31496062992125984"/>
  <pageSetup paperSize="9" scale="6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B050"/>
  </sheetPr>
  <dimension ref="F2:CS188"/>
  <sheetViews>
    <sheetView showGridLines="0" showZeros="0" zoomScale="80" zoomScaleNormal="80" zoomScaleSheetLayoutView="77" workbookViewId="0">
      <selection sqref="A1:XFD1048576"/>
    </sheetView>
  </sheetViews>
  <sheetFormatPr defaultColWidth="2" defaultRowHeight="12" customHeight="1"/>
  <cols>
    <col min="23" max="23" width="3" customWidth="1"/>
    <col min="30" max="30" width="2.5" customWidth="1"/>
    <col min="48" max="48" width="3" customWidth="1"/>
    <col min="50" max="50" width="2.75" customWidth="1"/>
    <col min="53" max="53" width="1.875" customWidth="1"/>
    <col min="56" max="56" width="2.75" customWidth="1"/>
    <col min="58" max="58" width="2.625" customWidth="1"/>
    <col min="59" max="59" width="2.125" customWidth="1"/>
    <col min="60" max="60" width="2.875" customWidth="1"/>
    <col min="67" max="68" width="2.5" customWidth="1"/>
    <col min="72" max="72" width="2.875" customWidth="1"/>
    <col min="73" max="73" width="2.625" customWidth="1"/>
    <col min="74" max="74" width="2.375" customWidth="1"/>
    <col min="76" max="76" width="2.375" customWidth="1"/>
    <col min="79" max="79" width="2.375" customWidth="1"/>
    <col min="86" max="86" width="2.5" customWidth="1"/>
  </cols>
  <sheetData>
    <row r="2" spans="6:97" ht="4.5" customHeight="1">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42"/>
      <c r="BW2" s="40"/>
      <c r="BX2" s="40"/>
      <c r="BY2" s="40"/>
      <c r="BZ2" s="40"/>
      <c r="CA2" s="40"/>
      <c r="CB2" s="40"/>
      <c r="CC2" s="40"/>
      <c r="CD2" s="40"/>
      <c r="CE2" s="40"/>
      <c r="CF2" s="40"/>
      <c r="CG2" s="40"/>
      <c r="CH2" s="40"/>
      <c r="CI2" s="37"/>
      <c r="CJ2" s="35"/>
      <c r="CK2" s="35"/>
      <c r="CL2" s="35"/>
      <c r="CM2" s="35"/>
      <c r="CN2" s="35"/>
      <c r="CO2" s="35"/>
      <c r="CP2" s="35"/>
      <c r="CQ2" s="35"/>
      <c r="CR2" s="35"/>
      <c r="CS2" s="35"/>
    </row>
    <row r="3" spans="6:97" ht="12" customHeight="1">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47">
        <v>1</v>
      </c>
      <c r="BB3" s="35"/>
      <c r="BC3" s="35"/>
      <c r="BD3" s="35"/>
      <c r="BE3" s="35"/>
      <c r="BF3" s="35"/>
      <c r="BG3" s="47">
        <v>7</v>
      </c>
      <c r="BH3" s="35"/>
      <c r="BI3" s="35"/>
      <c r="BJ3" s="35"/>
      <c r="BK3" s="35"/>
      <c r="BL3" s="35"/>
      <c r="BM3" s="35"/>
      <c r="BN3" s="35"/>
      <c r="BO3" s="47">
        <v>17</v>
      </c>
      <c r="BP3" s="35"/>
      <c r="BQ3" s="35"/>
      <c r="BR3" s="35"/>
      <c r="BS3" s="35"/>
      <c r="BT3" s="48">
        <v>22</v>
      </c>
      <c r="BU3" s="48">
        <v>23</v>
      </c>
      <c r="BV3" s="49">
        <v>32</v>
      </c>
      <c r="BW3" s="43"/>
      <c r="BX3" s="47">
        <v>34</v>
      </c>
      <c r="BY3" s="35"/>
      <c r="BZ3" s="35"/>
      <c r="CA3" s="35"/>
      <c r="CB3" s="35"/>
      <c r="CC3" s="35"/>
      <c r="CD3" s="35"/>
      <c r="CE3" s="35"/>
      <c r="CF3" s="35"/>
      <c r="CG3" s="35"/>
      <c r="CH3" s="47">
        <v>47</v>
      </c>
      <c r="CI3" s="38"/>
      <c r="CJ3" s="35"/>
      <c r="CK3" s="35"/>
      <c r="CL3" s="35"/>
      <c r="CM3" s="35"/>
      <c r="CN3" s="35"/>
      <c r="CO3" s="35"/>
      <c r="CP3" s="35"/>
      <c r="CQ3" s="35"/>
      <c r="CR3" s="35"/>
      <c r="CS3" s="35"/>
    </row>
    <row r="4" spans="6:97" ht="15.75" customHeight="1">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1205" t="s">
        <v>25</v>
      </c>
      <c r="BB4" s="1205"/>
      <c r="BC4" s="1205"/>
      <c r="BD4" s="1205"/>
      <c r="BE4" s="1205"/>
      <c r="BF4" s="1205"/>
      <c r="BG4" s="1205" t="s">
        <v>26</v>
      </c>
      <c r="BH4" s="1205"/>
      <c r="BI4" s="1205"/>
      <c r="BJ4" s="1205"/>
      <c r="BK4" s="1205"/>
      <c r="BL4" s="1205"/>
      <c r="BM4" s="1205"/>
      <c r="BN4" s="1205"/>
      <c r="BO4" s="1206" t="s">
        <v>27</v>
      </c>
      <c r="BP4" s="1206"/>
      <c r="BQ4" s="1206"/>
      <c r="BR4" s="1206"/>
      <c r="BS4" s="1206"/>
      <c r="BT4" s="1207" t="s">
        <v>28</v>
      </c>
      <c r="BU4" s="1207"/>
      <c r="BV4" s="1207" t="s">
        <v>29</v>
      </c>
      <c r="BW4" s="1207"/>
      <c r="BX4" s="1200" t="s">
        <v>30</v>
      </c>
      <c r="BY4" s="1200"/>
      <c r="BZ4" s="1200"/>
      <c r="CA4" s="1200"/>
      <c r="CB4" s="1200"/>
      <c r="CC4" s="1200"/>
      <c r="CD4" s="1200" t="s">
        <v>31</v>
      </c>
      <c r="CE4" s="1200"/>
      <c r="CF4" s="1200"/>
      <c r="CG4" s="1200"/>
      <c r="CH4" s="1200"/>
      <c r="CI4" s="35"/>
      <c r="CJ4" s="41"/>
      <c r="CK4" s="35"/>
      <c r="CL4" s="35"/>
      <c r="CM4" s="35"/>
      <c r="CN4" s="35"/>
      <c r="CO4" s="35"/>
      <c r="CP4" s="35"/>
      <c r="CQ4" s="35"/>
      <c r="CR4" s="35"/>
      <c r="CS4" s="35"/>
    </row>
    <row r="5" spans="6:97" ht="12" customHeight="1">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1201">
        <v>164101</v>
      </c>
      <c r="BB5" s="1201"/>
      <c r="BC5" s="1201"/>
      <c r="BD5" s="1201"/>
      <c r="BE5" s="1201"/>
      <c r="BF5" s="1201"/>
      <c r="BG5" s="1202">
        <f>'41-1'!BH4</f>
        <v>0</v>
      </c>
      <c r="BH5" s="1202"/>
      <c r="BI5" s="1202"/>
      <c r="BJ5" s="1202"/>
      <c r="BK5" s="1202"/>
      <c r="BL5" s="1202"/>
      <c r="BM5" s="1202"/>
      <c r="BN5" s="1202"/>
      <c r="BO5" s="1202">
        <f>'41-1'!BP4</f>
        <v>0</v>
      </c>
      <c r="BP5" s="1202"/>
      <c r="BQ5" s="1202"/>
      <c r="BR5" s="1202"/>
      <c r="BS5" s="1202"/>
      <c r="BT5" s="1203" t="s">
        <v>33</v>
      </c>
      <c r="BU5" s="1203"/>
      <c r="BV5" s="1203" t="s">
        <v>33</v>
      </c>
      <c r="BW5" s="1203"/>
      <c r="BX5" s="1204"/>
      <c r="BY5" s="1204"/>
      <c r="BZ5" s="1204"/>
      <c r="CA5" s="1204"/>
      <c r="CB5" s="1204"/>
      <c r="CC5" s="1204"/>
      <c r="CD5" s="1204"/>
      <c r="CE5" s="1204"/>
      <c r="CF5" s="1204"/>
      <c r="CG5" s="1204"/>
      <c r="CH5" s="1204"/>
      <c r="CI5" s="38"/>
      <c r="CJ5" s="35"/>
      <c r="CK5" s="1183" t="s">
        <v>32</v>
      </c>
      <c r="CL5" s="35"/>
      <c r="CM5" s="35"/>
      <c r="CN5" s="35"/>
      <c r="CO5" s="35"/>
      <c r="CP5" s="35"/>
      <c r="CQ5" s="35"/>
      <c r="CR5" s="35"/>
      <c r="CS5" s="35"/>
    </row>
    <row r="6" spans="6:97" ht="12" customHeight="1">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1201"/>
      <c r="BB6" s="1201"/>
      <c r="BC6" s="1201"/>
      <c r="BD6" s="1201"/>
      <c r="BE6" s="1201"/>
      <c r="BF6" s="1201"/>
      <c r="BG6" s="1202"/>
      <c r="BH6" s="1202"/>
      <c r="BI6" s="1202"/>
      <c r="BJ6" s="1202"/>
      <c r="BK6" s="1202"/>
      <c r="BL6" s="1202"/>
      <c r="BM6" s="1202"/>
      <c r="BN6" s="1202"/>
      <c r="BO6" s="1202"/>
      <c r="BP6" s="1202"/>
      <c r="BQ6" s="1202"/>
      <c r="BR6" s="1202"/>
      <c r="BS6" s="1202"/>
      <c r="BT6" s="1203"/>
      <c r="BU6" s="1203"/>
      <c r="BV6" s="1203"/>
      <c r="BW6" s="1203"/>
      <c r="BX6" s="1204"/>
      <c r="BY6" s="1204"/>
      <c r="BZ6" s="1204"/>
      <c r="CA6" s="1204"/>
      <c r="CB6" s="1204"/>
      <c r="CC6" s="1204"/>
      <c r="CD6" s="1204"/>
      <c r="CE6" s="1204"/>
      <c r="CF6" s="1204"/>
      <c r="CG6" s="1204"/>
      <c r="CH6" s="1204"/>
      <c r="CI6" s="38"/>
      <c r="CJ6" s="35"/>
      <c r="CK6" s="1183"/>
      <c r="CL6" s="35"/>
      <c r="CM6" s="35"/>
      <c r="CN6" s="35"/>
      <c r="CO6" s="35"/>
      <c r="CP6" s="35"/>
      <c r="CQ6" s="35"/>
      <c r="CR6" s="35"/>
      <c r="CS6" s="35"/>
    </row>
    <row r="7" spans="6:97" ht="6" customHeight="1">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45"/>
      <c r="BV7" s="35"/>
      <c r="BW7" s="35"/>
      <c r="BX7" s="35"/>
      <c r="BY7" s="35"/>
      <c r="BZ7" s="35"/>
      <c r="CA7" s="35"/>
      <c r="CB7" s="35"/>
      <c r="CC7" s="35"/>
      <c r="CD7" s="35"/>
      <c r="CE7" s="35"/>
      <c r="CF7" s="35"/>
      <c r="CG7" s="35"/>
      <c r="CH7" s="1184"/>
      <c r="CI7" s="38"/>
      <c r="CJ7" s="35"/>
      <c r="CK7" s="1183"/>
      <c r="CL7" s="35"/>
      <c r="CM7" s="35"/>
      <c r="CN7" s="35"/>
      <c r="CO7" s="35"/>
      <c r="CP7" s="35"/>
      <c r="CQ7" s="35"/>
      <c r="CR7" s="35"/>
      <c r="CS7" s="35"/>
    </row>
    <row r="8" spans="6:97" ht="7.5" customHeight="1">
      <c r="F8" s="35"/>
      <c r="G8" s="35"/>
      <c r="H8" s="35"/>
      <c r="I8" s="35"/>
      <c r="J8" s="35"/>
      <c r="K8" s="35"/>
      <c r="L8" s="35"/>
      <c r="M8" s="35"/>
      <c r="N8" s="35"/>
      <c r="O8" s="35"/>
      <c r="P8" s="35"/>
      <c r="Q8" s="35"/>
      <c r="R8" s="35"/>
      <c r="S8" s="35"/>
      <c r="T8" s="42"/>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35"/>
      <c r="BV8" s="35"/>
      <c r="BW8" s="35"/>
      <c r="BX8" s="35"/>
      <c r="BY8" s="35"/>
      <c r="BZ8" s="35"/>
      <c r="CA8" s="35"/>
      <c r="CB8" s="35"/>
      <c r="CC8" s="35"/>
      <c r="CD8" s="35"/>
      <c r="CE8" s="35"/>
      <c r="CF8" s="35"/>
      <c r="CG8" s="35"/>
      <c r="CH8" s="1168"/>
      <c r="CI8" s="38"/>
      <c r="CJ8" s="35"/>
      <c r="CK8" s="1183"/>
      <c r="CL8" s="35"/>
      <c r="CM8" s="35"/>
      <c r="CN8" s="35"/>
      <c r="CO8" s="35"/>
      <c r="CP8" s="35"/>
      <c r="CQ8" s="35"/>
      <c r="CR8" s="35"/>
      <c r="CS8" s="35"/>
    </row>
    <row r="9" spans="6:97" ht="7.5" customHeight="1">
      <c r="F9" s="35"/>
      <c r="G9" s="35"/>
      <c r="H9" s="35"/>
      <c r="I9" s="35"/>
      <c r="J9" s="35"/>
      <c r="K9" s="35"/>
      <c r="L9" s="35"/>
      <c r="M9" s="35"/>
      <c r="N9" s="35"/>
      <c r="O9" s="35"/>
      <c r="P9" s="35"/>
      <c r="Q9" s="35"/>
      <c r="R9" s="35"/>
      <c r="S9" s="35"/>
      <c r="T9" s="41"/>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46"/>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35"/>
      <c r="CI9" s="38"/>
      <c r="CJ9" s="35"/>
      <c r="CK9" s="1183"/>
      <c r="CL9" s="35"/>
      <c r="CM9" s="35"/>
      <c r="CN9" s="35"/>
      <c r="CO9" s="35"/>
      <c r="CP9" s="35"/>
      <c r="CQ9" s="35"/>
      <c r="CR9" s="35"/>
      <c r="CS9" s="35"/>
    </row>
    <row r="10" spans="6:97" ht="12" customHeight="1">
      <c r="F10" s="35"/>
      <c r="G10" s="35"/>
      <c r="H10" s="35"/>
      <c r="I10" s="35"/>
      <c r="J10" s="35"/>
      <c r="K10" s="35"/>
      <c r="L10" s="35"/>
      <c r="M10" s="35"/>
      <c r="N10" s="35"/>
      <c r="O10" s="35"/>
      <c r="P10" s="35"/>
      <c r="Q10" s="35"/>
      <c r="R10" s="35"/>
      <c r="S10" s="35"/>
      <c r="T10" s="41"/>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47">
        <v>48</v>
      </c>
      <c r="BG10" s="1185">
        <f>'41-1'!BH7</f>
        <v>0</v>
      </c>
      <c r="BH10" s="1185"/>
      <c r="BI10" s="1186"/>
      <c r="BJ10" s="1191">
        <f>'41-1'!BK7</f>
        <v>0</v>
      </c>
      <c r="BK10" s="1185"/>
      <c r="BL10" s="1192"/>
      <c r="BM10" s="1197">
        <f>'41-1'!BN7</f>
        <v>0</v>
      </c>
      <c r="BN10" s="1185"/>
      <c r="BO10" s="1185"/>
      <c r="BP10" s="47">
        <v>53</v>
      </c>
      <c r="BQ10" s="35"/>
      <c r="BR10" s="35"/>
      <c r="BS10" s="35"/>
      <c r="BT10" s="35"/>
      <c r="BU10" s="35"/>
      <c r="BV10" s="35"/>
      <c r="BW10" s="35"/>
      <c r="BX10" s="35"/>
      <c r="BY10" s="35"/>
      <c r="BZ10" s="35"/>
      <c r="CA10" s="35"/>
      <c r="CB10" s="35"/>
      <c r="CC10" s="35"/>
      <c r="CD10" s="35"/>
      <c r="CE10" s="35"/>
      <c r="CF10" s="35"/>
      <c r="CG10" s="35"/>
      <c r="CH10" s="35"/>
      <c r="CI10" s="38"/>
      <c r="CJ10" s="35"/>
      <c r="CK10" s="1183"/>
      <c r="CL10" s="35"/>
      <c r="CM10" s="35"/>
      <c r="CN10" s="35"/>
      <c r="CO10" s="35"/>
      <c r="CP10" s="35"/>
      <c r="CQ10" s="35"/>
      <c r="CR10" s="35"/>
      <c r="CS10" s="35"/>
    </row>
    <row r="11" spans="6:97" ht="12" customHeight="1">
      <c r="F11" s="35"/>
      <c r="G11" s="35"/>
      <c r="H11" s="35"/>
      <c r="I11" s="35"/>
      <c r="J11" s="35"/>
      <c r="K11" s="35"/>
      <c r="L11" s="35"/>
      <c r="M11" s="35"/>
      <c r="N11" s="35"/>
      <c r="O11" s="35"/>
      <c r="P11" s="35"/>
      <c r="Q11" s="35"/>
      <c r="R11" s="35"/>
      <c r="S11" s="35"/>
      <c r="T11" s="41"/>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1187"/>
      <c r="BH11" s="1187"/>
      <c r="BI11" s="1188"/>
      <c r="BJ11" s="1193"/>
      <c r="BK11" s="1187"/>
      <c r="BL11" s="1194"/>
      <c r="BM11" s="1198"/>
      <c r="BN11" s="1187"/>
      <c r="BO11" s="1187"/>
      <c r="BP11" s="35"/>
      <c r="BQ11" s="35"/>
      <c r="BR11" s="35"/>
      <c r="BS11" s="35"/>
      <c r="BT11" s="35"/>
      <c r="BU11" s="35"/>
      <c r="BV11" s="35"/>
      <c r="BW11" s="35"/>
      <c r="BX11" s="35"/>
      <c r="BY11" s="35"/>
      <c r="BZ11" s="35"/>
      <c r="CA11" s="35"/>
      <c r="CB11" s="35"/>
      <c r="CC11" s="35"/>
      <c r="CD11" s="35"/>
      <c r="CE11" s="35"/>
      <c r="CF11" s="35"/>
      <c r="CG11" s="35"/>
      <c r="CH11" s="35"/>
      <c r="CI11" s="38"/>
      <c r="CJ11" s="35"/>
      <c r="CK11" s="1183"/>
      <c r="CL11" s="35"/>
      <c r="CM11" s="35"/>
      <c r="CN11" s="35"/>
      <c r="CO11" s="35"/>
      <c r="CP11" s="35"/>
      <c r="CQ11" s="35"/>
      <c r="CR11" s="35"/>
      <c r="CS11" s="35"/>
    </row>
    <row r="12" spans="6:97" ht="12" customHeight="1">
      <c r="F12" s="35"/>
      <c r="G12" s="35"/>
      <c r="H12" s="35"/>
      <c r="I12" s="35"/>
      <c r="J12" s="35"/>
      <c r="K12" s="35"/>
      <c r="L12" s="35"/>
      <c r="M12" s="35"/>
      <c r="N12" s="35"/>
      <c r="O12" s="35"/>
      <c r="P12" s="35"/>
      <c r="Q12" s="35"/>
      <c r="R12" s="35"/>
      <c r="S12" s="35"/>
      <c r="T12" s="1167"/>
      <c r="U12" s="1167"/>
      <c r="V12" s="1167"/>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1189"/>
      <c r="BH12" s="1189"/>
      <c r="BI12" s="1190"/>
      <c r="BJ12" s="1195"/>
      <c r="BK12" s="1189"/>
      <c r="BL12" s="1196"/>
      <c r="BM12" s="1199"/>
      <c r="BN12" s="1189"/>
      <c r="BO12" s="1189"/>
      <c r="BP12" s="35"/>
      <c r="BQ12" s="35"/>
      <c r="BR12" s="35"/>
      <c r="BS12" s="35"/>
      <c r="BT12" s="35"/>
      <c r="BU12" s="35"/>
      <c r="BV12" s="35"/>
      <c r="BW12" s="35"/>
      <c r="BX12" s="47">
        <v>54</v>
      </c>
      <c r="BY12" s="47"/>
      <c r="BZ12" s="47"/>
      <c r="CA12" s="47">
        <v>57</v>
      </c>
      <c r="CB12" s="35"/>
      <c r="CC12" s="35"/>
      <c r="CD12" s="35"/>
      <c r="CE12" s="35"/>
      <c r="CF12" s="35"/>
      <c r="CG12" s="35"/>
      <c r="CH12" s="35"/>
      <c r="CI12" s="38"/>
      <c r="CJ12" s="35"/>
      <c r="CK12" s="1183"/>
      <c r="CL12" s="35"/>
      <c r="CM12" s="35"/>
      <c r="CN12" s="35"/>
      <c r="CO12" s="35"/>
      <c r="CP12" s="35"/>
      <c r="CQ12" s="35"/>
      <c r="CR12" s="35"/>
      <c r="CS12" s="35"/>
    </row>
    <row r="13" spans="6:97" ht="12" customHeight="1">
      <c r="F13" s="35"/>
      <c r="G13" s="35"/>
      <c r="H13" s="35"/>
      <c r="I13" s="35"/>
      <c r="J13" s="35"/>
      <c r="K13" s="35"/>
      <c r="L13" s="35"/>
      <c r="M13" s="35"/>
      <c r="N13" s="35"/>
      <c r="O13" s="35"/>
      <c r="P13" s="35"/>
      <c r="Q13" s="35"/>
      <c r="R13" s="35"/>
      <c r="S13" s="35"/>
      <c r="T13" s="1167"/>
      <c r="U13" s="1167"/>
      <c r="V13" s="1167"/>
      <c r="W13" s="47">
        <v>24</v>
      </c>
      <c r="X13" s="47"/>
      <c r="Y13" s="47"/>
      <c r="Z13" s="47"/>
      <c r="AA13" s="47"/>
      <c r="AB13" s="47"/>
      <c r="AC13" s="47"/>
      <c r="AD13" s="47">
        <v>26</v>
      </c>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1167"/>
      <c r="BQ13" s="1167"/>
      <c r="BR13" s="1167"/>
      <c r="BS13" s="1167"/>
      <c r="BT13" s="1167"/>
      <c r="BU13" s="1168"/>
      <c r="BV13" s="1168"/>
      <c r="BW13" s="1169"/>
      <c r="BX13" s="1170">
        <f>'41-1'!BZ10</f>
        <v>1</v>
      </c>
      <c r="BY13" s="1171"/>
      <c r="BZ13" s="1171"/>
      <c r="CA13" s="1172"/>
      <c r="CB13" s="1173"/>
      <c r="CC13" s="1168"/>
      <c r="CD13" s="1168"/>
      <c r="CE13" s="1168"/>
      <c r="CF13" s="1168"/>
      <c r="CG13" s="1168"/>
      <c r="CH13" s="1168"/>
      <c r="CI13" s="1168"/>
      <c r="CJ13" s="50"/>
      <c r="CK13" s="1183"/>
      <c r="CL13" s="35"/>
      <c r="CM13" s="35"/>
      <c r="CN13" s="35"/>
      <c r="CO13" s="35"/>
      <c r="CP13" s="35"/>
      <c r="CQ13" s="35"/>
      <c r="CR13" s="35"/>
      <c r="CS13" s="35"/>
    </row>
    <row r="14" spans="6:97" ht="16.5" customHeight="1">
      <c r="F14" s="35"/>
      <c r="G14" s="35"/>
      <c r="H14" s="35"/>
      <c r="I14" s="35"/>
      <c r="J14" s="35"/>
      <c r="K14" s="35"/>
      <c r="L14" s="35"/>
      <c r="M14" s="35"/>
      <c r="N14" s="35"/>
      <c r="O14" s="35"/>
      <c r="P14" s="35"/>
      <c r="Q14" s="35"/>
      <c r="R14" s="35"/>
      <c r="S14" s="35"/>
      <c r="T14" s="35"/>
      <c r="U14" s="35"/>
      <c r="V14" s="35"/>
      <c r="W14" s="1174">
        <f>'41-1'!W11</f>
        <v>0</v>
      </c>
      <c r="X14" s="1175"/>
      <c r="Y14" s="1176"/>
      <c r="Z14" s="1180"/>
      <c r="AA14" s="1181"/>
      <c r="AB14" s="1181"/>
      <c r="AC14" s="1182"/>
      <c r="AD14" s="1174">
        <f>'41-1'!AD11</f>
        <v>0</v>
      </c>
      <c r="AE14" s="1175"/>
      <c r="AF14" s="1176"/>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1167"/>
      <c r="BQ14" s="1167"/>
      <c r="BR14" s="1167"/>
      <c r="BS14" s="1167"/>
      <c r="BT14" s="1167"/>
      <c r="BU14" s="1168"/>
      <c r="BV14" s="1168"/>
      <c r="BW14" s="1169"/>
      <c r="BX14" s="1170"/>
      <c r="BY14" s="1171"/>
      <c r="BZ14" s="1171"/>
      <c r="CA14" s="1172"/>
      <c r="CB14" s="1173"/>
      <c r="CC14" s="1168"/>
      <c r="CD14" s="1168"/>
      <c r="CE14" s="1168"/>
      <c r="CF14" s="1168"/>
      <c r="CG14" s="1168"/>
      <c r="CH14" s="1168"/>
      <c r="CI14" s="1168"/>
      <c r="CJ14" s="50"/>
      <c r="CK14" s="1183"/>
      <c r="CL14" s="35"/>
      <c r="CM14" s="35"/>
      <c r="CN14" s="35"/>
      <c r="CO14" s="35"/>
      <c r="CP14" s="35"/>
      <c r="CQ14" s="35"/>
      <c r="CR14" s="35"/>
      <c r="CS14" s="35"/>
    </row>
    <row r="15" spans="6:97" ht="19.5" customHeight="1">
      <c r="F15" s="35"/>
      <c r="G15" s="35"/>
      <c r="H15" s="35"/>
      <c r="I15" s="35"/>
      <c r="J15" s="35"/>
      <c r="K15" s="35"/>
      <c r="L15" s="35"/>
      <c r="M15" s="35"/>
      <c r="N15" s="35"/>
      <c r="O15" s="35"/>
      <c r="P15" s="35"/>
      <c r="Q15" s="35"/>
      <c r="R15" s="35"/>
      <c r="S15" s="35"/>
      <c r="T15" s="35"/>
      <c r="U15" s="35"/>
      <c r="V15" s="35"/>
      <c r="W15" s="1177"/>
      <c r="X15" s="1178"/>
      <c r="Y15" s="1179"/>
      <c r="Z15" s="1180"/>
      <c r="AA15" s="1181"/>
      <c r="AB15" s="1181"/>
      <c r="AC15" s="1182"/>
      <c r="AD15" s="1177"/>
      <c r="AE15" s="1178"/>
      <c r="AF15" s="1179"/>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1168"/>
      <c r="BV15" s="1168"/>
      <c r="BW15" s="1169"/>
      <c r="BX15" s="1170">
        <f>'41-1'!BZ12</f>
        <v>1</v>
      </c>
      <c r="BY15" s="1171"/>
      <c r="BZ15" s="1171"/>
      <c r="CA15" s="1172"/>
      <c r="CB15" s="1173"/>
      <c r="CC15" s="1168"/>
      <c r="CD15" s="1168"/>
      <c r="CE15" s="1168"/>
      <c r="CF15" s="1168"/>
      <c r="CG15" s="1168"/>
      <c r="CH15" s="1168"/>
      <c r="CI15" s="1168"/>
      <c r="CJ15" s="50"/>
      <c r="CK15" s="1183"/>
      <c r="CL15" s="35"/>
      <c r="CM15" s="35"/>
      <c r="CN15" s="35"/>
      <c r="CO15" s="35"/>
      <c r="CP15" s="35"/>
      <c r="CQ15" s="35"/>
      <c r="CR15" s="35"/>
      <c r="CS15" s="35"/>
    </row>
    <row r="16" spans="6:97" ht="12" customHeight="1">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35"/>
      <c r="BV16" s="35"/>
      <c r="BW16" s="38"/>
      <c r="BX16" s="1170"/>
      <c r="BY16" s="1171"/>
      <c r="BZ16" s="1171"/>
      <c r="CA16" s="1172"/>
      <c r="CB16" s="1173"/>
      <c r="CC16" s="1168"/>
      <c r="CD16" s="1168"/>
      <c r="CE16" s="1168"/>
      <c r="CF16" s="1168"/>
      <c r="CG16" s="1168"/>
      <c r="CH16" s="1168"/>
      <c r="CI16" s="1168"/>
      <c r="CJ16" s="50"/>
      <c r="CK16" s="1183"/>
      <c r="CL16" s="35"/>
      <c r="CM16" s="35"/>
      <c r="CN16" s="35"/>
      <c r="CO16" s="35"/>
      <c r="CP16" s="35"/>
      <c r="CQ16" s="35"/>
      <c r="CR16" s="35"/>
      <c r="CS16" s="35"/>
    </row>
    <row r="17" spans="6:97" ht="12" customHeight="1">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47">
        <v>28</v>
      </c>
      <c r="BY17" s="47"/>
      <c r="BZ17" s="47"/>
      <c r="CA17" s="47">
        <v>31</v>
      </c>
      <c r="CB17" s="35"/>
      <c r="CC17" s="35"/>
      <c r="CD17" s="35"/>
      <c r="CE17" s="35"/>
      <c r="CF17" s="35"/>
      <c r="CG17" s="35"/>
      <c r="CH17" s="35"/>
      <c r="CI17" s="35"/>
      <c r="CJ17" s="35"/>
      <c r="CK17" s="1183"/>
      <c r="CL17" s="35"/>
      <c r="CM17" s="35"/>
      <c r="CN17" s="35"/>
      <c r="CO17" s="35"/>
      <c r="CP17" s="35"/>
      <c r="CQ17" s="35"/>
      <c r="CR17" s="35"/>
      <c r="CS17" s="35"/>
    </row>
    <row r="18" spans="6:97" ht="12" customHeight="1">
      <c r="CK18" s="1183"/>
    </row>
    <row r="19" spans="6:97" ht="12" customHeight="1">
      <c r="CK19" s="1183"/>
    </row>
    <row r="20" spans="6:97" ht="12" customHeight="1">
      <c r="CK20" s="1183"/>
    </row>
    <row r="21" spans="6:97" ht="7.5" customHeight="1">
      <c r="CK21" s="1183"/>
    </row>
    <row r="22" spans="6:97" ht="12" customHeight="1">
      <c r="AV22" s="47">
        <v>32</v>
      </c>
      <c r="AX22" s="47">
        <v>34</v>
      </c>
      <c r="BH22" s="47">
        <v>44</v>
      </c>
      <c r="BT22" s="47">
        <v>57</v>
      </c>
      <c r="CK22" s="1183"/>
    </row>
    <row r="23" spans="6:97" ht="8.25" customHeight="1">
      <c r="AK23" s="35"/>
      <c r="AL23" s="35"/>
      <c r="AM23" s="35"/>
      <c r="AN23" s="35"/>
      <c r="AO23" s="35"/>
      <c r="AP23" s="35"/>
      <c r="AQ23" s="35"/>
      <c r="AR23" s="35"/>
      <c r="AS23" s="35"/>
      <c r="AT23" s="35"/>
      <c r="AU23" s="36"/>
      <c r="AV23" s="1123">
        <v>1</v>
      </c>
      <c r="AW23" s="1124"/>
      <c r="AX23" s="1153" t="str">
        <f>'41-1'!AZ20</f>
        <v/>
      </c>
      <c r="AY23" s="1154"/>
      <c r="AZ23" s="1154"/>
      <c r="BA23" s="1154"/>
      <c r="BB23" s="1154"/>
      <c r="BC23" s="1154"/>
      <c r="BD23" s="1154"/>
      <c r="BE23" s="1154"/>
      <c r="BF23" s="1154"/>
      <c r="BG23" s="37"/>
      <c r="BH23" s="1135">
        <f>'41-1'!BI21</f>
        <v>0</v>
      </c>
      <c r="BI23" s="1136"/>
      <c r="BJ23" s="1136"/>
      <c r="BK23" s="1136"/>
      <c r="BL23" s="1136"/>
      <c r="BM23" s="1136"/>
      <c r="BN23" s="1136"/>
      <c r="BO23" s="1136"/>
      <c r="BP23" s="1136"/>
      <c r="BQ23" s="1136"/>
      <c r="BR23" s="1136"/>
      <c r="BS23" s="1136"/>
      <c r="BT23" s="37"/>
      <c r="BU23" s="35"/>
      <c r="BV23" s="35"/>
      <c r="BW23" s="35"/>
      <c r="BX23" s="35"/>
      <c r="BY23" s="35"/>
      <c r="CK23" s="1183"/>
    </row>
    <row r="24" spans="6:97" ht="8.25" customHeight="1">
      <c r="AK24" s="35"/>
      <c r="AL24" s="35"/>
      <c r="AM24" s="35"/>
      <c r="AN24" s="35"/>
      <c r="AO24" s="35"/>
      <c r="AP24" s="35"/>
      <c r="AQ24" s="35"/>
      <c r="AR24" s="35"/>
      <c r="AS24" s="35"/>
      <c r="AT24" s="35"/>
      <c r="AU24" s="36"/>
      <c r="AV24" s="1125"/>
      <c r="AW24" s="1126"/>
      <c r="AX24" s="1155"/>
      <c r="AY24" s="1156"/>
      <c r="AZ24" s="1156"/>
      <c r="BA24" s="1156"/>
      <c r="BB24" s="1156"/>
      <c r="BC24" s="1156"/>
      <c r="BD24" s="1156"/>
      <c r="BE24" s="1156"/>
      <c r="BF24" s="1156"/>
      <c r="BG24" s="38"/>
      <c r="BH24" s="1137"/>
      <c r="BI24" s="1138"/>
      <c r="BJ24" s="1138"/>
      <c r="BK24" s="1138"/>
      <c r="BL24" s="1138"/>
      <c r="BM24" s="1138"/>
      <c r="BN24" s="1138"/>
      <c r="BO24" s="1138"/>
      <c r="BP24" s="1138"/>
      <c r="BQ24" s="1138"/>
      <c r="BR24" s="1138"/>
      <c r="BS24" s="1138"/>
      <c r="BT24" s="38"/>
      <c r="BU24" s="35"/>
      <c r="BV24" s="35"/>
      <c r="BW24" s="35"/>
      <c r="BX24" s="35"/>
      <c r="BY24" s="35"/>
      <c r="CK24" s="1183"/>
    </row>
    <row r="25" spans="6:97" ht="8.25" customHeight="1">
      <c r="AK25" s="35"/>
      <c r="AL25" s="35"/>
      <c r="AM25" s="35"/>
      <c r="AN25" s="35"/>
      <c r="AO25" s="35"/>
      <c r="AP25" s="35"/>
      <c r="AQ25" s="35"/>
      <c r="AR25" s="35"/>
      <c r="AS25" s="35"/>
      <c r="AT25" s="35"/>
      <c r="AU25" s="36"/>
      <c r="AV25" s="1127"/>
      <c r="AW25" s="1128"/>
      <c r="AX25" s="1157"/>
      <c r="AY25" s="1158"/>
      <c r="AZ25" s="1158"/>
      <c r="BA25" s="1158"/>
      <c r="BB25" s="1158"/>
      <c r="BC25" s="1158"/>
      <c r="BD25" s="1158"/>
      <c r="BE25" s="1158"/>
      <c r="BF25" s="1158"/>
      <c r="BG25" s="39"/>
      <c r="BH25" s="1139"/>
      <c r="BI25" s="1140"/>
      <c r="BJ25" s="1140"/>
      <c r="BK25" s="1140"/>
      <c r="BL25" s="1140"/>
      <c r="BM25" s="1140"/>
      <c r="BN25" s="1140"/>
      <c r="BO25" s="1140"/>
      <c r="BP25" s="1140"/>
      <c r="BQ25" s="1140"/>
      <c r="BR25" s="1140"/>
      <c r="BS25" s="1140"/>
      <c r="BT25" s="39"/>
      <c r="BU25" s="35"/>
      <c r="BV25" s="35"/>
      <c r="BW25" s="35"/>
      <c r="BX25" s="35"/>
      <c r="BY25" s="35"/>
      <c r="CK25" s="1183"/>
    </row>
    <row r="26" spans="6:97" ht="8.25" customHeight="1">
      <c r="AK26" s="35"/>
      <c r="AL26" s="35"/>
      <c r="AM26" s="35"/>
      <c r="AN26" s="35"/>
      <c r="AO26" s="35"/>
      <c r="AP26" s="35"/>
      <c r="AQ26" s="35"/>
      <c r="AR26" s="35"/>
      <c r="AS26" s="35"/>
      <c r="AT26" s="35"/>
      <c r="AU26" s="36"/>
      <c r="AV26" s="36"/>
      <c r="AW26" s="36"/>
      <c r="AX26" s="35"/>
      <c r="AY26" s="35"/>
      <c r="AZ26" s="35"/>
      <c r="BA26" s="35"/>
      <c r="BB26" s="35"/>
      <c r="BC26" s="35"/>
      <c r="BD26" s="1165">
        <v>58</v>
      </c>
      <c r="BE26" s="1159" t="str">
        <f>'41-1'!BG24</f>
        <v/>
      </c>
      <c r="BF26" s="1160"/>
      <c r="BG26" s="299"/>
      <c r="BH26" s="1147">
        <f>'41-1'!BI24</f>
        <v>0</v>
      </c>
      <c r="BI26" s="1148"/>
      <c r="BJ26" s="1148"/>
      <c r="BK26" s="1148"/>
      <c r="BL26" s="1148"/>
      <c r="BM26" s="1148"/>
      <c r="BN26" s="1148"/>
      <c r="BO26" s="1148"/>
      <c r="BP26" s="1148"/>
      <c r="BQ26" s="1148"/>
      <c r="BR26" s="1148"/>
      <c r="BS26" s="1148"/>
      <c r="BT26" s="299"/>
      <c r="BU26" s="47">
        <v>73</v>
      </c>
      <c r="BV26" s="35"/>
      <c r="BW26" s="35"/>
      <c r="BX26" s="35"/>
      <c r="BY26" s="35"/>
      <c r="CK26" s="1183"/>
    </row>
    <row r="27" spans="6:97" ht="8.25" customHeight="1">
      <c r="AK27" s="35"/>
      <c r="AL27" s="35"/>
      <c r="AM27" s="35"/>
      <c r="AN27" s="35"/>
      <c r="AO27" s="35"/>
      <c r="AP27" s="35"/>
      <c r="AQ27" s="35"/>
      <c r="AR27" s="35"/>
      <c r="AS27" s="35"/>
      <c r="AT27" s="35"/>
      <c r="AU27" s="36"/>
      <c r="AV27" s="36"/>
      <c r="AW27" s="36"/>
      <c r="AX27" s="35"/>
      <c r="AY27" s="35"/>
      <c r="AZ27" s="35"/>
      <c r="BA27" s="35"/>
      <c r="BB27" s="35"/>
      <c r="BC27" s="35"/>
      <c r="BD27" s="1166"/>
      <c r="BE27" s="1161"/>
      <c r="BF27" s="1162"/>
      <c r="BG27" s="300"/>
      <c r="BH27" s="1149"/>
      <c r="BI27" s="1150"/>
      <c r="BJ27" s="1150"/>
      <c r="BK27" s="1150"/>
      <c r="BL27" s="1150"/>
      <c r="BM27" s="1150"/>
      <c r="BN27" s="1150"/>
      <c r="BO27" s="1150"/>
      <c r="BP27" s="1150"/>
      <c r="BQ27" s="1150"/>
      <c r="BR27" s="1150"/>
      <c r="BS27" s="1150"/>
      <c r="BT27" s="300"/>
      <c r="BU27" s="35"/>
      <c r="BV27" s="35"/>
      <c r="BW27" s="35"/>
      <c r="BX27" s="35"/>
      <c r="BY27" s="35"/>
      <c r="CK27" s="1183"/>
    </row>
    <row r="28" spans="6:97" ht="8.25" customHeight="1">
      <c r="AK28" s="35"/>
      <c r="AL28" s="35"/>
      <c r="AM28" s="35"/>
      <c r="AN28" s="35"/>
      <c r="AO28" s="35"/>
      <c r="AP28" s="35"/>
      <c r="AQ28" s="35"/>
      <c r="AR28" s="35"/>
      <c r="AS28" s="35"/>
      <c r="AT28" s="35"/>
      <c r="AU28" s="36"/>
      <c r="AV28" s="36"/>
      <c r="AW28" s="36"/>
      <c r="AX28" s="35"/>
      <c r="AY28" s="35"/>
      <c r="AZ28" s="35"/>
      <c r="BA28" s="35"/>
      <c r="BB28" s="35"/>
      <c r="BC28" s="35"/>
      <c r="BD28" s="35"/>
      <c r="BE28" s="1163"/>
      <c r="BF28" s="1164"/>
      <c r="BG28" s="301"/>
      <c r="BH28" s="1151"/>
      <c r="BI28" s="1152"/>
      <c r="BJ28" s="1152"/>
      <c r="BK28" s="1152"/>
      <c r="BL28" s="1152"/>
      <c r="BM28" s="1152"/>
      <c r="BN28" s="1152"/>
      <c r="BO28" s="1152"/>
      <c r="BP28" s="1152"/>
      <c r="BQ28" s="1152"/>
      <c r="BR28" s="1152"/>
      <c r="BS28" s="1152"/>
      <c r="BT28" s="301"/>
      <c r="BU28" s="35"/>
      <c r="BV28" s="35"/>
      <c r="BW28" s="35"/>
      <c r="BX28" s="35"/>
      <c r="BY28" s="35"/>
      <c r="CK28" s="1183"/>
    </row>
    <row r="29" spans="6:97" ht="8.25" customHeight="1">
      <c r="AK29" s="35"/>
      <c r="AL29" s="35"/>
      <c r="AM29" s="35"/>
      <c r="AN29" s="35"/>
      <c r="AO29" s="35"/>
      <c r="AP29" s="35"/>
      <c r="AQ29" s="35"/>
      <c r="AR29" s="35"/>
      <c r="AS29" s="35"/>
      <c r="AT29" s="35"/>
      <c r="AU29" s="36"/>
      <c r="AV29" s="1123">
        <v>2</v>
      </c>
      <c r="AW29" s="1124"/>
      <c r="AX29" s="1153" t="str">
        <f>'41-1'!AZ27</f>
        <v/>
      </c>
      <c r="AY29" s="1154"/>
      <c r="AZ29" s="1154"/>
      <c r="BA29" s="1154"/>
      <c r="BB29" s="1154"/>
      <c r="BC29" s="1154"/>
      <c r="BD29" s="1154"/>
      <c r="BE29" s="1154"/>
      <c r="BF29" s="1154"/>
      <c r="BG29" s="37"/>
      <c r="BH29" s="1135">
        <f>'41-1'!BI27</f>
        <v>0</v>
      </c>
      <c r="BI29" s="1136"/>
      <c r="BJ29" s="1136"/>
      <c r="BK29" s="1136"/>
      <c r="BL29" s="1136"/>
      <c r="BM29" s="1136"/>
      <c r="BN29" s="1136"/>
      <c r="BO29" s="1136"/>
      <c r="BP29" s="1136"/>
      <c r="BQ29" s="1136"/>
      <c r="BR29" s="1136"/>
      <c r="BS29" s="1136"/>
      <c r="BT29" s="37"/>
      <c r="BU29" s="35"/>
      <c r="BV29" s="35"/>
      <c r="BW29" s="35"/>
      <c r="BX29" s="35"/>
      <c r="BY29" s="35"/>
      <c r="CK29" s="1183"/>
    </row>
    <row r="30" spans="6:97" ht="8.25" customHeight="1">
      <c r="AK30" s="35"/>
      <c r="AL30" s="35"/>
      <c r="AM30" s="35"/>
      <c r="AN30" s="35"/>
      <c r="AO30" s="35"/>
      <c r="AP30" s="35"/>
      <c r="AQ30" s="35"/>
      <c r="AR30" s="35"/>
      <c r="AS30" s="35"/>
      <c r="AT30" s="35"/>
      <c r="AU30" s="36"/>
      <c r="AV30" s="1125"/>
      <c r="AW30" s="1126"/>
      <c r="AX30" s="1155"/>
      <c r="AY30" s="1156"/>
      <c r="AZ30" s="1156"/>
      <c r="BA30" s="1156"/>
      <c r="BB30" s="1156"/>
      <c r="BC30" s="1156"/>
      <c r="BD30" s="1156"/>
      <c r="BE30" s="1156"/>
      <c r="BF30" s="1156"/>
      <c r="BG30" s="38"/>
      <c r="BH30" s="1137"/>
      <c r="BI30" s="1138"/>
      <c r="BJ30" s="1138"/>
      <c r="BK30" s="1138"/>
      <c r="BL30" s="1138"/>
      <c r="BM30" s="1138"/>
      <c r="BN30" s="1138"/>
      <c r="BO30" s="1138"/>
      <c r="BP30" s="1138"/>
      <c r="BQ30" s="1138"/>
      <c r="BR30" s="1138"/>
      <c r="BS30" s="1138"/>
      <c r="BT30" s="38"/>
      <c r="BU30" s="35"/>
      <c r="BV30" s="35"/>
      <c r="BW30" s="35"/>
      <c r="BX30" s="35"/>
      <c r="BY30" s="35"/>
      <c r="CK30" s="1183"/>
    </row>
    <row r="31" spans="6:97" ht="8.25" customHeight="1">
      <c r="AK31" s="35"/>
      <c r="AL31" s="35"/>
      <c r="AM31" s="35"/>
      <c r="AN31" s="35"/>
      <c r="AO31" s="35"/>
      <c r="AP31" s="35"/>
      <c r="AQ31" s="35"/>
      <c r="AR31" s="35"/>
      <c r="AS31" s="35"/>
      <c r="AT31" s="35"/>
      <c r="AU31" s="36"/>
      <c r="AV31" s="1127"/>
      <c r="AW31" s="1128"/>
      <c r="AX31" s="1157"/>
      <c r="AY31" s="1158"/>
      <c r="AZ31" s="1158"/>
      <c r="BA31" s="1158"/>
      <c r="BB31" s="1158"/>
      <c r="BC31" s="1158"/>
      <c r="BD31" s="1158"/>
      <c r="BE31" s="1158"/>
      <c r="BF31" s="1158"/>
      <c r="BG31" s="39"/>
      <c r="BH31" s="1139"/>
      <c r="BI31" s="1140"/>
      <c r="BJ31" s="1140"/>
      <c r="BK31" s="1140"/>
      <c r="BL31" s="1140"/>
      <c r="BM31" s="1140"/>
      <c r="BN31" s="1140"/>
      <c r="BO31" s="1140"/>
      <c r="BP31" s="1140"/>
      <c r="BQ31" s="1140"/>
      <c r="BR31" s="1140"/>
      <c r="BS31" s="1140"/>
      <c r="BT31" s="39"/>
      <c r="BU31" s="35"/>
      <c r="BV31" s="35"/>
      <c r="BW31" s="35"/>
      <c r="BX31" s="35"/>
      <c r="BY31" s="35"/>
      <c r="CK31" s="1183"/>
    </row>
    <row r="32" spans="6:97" ht="8.25" customHeight="1">
      <c r="AK32" s="35"/>
      <c r="AL32" s="35"/>
      <c r="AM32" s="35"/>
      <c r="AN32" s="35"/>
      <c r="AO32" s="35"/>
      <c r="AP32" s="35"/>
      <c r="AQ32" s="35"/>
      <c r="AR32" s="35"/>
      <c r="AS32" s="35"/>
      <c r="AT32" s="35"/>
      <c r="AU32" s="36"/>
      <c r="AV32" s="36"/>
      <c r="AW32" s="36"/>
      <c r="AX32" s="35"/>
      <c r="AY32" s="35"/>
      <c r="AZ32" s="35"/>
      <c r="BA32" s="35"/>
      <c r="BB32" s="35"/>
      <c r="BC32" s="35"/>
      <c r="BD32" s="35"/>
      <c r="BE32" s="1159" t="str">
        <f>'41-1'!BG30</f>
        <v/>
      </c>
      <c r="BF32" s="1160"/>
      <c r="BG32" s="299"/>
      <c r="BH32" s="1147">
        <f>'41-1'!BI30</f>
        <v>0</v>
      </c>
      <c r="BI32" s="1148"/>
      <c r="BJ32" s="1148"/>
      <c r="BK32" s="1148"/>
      <c r="BL32" s="1148"/>
      <c r="BM32" s="1148"/>
      <c r="BN32" s="1148"/>
      <c r="BO32" s="1148"/>
      <c r="BP32" s="1148"/>
      <c r="BQ32" s="1148"/>
      <c r="BR32" s="1148"/>
      <c r="BS32" s="1148"/>
      <c r="BT32" s="299"/>
      <c r="BU32" s="35"/>
      <c r="BV32" s="35"/>
      <c r="BW32" s="35"/>
      <c r="BX32" s="35"/>
      <c r="BY32" s="35"/>
      <c r="CK32" s="1183"/>
    </row>
    <row r="33" spans="37:89" ht="8.25" customHeight="1">
      <c r="AK33" s="35"/>
      <c r="AL33" s="35"/>
      <c r="AM33" s="35"/>
      <c r="AN33" s="35"/>
      <c r="AO33" s="35"/>
      <c r="AP33" s="35"/>
      <c r="AQ33" s="35"/>
      <c r="AR33" s="35"/>
      <c r="AS33" s="35"/>
      <c r="AT33" s="35"/>
      <c r="AU33" s="36"/>
      <c r="AV33" s="36"/>
      <c r="AW33" s="36"/>
      <c r="AX33" s="35"/>
      <c r="AY33" s="35"/>
      <c r="AZ33" s="35"/>
      <c r="BA33" s="35"/>
      <c r="BB33" s="35"/>
      <c r="BC33" s="35"/>
      <c r="BD33" s="35"/>
      <c r="BE33" s="1161"/>
      <c r="BF33" s="1162"/>
      <c r="BG33" s="300"/>
      <c r="BH33" s="1149"/>
      <c r="BI33" s="1150"/>
      <c r="BJ33" s="1150"/>
      <c r="BK33" s="1150"/>
      <c r="BL33" s="1150"/>
      <c r="BM33" s="1150"/>
      <c r="BN33" s="1150"/>
      <c r="BO33" s="1150"/>
      <c r="BP33" s="1150"/>
      <c r="BQ33" s="1150"/>
      <c r="BR33" s="1150"/>
      <c r="BS33" s="1150"/>
      <c r="BT33" s="300"/>
      <c r="BU33" s="35"/>
      <c r="BV33" s="35"/>
      <c r="BW33" s="35"/>
      <c r="BX33" s="35"/>
      <c r="BY33" s="35"/>
      <c r="CK33" s="1183"/>
    </row>
    <row r="34" spans="37:89" ht="8.25" customHeight="1">
      <c r="AK34" s="35"/>
      <c r="AL34" s="35"/>
      <c r="AM34" s="35"/>
      <c r="AN34" s="35"/>
      <c r="AO34" s="35"/>
      <c r="AP34" s="35"/>
      <c r="AQ34" s="35"/>
      <c r="AR34" s="35"/>
      <c r="AS34" s="35"/>
      <c r="AT34" s="35"/>
      <c r="AU34" s="36"/>
      <c r="AV34" s="36"/>
      <c r="AW34" s="36"/>
      <c r="AX34" s="35"/>
      <c r="AY34" s="35"/>
      <c r="AZ34" s="35"/>
      <c r="BA34" s="35"/>
      <c r="BB34" s="35"/>
      <c r="BC34" s="35"/>
      <c r="BD34" s="35"/>
      <c r="BE34" s="1163"/>
      <c r="BF34" s="1164"/>
      <c r="BG34" s="301"/>
      <c r="BH34" s="1151"/>
      <c r="BI34" s="1152"/>
      <c r="BJ34" s="1152"/>
      <c r="BK34" s="1152"/>
      <c r="BL34" s="1152"/>
      <c r="BM34" s="1152"/>
      <c r="BN34" s="1152"/>
      <c r="BO34" s="1152"/>
      <c r="BP34" s="1152"/>
      <c r="BQ34" s="1152"/>
      <c r="BR34" s="1152"/>
      <c r="BS34" s="1152"/>
      <c r="BT34" s="301"/>
      <c r="BU34" s="35"/>
      <c r="BV34" s="35"/>
      <c r="BW34" s="35"/>
      <c r="BX34" s="35"/>
      <c r="BY34" s="35"/>
      <c r="CK34" s="1183"/>
    </row>
    <row r="35" spans="37:89" ht="8.25" customHeight="1">
      <c r="AK35" s="35"/>
      <c r="AL35" s="35"/>
      <c r="AM35" s="35"/>
      <c r="AN35" s="35"/>
      <c r="AO35" s="35"/>
      <c r="AP35" s="35"/>
      <c r="AQ35" s="35"/>
      <c r="AR35" s="35"/>
      <c r="AS35" s="35"/>
      <c r="AT35" s="35"/>
      <c r="AU35" s="36"/>
      <c r="AV35" s="1123">
        <v>3</v>
      </c>
      <c r="AW35" s="1124"/>
      <c r="AX35" s="1153" t="str">
        <f>'41-1'!AZ33</f>
        <v/>
      </c>
      <c r="AY35" s="1154"/>
      <c r="AZ35" s="1154"/>
      <c r="BA35" s="1154"/>
      <c r="BB35" s="1154"/>
      <c r="BC35" s="1154"/>
      <c r="BD35" s="1154"/>
      <c r="BE35" s="1154"/>
      <c r="BF35" s="1154"/>
      <c r="BG35" s="37"/>
      <c r="BH35" s="1135">
        <f>'41-1'!BI33</f>
        <v>0</v>
      </c>
      <c r="BI35" s="1136"/>
      <c r="BJ35" s="1136"/>
      <c r="BK35" s="1136"/>
      <c r="BL35" s="1136"/>
      <c r="BM35" s="1136"/>
      <c r="BN35" s="1136"/>
      <c r="BO35" s="1136"/>
      <c r="BP35" s="1136"/>
      <c r="BQ35" s="1136"/>
      <c r="BR35" s="1136"/>
      <c r="BS35" s="1136"/>
      <c r="BT35" s="37"/>
      <c r="BU35" s="35"/>
      <c r="BV35" s="35"/>
      <c r="BW35" s="35"/>
      <c r="BX35" s="35"/>
      <c r="BY35" s="35"/>
      <c r="CK35" s="1183"/>
    </row>
    <row r="36" spans="37:89" ht="8.25" customHeight="1">
      <c r="AK36" s="35"/>
      <c r="AL36" s="35"/>
      <c r="AM36" s="35"/>
      <c r="AN36" s="35"/>
      <c r="AO36" s="35"/>
      <c r="AP36" s="35"/>
      <c r="AQ36" s="35"/>
      <c r="AR36" s="35"/>
      <c r="AS36" s="35"/>
      <c r="AT36" s="35"/>
      <c r="AU36" s="36"/>
      <c r="AV36" s="1125"/>
      <c r="AW36" s="1126"/>
      <c r="AX36" s="1155"/>
      <c r="AY36" s="1156"/>
      <c r="AZ36" s="1156"/>
      <c r="BA36" s="1156"/>
      <c r="BB36" s="1156"/>
      <c r="BC36" s="1156"/>
      <c r="BD36" s="1156"/>
      <c r="BE36" s="1156"/>
      <c r="BF36" s="1156"/>
      <c r="BG36" s="38"/>
      <c r="BH36" s="1137"/>
      <c r="BI36" s="1138"/>
      <c r="BJ36" s="1138"/>
      <c r="BK36" s="1138"/>
      <c r="BL36" s="1138"/>
      <c r="BM36" s="1138"/>
      <c r="BN36" s="1138"/>
      <c r="BO36" s="1138"/>
      <c r="BP36" s="1138"/>
      <c r="BQ36" s="1138"/>
      <c r="BR36" s="1138"/>
      <c r="BS36" s="1138"/>
      <c r="BT36" s="38"/>
      <c r="BU36" s="35"/>
      <c r="BV36" s="35"/>
      <c r="BW36" s="35"/>
      <c r="BX36" s="35"/>
      <c r="BY36" s="35"/>
      <c r="CK36" s="1183"/>
    </row>
    <row r="37" spans="37:89" ht="8.25" customHeight="1">
      <c r="AK37" s="35"/>
      <c r="AL37" s="35"/>
      <c r="AM37" s="35"/>
      <c r="AN37" s="35"/>
      <c r="AO37" s="35"/>
      <c r="AP37" s="35"/>
      <c r="AQ37" s="35"/>
      <c r="AR37" s="35"/>
      <c r="AS37" s="35"/>
      <c r="AT37" s="35"/>
      <c r="AU37" s="36"/>
      <c r="AV37" s="1127"/>
      <c r="AW37" s="1128"/>
      <c r="AX37" s="1157"/>
      <c r="AY37" s="1158"/>
      <c r="AZ37" s="1158"/>
      <c r="BA37" s="1158"/>
      <c r="BB37" s="1158"/>
      <c r="BC37" s="1158"/>
      <c r="BD37" s="1158"/>
      <c r="BE37" s="1158"/>
      <c r="BF37" s="1158"/>
      <c r="BG37" s="39"/>
      <c r="BH37" s="1139"/>
      <c r="BI37" s="1140"/>
      <c r="BJ37" s="1140"/>
      <c r="BK37" s="1140"/>
      <c r="BL37" s="1140"/>
      <c r="BM37" s="1140"/>
      <c r="BN37" s="1140"/>
      <c r="BO37" s="1140"/>
      <c r="BP37" s="1140"/>
      <c r="BQ37" s="1140"/>
      <c r="BR37" s="1140"/>
      <c r="BS37" s="1140"/>
      <c r="BT37" s="39"/>
      <c r="BU37" s="35"/>
      <c r="BV37" s="35"/>
      <c r="BW37" s="35"/>
      <c r="BX37" s="35"/>
      <c r="BY37" s="35"/>
      <c r="CK37" s="1183"/>
    </row>
    <row r="38" spans="37:89" ht="8.25" customHeight="1">
      <c r="AK38" s="35"/>
      <c r="AL38" s="35"/>
      <c r="AM38" s="35"/>
      <c r="AN38" s="35"/>
      <c r="AO38" s="35"/>
      <c r="AP38" s="35"/>
      <c r="AQ38" s="35"/>
      <c r="AR38" s="35"/>
      <c r="AS38" s="35"/>
      <c r="AT38" s="35"/>
      <c r="AU38" s="36"/>
      <c r="AV38" s="36"/>
      <c r="AW38" s="36"/>
      <c r="AX38" s="35"/>
      <c r="AY38" s="35"/>
      <c r="AZ38" s="35"/>
      <c r="BA38" s="35"/>
      <c r="BB38" s="35"/>
      <c r="BC38" s="35"/>
      <c r="BD38" s="35"/>
      <c r="BE38" s="1159" t="str">
        <f>'41-1'!BG36</f>
        <v/>
      </c>
      <c r="BF38" s="1160"/>
      <c r="BG38" s="299"/>
      <c r="BH38" s="1147">
        <f>'41-1'!BI36</f>
        <v>0</v>
      </c>
      <c r="BI38" s="1148"/>
      <c r="BJ38" s="1148"/>
      <c r="BK38" s="1148"/>
      <c r="BL38" s="1148"/>
      <c r="BM38" s="1148"/>
      <c r="BN38" s="1148"/>
      <c r="BO38" s="1148"/>
      <c r="BP38" s="1148"/>
      <c r="BQ38" s="1148"/>
      <c r="BR38" s="1148"/>
      <c r="BS38" s="1148"/>
      <c r="BT38" s="299"/>
      <c r="BU38" s="35"/>
      <c r="BV38" s="35"/>
      <c r="BW38" s="35"/>
      <c r="BX38" s="35"/>
      <c r="BY38" s="35"/>
      <c r="CK38" s="1183"/>
    </row>
    <row r="39" spans="37:89" ht="8.25" customHeight="1">
      <c r="AK39" s="35"/>
      <c r="AL39" s="35"/>
      <c r="AM39" s="35"/>
      <c r="AN39" s="35"/>
      <c r="AO39" s="35"/>
      <c r="AP39" s="35"/>
      <c r="AQ39" s="35"/>
      <c r="AR39" s="35"/>
      <c r="AS39" s="35"/>
      <c r="AT39" s="35"/>
      <c r="AU39" s="36"/>
      <c r="AV39" s="36"/>
      <c r="AW39" s="36"/>
      <c r="AX39" s="35"/>
      <c r="AY39" s="35"/>
      <c r="AZ39" s="35"/>
      <c r="BA39" s="35"/>
      <c r="BB39" s="35"/>
      <c r="BC39" s="35"/>
      <c r="BD39" s="35"/>
      <c r="BE39" s="1161"/>
      <c r="BF39" s="1162"/>
      <c r="BG39" s="300"/>
      <c r="BH39" s="1149"/>
      <c r="BI39" s="1150"/>
      <c r="BJ39" s="1150"/>
      <c r="BK39" s="1150"/>
      <c r="BL39" s="1150"/>
      <c r="BM39" s="1150"/>
      <c r="BN39" s="1150"/>
      <c r="BO39" s="1150"/>
      <c r="BP39" s="1150"/>
      <c r="BQ39" s="1150"/>
      <c r="BR39" s="1150"/>
      <c r="BS39" s="1150"/>
      <c r="BT39" s="300"/>
      <c r="BU39" s="35"/>
      <c r="BV39" s="35"/>
      <c r="BW39" s="35"/>
      <c r="BX39" s="35"/>
      <c r="BY39" s="35"/>
      <c r="CK39" s="1183"/>
    </row>
    <row r="40" spans="37:89" ht="8.25" customHeight="1">
      <c r="AK40" s="35"/>
      <c r="AL40" s="35"/>
      <c r="AM40" s="35"/>
      <c r="AN40" s="35"/>
      <c r="AO40" s="35"/>
      <c r="AP40" s="35"/>
      <c r="AQ40" s="35"/>
      <c r="AR40" s="35"/>
      <c r="AS40" s="35"/>
      <c r="AT40" s="35"/>
      <c r="AU40" s="36"/>
      <c r="AV40" s="36"/>
      <c r="AW40" s="36"/>
      <c r="AX40" s="35"/>
      <c r="AY40" s="35"/>
      <c r="AZ40" s="35"/>
      <c r="BA40" s="35"/>
      <c r="BB40" s="35"/>
      <c r="BC40" s="35"/>
      <c r="BD40" s="35"/>
      <c r="BE40" s="1163"/>
      <c r="BF40" s="1164"/>
      <c r="BG40" s="301"/>
      <c r="BH40" s="1151"/>
      <c r="BI40" s="1152"/>
      <c r="BJ40" s="1152"/>
      <c r="BK40" s="1152"/>
      <c r="BL40" s="1152"/>
      <c r="BM40" s="1152"/>
      <c r="BN40" s="1152"/>
      <c r="BO40" s="1152"/>
      <c r="BP40" s="1152"/>
      <c r="BQ40" s="1152"/>
      <c r="BR40" s="1152"/>
      <c r="BS40" s="1152"/>
      <c r="BT40" s="301"/>
      <c r="BU40" s="35"/>
      <c r="BV40" s="35"/>
      <c r="BW40" s="35"/>
      <c r="BX40" s="35"/>
      <c r="BY40" s="35"/>
      <c r="CK40" s="1183"/>
    </row>
    <row r="41" spans="37:89" ht="8.25" customHeight="1">
      <c r="AK41" s="35"/>
      <c r="AL41" s="35"/>
      <c r="AM41" s="35"/>
      <c r="AN41" s="35"/>
      <c r="AO41" s="35"/>
      <c r="AP41" s="35"/>
      <c r="AQ41" s="35"/>
      <c r="AR41" s="35"/>
      <c r="AS41" s="35"/>
      <c r="AT41" s="35"/>
      <c r="AU41" s="36"/>
      <c r="AV41" s="1123">
        <v>4</v>
      </c>
      <c r="AW41" s="1124"/>
      <c r="AX41" s="1153" t="str">
        <f>'41-1'!AZ39</f>
        <v/>
      </c>
      <c r="AY41" s="1154"/>
      <c r="AZ41" s="1154"/>
      <c r="BA41" s="1154"/>
      <c r="BB41" s="1154"/>
      <c r="BC41" s="1154"/>
      <c r="BD41" s="1154"/>
      <c r="BE41" s="1154"/>
      <c r="BF41" s="1154"/>
      <c r="BG41" s="37"/>
      <c r="BH41" s="1135">
        <f>'41-1'!BI39</f>
        <v>0</v>
      </c>
      <c r="BI41" s="1136"/>
      <c r="BJ41" s="1136"/>
      <c r="BK41" s="1136"/>
      <c r="BL41" s="1136"/>
      <c r="BM41" s="1136"/>
      <c r="BN41" s="1136"/>
      <c r="BO41" s="1136"/>
      <c r="BP41" s="1136"/>
      <c r="BQ41" s="1136"/>
      <c r="BR41" s="1136"/>
      <c r="BS41" s="1136"/>
      <c r="BT41" s="37"/>
      <c r="BU41" s="35"/>
      <c r="BV41" s="35"/>
      <c r="BW41" s="35"/>
      <c r="BX41" s="35"/>
      <c r="BY41" s="35"/>
      <c r="CK41" s="1183"/>
    </row>
    <row r="42" spans="37:89" ht="8.25" customHeight="1">
      <c r="AK42" s="35"/>
      <c r="AL42" s="35"/>
      <c r="AM42" s="35"/>
      <c r="AN42" s="35"/>
      <c r="AO42" s="35"/>
      <c r="AP42" s="35"/>
      <c r="AQ42" s="35"/>
      <c r="AR42" s="35"/>
      <c r="AS42" s="35"/>
      <c r="AT42" s="35"/>
      <c r="AU42" s="36"/>
      <c r="AV42" s="1125"/>
      <c r="AW42" s="1126"/>
      <c r="AX42" s="1155"/>
      <c r="AY42" s="1156"/>
      <c r="AZ42" s="1156"/>
      <c r="BA42" s="1156"/>
      <c r="BB42" s="1156"/>
      <c r="BC42" s="1156"/>
      <c r="BD42" s="1156"/>
      <c r="BE42" s="1156"/>
      <c r="BF42" s="1156"/>
      <c r="BG42" s="38"/>
      <c r="BH42" s="1137"/>
      <c r="BI42" s="1138"/>
      <c r="BJ42" s="1138"/>
      <c r="BK42" s="1138"/>
      <c r="BL42" s="1138"/>
      <c r="BM42" s="1138"/>
      <c r="BN42" s="1138"/>
      <c r="BO42" s="1138"/>
      <c r="BP42" s="1138"/>
      <c r="BQ42" s="1138"/>
      <c r="BR42" s="1138"/>
      <c r="BS42" s="1138"/>
      <c r="BT42" s="38"/>
      <c r="BU42" s="35"/>
      <c r="BV42" s="35"/>
      <c r="BW42" s="35"/>
      <c r="BX42" s="35"/>
      <c r="BY42" s="35"/>
      <c r="CK42" s="1183"/>
    </row>
    <row r="43" spans="37:89" ht="8.25" customHeight="1">
      <c r="AK43" s="35"/>
      <c r="AL43" s="35"/>
      <c r="AM43" s="35"/>
      <c r="AN43" s="35"/>
      <c r="AO43" s="35"/>
      <c r="AP43" s="35"/>
      <c r="AQ43" s="35"/>
      <c r="AR43" s="35"/>
      <c r="AS43" s="35"/>
      <c r="AT43" s="35"/>
      <c r="AU43" s="36"/>
      <c r="AV43" s="1127"/>
      <c r="AW43" s="1128"/>
      <c r="AX43" s="1157"/>
      <c r="AY43" s="1158"/>
      <c r="AZ43" s="1158"/>
      <c r="BA43" s="1158"/>
      <c r="BB43" s="1158"/>
      <c r="BC43" s="1158"/>
      <c r="BD43" s="1158"/>
      <c r="BE43" s="1158"/>
      <c r="BF43" s="1158"/>
      <c r="BG43" s="39"/>
      <c r="BH43" s="1139"/>
      <c r="BI43" s="1140"/>
      <c r="BJ43" s="1140"/>
      <c r="BK43" s="1140"/>
      <c r="BL43" s="1140"/>
      <c r="BM43" s="1140"/>
      <c r="BN43" s="1140"/>
      <c r="BO43" s="1140"/>
      <c r="BP43" s="1140"/>
      <c r="BQ43" s="1140"/>
      <c r="BR43" s="1140"/>
      <c r="BS43" s="1140"/>
      <c r="BT43" s="39"/>
      <c r="BU43" s="35"/>
      <c r="BV43" s="35"/>
      <c r="BW43" s="35"/>
      <c r="BX43" s="35"/>
      <c r="BY43" s="35"/>
    </row>
    <row r="44" spans="37:89" ht="8.25" customHeight="1">
      <c r="AK44" s="35"/>
      <c r="AL44" s="35"/>
      <c r="AM44" s="35"/>
      <c r="AN44" s="35"/>
      <c r="AO44" s="35"/>
      <c r="AP44" s="35"/>
      <c r="AQ44" s="35"/>
      <c r="AR44" s="35"/>
      <c r="AS44" s="35"/>
      <c r="AT44" s="35"/>
      <c r="AU44" s="36"/>
      <c r="AV44" s="36"/>
      <c r="AW44" s="36"/>
      <c r="AX44" s="35"/>
      <c r="AY44" s="35"/>
      <c r="AZ44" s="35"/>
      <c r="BA44" s="35"/>
      <c r="BB44" s="35"/>
      <c r="BC44" s="35"/>
      <c r="BD44" s="35"/>
      <c r="BE44" s="1159" t="str">
        <f>'41-1'!BG42</f>
        <v/>
      </c>
      <c r="BF44" s="1160"/>
      <c r="BG44" s="299"/>
      <c r="BH44" s="1147">
        <f>'41-1'!BI42</f>
        <v>0</v>
      </c>
      <c r="BI44" s="1148"/>
      <c r="BJ44" s="1148"/>
      <c r="BK44" s="1148"/>
      <c r="BL44" s="1148"/>
      <c r="BM44" s="1148"/>
      <c r="BN44" s="1148"/>
      <c r="BO44" s="1148"/>
      <c r="BP44" s="1148"/>
      <c r="BQ44" s="1148"/>
      <c r="BR44" s="1148"/>
      <c r="BS44" s="1148"/>
      <c r="BT44" s="299"/>
      <c r="BU44" s="35"/>
      <c r="BV44" s="35"/>
      <c r="BW44" s="35"/>
      <c r="BX44" s="35"/>
      <c r="BY44" s="35"/>
    </row>
    <row r="45" spans="37:89" ht="8.25" customHeight="1">
      <c r="AK45" s="35"/>
      <c r="AL45" s="35"/>
      <c r="AM45" s="35"/>
      <c r="AN45" s="35"/>
      <c r="AO45" s="35"/>
      <c r="AP45" s="35"/>
      <c r="AQ45" s="35"/>
      <c r="AR45" s="35"/>
      <c r="AS45" s="35"/>
      <c r="AT45" s="35"/>
      <c r="AU45" s="36"/>
      <c r="AV45" s="36"/>
      <c r="AW45" s="36"/>
      <c r="AX45" s="35"/>
      <c r="AY45" s="35"/>
      <c r="AZ45" s="35"/>
      <c r="BA45" s="35"/>
      <c r="BB45" s="35"/>
      <c r="BC45" s="35"/>
      <c r="BD45" s="35"/>
      <c r="BE45" s="1161"/>
      <c r="BF45" s="1162"/>
      <c r="BG45" s="300"/>
      <c r="BH45" s="1149"/>
      <c r="BI45" s="1150"/>
      <c r="BJ45" s="1150"/>
      <c r="BK45" s="1150"/>
      <c r="BL45" s="1150"/>
      <c r="BM45" s="1150"/>
      <c r="BN45" s="1150"/>
      <c r="BO45" s="1150"/>
      <c r="BP45" s="1150"/>
      <c r="BQ45" s="1150"/>
      <c r="BR45" s="1150"/>
      <c r="BS45" s="1150"/>
      <c r="BT45" s="300"/>
      <c r="BU45" s="35"/>
      <c r="BV45" s="35"/>
      <c r="BW45" s="35"/>
      <c r="BX45" s="35"/>
      <c r="BY45" s="35"/>
    </row>
    <row r="46" spans="37:89" ht="8.25" customHeight="1">
      <c r="AK46" s="35"/>
      <c r="AL46" s="35"/>
      <c r="AM46" s="35"/>
      <c r="AN46" s="35"/>
      <c r="AO46" s="35"/>
      <c r="AP46" s="35"/>
      <c r="AQ46" s="35"/>
      <c r="AR46" s="35"/>
      <c r="AS46" s="35"/>
      <c r="AT46" s="35"/>
      <c r="AU46" s="36"/>
      <c r="AV46" s="36"/>
      <c r="AW46" s="36"/>
      <c r="AX46" s="35"/>
      <c r="AY46" s="35"/>
      <c r="AZ46" s="35"/>
      <c r="BA46" s="35"/>
      <c r="BB46" s="35"/>
      <c r="BC46" s="35"/>
      <c r="BD46" s="35"/>
      <c r="BE46" s="1163"/>
      <c r="BF46" s="1164"/>
      <c r="BG46" s="301"/>
      <c r="BH46" s="1151"/>
      <c r="BI46" s="1152"/>
      <c r="BJ46" s="1152"/>
      <c r="BK46" s="1152"/>
      <c r="BL46" s="1152"/>
      <c r="BM46" s="1152"/>
      <c r="BN46" s="1152"/>
      <c r="BO46" s="1152"/>
      <c r="BP46" s="1152"/>
      <c r="BQ46" s="1152"/>
      <c r="BR46" s="1152"/>
      <c r="BS46" s="1152"/>
      <c r="BT46" s="301"/>
      <c r="BU46" s="35"/>
      <c r="BV46" s="35"/>
      <c r="BW46" s="35"/>
      <c r="BX46" s="35"/>
      <c r="BY46" s="35"/>
    </row>
    <row r="47" spans="37:89" ht="8.25" customHeight="1">
      <c r="AK47" s="35"/>
      <c r="AL47" s="35"/>
      <c r="AM47" s="35"/>
      <c r="AN47" s="35"/>
      <c r="AO47" s="35"/>
      <c r="AP47" s="35"/>
      <c r="AQ47" s="35"/>
      <c r="AR47" s="35"/>
      <c r="AS47" s="35"/>
      <c r="AT47" s="35"/>
      <c r="AU47" s="36"/>
      <c r="AV47" s="1123">
        <v>5</v>
      </c>
      <c r="AW47" s="1124"/>
      <c r="AX47" s="1153" t="str">
        <f>'41-1'!AZ45</f>
        <v/>
      </c>
      <c r="AY47" s="1154"/>
      <c r="AZ47" s="1154"/>
      <c r="BA47" s="1154"/>
      <c r="BB47" s="1154"/>
      <c r="BC47" s="1154"/>
      <c r="BD47" s="1154"/>
      <c r="BE47" s="1154"/>
      <c r="BF47" s="1154"/>
      <c r="BG47" s="37"/>
      <c r="BH47" s="1135">
        <f>'41-1'!BI45</f>
        <v>0</v>
      </c>
      <c r="BI47" s="1136"/>
      <c r="BJ47" s="1136"/>
      <c r="BK47" s="1136"/>
      <c r="BL47" s="1136"/>
      <c r="BM47" s="1136"/>
      <c r="BN47" s="1136"/>
      <c r="BO47" s="1136"/>
      <c r="BP47" s="1136"/>
      <c r="BQ47" s="1136"/>
      <c r="BR47" s="1136"/>
      <c r="BS47" s="1136"/>
      <c r="BT47" s="37"/>
      <c r="BU47" s="35"/>
      <c r="BV47" s="35"/>
      <c r="BW47" s="35"/>
      <c r="BX47" s="35"/>
      <c r="BY47" s="35"/>
    </row>
    <row r="48" spans="37:89" ht="8.25" customHeight="1">
      <c r="AK48" s="35"/>
      <c r="AL48" s="35"/>
      <c r="AM48" s="35"/>
      <c r="AN48" s="35"/>
      <c r="AO48" s="35"/>
      <c r="AP48" s="35"/>
      <c r="AQ48" s="35"/>
      <c r="AR48" s="35"/>
      <c r="AS48" s="35"/>
      <c r="AT48" s="35"/>
      <c r="AU48" s="36"/>
      <c r="AV48" s="1125"/>
      <c r="AW48" s="1126"/>
      <c r="AX48" s="1155"/>
      <c r="AY48" s="1156"/>
      <c r="AZ48" s="1156"/>
      <c r="BA48" s="1156"/>
      <c r="BB48" s="1156"/>
      <c r="BC48" s="1156"/>
      <c r="BD48" s="1156"/>
      <c r="BE48" s="1156"/>
      <c r="BF48" s="1156"/>
      <c r="BG48" s="38"/>
      <c r="BH48" s="1137"/>
      <c r="BI48" s="1138"/>
      <c r="BJ48" s="1138"/>
      <c r="BK48" s="1138"/>
      <c r="BL48" s="1138"/>
      <c r="BM48" s="1138"/>
      <c r="BN48" s="1138"/>
      <c r="BO48" s="1138"/>
      <c r="BP48" s="1138"/>
      <c r="BQ48" s="1138"/>
      <c r="BR48" s="1138"/>
      <c r="BS48" s="1138"/>
      <c r="BT48" s="38"/>
      <c r="BU48" s="35"/>
      <c r="BV48" s="35"/>
      <c r="BW48" s="35"/>
      <c r="BX48" s="35"/>
      <c r="BY48" s="35"/>
    </row>
    <row r="49" spans="37:77" ht="8.25" customHeight="1">
      <c r="AK49" s="35"/>
      <c r="AL49" s="35"/>
      <c r="AM49" s="35"/>
      <c r="AN49" s="35"/>
      <c r="AO49" s="35"/>
      <c r="AP49" s="35"/>
      <c r="AQ49" s="35"/>
      <c r="AR49" s="35"/>
      <c r="AS49" s="35"/>
      <c r="AT49" s="35"/>
      <c r="AU49" s="36"/>
      <c r="AV49" s="1127"/>
      <c r="AW49" s="1128"/>
      <c r="AX49" s="1157"/>
      <c r="AY49" s="1158"/>
      <c r="AZ49" s="1158"/>
      <c r="BA49" s="1158"/>
      <c r="BB49" s="1158"/>
      <c r="BC49" s="1158"/>
      <c r="BD49" s="1158"/>
      <c r="BE49" s="1158"/>
      <c r="BF49" s="1158"/>
      <c r="BG49" s="39"/>
      <c r="BH49" s="1139"/>
      <c r="BI49" s="1140"/>
      <c r="BJ49" s="1140"/>
      <c r="BK49" s="1140"/>
      <c r="BL49" s="1140"/>
      <c r="BM49" s="1140"/>
      <c r="BN49" s="1140"/>
      <c r="BO49" s="1140"/>
      <c r="BP49" s="1140"/>
      <c r="BQ49" s="1140"/>
      <c r="BR49" s="1140"/>
      <c r="BS49" s="1140"/>
      <c r="BT49" s="39"/>
      <c r="BU49" s="35"/>
      <c r="BV49" s="35"/>
      <c r="BW49" s="35"/>
      <c r="BX49" s="35"/>
      <c r="BY49" s="35"/>
    </row>
    <row r="50" spans="37:77" ht="8.25" customHeight="1">
      <c r="AK50" s="35"/>
      <c r="AL50" s="35"/>
      <c r="AM50" s="35"/>
      <c r="AN50" s="35"/>
      <c r="AO50" s="35"/>
      <c r="AP50" s="35"/>
      <c r="AQ50" s="35"/>
      <c r="AR50" s="35"/>
      <c r="AS50" s="35"/>
      <c r="AT50" s="35"/>
      <c r="AU50" s="36"/>
      <c r="AV50" s="36"/>
      <c r="AW50" s="36"/>
      <c r="AX50" s="35"/>
      <c r="AY50" s="35"/>
      <c r="AZ50" s="35"/>
      <c r="BA50" s="35"/>
      <c r="BB50" s="35"/>
      <c r="BC50" s="35"/>
      <c r="BD50" s="35"/>
      <c r="BE50" s="1159" t="str">
        <f>'41-1'!BG48</f>
        <v/>
      </c>
      <c r="BF50" s="1160"/>
      <c r="BG50" s="299"/>
      <c r="BH50" s="1147">
        <f>'41-1'!BI48</f>
        <v>0</v>
      </c>
      <c r="BI50" s="1148"/>
      <c r="BJ50" s="1148"/>
      <c r="BK50" s="1148"/>
      <c r="BL50" s="1148"/>
      <c r="BM50" s="1148"/>
      <c r="BN50" s="1148"/>
      <c r="BO50" s="1148"/>
      <c r="BP50" s="1148"/>
      <c r="BQ50" s="1148"/>
      <c r="BR50" s="1148"/>
      <c r="BS50" s="1148"/>
      <c r="BT50" s="299"/>
      <c r="BU50" s="35"/>
      <c r="BV50" s="35"/>
      <c r="BW50" s="35"/>
      <c r="BX50" s="35"/>
      <c r="BY50" s="35"/>
    </row>
    <row r="51" spans="37:77" ht="8.25" customHeight="1">
      <c r="AK51" s="35"/>
      <c r="AL51" s="35"/>
      <c r="AM51" s="35"/>
      <c r="AN51" s="35"/>
      <c r="AO51" s="35"/>
      <c r="AP51" s="35"/>
      <c r="AQ51" s="35"/>
      <c r="AR51" s="35"/>
      <c r="AS51" s="35"/>
      <c r="AT51" s="35"/>
      <c r="AU51" s="36"/>
      <c r="AV51" s="36"/>
      <c r="AW51" s="36"/>
      <c r="AX51" s="35"/>
      <c r="AY51" s="35"/>
      <c r="AZ51" s="35"/>
      <c r="BA51" s="35"/>
      <c r="BB51" s="35"/>
      <c r="BC51" s="35"/>
      <c r="BD51" s="35"/>
      <c r="BE51" s="1161"/>
      <c r="BF51" s="1162"/>
      <c r="BG51" s="300"/>
      <c r="BH51" s="1149"/>
      <c r="BI51" s="1150"/>
      <c r="BJ51" s="1150"/>
      <c r="BK51" s="1150"/>
      <c r="BL51" s="1150"/>
      <c r="BM51" s="1150"/>
      <c r="BN51" s="1150"/>
      <c r="BO51" s="1150"/>
      <c r="BP51" s="1150"/>
      <c r="BQ51" s="1150"/>
      <c r="BR51" s="1150"/>
      <c r="BS51" s="1150"/>
      <c r="BT51" s="300"/>
      <c r="BU51" s="35"/>
      <c r="BV51" s="35"/>
      <c r="BW51" s="35"/>
      <c r="BX51" s="35"/>
      <c r="BY51" s="35"/>
    </row>
    <row r="52" spans="37:77" ht="8.25" customHeight="1">
      <c r="AK52" s="35"/>
      <c r="AL52" s="35"/>
      <c r="AM52" s="35"/>
      <c r="AN52" s="35"/>
      <c r="AO52" s="35"/>
      <c r="AP52" s="35"/>
      <c r="AQ52" s="35"/>
      <c r="AR52" s="35"/>
      <c r="AS52" s="35"/>
      <c r="AT52" s="35"/>
      <c r="AU52" s="36"/>
      <c r="AV52" s="36"/>
      <c r="AW52" s="36"/>
      <c r="AX52" s="35"/>
      <c r="AY52" s="35"/>
      <c r="AZ52" s="35"/>
      <c r="BA52" s="35"/>
      <c r="BB52" s="35"/>
      <c r="BC52" s="35"/>
      <c r="BD52" s="35"/>
      <c r="BE52" s="1163"/>
      <c r="BF52" s="1164"/>
      <c r="BG52" s="301"/>
      <c r="BH52" s="1151"/>
      <c r="BI52" s="1152"/>
      <c r="BJ52" s="1152"/>
      <c r="BK52" s="1152"/>
      <c r="BL52" s="1152"/>
      <c r="BM52" s="1152"/>
      <c r="BN52" s="1152"/>
      <c r="BO52" s="1152"/>
      <c r="BP52" s="1152"/>
      <c r="BQ52" s="1152"/>
      <c r="BR52" s="1152"/>
      <c r="BS52" s="1152"/>
      <c r="BT52" s="301"/>
      <c r="BU52" s="35"/>
      <c r="BV52" s="35"/>
      <c r="BW52" s="35"/>
      <c r="BX52" s="35"/>
      <c r="BY52" s="35"/>
    </row>
    <row r="53" spans="37:77" ht="8.25" customHeight="1">
      <c r="AK53" s="35"/>
      <c r="AL53" s="35"/>
      <c r="AM53" s="35"/>
      <c r="AN53" s="35"/>
      <c r="AO53" s="35"/>
      <c r="AP53" s="35"/>
      <c r="AQ53" s="35"/>
      <c r="AR53" s="35"/>
      <c r="AS53" s="35"/>
      <c r="AT53" s="35"/>
      <c r="AU53" s="36"/>
      <c r="AV53" s="1123">
        <v>6</v>
      </c>
      <c r="AW53" s="1124"/>
      <c r="AX53" s="1153" t="str">
        <f>'41-1'!AZ51</f>
        <v/>
      </c>
      <c r="AY53" s="1154"/>
      <c r="AZ53" s="1154"/>
      <c r="BA53" s="1154"/>
      <c r="BB53" s="1154"/>
      <c r="BC53" s="1154"/>
      <c r="BD53" s="1154"/>
      <c r="BE53" s="1154"/>
      <c r="BF53" s="1154"/>
      <c r="BG53" s="37"/>
      <c r="BH53" s="1135">
        <f>'41-1'!BI51</f>
        <v>0</v>
      </c>
      <c r="BI53" s="1136"/>
      <c r="BJ53" s="1136"/>
      <c r="BK53" s="1136"/>
      <c r="BL53" s="1136"/>
      <c r="BM53" s="1136"/>
      <c r="BN53" s="1136"/>
      <c r="BO53" s="1136"/>
      <c r="BP53" s="1136"/>
      <c r="BQ53" s="1136"/>
      <c r="BR53" s="1136"/>
      <c r="BS53" s="1136"/>
      <c r="BT53" s="37"/>
      <c r="BU53" s="35"/>
      <c r="BV53" s="35"/>
      <c r="BW53" s="35"/>
      <c r="BX53" s="35"/>
      <c r="BY53" s="35"/>
    </row>
    <row r="54" spans="37:77" ht="8.25" customHeight="1">
      <c r="AK54" s="35"/>
      <c r="AL54" s="35"/>
      <c r="AM54" s="35"/>
      <c r="AN54" s="35"/>
      <c r="AO54" s="35"/>
      <c r="AP54" s="35"/>
      <c r="AQ54" s="35"/>
      <c r="AR54" s="35"/>
      <c r="AS54" s="35"/>
      <c r="AT54" s="35"/>
      <c r="AU54" s="36"/>
      <c r="AV54" s="1125"/>
      <c r="AW54" s="1126"/>
      <c r="AX54" s="1155"/>
      <c r="AY54" s="1156"/>
      <c r="AZ54" s="1156"/>
      <c r="BA54" s="1156"/>
      <c r="BB54" s="1156"/>
      <c r="BC54" s="1156"/>
      <c r="BD54" s="1156"/>
      <c r="BE54" s="1156"/>
      <c r="BF54" s="1156"/>
      <c r="BG54" s="38"/>
      <c r="BH54" s="1137"/>
      <c r="BI54" s="1138"/>
      <c r="BJ54" s="1138"/>
      <c r="BK54" s="1138"/>
      <c r="BL54" s="1138"/>
      <c r="BM54" s="1138"/>
      <c r="BN54" s="1138"/>
      <c r="BO54" s="1138"/>
      <c r="BP54" s="1138"/>
      <c r="BQ54" s="1138"/>
      <c r="BR54" s="1138"/>
      <c r="BS54" s="1138"/>
      <c r="BT54" s="38"/>
      <c r="BU54" s="35"/>
      <c r="BV54" s="35"/>
      <c r="BW54" s="35"/>
      <c r="BX54" s="35"/>
      <c r="BY54" s="35"/>
    </row>
    <row r="55" spans="37:77" ht="8.25" customHeight="1">
      <c r="AK55" s="35"/>
      <c r="AL55" s="35"/>
      <c r="AM55" s="35"/>
      <c r="AN55" s="35"/>
      <c r="AO55" s="35"/>
      <c r="AP55" s="35"/>
      <c r="AQ55" s="35"/>
      <c r="AR55" s="35"/>
      <c r="AS55" s="35"/>
      <c r="AT55" s="35"/>
      <c r="AU55" s="36"/>
      <c r="AV55" s="1127"/>
      <c r="AW55" s="1128"/>
      <c r="AX55" s="1157"/>
      <c r="AY55" s="1158"/>
      <c r="AZ55" s="1158"/>
      <c r="BA55" s="1158"/>
      <c r="BB55" s="1158"/>
      <c r="BC55" s="1158"/>
      <c r="BD55" s="1158"/>
      <c r="BE55" s="1158"/>
      <c r="BF55" s="1158"/>
      <c r="BG55" s="39"/>
      <c r="BH55" s="1139"/>
      <c r="BI55" s="1140"/>
      <c r="BJ55" s="1140"/>
      <c r="BK55" s="1140"/>
      <c r="BL55" s="1140"/>
      <c r="BM55" s="1140"/>
      <c r="BN55" s="1140"/>
      <c r="BO55" s="1140"/>
      <c r="BP55" s="1140"/>
      <c r="BQ55" s="1140"/>
      <c r="BR55" s="1140"/>
      <c r="BS55" s="1140"/>
      <c r="BT55" s="39"/>
      <c r="BU55" s="35"/>
      <c r="BV55" s="35"/>
      <c r="BW55" s="35"/>
      <c r="BX55" s="35"/>
      <c r="BY55" s="35"/>
    </row>
    <row r="56" spans="37:77" ht="8.25" customHeight="1">
      <c r="AK56" s="35"/>
      <c r="AL56" s="35"/>
      <c r="AM56" s="35"/>
      <c r="AN56" s="35"/>
      <c r="AO56" s="35"/>
      <c r="AP56" s="35"/>
      <c r="AQ56" s="35"/>
      <c r="AR56" s="35"/>
      <c r="AS56" s="35"/>
      <c r="AT56" s="35"/>
      <c r="AU56" s="36"/>
      <c r="AV56" s="36"/>
      <c r="AW56" s="36"/>
      <c r="AX56" s="35"/>
      <c r="AY56" s="35"/>
      <c r="AZ56" s="35"/>
      <c r="BA56" s="35"/>
      <c r="BB56" s="35"/>
      <c r="BC56" s="35"/>
      <c r="BD56" s="35"/>
      <c r="BE56" s="1159" t="str">
        <f>'41-1'!BG54</f>
        <v/>
      </c>
      <c r="BF56" s="1160"/>
      <c r="BG56" s="299"/>
      <c r="BH56" s="1147">
        <f>'41-1'!BI54</f>
        <v>0</v>
      </c>
      <c r="BI56" s="1148"/>
      <c r="BJ56" s="1148"/>
      <c r="BK56" s="1148"/>
      <c r="BL56" s="1148"/>
      <c r="BM56" s="1148"/>
      <c r="BN56" s="1148"/>
      <c r="BO56" s="1148"/>
      <c r="BP56" s="1148"/>
      <c r="BQ56" s="1148"/>
      <c r="BR56" s="1148"/>
      <c r="BS56" s="1148"/>
      <c r="BT56" s="299"/>
      <c r="BU56" s="35"/>
      <c r="BV56" s="35"/>
      <c r="BW56" s="35"/>
      <c r="BX56" s="35"/>
      <c r="BY56" s="35"/>
    </row>
    <row r="57" spans="37:77" ht="8.25" customHeight="1">
      <c r="AK57" s="35"/>
      <c r="AL57" s="35"/>
      <c r="AM57" s="35"/>
      <c r="AN57" s="35"/>
      <c r="AO57" s="35"/>
      <c r="AP57" s="35"/>
      <c r="AQ57" s="35"/>
      <c r="AR57" s="35"/>
      <c r="AS57" s="35"/>
      <c r="AT57" s="35"/>
      <c r="AU57" s="36"/>
      <c r="AV57" s="36"/>
      <c r="AW57" s="36"/>
      <c r="AX57" s="35"/>
      <c r="AY57" s="35"/>
      <c r="AZ57" s="35"/>
      <c r="BA57" s="35"/>
      <c r="BB57" s="35"/>
      <c r="BC57" s="35"/>
      <c r="BD57" s="35"/>
      <c r="BE57" s="1161"/>
      <c r="BF57" s="1162"/>
      <c r="BG57" s="300"/>
      <c r="BH57" s="1149"/>
      <c r="BI57" s="1150"/>
      <c r="BJ57" s="1150"/>
      <c r="BK57" s="1150"/>
      <c r="BL57" s="1150"/>
      <c r="BM57" s="1150"/>
      <c r="BN57" s="1150"/>
      <c r="BO57" s="1150"/>
      <c r="BP57" s="1150"/>
      <c r="BQ57" s="1150"/>
      <c r="BR57" s="1150"/>
      <c r="BS57" s="1150"/>
      <c r="BT57" s="300"/>
      <c r="BU57" s="35"/>
      <c r="BV57" s="35"/>
      <c r="BW57" s="35"/>
      <c r="BX57" s="35"/>
      <c r="BY57" s="35"/>
    </row>
    <row r="58" spans="37:77" ht="8.25" customHeight="1">
      <c r="AK58" s="35"/>
      <c r="AL58" s="35"/>
      <c r="AM58" s="35"/>
      <c r="AN58" s="35"/>
      <c r="AO58" s="35"/>
      <c r="AP58" s="35"/>
      <c r="AQ58" s="35"/>
      <c r="AR58" s="35"/>
      <c r="AS58" s="35"/>
      <c r="AT58" s="35"/>
      <c r="AU58" s="36"/>
      <c r="AV58" s="36"/>
      <c r="AW58" s="36"/>
      <c r="AX58" s="35"/>
      <c r="AY58" s="35"/>
      <c r="AZ58" s="35"/>
      <c r="BA58" s="35"/>
      <c r="BB58" s="35"/>
      <c r="BC58" s="35"/>
      <c r="BD58" s="35"/>
      <c r="BE58" s="1163"/>
      <c r="BF58" s="1164"/>
      <c r="BG58" s="301"/>
      <c r="BH58" s="1151"/>
      <c r="BI58" s="1152"/>
      <c r="BJ58" s="1152"/>
      <c r="BK58" s="1152"/>
      <c r="BL58" s="1152"/>
      <c r="BM58" s="1152"/>
      <c r="BN58" s="1152"/>
      <c r="BO58" s="1152"/>
      <c r="BP58" s="1152"/>
      <c r="BQ58" s="1152"/>
      <c r="BR58" s="1152"/>
      <c r="BS58" s="1152"/>
      <c r="BT58" s="301"/>
      <c r="BU58" s="35"/>
      <c r="BV58" s="35"/>
      <c r="BW58" s="35"/>
      <c r="BX58" s="35"/>
      <c r="BY58" s="35"/>
    </row>
    <row r="59" spans="37:77" ht="8.25" customHeight="1">
      <c r="AK59" s="35"/>
      <c r="AL59" s="35"/>
      <c r="AM59" s="35"/>
      <c r="AN59" s="35"/>
      <c r="AO59" s="35"/>
      <c r="AP59" s="35"/>
      <c r="AQ59" s="35"/>
      <c r="AR59" s="35"/>
      <c r="AS59" s="35"/>
      <c r="AT59" s="35"/>
      <c r="AU59" s="36"/>
      <c r="AV59" s="1123">
        <v>7</v>
      </c>
      <c r="AW59" s="1124"/>
      <c r="AX59" s="1153" t="str">
        <f>'41-1'!AZ57</f>
        <v/>
      </c>
      <c r="AY59" s="1154"/>
      <c r="AZ59" s="1154"/>
      <c r="BA59" s="1154"/>
      <c r="BB59" s="1154"/>
      <c r="BC59" s="1154"/>
      <c r="BD59" s="1154"/>
      <c r="BE59" s="1154"/>
      <c r="BF59" s="1154"/>
      <c r="BG59" s="37"/>
      <c r="BH59" s="1135">
        <f>'41-1'!BI57</f>
        <v>0</v>
      </c>
      <c r="BI59" s="1136"/>
      <c r="BJ59" s="1136"/>
      <c r="BK59" s="1136"/>
      <c r="BL59" s="1136"/>
      <c r="BM59" s="1136"/>
      <c r="BN59" s="1136"/>
      <c r="BO59" s="1136"/>
      <c r="BP59" s="1136"/>
      <c r="BQ59" s="1136"/>
      <c r="BR59" s="1136"/>
      <c r="BS59" s="1136"/>
      <c r="BT59" s="37"/>
      <c r="BU59" s="35"/>
      <c r="BV59" s="35"/>
      <c r="BW59" s="35"/>
      <c r="BX59" s="35"/>
      <c r="BY59" s="35"/>
    </row>
    <row r="60" spans="37:77" ht="8.25" customHeight="1">
      <c r="AK60" s="35"/>
      <c r="AL60" s="35"/>
      <c r="AM60" s="35"/>
      <c r="AN60" s="35"/>
      <c r="AO60" s="35"/>
      <c r="AP60" s="35"/>
      <c r="AQ60" s="35"/>
      <c r="AR60" s="35"/>
      <c r="AS60" s="35"/>
      <c r="AT60" s="35"/>
      <c r="AU60" s="36"/>
      <c r="AV60" s="1125"/>
      <c r="AW60" s="1126"/>
      <c r="AX60" s="1155"/>
      <c r="AY60" s="1156"/>
      <c r="AZ60" s="1156"/>
      <c r="BA60" s="1156"/>
      <c r="BB60" s="1156"/>
      <c r="BC60" s="1156"/>
      <c r="BD60" s="1156"/>
      <c r="BE60" s="1156"/>
      <c r="BF60" s="1156"/>
      <c r="BG60" s="38"/>
      <c r="BH60" s="1137"/>
      <c r="BI60" s="1138"/>
      <c r="BJ60" s="1138"/>
      <c r="BK60" s="1138"/>
      <c r="BL60" s="1138"/>
      <c r="BM60" s="1138"/>
      <c r="BN60" s="1138"/>
      <c r="BO60" s="1138"/>
      <c r="BP60" s="1138"/>
      <c r="BQ60" s="1138"/>
      <c r="BR60" s="1138"/>
      <c r="BS60" s="1138"/>
      <c r="BT60" s="38"/>
      <c r="BU60" s="35"/>
      <c r="BV60" s="35"/>
      <c r="BW60" s="35"/>
      <c r="BX60" s="35"/>
      <c r="BY60" s="35"/>
    </row>
    <row r="61" spans="37:77" ht="8.25" customHeight="1">
      <c r="AK61" s="35"/>
      <c r="AL61" s="35"/>
      <c r="AM61" s="35"/>
      <c r="AN61" s="35"/>
      <c r="AO61" s="35"/>
      <c r="AP61" s="35"/>
      <c r="AQ61" s="35"/>
      <c r="AR61" s="35"/>
      <c r="AS61" s="35"/>
      <c r="AT61" s="35"/>
      <c r="AU61" s="36"/>
      <c r="AV61" s="1127"/>
      <c r="AW61" s="1128"/>
      <c r="AX61" s="1157"/>
      <c r="AY61" s="1158"/>
      <c r="AZ61" s="1158"/>
      <c r="BA61" s="1158"/>
      <c r="BB61" s="1158"/>
      <c r="BC61" s="1158"/>
      <c r="BD61" s="1158"/>
      <c r="BE61" s="1158"/>
      <c r="BF61" s="1158"/>
      <c r="BG61" s="39"/>
      <c r="BH61" s="1139"/>
      <c r="BI61" s="1140"/>
      <c r="BJ61" s="1140"/>
      <c r="BK61" s="1140"/>
      <c r="BL61" s="1140"/>
      <c r="BM61" s="1140"/>
      <c r="BN61" s="1140"/>
      <c r="BO61" s="1140"/>
      <c r="BP61" s="1140"/>
      <c r="BQ61" s="1140"/>
      <c r="BR61" s="1140"/>
      <c r="BS61" s="1140"/>
      <c r="BT61" s="39"/>
      <c r="BU61" s="35"/>
      <c r="BV61" s="35"/>
      <c r="BW61" s="35"/>
      <c r="BX61" s="35"/>
      <c r="BY61" s="35"/>
    </row>
    <row r="62" spans="37:77" ht="8.25" customHeight="1">
      <c r="AK62" s="35"/>
      <c r="AL62" s="35"/>
      <c r="AM62" s="35"/>
      <c r="AN62" s="35"/>
      <c r="AO62" s="35"/>
      <c r="AP62" s="35"/>
      <c r="AQ62" s="35"/>
      <c r="AR62" s="35"/>
      <c r="AS62" s="35"/>
      <c r="AT62" s="35"/>
      <c r="AU62" s="36"/>
      <c r="AV62" s="36"/>
      <c r="AW62" s="36"/>
      <c r="AX62" s="35"/>
      <c r="AY62" s="35"/>
      <c r="AZ62" s="35"/>
      <c r="BA62" s="35"/>
      <c r="BB62" s="35"/>
      <c r="BC62" s="35"/>
      <c r="BD62" s="35"/>
      <c r="BE62" s="1159" t="str">
        <f>'41-1'!BG60</f>
        <v/>
      </c>
      <c r="BF62" s="1160"/>
      <c r="BG62" s="299"/>
      <c r="BH62" s="1147">
        <f>'41-1'!BI60</f>
        <v>0</v>
      </c>
      <c r="BI62" s="1148"/>
      <c r="BJ62" s="1148"/>
      <c r="BK62" s="1148"/>
      <c r="BL62" s="1148"/>
      <c r="BM62" s="1148"/>
      <c r="BN62" s="1148"/>
      <c r="BO62" s="1148"/>
      <c r="BP62" s="1148"/>
      <c r="BQ62" s="1148"/>
      <c r="BR62" s="1148"/>
      <c r="BS62" s="1148"/>
      <c r="BT62" s="299"/>
      <c r="BU62" s="35"/>
      <c r="BV62" s="35"/>
      <c r="BW62" s="35"/>
      <c r="BX62" s="35"/>
      <c r="BY62" s="35"/>
    </row>
    <row r="63" spans="37:77" ht="8.25" customHeight="1">
      <c r="AK63" s="35"/>
      <c r="AL63" s="35"/>
      <c r="AM63" s="35"/>
      <c r="AN63" s="35"/>
      <c r="AO63" s="35"/>
      <c r="AP63" s="35"/>
      <c r="AQ63" s="35"/>
      <c r="AR63" s="35"/>
      <c r="AS63" s="35"/>
      <c r="AT63" s="35"/>
      <c r="AU63" s="36"/>
      <c r="AV63" s="36"/>
      <c r="AW63" s="36"/>
      <c r="AX63" s="35"/>
      <c r="AY63" s="35"/>
      <c r="AZ63" s="35"/>
      <c r="BA63" s="35"/>
      <c r="BB63" s="35"/>
      <c r="BC63" s="35"/>
      <c r="BD63" s="35"/>
      <c r="BE63" s="1161"/>
      <c r="BF63" s="1162"/>
      <c r="BG63" s="300"/>
      <c r="BH63" s="1149"/>
      <c r="BI63" s="1150"/>
      <c r="BJ63" s="1150"/>
      <c r="BK63" s="1150"/>
      <c r="BL63" s="1150"/>
      <c r="BM63" s="1150"/>
      <c r="BN63" s="1150"/>
      <c r="BO63" s="1150"/>
      <c r="BP63" s="1150"/>
      <c r="BQ63" s="1150"/>
      <c r="BR63" s="1150"/>
      <c r="BS63" s="1150"/>
      <c r="BT63" s="300"/>
      <c r="BU63" s="35"/>
      <c r="BV63" s="35"/>
      <c r="BW63" s="35"/>
      <c r="BX63" s="35"/>
      <c r="BY63" s="35"/>
    </row>
    <row r="64" spans="37:77" ht="8.25" customHeight="1">
      <c r="AK64" s="35"/>
      <c r="AL64" s="35"/>
      <c r="AM64" s="35"/>
      <c r="AN64" s="35"/>
      <c r="AO64" s="35"/>
      <c r="AP64" s="35"/>
      <c r="AQ64" s="35"/>
      <c r="AR64" s="35"/>
      <c r="AS64" s="35"/>
      <c r="AT64" s="35"/>
      <c r="AU64" s="36"/>
      <c r="AV64" s="36"/>
      <c r="AW64" s="36"/>
      <c r="AX64" s="35"/>
      <c r="AY64" s="35"/>
      <c r="AZ64" s="35"/>
      <c r="BA64" s="35"/>
      <c r="BB64" s="35"/>
      <c r="BC64" s="35"/>
      <c r="BD64" s="35"/>
      <c r="BE64" s="1163"/>
      <c r="BF64" s="1164"/>
      <c r="BG64" s="301"/>
      <c r="BH64" s="1151"/>
      <c r="BI64" s="1152"/>
      <c r="BJ64" s="1152"/>
      <c r="BK64" s="1152"/>
      <c r="BL64" s="1152"/>
      <c r="BM64" s="1152"/>
      <c r="BN64" s="1152"/>
      <c r="BO64" s="1152"/>
      <c r="BP64" s="1152"/>
      <c r="BQ64" s="1152"/>
      <c r="BR64" s="1152"/>
      <c r="BS64" s="1152"/>
      <c r="BT64" s="301"/>
      <c r="BU64" s="35"/>
      <c r="BV64" s="35"/>
      <c r="BW64" s="35"/>
      <c r="BX64" s="35"/>
      <c r="BY64" s="35"/>
    </row>
    <row r="65" spans="37:77" ht="8.25" customHeight="1">
      <c r="AK65" s="35"/>
      <c r="AL65" s="35"/>
      <c r="AM65" s="35"/>
      <c r="AN65" s="35"/>
      <c r="AO65" s="35"/>
      <c r="AP65" s="35"/>
      <c r="AQ65" s="35"/>
      <c r="AR65" s="35"/>
      <c r="AS65" s="35"/>
      <c r="AT65" s="35"/>
      <c r="AU65" s="36"/>
      <c r="AV65" s="1123">
        <v>8</v>
      </c>
      <c r="AW65" s="1124"/>
      <c r="AX65" s="1153" t="str">
        <f>'41-1'!AZ63</f>
        <v/>
      </c>
      <c r="AY65" s="1154"/>
      <c r="AZ65" s="1154"/>
      <c r="BA65" s="1154"/>
      <c r="BB65" s="1154"/>
      <c r="BC65" s="1154"/>
      <c r="BD65" s="1154"/>
      <c r="BE65" s="1154"/>
      <c r="BF65" s="1154"/>
      <c r="BG65" s="37"/>
      <c r="BH65" s="1135">
        <f>'41-1'!BI63</f>
        <v>0</v>
      </c>
      <c r="BI65" s="1136"/>
      <c r="BJ65" s="1136"/>
      <c r="BK65" s="1136"/>
      <c r="BL65" s="1136"/>
      <c r="BM65" s="1136"/>
      <c r="BN65" s="1136"/>
      <c r="BO65" s="1136"/>
      <c r="BP65" s="1136"/>
      <c r="BQ65" s="1136"/>
      <c r="BR65" s="1136"/>
      <c r="BS65" s="1136"/>
      <c r="BT65" s="37"/>
      <c r="BU65" s="35"/>
      <c r="BV65" s="35"/>
      <c r="BW65" s="35"/>
      <c r="BX65" s="35"/>
      <c r="BY65" s="35"/>
    </row>
    <row r="66" spans="37:77" ht="8.25" customHeight="1">
      <c r="AK66" s="35"/>
      <c r="AL66" s="35"/>
      <c r="AM66" s="35"/>
      <c r="AN66" s="35"/>
      <c r="AO66" s="35"/>
      <c r="AP66" s="35"/>
      <c r="AQ66" s="35"/>
      <c r="AR66" s="35"/>
      <c r="AS66" s="35"/>
      <c r="AT66" s="35"/>
      <c r="AU66" s="36"/>
      <c r="AV66" s="1125"/>
      <c r="AW66" s="1126"/>
      <c r="AX66" s="1155"/>
      <c r="AY66" s="1156"/>
      <c r="AZ66" s="1156"/>
      <c r="BA66" s="1156"/>
      <c r="BB66" s="1156"/>
      <c r="BC66" s="1156"/>
      <c r="BD66" s="1156"/>
      <c r="BE66" s="1156"/>
      <c r="BF66" s="1156"/>
      <c r="BG66" s="38"/>
      <c r="BH66" s="1137"/>
      <c r="BI66" s="1138"/>
      <c r="BJ66" s="1138"/>
      <c r="BK66" s="1138"/>
      <c r="BL66" s="1138"/>
      <c r="BM66" s="1138"/>
      <c r="BN66" s="1138"/>
      <c r="BO66" s="1138"/>
      <c r="BP66" s="1138"/>
      <c r="BQ66" s="1138"/>
      <c r="BR66" s="1138"/>
      <c r="BS66" s="1138"/>
      <c r="BT66" s="38"/>
      <c r="BU66" s="35"/>
      <c r="BV66" s="35"/>
      <c r="BW66" s="35"/>
      <c r="BX66" s="35"/>
      <c r="BY66" s="35"/>
    </row>
    <row r="67" spans="37:77" ht="8.25" customHeight="1">
      <c r="AK67" s="35"/>
      <c r="AL67" s="35"/>
      <c r="AM67" s="35"/>
      <c r="AN67" s="35"/>
      <c r="AO67" s="35"/>
      <c r="AP67" s="35"/>
      <c r="AQ67" s="35"/>
      <c r="AR67" s="35"/>
      <c r="AS67" s="35"/>
      <c r="AT67" s="35"/>
      <c r="AU67" s="36"/>
      <c r="AV67" s="1127"/>
      <c r="AW67" s="1128"/>
      <c r="AX67" s="1157"/>
      <c r="AY67" s="1158"/>
      <c r="AZ67" s="1158"/>
      <c r="BA67" s="1158"/>
      <c r="BB67" s="1158"/>
      <c r="BC67" s="1158"/>
      <c r="BD67" s="1158"/>
      <c r="BE67" s="1158"/>
      <c r="BF67" s="1158"/>
      <c r="BG67" s="39"/>
      <c r="BH67" s="1139"/>
      <c r="BI67" s="1140"/>
      <c r="BJ67" s="1140"/>
      <c r="BK67" s="1140"/>
      <c r="BL67" s="1140"/>
      <c r="BM67" s="1140"/>
      <c r="BN67" s="1140"/>
      <c r="BO67" s="1140"/>
      <c r="BP67" s="1140"/>
      <c r="BQ67" s="1140"/>
      <c r="BR67" s="1140"/>
      <c r="BS67" s="1140"/>
      <c r="BT67" s="39"/>
      <c r="BU67" s="35"/>
      <c r="BV67" s="35"/>
      <c r="BW67" s="35"/>
      <c r="BX67" s="35"/>
      <c r="BY67" s="35"/>
    </row>
    <row r="68" spans="37:77" ht="8.25" customHeight="1">
      <c r="AK68" s="35"/>
      <c r="AL68" s="35"/>
      <c r="AM68" s="35"/>
      <c r="AN68" s="35"/>
      <c r="AO68" s="35"/>
      <c r="AP68" s="35"/>
      <c r="AQ68" s="35"/>
      <c r="AR68" s="35"/>
      <c r="AS68" s="35"/>
      <c r="AT68" s="35"/>
      <c r="AU68" s="36"/>
      <c r="AV68" s="36"/>
      <c r="AW68" s="36"/>
      <c r="AX68" s="35"/>
      <c r="AY68" s="35"/>
      <c r="AZ68" s="35"/>
      <c r="BA68" s="35"/>
      <c r="BB68" s="35"/>
      <c r="BC68" s="35"/>
      <c r="BD68" s="35"/>
      <c r="BE68" s="1159" t="str">
        <f>'41-1'!BG66</f>
        <v/>
      </c>
      <c r="BF68" s="1160"/>
      <c r="BG68" s="299"/>
      <c r="BH68" s="1147">
        <f>'41-1'!BI66</f>
        <v>0</v>
      </c>
      <c r="BI68" s="1148"/>
      <c r="BJ68" s="1148"/>
      <c r="BK68" s="1148"/>
      <c r="BL68" s="1148"/>
      <c r="BM68" s="1148"/>
      <c r="BN68" s="1148"/>
      <c r="BO68" s="1148"/>
      <c r="BP68" s="1148"/>
      <c r="BQ68" s="1148"/>
      <c r="BR68" s="1148"/>
      <c r="BS68" s="1148"/>
      <c r="BT68" s="299"/>
      <c r="BU68" s="35"/>
      <c r="BV68" s="35"/>
      <c r="BW68" s="35"/>
      <c r="BX68" s="35"/>
      <c r="BY68" s="35"/>
    </row>
    <row r="69" spans="37:77" ht="8.25" customHeight="1">
      <c r="AK69" s="35"/>
      <c r="AL69" s="35"/>
      <c r="AM69" s="35"/>
      <c r="AN69" s="35"/>
      <c r="AO69" s="35"/>
      <c r="AP69" s="35"/>
      <c r="AQ69" s="35"/>
      <c r="AR69" s="35"/>
      <c r="AS69" s="35"/>
      <c r="AT69" s="35"/>
      <c r="AU69" s="36"/>
      <c r="AV69" s="36"/>
      <c r="AW69" s="36"/>
      <c r="AX69" s="35"/>
      <c r="AY69" s="35"/>
      <c r="AZ69" s="35"/>
      <c r="BA69" s="35"/>
      <c r="BB69" s="35"/>
      <c r="BC69" s="35"/>
      <c r="BD69" s="35"/>
      <c r="BE69" s="1161"/>
      <c r="BF69" s="1162"/>
      <c r="BG69" s="300"/>
      <c r="BH69" s="1149"/>
      <c r="BI69" s="1150"/>
      <c r="BJ69" s="1150"/>
      <c r="BK69" s="1150"/>
      <c r="BL69" s="1150"/>
      <c r="BM69" s="1150"/>
      <c r="BN69" s="1150"/>
      <c r="BO69" s="1150"/>
      <c r="BP69" s="1150"/>
      <c r="BQ69" s="1150"/>
      <c r="BR69" s="1150"/>
      <c r="BS69" s="1150"/>
      <c r="BT69" s="300"/>
      <c r="BU69" s="35"/>
      <c r="BV69" s="35"/>
      <c r="BW69" s="35"/>
      <c r="BX69" s="35"/>
      <c r="BY69" s="35"/>
    </row>
    <row r="70" spans="37:77" ht="8.25" customHeight="1">
      <c r="AK70" s="35"/>
      <c r="AL70" s="35"/>
      <c r="AM70" s="35"/>
      <c r="AN70" s="35"/>
      <c r="AO70" s="35"/>
      <c r="AP70" s="35"/>
      <c r="AQ70" s="35"/>
      <c r="AR70" s="35"/>
      <c r="AS70" s="35"/>
      <c r="AT70" s="35"/>
      <c r="AU70" s="36"/>
      <c r="AV70" s="36"/>
      <c r="AW70" s="36"/>
      <c r="AX70" s="35"/>
      <c r="AY70" s="35"/>
      <c r="AZ70" s="35"/>
      <c r="BA70" s="35"/>
      <c r="BB70" s="35"/>
      <c r="BC70" s="35"/>
      <c r="BD70" s="35"/>
      <c r="BE70" s="1163"/>
      <c r="BF70" s="1164"/>
      <c r="BG70" s="301"/>
      <c r="BH70" s="1151"/>
      <c r="BI70" s="1152"/>
      <c r="BJ70" s="1152"/>
      <c r="BK70" s="1152"/>
      <c r="BL70" s="1152"/>
      <c r="BM70" s="1152"/>
      <c r="BN70" s="1152"/>
      <c r="BO70" s="1152"/>
      <c r="BP70" s="1152"/>
      <c r="BQ70" s="1152"/>
      <c r="BR70" s="1152"/>
      <c r="BS70" s="1152"/>
      <c r="BT70" s="301"/>
      <c r="BU70" s="35"/>
      <c r="BV70" s="35"/>
      <c r="BW70" s="35"/>
      <c r="BX70" s="35"/>
      <c r="BY70" s="35"/>
    </row>
    <row r="71" spans="37:77" ht="8.25" customHeight="1">
      <c r="AK71" s="35"/>
      <c r="AL71" s="35"/>
      <c r="AM71" s="35"/>
      <c r="AN71" s="35"/>
      <c r="AO71" s="35"/>
      <c r="AP71" s="35"/>
      <c r="AQ71" s="35"/>
      <c r="AR71" s="35"/>
      <c r="AS71" s="35"/>
      <c r="AT71" s="35"/>
      <c r="AU71" s="36"/>
      <c r="AV71" s="1123">
        <v>9</v>
      </c>
      <c r="AW71" s="1124"/>
      <c r="AX71" s="1153" t="str">
        <f>'41-1'!AZ69</f>
        <v/>
      </c>
      <c r="AY71" s="1154"/>
      <c r="AZ71" s="1154"/>
      <c r="BA71" s="1154"/>
      <c r="BB71" s="1154"/>
      <c r="BC71" s="1154"/>
      <c r="BD71" s="1154"/>
      <c r="BE71" s="1154"/>
      <c r="BF71" s="1154"/>
      <c r="BG71" s="37"/>
      <c r="BH71" s="1135">
        <f>'41-1'!BI69</f>
        <v>0</v>
      </c>
      <c r="BI71" s="1136"/>
      <c r="BJ71" s="1136"/>
      <c r="BK71" s="1136"/>
      <c r="BL71" s="1136"/>
      <c r="BM71" s="1136"/>
      <c r="BN71" s="1136"/>
      <c r="BO71" s="1136"/>
      <c r="BP71" s="1136"/>
      <c r="BQ71" s="1136"/>
      <c r="BR71" s="1136"/>
      <c r="BS71" s="1136"/>
      <c r="BT71" s="37"/>
      <c r="BU71" s="35"/>
      <c r="BV71" s="35"/>
      <c r="BW71" s="35"/>
      <c r="BX71" s="35"/>
      <c r="BY71" s="35"/>
    </row>
    <row r="72" spans="37:77" ht="8.25" customHeight="1">
      <c r="AK72" s="35"/>
      <c r="AL72" s="35"/>
      <c r="AM72" s="35"/>
      <c r="AN72" s="35"/>
      <c r="AO72" s="35"/>
      <c r="AP72" s="35"/>
      <c r="AQ72" s="35"/>
      <c r="AR72" s="35"/>
      <c r="AS72" s="35"/>
      <c r="AT72" s="35"/>
      <c r="AU72" s="36"/>
      <c r="AV72" s="1125"/>
      <c r="AW72" s="1126"/>
      <c r="AX72" s="1155"/>
      <c r="AY72" s="1156"/>
      <c r="AZ72" s="1156"/>
      <c r="BA72" s="1156"/>
      <c r="BB72" s="1156"/>
      <c r="BC72" s="1156"/>
      <c r="BD72" s="1156"/>
      <c r="BE72" s="1156"/>
      <c r="BF72" s="1156"/>
      <c r="BG72" s="38"/>
      <c r="BH72" s="1137"/>
      <c r="BI72" s="1138"/>
      <c r="BJ72" s="1138"/>
      <c r="BK72" s="1138"/>
      <c r="BL72" s="1138"/>
      <c r="BM72" s="1138"/>
      <c r="BN72" s="1138"/>
      <c r="BO72" s="1138"/>
      <c r="BP72" s="1138"/>
      <c r="BQ72" s="1138"/>
      <c r="BR72" s="1138"/>
      <c r="BS72" s="1138"/>
      <c r="BT72" s="38"/>
      <c r="BU72" s="35"/>
      <c r="BV72" s="35"/>
      <c r="BW72" s="35"/>
      <c r="BX72" s="35"/>
      <c r="BY72" s="35"/>
    </row>
    <row r="73" spans="37:77" ht="8.25" customHeight="1">
      <c r="AK73" s="35"/>
      <c r="AL73" s="35"/>
      <c r="AM73" s="35"/>
      <c r="AN73" s="35"/>
      <c r="AO73" s="35"/>
      <c r="AP73" s="35"/>
      <c r="AQ73" s="35"/>
      <c r="AR73" s="35"/>
      <c r="AS73" s="35"/>
      <c r="AT73" s="35"/>
      <c r="AU73" s="36"/>
      <c r="AV73" s="1127"/>
      <c r="AW73" s="1128"/>
      <c r="AX73" s="1157"/>
      <c r="AY73" s="1158"/>
      <c r="AZ73" s="1158"/>
      <c r="BA73" s="1158"/>
      <c r="BB73" s="1158"/>
      <c r="BC73" s="1158"/>
      <c r="BD73" s="1158"/>
      <c r="BE73" s="1158"/>
      <c r="BF73" s="1158"/>
      <c r="BG73" s="39"/>
      <c r="BH73" s="1139"/>
      <c r="BI73" s="1140"/>
      <c r="BJ73" s="1140"/>
      <c r="BK73" s="1140"/>
      <c r="BL73" s="1140"/>
      <c r="BM73" s="1140"/>
      <c r="BN73" s="1140"/>
      <c r="BO73" s="1140"/>
      <c r="BP73" s="1140"/>
      <c r="BQ73" s="1140"/>
      <c r="BR73" s="1140"/>
      <c r="BS73" s="1140"/>
      <c r="BT73" s="39"/>
      <c r="BU73" s="35"/>
      <c r="BV73" s="35"/>
      <c r="BW73" s="35"/>
      <c r="BX73" s="35"/>
      <c r="BY73" s="35"/>
    </row>
    <row r="74" spans="37:77" ht="8.25" customHeight="1">
      <c r="AK74" s="35"/>
      <c r="AL74" s="35"/>
      <c r="AM74" s="35"/>
      <c r="AN74" s="35"/>
      <c r="AO74" s="35"/>
      <c r="AP74" s="35"/>
      <c r="AQ74" s="35"/>
      <c r="AR74" s="35"/>
      <c r="AS74" s="35"/>
      <c r="AT74" s="35"/>
      <c r="AU74" s="36"/>
      <c r="AV74" s="36"/>
      <c r="AW74" s="36"/>
      <c r="AX74" s="35"/>
      <c r="AY74" s="35"/>
      <c r="AZ74" s="35"/>
      <c r="BA74" s="35"/>
      <c r="BB74" s="35"/>
      <c r="BC74" s="35"/>
      <c r="BD74" s="35"/>
      <c r="BE74" s="1159" t="str">
        <f>'41-1'!BG72</f>
        <v/>
      </c>
      <c r="BF74" s="1160"/>
      <c r="BG74" s="299"/>
      <c r="BH74" s="1147">
        <f>'41-1'!BI72</f>
        <v>0</v>
      </c>
      <c r="BI74" s="1148"/>
      <c r="BJ74" s="1148"/>
      <c r="BK74" s="1148"/>
      <c r="BL74" s="1148"/>
      <c r="BM74" s="1148"/>
      <c r="BN74" s="1148"/>
      <c r="BO74" s="1148"/>
      <c r="BP74" s="1148"/>
      <c r="BQ74" s="1148"/>
      <c r="BR74" s="1148"/>
      <c r="BS74" s="1148"/>
      <c r="BT74" s="299"/>
      <c r="BU74" s="35"/>
      <c r="BV74" s="35"/>
      <c r="BW74" s="35"/>
      <c r="BX74" s="35"/>
      <c r="BY74" s="35"/>
    </row>
    <row r="75" spans="37:77" ht="8.25" customHeight="1">
      <c r="AK75" s="35"/>
      <c r="AL75" s="35"/>
      <c r="AM75" s="35"/>
      <c r="AN75" s="35"/>
      <c r="AO75" s="35"/>
      <c r="AP75" s="35"/>
      <c r="AQ75" s="35"/>
      <c r="AR75" s="35"/>
      <c r="AS75" s="35"/>
      <c r="AT75" s="35"/>
      <c r="AU75" s="36"/>
      <c r="AV75" s="36"/>
      <c r="AW75" s="36"/>
      <c r="AX75" s="35"/>
      <c r="AY75" s="35"/>
      <c r="AZ75" s="35"/>
      <c r="BA75" s="35"/>
      <c r="BB75" s="35"/>
      <c r="BC75" s="35"/>
      <c r="BD75" s="35"/>
      <c r="BE75" s="1161"/>
      <c r="BF75" s="1162"/>
      <c r="BG75" s="300"/>
      <c r="BH75" s="1149"/>
      <c r="BI75" s="1150"/>
      <c r="BJ75" s="1150"/>
      <c r="BK75" s="1150"/>
      <c r="BL75" s="1150"/>
      <c r="BM75" s="1150"/>
      <c r="BN75" s="1150"/>
      <c r="BO75" s="1150"/>
      <c r="BP75" s="1150"/>
      <c r="BQ75" s="1150"/>
      <c r="BR75" s="1150"/>
      <c r="BS75" s="1150"/>
      <c r="BT75" s="300"/>
      <c r="BU75" s="35"/>
      <c r="BV75" s="35"/>
      <c r="BW75" s="35"/>
      <c r="BX75" s="35"/>
      <c r="BY75" s="35"/>
    </row>
    <row r="76" spans="37:77" ht="8.25" customHeight="1">
      <c r="AK76" s="35"/>
      <c r="AL76" s="35"/>
      <c r="AM76" s="35"/>
      <c r="AN76" s="35"/>
      <c r="AO76" s="35"/>
      <c r="AP76" s="35"/>
      <c r="AQ76" s="35"/>
      <c r="AR76" s="35"/>
      <c r="AS76" s="35"/>
      <c r="AT76" s="35"/>
      <c r="AU76" s="36"/>
      <c r="AV76" s="36"/>
      <c r="AW76" s="36"/>
      <c r="AX76" s="35"/>
      <c r="AY76" s="35"/>
      <c r="AZ76" s="35"/>
      <c r="BA76" s="35"/>
      <c r="BB76" s="35"/>
      <c r="BC76" s="35"/>
      <c r="BD76" s="35"/>
      <c r="BE76" s="1163"/>
      <c r="BF76" s="1164"/>
      <c r="BG76" s="301"/>
      <c r="BH76" s="1151"/>
      <c r="BI76" s="1152"/>
      <c r="BJ76" s="1152"/>
      <c r="BK76" s="1152"/>
      <c r="BL76" s="1152"/>
      <c r="BM76" s="1152"/>
      <c r="BN76" s="1152"/>
      <c r="BO76" s="1152"/>
      <c r="BP76" s="1152"/>
      <c r="BQ76" s="1152"/>
      <c r="BR76" s="1152"/>
      <c r="BS76" s="1152"/>
      <c r="BT76" s="301"/>
      <c r="BU76" s="35"/>
      <c r="BV76" s="35"/>
      <c r="BW76" s="35"/>
      <c r="BX76" s="35"/>
      <c r="BY76" s="35"/>
    </row>
    <row r="77" spans="37:77" ht="8.25" customHeight="1">
      <c r="AK77" s="35"/>
      <c r="AL77" s="35"/>
      <c r="AM77" s="35"/>
      <c r="AN77" s="35"/>
      <c r="AO77" s="35"/>
      <c r="AP77" s="35"/>
      <c r="AQ77" s="35"/>
      <c r="AR77" s="35"/>
      <c r="AS77" s="35"/>
      <c r="AT77" s="35"/>
      <c r="AU77" s="36"/>
      <c r="AV77" s="1123">
        <v>10</v>
      </c>
      <c r="AW77" s="1124"/>
      <c r="AX77" s="1153" t="str">
        <f>'41-1'!AZ75</f>
        <v/>
      </c>
      <c r="AY77" s="1154"/>
      <c r="AZ77" s="1154"/>
      <c r="BA77" s="1154"/>
      <c r="BB77" s="1154"/>
      <c r="BC77" s="1154"/>
      <c r="BD77" s="1154"/>
      <c r="BE77" s="1154"/>
      <c r="BF77" s="1154"/>
      <c r="BG77" s="37"/>
      <c r="BH77" s="1135">
        <f>'41-1'!BI75</f>
        <v>0</v>
      </c>
      <c r="BI77" s="1136"/>
      <c r="BJ77" s="1136"/>
      <c r="BK77" s="1136"/>
      <c r="BL77" s="1136"/>
      <c r="BM77" s="1136"/>
      <c r="BN77" s="1136"/>
      <c r="BO77" s="1136"/>
      <c r="BP77" s="1136"/>
      <c r="BQ77" s="1136"/>
      <c r="BR77" s="1136"/>
      <c r="BS77" s="1136"/>
      <c r="BT77" s="37"/>
      <c r="BU77" s="35"/>
      <c r="BV77" s="35"/>
      <c r="BW77" s="35"/>
      <c r="BX77" s="35"/>
      <c r="BY77" s="35"/>
    </row>
    <row r="78" spans="37:77" ht="8.25" customHeight="1">
      <c r="AK78" s="35"/>
      <c r="AL78" s="35"/>
      <c r="AM78" s="35"/>
      <c r="AN78" s="35"/>
      <c r="AO78" s="35"/>
      <c r="AP78" s="35"/>
      <c r="AQ78" s="35"/>
      <c r="AR78" s="35"/>
      <c r="AS78" s="35"/>
      <c r="AT78" s="35"/>
      <c r="AU78" s="36"/>
      <c r="AV78" s="1125"/>
      <c r="AW78" s="1126"/>
      <c r="AX78" s="1155"/>
      <c r="AY78" s="1156"/>
      <c r="AZ78" s="1156"/>
      <c r="BA78" s="1156"/>
      <c r="BB78" s="1156"/>
      <c r="BC78" s="1156"/>
      <c r="BD78" s="1156"/>
      <c r="BE78" s="1156"/>
      <c r="BF78" s="1156"/>
      <c r="BG78" s="38"/>
      <c r="BH78" s="1137"/>
      <c r="BI78" s="1138"/>
      <c r="BJ78" s="1138"/>
      <c r="BK78" s="1138"/>
      <c r="BL78" s="1138"/>
      <c r="BM78" s="1138"/>
      <c r="BN78" s="1138"/>
      <c r="BO78" s="1138"/>
      <c r="BP78" s="1138"/>
      <c r="BQ78" s="1138"/>
      <c r="BR78" s="1138"/>
      <c r="BS78" s="1138"/>
      <c r="BT78" s="38"/>
      <c r="BU78" s="35"/>
      <c r="BV78" s="35"/>
      <c r="BW78" s="35"/>
      <c r="BX78" s="35"/>
      <c r="BY78" s="35"/>
    </row>
    <row r="79" spans="37:77" ht="8.25" customHeight="1">
      <c r="AK79" s="35"/>
      <c r="AL79" s="35"/>
      <c r="AM79" s="35"/>
      <c r="AN79" s="35"/>
      <c r="AO79" s="35"/>
      <c r="AP79" s="35"/>
      <c r="AQ79" s="35"/>
      <c r="AR79" s="35"/>
      <c r="AS79" s="35"/>
      <c r="AT79" s="35"/>
      <c r="AU79" s="36"/>
      <c r="AV79" s="1127"/>
      <c r="AW79" s="1128"/>
      <c r="AX79" s="1157"/>
      <c r="AY79" s="1158"/>
      <c r="AZ79" s="1158"/>
      <c r="BA79" s="1158"/>
      <c r="BB79" s="1158"/>
      <c r="BC79" s="1158"/>
      <c r="BD79" s="1158"/>
      <c r="BE79" s="1158"/>
      <c r="BF79" s="1158"/>
      <c r="BG79" s="39"/>
      <c r="BH79" s="1139"/>
      <c r="BI79" s="1140"/>
      <c r="BJ79" s="1140"/>
      <c r="BK79" s="1140"/>
      <c r="BL79" s="1140"/>
      <c r="BM79" s="1140"/>
      <c r="BN79" s="1140"/>
      <c r="BO79" s="1140"/>
      <c r="BP79" s="1140"/>
      <c r="BQ79" s="1140"/>
      <c r="BR79" s="1140"/>
      <c r="BS79" s="1140"/>
      <c r="BT79" s="39"/>
      <c r="BU79" s="35"/>
      <c r="BV79" s="35"/>
      <c r="BW79" s="35"/>
      <c r="BX79" s="35"/>
      <c r="BY79" s="35"/>
    </row>
    <row r="80" spans="37:77" ht="8.25" customHeight="1">
      <c r="AK80" s="35"/>
      <c r="AL80" s="35"/>
      <c r="AM80" s="35"/>
      <c r="AN80" s="35"/>
      <c r="AO80" s="35"/>
      <c r="AP80" s="35"/>
      <c r="AQ80" s="35"/>
      <c r="AR80" s="35"/>
      <c r="AS80" s="35"/>
      <c r="AT80" s="35"/>
      <c r="AU80" s="36"/>
      <c r="AV80" s="36"/>
      <c r="AW80" s="36"/>
      <c r="AX80" s="35"/>
      <c r="AY80" s="35"/>
      <c r="AZ80" s="35"/>
      <c r="BA80" s="35"/>
      <c r="BB80" s="35"/>
      <c r="BC80" s="35"/>
      <c r="BD80" s="35"/>
      <c r="BE80" s="1159" t="str">
        <f>'41-1'!BG78</f>
        <v/>
      </c>
      <c r="BF80" s="1160"/>
      <c r="BG80" s="299"/>
      <c r="BH80" s="1147">
        <f>'41-1'!BI78</f>
        <v>0</v>
      </c>
      <c r="BI80" s="1148"/>
      <c r="BJ80" s="1148"/>
      <c r="BK80" s="1148"/>
      <c r="BL80" s="1148"/>
      <c r="BM80" s="1148"/>
      <c r="BN80" s="1148"/>
      <c r="BO80" s="1148"/>
      <c r="BP80" s="1148"/>
      <c r="BQ80" s="1148"/>
      <c r="BR80" s="1148"/>
      <c r="BS80" s="1148"/>
      <c r="BT80" s="299"/>
      <c r="BU80" s="35"/>
      <c r="BV80" s="35"/>
      <c r="BW80" s="35"/>
      <c r="BX80" s="35"/>
      <c r="BY80" s="35"/>
    </row>
    <row r="81" spans="6:97" ht="8.25" customHeight="1">
      <c r="AK81" s="35"/>
      <c r="AL81" s="35"/>
      <c r="AM81" s="35"/>
      <c r="AN81" s="35"/>
      <c r="AO81" s="35"/>
      <c r="AP81" s="35"/>
      <c r="AQ81" s="35"/>
      <c r="AR81" s="35"/>
      <c r="AS81" s="35"/>
      <c r="AT81" s="35"/>
      <c r="AU81" s="36"/>
      <c r="AV81" s="36"/>
      <c r="AW81" s="36"/>
      <c r="AX81" s="35"/>
      <c r="AY81" s="35"/>
      <c r="AZ81" s="35"/>
      <c r="BA81" s="35"/>
      <c r="BB81" s="35"/>
      <c r="BC81" s="35"/>
      <c r="BD81" s="35"/>
      <c r="BE81" s="1161"/>
      <c r="BF81" s="1162"/>
      <c r="BG81" s="300"/>
      <c r="BH81" s="1149"/>
      <c r="BI81" s="1150"/>
      <c r="BJ81" s="1150"/>
      <c r="BK81" s="1150"/>
      <c r="BL81" s="1150"/>
      <c r="BM81" s="1150"/>
      <c r="BN81" s="1150"/>
      <c r="BO81" s="1150"/>
      <c r="BP81" s="1150"/>
      <c r="BQ81" s="1150"/>
      <c r="BR81" s="1150"/>
      <c r="BS81" s="1150"/>
      <c r="BT81" s="300"/>
      <c r="BU81" s="35"/>
      <c r="BV81" s="35"/>
      <c r="BW81" s="35"/>
      <c r="BX81" s="35"/>
      <c r="BY81" s="35"/>
    </row>
    <row r="82" spans="6:97" ht="8.25" customHeight="1">
      <c r="AK82" s="35"/>
      <c r="AL82" s="35"/>
      <c r="AM82" s="35"/>
      <c r="AN82" s="35"/>
      <c r="AO82" s="35"/>
      <c r="AP82" s="35"/>
      <c r="AQ82" s="35"/>
      <c r="AR82" s="35"/>
      <c r="AS82" s="35"/>
      <c r="AT82" s="35"/>
      <c r="AU82" s="36"/>
      <c r="AV82" s="36"/>
      <c r="AW82" s="36"/>
      <c r="AX82" s="35"/>
      <c r="AY82" s="35"/>
      <c r="AZ82" s="35"/>
      <c r="BA82" s="35"/>
      <c r="BB82" s="35"/>
      <c r="BC82" s="35"/>
      <c r="BD82" s="35"/>
      <c r="BE82" s="1163"/>
      <c r="BF82" s="1164"/>
      <c r="BG82" s="301"/>
      <c r="BH82" s="1151"/>
      <c r="BI82" s="1152"/>
      <c r="BJ82" s="1152"/>
      <c r="BK82" s="1152"/>
      <c r="BL82" s="1152"/>
      <c r="BM82" s="1152"/>
      <c r="BN82" s="1152"/>
      <c r="BO82" s="1152"/>
      <c r="BP82" s="1152"/>
      <c r="BQ82" s="1152"/>
      <c r="BR82" s="1152"/>
      <c r="BS82" s="1152"/>
      <c r="BT82" s="301"/>
      <c r="BU82" s="35"/>
      <c r="BV82" s="35"/>
      <c r="BW82" s="35"/>
      <c r="BX82" s="35"/>
      <c r="BY82" s="35"/>
    </row>
    <row r="83" spans="6:97" ht="8.25" customHeight="1">
      <c r="AK83" s="35"/>
      <c r="AL83" s="35"/>
      <c r="AM83" s="35"/>
      <c r="AN83" s="35"/>
      <c r="AO83" s="35"/>
      <c r="AP83" s="35"/>
      <c r="AQ83" s="35"/>
      <c r="AR83" s="35"/>
      <c r="AS83" s="35"/>
      <c r="AT83" s="35"/>
      <c r="AU83" s="36"/>
      <c r="AV83" s="1123">
        <v>11</v>
      </c>
      <c r="AW83" s="1124"/>
      <c r="AX83" s="1153" t="str">
        <f>'41-1'!AZ81</f>
        <v/>
      </c>
      <c r="AY83" s="1154"/>
      <c r="AZ83" s="1154"/>
      <c r="BA83" s="1154"/>
      <c r="BB83" s="1154"/>
      <c r="BC83" s="1154"/>
      <c r="BD83" s="1154"/>
      <c r="BE83" s="1154"/>
      <c r="BF83" s="1154"/>
      <c r="BG83" s="37"/>
      <c r="BH83" s="1135">
        <f>'41-1'!BI81</f>
        <v>0</v>
      </c>
      <c r="BI83" s="1136"/>
      <c r="BJ83" s="1136"/>
      <c r="BK83" s="1136"/>
      <c r="BL83" s="1136"/>
      <c r="BM83" s="1136"/>
      <c r="BN83" s="1136"/>
      <c r="BO83" s="1136"/>
      <c r="BP83" s="1136"/>
      <c r="BQ83" s="1136"/>
      <c r="BR83" s="1136"/>
      <c r="BS83" s="1136"/>
      <c r="BT83" s="37"/>
      <c r="BU83" s="35"/>
      <c r="BV83" s="35"/>
      <c r="BW83" s="35"/>
      <c r="BX83" s="35"/>
      <c r="BY83" s="35"/>
    </row>
    <row r="84" spans="6:97" ht="8.25" customHeight="1">
      <c r="AK84" s="35"/>
      <c r="AL84" s="35"/>
      <c r="AM84" s="35"/>
      <c r="AN84" s="35"/>
      <c r="AO84" s="35"/>
      <c r="AP84" s="35"/>
      <c r="AQ84" s="35"/>
      <c r="AR84" s="35"/>
      <c r="AS84" s="35"/>
      <c r="AT84" s="35"/>
      <c r="AU84" s="36"/>
      <c r="AV84" s="1125"/>
      <c r="AW84" s="1126"/>
      <c r="AX84" s="1155"/>
      <c r="AY84" s="1156"/>
      <c r="AZ84" s="1156"/>
      <c r="BA84" s="1156"/>
      <c r="BB84" s="1156"/>
      <c r="BC84" s="1156"/>
      <c r="BD84" s="1156"/>
      <c r="BE84" s="1156"/>
      <c r="BF84" s="1156"/>
      <c r="BG84" s="38"/>
      <c r="BH84" s="1137"/>
      <c r="BI84" s="1138"/>
      <c r="BJ84" s="1138"/>
      <c r="BK84" s="1138"/>
      <c r="BL84" s="1138"/>
      <c r="BM84" s="1138"/>
      <c r="BN84" s="1138"/>
      <c r="BO84" s="1138"/>
      <c r="BP84" s="1138"/>
      <c r="BQ84" s="1138"/>
      <c r="BR84" s="1138"/>
      <c r="BS84" s="1138"/>
      <c r="BT84" s="38"/>
      <c r="BU84" s="35"/>
      <c r="BV84" s="35"/>
      <c r="BW84" s="35"/>
      <c r="BX84" s="35"/>
      <c r="BY84" s="35"/>
    </row>
    <row r="85" spans="6:97" ht="8.25" customHeight="1">
      <c r="AK85" s="35"/>
      <c r="AL85" s="35"/>
      <c r="AM85" s="35"/>
      <c r="AN85" s="35"/>
      <c r="AO85" s="35"/>
      <c r="AP85" s="35"/>
      <c r="AQ85" s="35"/>
      <c r="AR85" s="35"/>
      <c r="AS85" s="35"/>
      <c r="AT85" s="35"/>
      <c r="AU85" s="36"/>
      <c r="AV85" s="1127"/>
      <c r="AW85" s="1128"/>
      <c r="AX85" s="1157"/>
      <c r="AY85" s="1158"/>
      <c r="AZ85" s="1158"/>
      <c r="BA85" s="1158"/>
      <c r="BB85" s="1158"/>
      <c r="BC85" s="1158"/>
      <c r="BD85" s="1158"/>
      <c r="BE85" s="1158"/>
      <c r="BF85" s="1158"/>
      <c r="BG85" s="39"/>
      <c r="BH85" s="1139"/>
      <c r="BI85" s="1140"/>
      <c r="BJ85" s="1140"/>
      <c r="BK85" s="1140"/>
      <c r="BL85" s="1140"/>
      <c r="BM85" s="1140"/>
      <c r="BN85" s="1140"/>
      <c r="BO85" s="1140"/>
      <c r="BP85" s="1140"/>
      <c r="BQ85" s="1140"/>
      <c r="BR85" s="1140"/>
      <c r="BS85" s="1140"/>
      <c r="BT85" s="39"/>
      <c r="BU85" s="35"/>
      <c r="BV85" s="35"/>
      <c r="BW85" s="35"/>
      <c r="BX85" s="35"/>
      <c r="BY85" s="35"/>
    </row>
    <row r="86" spans="6:97" ht="8.25" customHeight="1">
      <c r="AK86" s="35"/>
      <c r="AL86" s="35"/>
      <c r="AM86" s="35"/>
      <c r="AN86" s="35"/>
      <c r="AO86" s="35"/>
      <c r="AP86" s="35"/>
      <c r="AQ86" s="35"/>
      <c r="AR86" s="35"/>
      <c r="AS86" s="35"/>
      <c r="AT86" s="35"/>
      <c r="AU86" s="36"/>
      <c r="AV86" s="36"/>
      <c r="AW86" s="36"/>
      <c r="AX86" s="35"/>
      <c r="AY86" s="35"/>
      <c r="AZ86" s="35"/>
      <c r="BA86" s="35"/>
      <c r="BB86" s="35"/>
      <c r="BC86" s="35"/>
      <c r="BD86" s="35"/>
      <c r="BE86" s="1159" t="str">
        <f>'41-1'!BG84</f>
        <v/>
      </c>
      <c r="BF86" s="1160"/>
      <c r="BG86" s="299"/>
      <c r="BH86" s="1147">
        <f>'41-1'!BI84</f>
        <v>0</v>
      </c>
      <c r="BI86" s="1148"/>
      <c r="BJ86" s="1148"/>
      <c r="BK86" s="1148"/>
      <c r="BL86" s="1148"/>
      <c r="BM86" s="1148"/>
      <c r="BN86" s="1148"/>
      <c r="BO86" s="1148"/>
      <c r="BP86" s="1148"/>
      <c r="BQ86" s="1148"/>
      <c r="BR86" s="1148"/>
      <c r="BS86" s="1148"/>
      <c r="BT86" s="299"/>
      <c r="BU86" s="35"/>
      <c r="BV86" s="35"/>
      <c r="BW86" s="35"/>
      <c r="BX86" s="35"/>
      <c r="BY86" s="35"/>
    </row>
    <row r="87" spans="6:97" ht="8.25" customHeight="1">
      <c r="AK87" s="35"/>
      <c r="AL87" s="35"/>
      <c r="AM87" s="35"/>
      <c r="AN87" s="35"/>
      <c r="AO87" s="35"/>
      <c r="AP87" s="35"/>
      <c r="AQ87" s="35"/>
      <c r="AR87" s="35"/>
      <c r="AS87" s="35"/>
      <c r="AT87" s="35"/>
      <c r="AU87" s="36"/>
      <c r="AV87" s="36"/>
      <c r="AW87" s="36"/>
      <c r="AX87" s="35"/>
      <c r="AY87" s="35"/>
      <c r="AZ87" s="35"/>
      <c r="BA87" s="35"/>
      <c r="BB87" s="35"/>
      <c r="BC87" s="35"/>
      <c r="BD87" s="35"/>
      <c r="BE87" s="1161"/>
      <c r="BF87" s="1162"/>
      <c r="BG87" s="300"/>
      <c r="BH87" s="1149"/>
      <c r="BI87" s="1150"/>
      <c r="BJ87" s="1150"/>
      <c r="BK87" s="1150"/>
      <c r="BL87" s="1150"/>
      <c r="BM87" s="1150"/>
      <c r="BN87" s="1150"/>
      <c r="BO87" s="1150"/>
      <c r="BP87" s="1150"/>
      <c r="BQ87" s="1150"/>
      <c r="BR87" s="1150"/>
      <c r="BS87" s="1150"/>
      <c r="BT87" s="300"/>
      <c r="BU87" s="35"/>
      <c r="BV87" s="35"/>
      <c r="BW87" s="35"/>
      <c r="BX87" s="35"/>
      <c r="BY87" s="35"/>
    </row>
    <row r="88" spans="6:97" ht="8.25" customHeight="1">
      <c r="AK88" s="35"/>
      <c r="AL88" s="35"/>
      <c r="AM88" s="35"/>
      <c r="AN88" s="35"/>
      <c r="AO88" s="35"/>
      <c r="AP88" s="35"/>
      <c r="AQ88" s="35"/>
      <c r="AR88" s="35"/>
      <c r="AS88" s="35"/>
      <c r="AT88" s="35"/>
      <c r="AU88" s="36"/>
      <c r="AV88" s="36"/>
      <c r="AW88" s="36"/>
      <c r="AX88" s="35"/>
      <c r="AY88" s="35"/>
      <c r="AZ88" s="35"/>
      <c r="BA88" s="35"/>
      <c r="BB88" s="35"/>
      <c r="BC88" s="35"/>
      <c r="BD88" s="35"/>
      <c r="BE88" s="1163"/>
      <c r="BF88" s="1164"/>
      <c r="BG88" s="301"/>
      <c r="BH88" s="1151"/>
      <c r="BI88" s="1152"/>
      <c r="BJ88" s="1152"/>
      <c r="BK88" s="1152"/>
      <c r="BL88" s="1152"/>
      <c r="BM88" s="1152"/>
      <c r="BN88" s="1152"/>
      <c r="BO88" s="1152"/>
      <c r="BP88" s="1152"/>
      <c r="BQ88" s="1152"/>
      <c r="BR88" s="1152"/>
      <c r="BS88" s="1152"/>
      <c r="BT88" s="301"/>
      <c r="BU88" s="35"/>
      <c r="BV88" s="35"/>
      <c r="BW88" s="35"/>
      <c r="BX88" s="35"/>
      <c r="BY88" s="35"/>
    </row>
    <row r="89" spans="6:97" ht="8.25" customHeight="1">
      <c r="AK89" s="35"/>
      <c r="AL89" s="35"/>
      <c r="AM89" s="35"/>
      <c r="AN89" s="35"/>
      <c r="AO89" s="35"/>
      <c r="AP89" s="35"/>
      <c r="AQ89" s="35"/>
      <c r="AR89" s="35"/>
      <c r="AS89" s="35"/>
      <c r="AT89" s="35"/>
      <c r="AU89" s="36"/>
      <c r="AV89" s="1123">
        <v>12</v>
      </c>
      <c r="AW89" s="1124"/>
      <c r="AX89" s="1129">
        <v>9999999999</v>
      </c>
      <c r="AY89" s="1130"/>
      <c r="AZ89" s="1130"/>
      <c r="BA89" s="1130"/>
      <c r="BB89" s="1130"/>
      <c r="BC89" s="1130"/>
      <c r="BD89" s="1130"/>
      <c r="BE89" s="1130"/>
      <c r="BF89" s="1130"/>
      <c r="BG89" s="37"/>
      <c r="BH89" s="1135">
        <f>'41-1'!BI87</f>
        <v>0</v>
      </c>
      <c r="BI89" s="1136"/>
      <c r="BJ89" s="1136"/>
      <c r="BK89" s="1136"/>
      <c r="BL89" s="1136"/>
      <c r="BM89" s="1136"/>
      <c r="BN89" s="1136"/>
      <c r="BO89" s="1136"/>
      <c r="BP89" s="1136"/>
      <c r="BQ89" s="1136"/>
      <c r="BR89" s="1136"/>
      <c r="BS89" s="1136"/>
      <c r="BT89" s="37"/>
      <c r="BU89" s="35"/>
      <c r="BV89" s="35"/>
      <c r="BW89" s="35"/>
      <c r="BX89" s="35"/>
      <c r="BY89" s="35"/>
    </row>
    <row r="90" spans="6:97" ht="8.25" customHeight="1">
      <c r="AK90" s="35"/>
      <c r="AL90" s="35"/>
      <c r="AM90" s="35"/>
      <c r="AN90" s="35"/>
      <c r="AO90" s="35"/>
      <c r="AP90" s="35"/>
      <c r="AQ90" s="35"/>
      <c r="AR90" s="35"/>
      <c r="AS90" s="35"/>
      <c r="AT90" s="35"/>
      <c r="AU90" s="36"/>
      <c r="AV90" s="1125"/>
      <c r="AW90" s="1126"/>
      <c r="AX90" s="1131"/>
      <c r="AY90" s="1132"/>
      <c r="AZ90" s="1132"/>
      <c r="BA90" s="1132"/>
      <c r="BB90" s="1132"/>
      <c r="BC90" s="1132"/>
      <c r="BD90" s="1132"/>
      <c r="BE90" s="1132"/>
      <c r="BF90" s="1132"/>
      <c r="BG90" s="38"/>
      <c r="BH90" s="1137"/>
      <c r="BI90" s="1138"/>
      <c r="BJ90" s="1138"/>
      <c r="BK90" s="1138"/>
      <c r="BL90" s="1138"/>
      <c r="BM90" s="1138"/>
      <c r="BN90" s="1138"/>
      <c r="BO90" s="1138"/>
      <c r="BP90" s="1138"/>
      <c r="BQ90" s="1138"/>
      <c r="BR90" s="1138"/>
      <c r="BS90" s="1138"/>
      <c r="BT90" s="38"/>
      <c r="BU90" s="35"/>
      <c r="BV90" s="35"/>
      <c r="BW90" s="35"/>
      <c r="BX90" s="35"/>
      <c r="BY90" s="35"/>
    </row>
    <row r="91" spans="6:97" ht="8.25" customHeight="1">
      <c r="AK91" s="35"/>
      <c r="AL91" s="35"/>
      <c r="AM91" s="35"/>
      <c r="AN91" s="35"/>
      <c r="AO91" s="35"/>
      <c r="AP91" s="35"/>
      <c r="AQ91" s="35"/>
      <c r="AR91" s="35"/>
      <c r="AS91" s="35"/>
      <c r="AT91" s="35"/>
      <c r="AU91" s="36"/>
      <c r="AV91" s="1127"/>
      <c r="AW91" s="1128"/>
      <c r="AX91" s="1133"/>
      <c r="AY91" s="1134"/>
      <c r="AZ91" s="1134"/>
      <c r="BA91" s="1134"/>
      <c r="BB91" s="1134"/>
      <c r="BC91" s="1134"/>
      <c r="BD91" s="1134"/>
      <c r="BE91" s="1134"/>
      <c r="BF91" s="1134"/>
      <c r="BG91" s="39"/>
      <c r="BH91" s="1139"/>
      <c r="BI91" s="1140"/>
      <c r="BJ91" s="1140"/>
      <c r="BK91" s="1140"/>
      <c r="BL91" s="1140"/>
      <c r="BM91" s="1140"/>
      <c r="BN91" s="1140"/>
      <c r="BO91" s="1140"/>
      <c r="BP91" s="1140"/>
      <c r="BQ91" s="1140"/>
      <c r="BR91" s="1140"/>
      <c r="BS91" s="1140"/>
      <c r="BT91" s="39"/>
      <c r="BU91" s="35"/>
      <c r="BV91" s="35"/>
      <c r="BW91" s="35"/>
      <c r="BX91" s="35"/>
      <c r="BY91" s="35"/>
    </row>
    <row r="92" spans="6:97" ht="8.25" customHeight="1">
      <c r="AK92" s="35"/>
      <c r="AL92" s="35"/>
      <c r="AM92" s="35"/>
      <c r="AN92" s="35"/>
      <c r="AO92" s="35"/>
      <c r="AP92" s="35"/>
      <c r="AQ92" s="35"/>
      <c r="AR92" s="35"/>
      <c r="AS92" s="35"/>
      <c r="AT92" s="35"/>
      <c r="AU92" s="36"/>
      <c r="AV92" s="36"/>
      <c r="AW92" s="36"/>
      <c r="AX92" s="44"/>
      <c r="AY92" s="44"/>
      <c r="AZ92" s="44"/>
      <c r="BA92" s="44"/>
      <c r="BB92" s="44"/>
      <c r="BC92" s="44"/>
      <c r="BD92" s="44"/>
      <c r="BE92" s="1141">
        <v>99</v>
      </c>
      <c r="BF92" s="1142"/>
      <c r="BG92" s="299"/>
      <c r="BH92" s="1147">
        <f>'41-1'!BI90</f>
        <v>0</v>
      </c>
      <c r="BI92" s="1148"/>
      <c r="BJ92" s="1148"/>
      <c r="BK92" s="1148"/>
      <c r="BL92" s="1148"/>
      <c r="BM92" s="1148"/>
      <c r="BN92" s="1148"/>
      <c r="BO92" s="1148"/>
      <c r="BP92" s="1148"/>
      <c r="BQ92" s="1148"/>
      <c r="BR92" s="1148"/>
      <c r="BS92" s="1148"/>
      <c r="BT92" s="299"/>
      <c r="BU92" s="35"/>
      <c r="BV92" s="35"/>
      <c r="BW92" s="35"/>
      <c r="BX92" s="35"/>
      <c r="BY92" s="35"/>
    </row>
    <row r="93" spans="6:97" ht="8.25" customHeight="1">
      <c r="AK93" s="35"/>
      <c r="AL93" s="35"/>
      <c r="AM93" s="35"/>
      <c r="AN93" s="35"/>
      <c r="AO93" s="35"/>
      <c r="AP93" s="35"/>
      <c r="AQ93" s="35"/>
      <c r="AR93" s="35"/>
      <c r="AS93" s="35"/>
      <c r="AT93" s="35"/>
      <c r="AU93" s="36"/>
      <c r="AV93" s="36"/>
      <c r="AW93" s="36"/>
      <c r="AX93" s="44"/>
      <c r="AY93" s="44"/>
      <c r="AZ93" s="44"/>
      <c r="BA93" s="44"/>
      <c r="BB93" s="44"/>
      <c r="BC93" s="44"/>
      <c r="BD93" s="44"/>
      <c r="BE93" s="1143"/>
      <c r="BF93" s="1144"/>
      <c r="BG93" s="300"/>
      <c r="BH93" s="1149"/>
      <c r="BI93" s="1150"/>
      <c r="BJ93" s="1150"/>
      <c r="BK93" s="1150"/>
      <c r="BL93" s="1150"/>
      <c r="BM93" s="1150"/>
      <c r="BN93" s="1150"/>
      <c r="BO93" s="1150"/>
      <c r="BP93" s="1150"/>
      <c r="BQ93" s="1150"/>
      <c r="BR93" s="1150"/>
      <c r="BS93" s="1150"/>
      <c r="BT93" s="300"/>
      <c r="BU93" s="35"/>
      <c r="BV93" s="35"/>
      <c r="BW93" s="35"/>
      <c r="BX93" s="35"/>
      <c r="BY93" s="35"/>
    </row>
    <row r="94" spans="6:97" ht="8.25" customHeight="1">
      <c r="AK94" s="35"/>
      <c r="AL94" s="35"/>
      <c r="AM94" s="35"/>
      <c r="AN94" s="35"/>
      <c r="AO94" s="35"/>
      <c r="AP94" s="35"/>
      <c r="AQ94" s="35"/>
      <c r="AR94" s="35"/>
      <c r="AS94" s="35"/>
      <c r="AT94" s="35"/>
      <c r="AU94" s="35"/>
      <c r="AV94" s="35"/>
      <c r="AW94" s="35"/>
      <c r="AX94" s="44"/>
      <c r="AY94" s="44"/>
      <c r="AZ94" s="44"/>
      <c r="BA94" s="44"/>
      <c r="BB94" s="44"/>
      <c r="BC94" s="44"/>
      <c r="BD94" s="44"/>
      <c r="BE94" s="1145"/>
      <c r="BF94" s="1146"/>
      <c r="BG94" s="301"/>
      <c r="BH94" s="1151"/>
      <c r="BI94" s="1152"/>
      <c r="BJ94" s="1152"/>
      <c r="BK94" s="1152"/>
      <c r="BL94" s="1152"/>
      <c r="BM94" s="1152"/>
      <c r="BN94" s="1152"/>
      <c r="BO94" s="1152"/>
      <c r="BP94" s="1152"/>
      <c r="BQ94" s="1152"/>
      <c r="BR94" s="1152"/>
      <c r="BS94" s="1152"/>
      <c r="BT94" s="301"/>
      <c r="BU94" s="35"/>
      <c r="BV94" s="35"/>
      <c r="BW94" s="35"/>
      <c r="BX94" s="35"/>
      <c r="BY94" s="35"/>
    </row>
    <row r="96" spans="6:97" ht="4.5" customHeight="1">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42"/>
      <c r="BW96" s="40"/>
      <c r="BX96" s="40"/>
      <c r="BY96" s="40"/>
      <c r="BZ96" s="40"/>
      <c r="CA96" s="40"/>
      <c r="CB96" s="40"/>
      <c r="CC96" s="40"/>
      <c r="CD96" s="40"/>
      <c r="CE96" s="40"/>
      <c r="CF96" s="40"/>
      <c r="CG96" s="40"/>
      <c r="CH96" s="40"/>
      <c r="CI96" s="37"/>
      <c r="CJ96" s="35"/>
      <c r="CK96" s="35"/>
      <c r="CL96" s="35"/>
      <c r="CM96" s="35"/>
      <c r="CN96" s="35"/>
      <c r="CO96" s="35"/>
      <c r="CP96" s="35"/>
      <c r="CQ96" s="35"/>
      <c r="CR96" s="35"/>
      <c r="CS96" s="35"/>
    </row>
    <row r="97" spans="6:97" ht="12" customHeight="1">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47">
        <v>1</v>
      </c>
      <c r="BB97" s="35"/>
      <c r="BC97" s="35"/>
      <c r="BD97" s="35"/>
      <c r="BE97" s="35"/>
      <c r="BF97" s="35"/>
      <c r="BG97" s="47">
        <v>7</v>
      </c>
      <c r="BH97" s="35"/>
      <c r="BI97" s="35"/>
      <c r="BJ97" s="35"/>
      <c r="BK97" s="35"/>
      <c r="BL97" s="35"/>
      <c r="BM97" s="35"/>
      <c r="BN97" s="35"/>
      <c r="BO97" s="47">
        <v>17</v>
      </c>
      <c r="BP97" s="35"/>
      <c r="BQ97" s="35"/>
      <c r="BR97" s="35"/>
      <c r="BS97" s="35"/>
      <c r="BT97" s="48">
        <v>22</v>
      </c>
      <c r="BU97" s="48">
        <v>23</v>
      </c>
      <c r="BV97" s="49">
        <v>32</v>
      </c>
      <c r="BW97" s="43"/>
      <c r="BX97" s="47">
        <v>34</v>
      </c>
      <c r="BY97" s="35"/>
      <c r="BZ97" s="35"/>
      <c r="CA97" s="35"/>
      <c r="CB97" s="35"/>
      <c r="CC97" s="35"/>
      <c r="CD97" s="35"/>
      <c r="CE97" s="35"/>
      <c r="CF97" s="35"/>
      <c r="CG97" s="35"/>
      <c r="CH97" s="47">
        <v>47</v>
      </c>
      <c r="CI97" s="38"/>
      <c r="CJ97" s="35"/>
      <c r="CK97" s="35"/>
      <c r="CL97" s="35"/>
      <c r="CM97" s="35"/>
      <c r="CN97" s="35"/>
      <c r="CO97" s="35"/>
      <c r="CP97" s="35"/>
      <c r="CQ97" s="35"/>
      <c r="CR97" s="35"/>
      <c r="CS97" s="35"/>
    </row>
    <row r="98" spans="6:97" ht="15.75" customHeight="1">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1205" t="s">
        <v>25</v>
      </c>
      <c r="BB98" s="1205"/>
      <c r="BC98" s="1205"/>
      <c r="BD98" s="1205"/>
      <c r="BE98" s="1205"/>
      <c r="BF98" s="1205"/>
      <c r="BG98" s="1205" t="s">
        <v>5</v>
      </c>
      <c r="BH98" s="1205"/>
      <c r="BI98" s="1205"/>
      <c r="BJ98" s="1205"/>
      <c r="BK98" s="1205"/>
      <c r="BL98" s="1205"/>
      <c r="BM98" s="1205"/>
      <c r="BN98" s="1205"/>
      <c r="BO98" s="1206" t="s">
        <v>6</v>
      </c>
      <c r="BP98" s="1206"/>
      <c r="BQ98" s="1206"/>
      <c r="BR98" s="1206"/>
      <c r="BS98" s="1206"/>
      <c r="BT98" s="1207" t="s">
        <v>28</v>
      </c>
      <c r="BU98" s="1207"/>
      <c r="BV98" s="1207" t="s">
        <v>29</v>
      </c>
      <c r="BW98" s="1207"/>
      <c r="BX98" s="1200" t="s">
        <v>8</v>
      </c>
      <c r="BY98" s="1200"/>
      <c r="BZ98" s="1200"/>
      <c r="CA98" s="1200"/>
      <c r="CB98" s="1200"/>
      <c r="CC98" s="1200"/>
      <c r="CD98" s="1200" t="s">
        <v>21</v>
      </c>
      <c r="CE98" s="1200"/>
      <c r="CF98" s="1200"/>
      <c r="CG98" s="1200"/>
      <c r="CH98" s="1200"/>
      <c r="CI98" s="35"/>
      <c r="CJ98" s="41"/>
      <c r="CK98" s="35"/>
      <c r="CL98" s="35"/>
      <c r="CM98" s="35"/>
      <c r="CN98" s="35"/>
      <c r="CO98" s="35"/>
      <c r="CP98" s="35"/>
      <c r="CQ98" s="35"/>
      <c r="CR98" s="35"/>
      <c r="CS98" s="35"/>
    </row>
    <row r="99" spans="6:97" ht="12" customHeight="1">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1201">
        <v>164101</v>
      </c>
      <c r="BB99" s="1201"/>
      <c r="BC99" s="1201"/>
      <c r="BD99" s="1201"/>
      <c r="BE99" s="1201"/>
      <c r="BF99" s="1201"/>
      <c r="BG99" s="1202">
        <f>'41-1'!BH97</f>
        <v>0</v>
      </c>
      <c r="BH99" s="1202"/>
      <c r="BI99" s="1202"/>
      <c r="BJ99" s="1202"/>
      <c r="BK99" s="1202"/>
      <c r="BL99" s="1202"/>
      <c r="BM99" s="1202"/>
      <c r="BN99" s="1202"/>
      <c r="BO99" s="1202">
        <f>'41-1'!BP97</f>
        <v>0</v>
      </c>
      <c r="BP99" s="1202"/>
      <c r="BQ99" s="1202"/>
      <c r="BR99" s="1202"/>
      <c r="BS99" s="1202"/>
      <c r="BT99" s="1203" t="s">
        <v>33</v>
      </c>
      <c r="BU99" s="1203"/>
      <c r="BV99" s="1203" t="s">
        <v>33</v>
      </c>
      <c r="BW99" s="1203"/>
      <c r="BX99" s="1204"/>
      <c r="BY99" s="1204"/>
      <c r="BZ99" s="1204"/>
      <c r="CA99" s="1204"/>
      <c r="CB99" s="1204"/>
      <c r="CC99" s="1204"/>
      <c r="CD99" s="1204"/>
      <c r="CE99" s="1204"/>
      <c r="CF99" s="1204"/>
      <c r="CG99" s="1204"/>
      <c r="CH99" s="1204"/>
      <c r="CI99" s="38"/>
      <c r="CJ99" s="35"/>
      <c r="CK99" s="1183" t="s">
        <v>32</v>
      </c>
      <c r="CL99" s="35"/>
      <c r="CM99" s="35"/>
      <c r="CN99" s="35"/>
      <c r="CO99" s="35"/>
      <c r="CP99" s="35"/>
      <c r="CQ99" s="35"/>
      <c r="CR99" s="35"/>
      <c r="CS99" s="35"/>
    </row>
    <row r="100" spans="6:97" ht="12" customHeight="1">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1201"/>
      <c r="BB100" s="1201"/>
      <c r="BC100" s="1201"/>
      <c r="BD100" s="1201"/>
      <c r="BE100" s="1201"/>
      <c r="BF100" s="1201"/>
      <c r="BG100" s="1202"/>
      <c r="BH100" s="1202"/>
      <c r="BI100" s="1202"/>
      <c r="BJ100" s="1202"/>
      <c r="BK100" s="1202"/>
      <c r="BL100" s="1202"/>
      <c r="BM100" s="1202"/>
      <c r="BN100" s="1202"/>
      <c r="BO100" s="1202"/>
      <c r="BP100" s="1202"/>
      <c r="BQ100" s="1202"/>
      <c r="BR100" s="1202"/>
      <c r="BS100" s="1202"/>
      <c r="BT100" s="1203"/>
      <c r="BU100" s="1203"/>
      <c r="BV100" s="1203"/>
      <c r="BW100" s="1203"/>
      <c r="BX100" s="1204"/>
      <c r="BY100" s="1204"/>
      <c r="BZ100" s="1204"/>
      <c r="CA100" s="1204"/>
      <c r="CB100" s="1204"/>
      <c r="CC100" s="1204"/>
      <c r="CD100" s="1204"/>
      <c r="CE100" s="1204"/>
      <c r="CF100" s="1204"/>
      <c r="CG100" s="1204"/>
      <c r="CH100" s="1204"/>
      <c r="CI100" s="38"/>
      <c r="CJ100" s="35"/>
      <c r="CK100" s="1183"/>
      <c r="CL100" s="35"/>
      <c r="CM100" s="35"/>
      <c r="CN100" s="35"/>
      <c r="CO100" s="35"/>
      <c r="CP100" s="35"/>
      <c r="CQ100" s="35"/>
      <c r="CR100" s="35"/>
      <c r="CS100" s="35"/>
    </row>
    <row r="101" spans="6:97" ht="6" customHeight="1">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45"/>
      <c r="BV101" s="35"/>
      <c r="BW101" s="35"/>
      <c r="BX101" s="35"/>
      <c r="BY101" s="35"/>
      <c r="BZ101" s="35"/>
      <c r="CA101" s="35"/>
      <c r="CB101" s="35"/>
      <c r="CC101" s="35"/>
      <c r="CD101" s="35"/>
      <c r="CE101" s="35"/>
      <c r="CF101" s="35"/>
      <c r="CG101" s="35"/>
      <c r="CH101" s="1184"/>
      <c r="CI101" s="38"/>
      <c r="CJ101" s="35"/>
      <c r="CK101" s="1183"/>
      <c r="CL101" s="35"/>
      <c r="CM101" s="35"/>
      <c r="CN101" s="35"/>
      <c r="CO101" s="35"/>
      <c r="CP101" s="35"/>
      <c r="CQ101" s="35"/>
      <c r="CR101" s="35"/>
      <c r="CS101" s="35"/>
    </row>
    <row r="102" spans="6:97" ht="7.5" customHeight="1">
      <c r="F102" s="35"/>
      <c r="G102" s="35"/>
      <c r="H102" s="35"/>
      <c r="I102" s="35"/>
      <c r="J102" s="35"/>
      <c r="K102" s="35"/>
      <c r="L102" s="35"/>
      <c r="M102" s="35"/>
      <c r="N102" s="35"/>
      <c r="O102" s="35"/>
      <c r="P102" s="35"/>
      <c r="Q102" s="35"/>
      <c r="R102" s="35"/>
      <c r="S102" s="35"/>
      <c r="T102" s="42"/>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35"/>
      <c r="BV102" s="35"/>
      <c r="BW102" s="35"/>
      <c r="BX102" s="35"/>
      <c r="BY102" s="35"/>
      <c r="BZ102" s="35"/>
      <c r="CA102" s="35"/>
      <c r="CB102" s="35"/>
      <c r="CC102" s="35"/>
      <c r="CD102" s="35"/>
      <c r="CE102" s="35"/>
      <c r="CF102" s="35"/>
      <c r="CG102" s="35"/>
      <c r="CH102" s="1168"/>
      <c r="CI102" s="38"/>
      <c r="CJ102" s="35"/>
      <c r="CK102" s="1183"/>
      <c r="CL102" s="35"/>
      <c r="CM102" s="35"/>
      <c r="CN102" s="35"/>
      <c r="CO102" s="35"/>
      <c r="CP102" s="35"/>
      <c r="CQ102" s="35"/>
      <c r="CR102" s="35"/>
      <c r="CS102" s="35"/>
    </row>
    <row r="103" spans="6:97" ht="7.5" customHeight="1">
      <c r="F103" s="35"/>
      <c r="G103" s="35"/>
      <c r="H103" s="35"/>
      <c r="I103" s="35"/>
      <c r="J103" s="35"/>
      <c r="K103" s="35"/>
      <c r="L103" s="35"/>
      <c r="M103" s="35"/>
      <c r="N103" s="35"/>
      <c r="O103" s="35"/>
      <c r="P103" s="35"/>
      <c r="Q103" s="35"/>
      <c r="R103" s="35"/>
      <c r="S103" s="35"/>
      <c r="T103" s="41"/>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46"/>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c r="CH103" s="35"/>
      <c r="CI103" s="38"/>
      <c r="CJ103" s="35"/>
      <c r="CK103" s="1183"/>
      <c r="CL103" s="35"/>
      <c r="CM103" s="35"/>
      <c r="CN103" s="35"/>
      <c r="CO103" s="35"/>
      <c r="CP103" s="35"/>
      <c r="CQ103" s="35"/>
      <c r="CR103" s="35"/>
      <c r="CS103" s="35"/>
    </row>
    <row r="104" spans="6:97" ht="12" customHeight="1">
      <c r="F104" s="35"/>
      <c r="G104" s="35"/>
      <c r="H104" s="35"/>
      <c r="I104" s="35"/>
      <c r="J104" s="35"/>
      <c r="K104" s="35"/>
      <c r="L104" s="35"/>
      <c r="M104" s="35"/>
      <c r="N104" s="35"/>
      <c r="O104" s="35"/>
      <c r="P104" s="35"/>
      <c r="Q104" s="35"/>
      <c r="R104" s="35"/>
      <c r="S104" s="35"/>
      <c r="T104" s="41"/>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47">
        <v>48</v>
      </c>
      <c r="BG104" s="1185">
        <f>'41-1'!BH100</f>
        <v>0</v>
      </c>
      <c r="BH104" s="1185"/>
      <c r="BI104" s="1186"/>
      <c r="BJ104" s="1191">
        <f>'41-1'!BK100</f>
        <v>0</v>
      </c>
      <c r="BK104" s="1185"/>
      <c r="BL104" s="1192"/>
      <c r="BM104" s="1197">
        <f>'41-1'!BN100</f>
        <v>0</v>
      </c>
      <c r="BN104" s="1185"/>
      <c r="BO104" s="1185"/>
      <c r="BP104" s="47">
        <v>53</v>
      </c>
      <c r="BQ104" s="35"/>
      <c r="BR104" s="35"/>
      <c r="BS104" s="35"/>
      <c r="BT104" s="35"/>
      <c r="BU104" s="35"/>
      <c r="BV104" s="35"/>
      <c r="BW104" s="35"/>
      <c r="BX104" s="35"/>
      <c r="BY104" s="35"/>
      <c r="BZ104" s="35"/>
      <c r="CA104" s="35"/>
      <c r="CB104" s="35"/>
      <c r="CC104" s="35"/>
      <c r="CD104" s="35"/>
      <c r="CE104" s="35"/>
      <c r="CF104" s="35"/>
      <c r="CG104" s="35"/>
      <c r="CH104" s="35"/>
      <c r="CI104" s="38"/>
      <c r="CJ104" s="35"/>
      <c r="CK104" s="1183"/>
      <c r="CL104" s="35"/>
      <c r="CM104" s="35"/>
      <c r="CN104" s="35"/>
      <c r="CO104" s="35"/>
      <c r="CP104" s="35"/>
      <c r="CQ104" s="35"/>
      <c r="CR104" s="35"/>
      <c r="CS104" s="35"/>
    </row>
    <row r="105" spans="6:97" ht="12" customHeight="1">
      <c r="F105" s="35"/>
      <c r="G105" s="35"/>
      <c r="H105" s="35"/>
      <c r="I105" s="35"/>
      <c r="J105" s="35"/>
      <c r="K105" s="35"/>
      <c r="L105" s="35"/>
      <c r="M105" s="35"/>
      <c r="N105" s="35"/>
      <c r="O105" s="35"/>
      <c r="P105" s="35"/>
      <c r="Q105" s="35"/>
      <c r="R105" s="35"/>
      <c r="S105" s="35"/>
      <c r="T105" s="41"/>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1187"/>
      <c r="BH105" s="1187"/>
      <c r="BI105" s="1188"/>
      <c r="BJ105" s="1193"/>
      <c r="BK105" s="1187"/>
      <c r="BL105" s="1194"/>
      <c r="BM105" s="1198"/>
      <c r="BN105" s="1187"/>
      <c r="BO105" s="1187"/>
      <c r="BP105" s="35"/>
      <c r="BQ105" s="35"/>
      <c r="BR105" s="35"/>
      <c r="BS105" s="35"/>
      <c r="BT105" s="35"/>
      <c r="BU105" s="35"/>
      <c r="BV105" s="35"/>
      <c r="BW105" s="35"/>
      <c r="BX105" s="35"/>
      <c r="BY105" s="35"/>
      <c r="BZ105" s="35"/>
      <c r="CA105" s="35"/>
      <c r="CB105" s="35"/>
      <c r="CC105" s="35"/>
      <c r="CD105" s="35"/>
      <c r="CE105" s="35"/>
      <c r="CF105" s="35"/>
      <c r="CG105" s="35"/>
      <c r="CH105" s="35"/>
      <c r="CI105" s="38"/>
      <c r="CJ105" s="35"/>
      <c r="CK105" s="1183"/>
      <c r="CL105" s="35"/>
      <c r="CM105" s="35"/>
      <c r="CN105" s="35"/>
      <c r="CO105" s="35"/>
      <c r="CP105" s="35"/>
      <c r="CQ105" s="35"/>
      <c r="CR105" s="35"/>
      <c r="CS105" s="35"/>
    </row>
    <row r="106" spans="6:97" ht="12" customHeight="1">
      <c r="F106" s="35"/>
      <c r="G106" s="35"/>
      <c r="H106" s="35"/>
      <c r="I106" s="35"/>
      <c r="J106" s="35"/>
      <c r="K106" s="35"/>
      <c r="L106" s="35"/>
      <c r="M106" s="35"/>
      <c r="N106" s="35"/>
      <c r="O106" s="35"/>
      <c r="P106" s="35"/>
      <c r="Q106" s="35"/>
      <c r="R106" s="35"/>
      <c r="S106" s="35"/>
      <c r="T106" s="1167"/>
      <c r="U106" s="1167"/>
      <c r="V106" s="1167"/>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1189"/>
      <c r="BH106" s="1189"/>
      <c r="BI106" s="1190"/>
      <c r="BJ106" s="1195"/>
      <c r="BK106" s="1189"/>
      <c r="BL106" s="1196"/>
      <c r="BM106" s="1199"/>
      <c r="BN106" s="1189"/>
      <c r="BO106" s="1189"/>
      <c r="BP106" s="35"/>
      <c r="BQ106" s="35"/>
      <c r="BR106" s="35"/>
      <c r="BS106" s="35"/>
      <c r="BT106" s="35"/>
      <c r="BU106" s="35"/>
      <c r="BV106" s="35"/>
      <c r="BW106" s="35"/>
      <c r="BX106" s="47">
        <v>54</v>
      </c>
      <c r="BY106" s="47"/>
      <c r="BZ106" s="47"/>
      <c r="CA106" s="47">
        <v>57</v>
      </c>
      <c r="CB106" s="35"/>
      <c r="CC106" s="35"/>
      <c r="CD106" s="35"/>
      <c r="CE106" s="35"/>
      <c r="CF106" s="35"/>
      <c r="CG106" s="35"/>
      <c r="CH106" s="35"/>
      <c r="CI106" s="38"/>
      <c r="CJ106" s="35"/>
      <c r="CK106" s="1183"/>
      <c r="CL106" s="35"/>
      <c r="CM106" s="35"/>
      <c r="CN106" s="35"/>
      <c r="CO106" s="35"/>
      <c r="CP106" s="35"/>
      <c r="CQ106" s="35"/>
      <c r="CR106" s="35"/>
      <c r="CS106" s="35"/>
    </row>
    <row r="107" spans="6:97" ht="12" customHeight="1">
      <c r="F107" s="35"/>
      <c r="G107" s="35"/>
      <c r="H107" s="35"/>
      <c r="I107" s="35"/>
      <c r="J107" s="35"/>
      <c r="K107" s="35"/>
      <c r="L107" s="35"/>
      <c r="M107" s="35"/>
      <c r="N107" s="35"/>
      <c r="O107" s="35"/>
      <c r="P107" s="35"/>
      <c r="Q107" s="35"/>
      <c r="R107" s="35"/>
      <c r="S107" s="35"/>
      <c r="T107" s="1167"/>
      <c r="U107" s="1167"/>
      <c r="V107" s="1167"/>
      <c r="W107" s="47">
        <v>24</v>
      </c>
      <c r="X107" s="47"/>
      <c r="Y107" s="47"/>
      <c r="Z107" s="47"/>
      <c r="AA107" s="47"/>
      <c r="AB107" s="47"/>
      <c r="AC107" s="47"/>
      <c r="AD107" s="47">
        <v>26</v>
      </c>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1167"/>
      <c r="BQ107" s="1167"/>
      <c r="BR107" s="1167"/>
      <c r="BS107" s="1167"/>
      <c r="BT107" s="1167"/>
      <c r="BU107" s="1168"/>
      <c r="BV107" s="1168"/>
      <c r="BW107" s="1169"/>
      <c r="BX107" s="1170">
        <f>'41-1'!BZ103</f>
        <v>0</v>
      </c>
      <c r="BY107" s="1171"/>
      <c r="BZ107" s="1171"/>
      <c r="CA107" s="1172"/>
      <c r="CB107" s="1173"/>
      <c r="CC107" s="1168"/>
      <c r="CD107" s="1168"/>
      <c r="CE107" s="1168"/>
      <c r="CF107" s="1168"/>
      <c r="CG107" s="1168"/>
      <c r="CH107" s="1168"/>
      <c r="CI107" s="1168"/>
      <c r="CJ107" s="50"/>
      <c r="CK107" s="1183"/>
      <c r="CL107" s="35"/>
      <c r="CM107" s="35"/>
      <c r="CN107" s="35"/>
      <c r="CO107" s="35"/>
      <c r="CP107" s="35"/>
      <c r="CQ107" s="35"/>
      <c r="CR107" s="35"/>
      <c r="CS107" s="35"/>
    </row>
    <row r="108" spans="6:97" ht="16.5" customHeight="1">
      <c r="F108" s="35"/>
      <c r="G108" s="35"/>
      <c r="H108" s="35"/>
      <c r="I108" s="35"/>
      <c r="J108" s="35"/>
      <c r="K108" s="35"/>
      <c r="L108" s="35"/>
      <c r="M108" s="35"/>
      <c r="N108" s="35"/>
      <c r="O108" s="35"/>
      <c r="P108" s="35"/>
      <c r="Q108" s="35"/>
      <c r="R108" s="35"/>
      <c r="S108" s="35"/>
      <c r="T108" s="35"/>
      <c r="U108" s="35"/>
      <c r="V108" s="35"/>
      <c r="W108" s="1174">
        <f>'41-1'!W104</f>
        <v>0</v>
      </c>
      <c r="X108" s="1175"/>
      <c r="Y108" s="1176"/>
      <c r="Z108" s="1180"/>
      <c r="AA108" s="1181"/>
      <c r="AB108" s="1181"/>
      <c r="AC108" s="1182"/>
      <c r="AD108" s="1174">
        <f>'41-1'!AD104</f>
        <v>0</v>
      </c>
      <c r="AE108" s="1175"/>
      <c r="AF108" s="1176"/>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1167"/>
      <c r="BQ108" s="1167"/>
      <c r="BR108" s="1167"/>
      <c r="BS108" s="1167"/>
      <c r="BT108" s="1167"/>
      <c r="BU108" s="1168"/>
      <c r="BV108" s="1168"/>
      <c r="BW108" s="1169"/>
      <c r="BX108" s="1170"/>
      <c r="BY108" s="1171"/>
      <c r="BZ108" s="1171"/>
      <c r="CA108" s="1172"/>
      <c r="CB108" s="1173"/>
      <c r="CC108" s="1168"/>
      <c r="CD108" s="1168"/>
      <c r="CE108" s="1168"/>
      <c r="CF108" s="1168"/>
      <c r="CG108" s="1168"/>
      <c r="CH108" s="1168"/>
      <c r="CI108" s="1168"/>
      <c r="CJ108" s="50"/>
      <c r="CK108" s="1183"/>
      <c r="CL108" s="35"/>
      <c r="CM108" s="35"/>
      <c r="CN108" s="35"/>
      <c r="CO108" s="35"/>
      <c r="CP108" s="35"/>
      <c r="CQ108" s="35"/>
      <c r="CR108" s="35"/>
      <c r="CS108" s="35"/>
    </row>
    <row r="109" spans="6:97" ht="19.5" customHeight="1">
      <c r="F109" s="35"/>
      <c r="G109" s="35"/>
      <c r="H109" s="35"/>
      <c r="I109" s="35"/>
      <c r="J109" s="35"/>
      <c r="K109" s="35"/>
      <c r="L109" s="35"/>
      <c r="M109" s="35"/>
      <c r="N109" s="35"/>
      <c r="O109" s="35"/>
      <c r="P109" s="35"/>
      <c r="Q109" s="35"/>
      <c r="R109" s="35"/>
      <c r="S109" s="35"/>
      <c r="T109" s="35"/>
      <c r="U109" s="35"/>
      <c r="V109" s="35"/>
      <c r="W109" s="1177"/>
      <c r="X109" s="1178"/>
      <c r="Y109" s="1179"/>
      <c r="Z109" s="1180"/>
      <c r="AA109" s="1181"/>
      <c r="AB109" s="1181"/>
      <c r="AC109" s="1182"/>
      <c r="AD109" s="1177"/>
      <c r="AE109" s="1178"/>
      <c r="AF109" s="1179"/>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1168"/>
      <c r="BV109" s="1168"/>
      <c r="BW109" s="1169"/>
      <c r="BX109" s="1170">
        <f>'41-1'!BZ103</f>
        <v>0</v>
      </c>
      <c r="BY109" s="1171"/>
      <c r="BZ109" s="1171"/>
      <c r="CA109" s="1172"/>
      <c r="CB109" s="1173"/>
      <c r="CC109" s="1168"/>
      <c r="CD109" s="1168"/>
      <c r="CE109" s="1168"/>
      <c r="CF109" s="1168"/>
      <c r="CG109" s="1168"/>
      <c r="CH109" s="1168"/>
      <c r="CI109" s="1168"/>
      <c r="CJ109" s="50"/>
      <c r="CK109" s="1183"/>
      <c r="CL109" s="35"/>
      <c r="CM109" s="35"/>
      <c r="CN109" s="35"/>
      <c r="CO109" s="35"/>
      <c r="CP109" s="35"/>
      <c r="CQ109" s="35"/>
      <c r="CR109" s="35"/>
      <c r="CS109" s="35"/>
    </row>
    <row r="110" spans="6:97" ht="12" customHeight="1">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35"/>
      <c r="BV110" s="35"/>
      <c r="BW110" s="38"/>
      <c r="BX110" s="1170"/>
      <c r="BY110" s="1171"/>
      <c r="BZ110" s="1171"/>
      <c r="CA110" s="1172"/>
      <c r="CB110" s="1173"/>
      <c r="CC110" s="1168"/>
      <c r="CD110" s="1168"/>
      <c r="CE110" s="1168"/>
      <c r="CF110" s="1168"/>
      <c r="CG110" s="1168"/>
      <c r="CH110" s="1168"/>
      <c r="CI110" s="1168"/>
      <c r="CJ110" s="50"/>
      <c r="CK110" s="1183"/>
      <c r="CL110" s="35"/>
      <c r="CM110" s="35"/>
      <c r="CN110" s="35"/>
      <c r="CO110" s="35"/>
      <c r="CP110" s="35"/>
      <c r="CQ110" s="35"/>
      <c r="CR110" s="35"/>
      <c r="CS110" s="35"/>
    </row>
    <row r="111" spans="6:97" ht="12" customHeight="1">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47">
        <v>28</v>
      </c>
      <c r="BY111" s="47"/>
      <c r="BZ111" s="47"/>
      <c r="CA111" s="47">
        <v>31</v>
      </c>
      <c r="CB111" s="35"/>
      <c r="CC111" s="35"/>
      <c r="CD111" s="35"/>
      <c r="CE111" s="35"/>
      <c r="CF111" s="35"/>
      <c r="CG111" s="35"/>
      <c r="CH111" s="35"/>
      <c r="CI111" s="35"/>
      <c r="CJ111" s="35"/>
      <c r="CK111" s="1183"/>
      <c r="CL111" s="35"/>
      <c r="CM111" s="35"/>
      <c r="CN111" s="35"/>
      <c r="CO111" s="35"/>
      <c r="CP111" s="35"/>
      <c r="CQ111" s="35"/>
      <c r="CR111" s="35"/>
      <c r="CS111" s="35"/>
    </row>
    <row r="112" spans="6:97" ht="12" customHeight="1">
      <c r="CK112" s="1183"/>
    </row>
    <row r="113" spans="37:89" ht="12" customHeight="1">
      <c r="CK113" s="1183"/>
    </row>
    <row r="114" spans="37:89" ht="12" customHeight="1">
      <c r="CK114" s="1183"/>
    </row>
    <row r="115" spans="37:89" ht="7.5" customHeight="1">
      <c r="CK115" s="1183"/>
    </row>
    <row r="116" spans="37:89" ht="12" customHeight="1">
      <c r="AV116" s="47">
        <v>32</v>
      </c>
      <c r="AX116" s="47">
        <v>34</v>
      </c>
      <c r="BH116" s="47">
        <v>44</v>
      </c>
      <c r="BT116" s="47">
        <v>57</v>
      </c>
      <c r="CK116" s="1183"/>
    </row>
    <row r="117" spans="37:89" ht="8.25" customHeight="1">
      <c r="AK117" s="35"/>
      <c r="AL117" s="35"/>
      <c r="AM117" s="35"/>
      <c r="AN117" s="35"/>
      <c r="AO117" s="35"/>
      <c r="AP117" s="35"/>
      <c r="AQ117" s="35"/>
      <c r="AR117" s="35"/>
      <c r="AS117" s="35"/>
      <c r="AT117" s="35"/>
      <c r="AU117" s="36"/>
      <c r="AV117" s="1123">
        <v>1</v>
      </c>
      <c r="AW117" s="1124"/>
      <c r="AX117" s="1153" t="str">
        <f>'41-1'!AZ113</f>
        <v/>
      </c>
      <c r="AY117" s="1154"/>
      <c r="AZ117" s="1154"/>
      <c r="BA117" s="1154"/>
      <c r="BB117" s="1154"/>
      <c r="BC117" s="1154"/>
      <c r="BD117" s="1154"/>
      <c r="BE117" s="1154"/>
      <c r="BF117" s="1154"/>
      <c r="BG117" s="37"/>
      <c r="BH117" s="1135">
        <f>'41-1'!BI114</f>
        <v>0</v>
      </c>
      <c r="BI117" s="1136"/>
      <c r="BJ117" s="1136"/>
      <c r="BK117" s="1136"/>
      <c r="BL117" s="1136"/>
      <c r="BM117" s="1136"/>
      <c r="BN117" s="1136"/>
      <c r="BO117" s="1136"/>
      <c r="BP117" s="1136"/>
      <c r="BQ117" s="1136"/>
      <c r="BR117" s="1136"/>
      <c r="BS117" s="1136"/>
      <c r="BT117" s="37"/>
      <c r="BU117" s="35"/>
      <c r="BV117" s="35"/>
      <c r="BW117" s="35"/>
      <c r="BX117" s="35"/>
      <c r="BY117" s="35"/>
      <c r="CK117" s="1183"/>
    </row>
    <row r="118" spans="37:89" ht="8.25" customHeight="1">
      <c r="AK118" s="35"/>
      <c r="AL118" s="35"/>
      <c r="AM118" s="35"/>
      <c r="AN118" s="35"/>
      <c r="AO118" s="35"/>
      <c r="AP118" s="35"/>
      <c r="AQ118" s="35"/>
      <c r="AR118" s="35"/>
      <c r="AS118" s="35"/>
      <c r="AT118" s="35"/>
      <c r="AU118" s="36"/>
      <c r="AV118" s="1125"/>
      <c r="AW118" s="1126"/>
      <c r="AX118" s="1155"/>
      <c r="AY118" s="1156"/>
      <c r="AZ118" s="1156"/>
      <c r="BA118" s="1156"/>
      <c r="BB118" s="1156"/>
      <c r="BC118" s="1156"/>
      <c r="BD118" s="1156"/>
      <c r="BE118" s="1156"/>
      <c r="BF118" s="1156"/>
      <c r="BG118" s="38"/>
      <c r="BH118" s="1137"/>
      <c r="BI118" s="1138"/>
      <c r="BJ118" s="1138"/>
      <c r="BK118" s="1138"/>
      <c r="BL118" s="1138"/>
      <c r="BM118" s="1138"/>
      <c r="BN118" s="1138"/>
      <c r="BO118" s="1138"/>
      <c r="BP118" s="1138"/>
      <c r="BQ118" s="1138"/>
      <c r="BR118" s="1138"/>
      <c r="BS118" s="1138"/>
      <c r="BT118" s="38"/>
      <c r="BU118" s="35"/>
      <c r="BV118" s="35"/>
      <c r="BW118" s="35"/>
      <c r="BX118" s="35"/>
      <c r="BY118" s="35"/>
      <c r="CK118" s="1183"/>
    </row>
    <row r="119" spans="37:89" ht="8.25" customHeight="1">
      <c r="AK119" s="35"/>
      <c r="AL119" s="35"/>
      <c r="AM119" s="35"/>
      <c r="AN119" s="35"/>
      <c r="AO119" s="35"/>
      <c r="AP119" s="35"/>
      <c r="AQ119" s="35"/>
      <c r="AR119" s="35"/>
      <c r="AS119" s="35"/>
      <c r="AT119" s="35"/>
      <c r="AU119" s="36"/>
      <c r="AV119" s="1127"/>
      <c r="AW119" s="1128"/>
      <c r="AX119" s="1157"/>
      <c r="AY119" s="1158"/>
      <c r="AZ119" s="1158"/>
      <c r="BA119" s="1158"/>
      <c r="BB119" s="1158"/>
      <c r="BC119" s="1158"/>
      <c r="BD119" s="1158"/>
      <c r="BE119" s="1158"/>
      <c r="BF119" s="1158"/>
      <c r="BG119" s="39"/>
      <c r="BH119" s="1139"/>
      <c r="BI119" s="1140"/>
      <c r="BJ119" s="1140"/>
      <c r="BK119" s="1140"/>
      <c r="BL119" s="1140"/>
      <c r="BM119" s="1140"/>
      <c r="BN119" s="1140"/>
      <c r="BO119" s="1140"/>
      <c r="BP119" s="1140"/>
      <c r="BQ119" s="1140"/>
      <c r="BR119" s="1140"/>
      <c r="BS119" s="1140"/>
      <c r="BT119" s="39"/>
      <c r="BU119" s="35"/>
      <c r="BV119" s="35"/>
      <c r="BW119" s="35"/>
      <c r="BX119" s="35"/>
      <c r="BY119" s="35"/>
      <c r="CK119" s="1183"/>
    </row>
    <row r="120" spans="37:89" ht="8.25" customHeight="1">
      <c r="AK120" s="35"/>
      <c r="AL120" s="35"/>
      <c r="AM120" s="35"/>
      <c r="AN120" s="35"/>
      <c r="AO120" s="35"/>
      <c r="AP120" s="35"/>
      <c r="AQ120" s="35"/>
      <c r="AR120" s="35"/>
      <c r="AS120" s="35"/>
      <c r="AT120" s="35"/>
      <c r="AU120" s="36"/>
      <c r="AV120" s="36"/>
      <c r="AW120" s="36"/>
      <c r="AX120" s="35"/>
      <c r="AY120" s="35"/>
      <c r="AZ120" s="35"/>
      <c r="BA120" s="35"/>
      <c r="BB120" s="35"/>
      <c r="BC120" s="35"/>
      <c r="BD120" s="1165">
        <v>58</v>
      </c>
      <c r="BE120" s="1159" t="str">
        <f>'41-1'!BG117</f>
        <v/>
      </c>
      <c r="BF120" s="1160"/>
      <c r="BG120" s="299"/>
      <c r="BH120" s="1147">
        <f>'41-1'!BI117</f>
        <v>0</v>
      </c>
      <c r="BI120" s="1148"/>
      <c r="BJ120" s="1148"/>
      <c r="BK120" s="1148"/>
      <c r="BL120" s="1148"/>
      <c r="BM120" s="1148"/>
      <c r="BN120" s="1148"/>
      <c r="BO120" s="1148"/>
      <c r="BP120" s="1148"/>
      <c r="BQ120" s="1148"/>
      <c r="BR120" s="1148"/>
      <c r="BS120" s="1148"/>
      <c r="BT120" s="299"/>
      <c r="BU120" s="47">
        <v>73</v>
      </c>
      <c r="BV120" s="35"/>
      <c r="BW120" s="35"/>
      <c r="BX120" s="35"/>
      <c r="BY120" s="35"/>
      <c r="CK120" s="1183"/>
    </row>
    <row r="121" spans="37:89" ht="8.25" customHeight="1">
      <c r="AK121" s="35"/>
      <c r="AL121" s="35"/>
      <c r="AM121" s="35"/>
      <c r="AN121" s="35"/>
      <c r="AO121" s="35"/>
      <c r="AP121" s="35"/>
      <c r="AQ121" s="35"/>
      <c r="AR121" s="35"/>
      <c r="AS121" s="35"/>
      <c r="AT121" s="35"/>
      <c r="AU121" s="36"/>
      <c r="AV121" s="36"/>
      <c r="AW121" s="36"/>
      <c r="AX121" s="35"/>
      <c r="AY121" s="35"/>
      <c r="AZ121" s="35"/>
      <c r="BA121" s="35"/>
      <c r="BB121" s="35"/>
      <c r="BC121" s="35"/>
      <c r="BD121" s="1166"/>
      <c r="BE121" s="1161"/>
      <c r="BF121" s="1162"/>
      <c r="BG121" s="300"/>
      <c r="BH121" s="1149"/>
      <c r="BI121" s="1150"/>
      <c r="BJ121" s="1150"/>
      <c r="BK121" s="1150"/>
      <c r="BL121" s="1150"/>
      <c r="BM121" s="1150"/>
      <c r="BN121" s="1150"/>
      <c r="BO121" s="1150"/>
      <c r="BP121" s="1150"/>
      <c r="BQ121" s="1150"/>
      <c r="BR121" s="1150"/>
      <c r="BS121" s="1150"/>
      <c r="BT121" s="300"/>
      <c r="BU121" s="35"/>
      <c r="BV121" s="35"/>
      <c r="BW121" s="35"/>
      <c r="BX121" s="35"/>
      <c r="BY121" s="35"/>
      <c r="CK121" s="1183"/>
    </row>
    <row r="122" spans="37:89" ht="8.25" customHeight="1">
      <c r="AK122" s="35"/>
      <c r="AL122" s="35"/>
      <c r="AM122" s="35"/>
      <c r="AN122" s="35"/>
      <c r="AO122" s="35"/>
      <c r="AP122" s="35"/>
      <c r="AQ122" s="35"/>
      <c r="AR122" s="35"/>
      <c r="AS122" s="35"/>
      <c r="AT122" s="35"/>
      <c r="AU122" s="36"/>
      <c r="AV122" s="36"/>
      <c r="AW122" s="36"/>
      <c r="AX122" s="35"/>
      <c r="AY122" s="35"/>
      <c r="AZ122" s="35"/>
      <c r="BA122" s="35"/>
      <c r="BB122" s="35"/>
      <c r="BC122" s="35"/>
      <c r="BD122" s="35"/>
      <c r="BE122" s="1163"/>
      <c r="BF122" s="1164"/>
      <c r="BG122" s="301"/>
      <c r="BH122" s="1151"/>
      <c r="BI122" s="1152"/>
      <c r="BJ122" s="1152"/>
      <c r="BK122" s="1152"/>
      <c r="BL122" s="1152"/>
      <c r="BM122" s="1152"/>
      <c r="BN122" s="1152"/>
      <c r="BO122" s="1152"/>
      <c r="BP122" s="1152"/>
      <c r="BQ122" s="1152"/>
      <c r="BR122" s="1152"/>
      <c r="BS122" s="1152"/>
      <c r="BT122" s="301"/>
      <c r="BU122" s="35"/>
      <c r="BV122" s="35"/>
      <c r="BW122" s="35"/>
      <c r="BX122" s="35"/>
      <c r="BY122" s="35"/>
      <c r="CK122" s="1183"/>
    </row>
    <row r="123" spans="37:89" ht="8.25" customHeight="1">
      <c r="AK123" s="35"/>
      <c r="AL123" s="35"/>
      <c r="AM123" s="35"/>
      <c r="AN123" s="35"/>
      <c r="AO123" s="35"/>
      <c r="AP123" s="35"/>
      <c r="AQ123" s="35"/>
      <c r="AR123" s="35"/>
      <c r="AS123" s="35"/>
      <c r="AT123" s="35"/>
      <c r="AU123" s="36"/>
      <c r="AV123" s="1123">
        <v>2</v>
      </c>
      <c r="AW123" s="1124"/>
      <c r="AX123" s="1153" t="str">
        <f>'41-1'!AZ120</f>
        <v/>
      </c>
      <c r="AY123" s="1154"/>
      <c r="AZ123" s="1154"/>
      <c r="BA123" s="1154"/>
      <c r="BB123" s="1154"/>
      <c r="BC123" s="1154"/>
      <c r="BD123" s="1154"/>
      <c r="BE123" s="1154"/>
      <c r="BF123" s="1154"/>
      <c r="BG123" s="37"/>
      <c r="BH123" s="1135">
        <f>'41-1'!BI120</f>
        <v>0</v>
      </c>
      <c r="BI123" s="1136"/>
      <c r="BJ123" s="1136"/>
      <c r="BK123" s="1136"/>
      <c r="BL123" s="1136"/>
      <c r="BM123" s="1136"/>
      <c r="BN123" s="1136"/>
      <c r="BO123" s="1136"/>
      <c r="BP123" s="1136"/>
      <c r="BQ123" s="1136"/>
      <c r="BR123" s="1136"/>
      <c r="BS123" s="1136"/>
      <c r="BT123" s="37"/>
      <c r="BU123" s="35"/>
      <c r="BV123" s="35"/>
      <c r="BW123" s="35"/>
      <c r="BX123" s="35"/>
      <c r="BY123" s="35"/>
      <c r="CK123" s="1183"/>
    </row>
    <row r="124" spans="37:89" ht="8.25" customHeight="1">
      <c r="AK124" s="35"/>
      <c r="AL124" s="35"/>
      <c r="AM124" s="35"/>
      <c r="AN124" s="35"/>
      <c r="AO124" s="35"/>
      <c r="AP124" s="35"/>
      <c r="AQ124" s="35"/>
      <c r="AR124" s="35"/>
      <c r="AS124" s="35"/>
      <c r="AT124" s="35"/>
      <c r="AU124" s="36"/>
      <c r="AV124" s="1125"/>
      <c r="AW124" s="1126"/>
      <c r="AX124" s="1155"/>
      <c r="AY124" s="1156"/>
      <c r="AZ124" s="1156"/>
      <c r="BA124" s="1156"/>
      <c r="BB124" s="1156"/>
      <c r="BC124" s="1156"/>
      <c r="BD124" s="1156"/>
      <c r="BE124" s="1156"/>
      <c r="BF124" s="1156"/>
      <c r="BG124" s="38"/>
      <c r="BH124" s="1137"/>
      <c r="BI124" s="1138"/>
      <c r="BJ124" s="1138"/>
      <c r="BK124" s="1138"/>
      <c r="BL124" s="1138"/>
      <c r="BM124" s="1138"/>
      <c r="BN124" s="1138"/>
      <c r="BO124" s="1138"/>
      <c r="BP124" s="1138"/>
      <c r="BQ124" s="1138"/>
      <c r="BR124" s="1138"/>
      <c r="BS124" s="1138"/>
      <c r="BT124" s="38"/>
      <c r="BU124" s="35"/>
      <c r="BV124" s="35"/>
      <c r="BW124" s="35"/>
      <c r="BX124" s="35"/>
      <c r="BY124" s="35"/>
      <c r="CK124" s="1183"/>
    </row>
    <row r="125" spans="37:89" ht="8.25" customHeight="1">
      <c r="AK125" s="35"/>
      <c r="AL125" s="35"/>
      <c r="AM125" s="35"/>
      <c r="AN125" s="35"/>
      <c r="AO125" s="35"/>
      <c r="AP125" s="35"/>
      <c r="AQ125" s="35"/>
      <c r="AR125" s="35"/>
      <c r="AS125" s="35"/>
      <c r="AT125" s="35"/>
      <c r="AU125" s="36"/>
      <c r="AV125" s="1127"/>
      <c r="AW125" s="1128"/>
      <c r="AX125" s="1157"/>
      <c r="AY125" s="1158"/>
      <c r="AZ125" s="1158"/>
      <c r="BA125" s="1158"/>
      <c r="BB125" s="1158"/>
      <c r="BC125" s="1158"/>
      <c r="BD125" s="1158"/>
      <c r="BE125" s="1158"/>
      <c r="BF125" s="1158"/>
      <c r="BG125" s="39"/>
      <c r="BH125" s="1139"/>
      <c r="BI125" s="1140"/>
      <c r="BJ125" s="1140"/>
      <c r="BK125" s="1140"/>
      <c r="BL125" s="1140"/>
      <c r="BM125" s="1140"/>
      <c r="BN125" s="1140"/>
      <c r="BO125" s="1140"/>
      <c r="BP125" s="1140"/>
      <c r="BQ125" s="1140"/>
      <c r="BR125" s="1140"/>
      <c r="BS125" s="1140"/>
      <c r="BT125" s="39"/>
      <c r="BU125" s="35"/>
      <c r="BV125" s="35"/>
      <c r="BW125" s="35"/>
      <c r="BX125" s="35"/>
      <c r="BY125" s="35"/>
      <c r="CK125" s="1183"/>
    </row>
    <row r="126" spans="37:89" ht="8.25" customHeight="1">
      <c r="AK126" s="35"/>
      <c r="AL126" s="35"/>
      <c r="AM126" s="35"/>
      <c r="AN126" s="35"/>
      <c r="AO126" s="35"/>
      <c r="AP126" s="35"/>
      <c r="AQ126" s="35"/>
      <c r="AR126" s="35"/>
      <c r="AS126" s="35"/>
      <c r="AT126" s="35"/>
      <c r="AU126" s="36"/>
      <c r="AV126" s="36"/>
      <c r="AW126" s="36"/>
      <c r="AX126" s="35"/>
      <c r="AY126" s="35"/>
      <c r="AZ126" s="35"/>
      <c r="BA126" s="35"/>
      <c r="BB126" s="35"/>
      <c r="BC126" s="35"/>
      <c r="BD126" s="35"/>
      <c r="BE126" s="1159" t="str">
        <f>'41-1'!BG123</f>
        <v/>
      </c>
      <c r="BF126" s="1160"/>
      <c r="BG126" s="299"/>
      <c r="BH126" s="1147">
        <f>'41-1'!BI123</f>
        <v>0</v>
      </c>
      <c r="BI126" s="1148"/>
      <c r="BJ126" s="1148"/>
      <c r="BK126" s="1148"/>
      <c r="BL126" s="1148"/>
      <c r="BM126" s="1148"/>
      <c r="BN126" s="1148"/>
      <c r="BO126" s="1148"/>
      <c r="BP126" s="1148"/>
      <c r="BQ126" s="1148"/>
      <c r="BR126" s="1148"/>
      <c r="BS126" s="1148"/>
      <c r="BT126" s="299"/>
      <c r="BU126" s="35"/>
      <c r="BV126" s="35"/>
      <c r="BW126" s="35"/>
      <c r="BX126" s="35"/>
      <c r="BY126" s="35"/>
      <c r="CK126" s="1183"/>
    </row>
    <row r="127" spans="37:89" ht="8.25" customHeight="1">
      <c r="AK127" s="35"/>
      <c r="AL127" s="35"/>
      <c r="AM127" s="35"/>
      <c r="AN127" s="35"/>
      <c r="AO127" s="35"/>
      <c r="AP127" s="35"/>
      <c r="AQ127" s="35"/>
      <c r="AR127" s="35"/>
      <c r="AS127" s="35"/>
      <c r="AT127" s="35"/>
      <c r="AU127" s="36"/>
      <c r="AV127" s="36"/>
      <c r="AW127" s="36"/>
      <c r="AX127" s="35"/>
      <c r="AY127" s="35"/>
      <c r="AZ127" s="35"/>
      <c r="BA127" s="35"/>
      <c r="BB127" s="35"/>
      <c r="BC127" s="35"/>
      <c r="BD127" s="35"/>
      <c r="BE127" s="1161"/>
      <c r="BF127" s="1162"/>
      <c r="BG127" s="300"/>
      <c r="BH127" s="1149"/>
      <c r="BI127" s="1150"/>
      <c r="BJ127" s="1150"/>
      <c r="BK127" s="1150"/>
      <c r="BL127" s="1150"/>
      <c r="BM127" s="1150"/>
      <c r="BN127" s="1150"/>
      <c r="BO127" s="1150"/>
      <c r="BP127" s="1150"/>
      <c r="BQ127" s="1150"/>
      <c r="BR127" s="1150"/>
      <c r="BS127" s="1150"/>
      <c r="BT127" s="300"/>
      <c r="BU127" s="35"/>
      <c r="BV127" s="35"/>
      <c r="BW127" s="35"/>
      <c r="BX127" s="35"/>
      <c r="BY127" s="35"/>
      <c r="CK127" s="1183"/>
    </row>
    <row r="128" spans="37:89" ht="8.25" customHeight="1">
      <c r="AK128" s="35"/>
      <c r="AL128" s="35"/>
      <c r="AM128" s="35"/>
      <c r="AN128" s="35"/>
      <c r="AO128" s="35"/>
      <c r="AP128" s="35"/>
      <c r="AQ128" s="35"/>
      <c r="AR128" s="35"/>
      <c r="AS128" s="35"/>
      <c r="AT128" s="35"/>
      <c r="AU128" s="36"/>
      <c r="AV128" s="36"/>
      <c r="AW128" s="36"/>
      <c r="AX128" s="35"/>
      <c r="AY128" s="35"/>
      <c r="AZ128" s="35"/>
      <c r="BA128" s="35"/>
      <c r="BB128" s="35"/>
      <c r="BC128" s="35"/>
      <c r="BD128" s="35"/>
      <c r="BE128" s="1163"/>
      <c r="BF128" s="1164"/>
      <c r="BG128" s="301"/>
      <c r="BH128" s="1151"/>
      <c r="BI128" s="1152"/>
      <c r="BJ128" s="1152"/>
      <c r="BK128" s="1152"/>
      <c r="BL128" s="1152"/>
      <c r="BM128" s="1152"/>
      <c r="BN128" s="1152"/>
      <c r="BO128" s="1152"/>
      <c r="BP128" s="1152"/>
      <c r="BQ128" s="1152"/>
      <c r="BR128" s="1152"/>
      <c r="BS128" s="1152"/>
      <c r="BT128" s="301"/>
      <c r="BU128" s="35"/>
      <c r="BV128" s="35"/>
      <c r="BW128" s="35"/>
      <c r="BX128" s="35"/>
      <c r="BY128" s="35"/>
      <c r="CK128" s="1183"/>
    </row>
    <row r="129" spans="37:89" ht="8.25" customHeight="1">
      <c r="AK129" s="35"/>
      <c r="AL129" s="35"/>
      <c r="AM129" s="35"/>
      <c r="AN129" s="35"/>
      <c r="AO129" s="35"/>
      <c r="AP129" s="35"/>
      <c r="AQ129" s="35"/>
      <c r="AR129" s="35"/>
      <c r="AS129" s="35"/>
      <c r="AT129" s="35"/>
      <c r="AU129" s="36"/>
      <c r="AV129" s="1123">
        <v>3</v>
      </c>
      <c r="AW129" s="1124"/>
      <c r="AX129" s="1153" t="str">
        <f>'41-1'!AZ126</f>
        <v/>
      </c>
      <c r="AY129" s="1154"/>
      <c r="AZ129" s="1154"/>
      <c r="BA129" s="1154"/>
      <c r="BB129" s="1154"/>
      <c r="BC129" s="1154"/>
      <c r="BD129" s="1154"/>
      <c r="BE129" s="1154"/>
      <c r="BF129" s="1154"/>
      <c r="BG129" s="37"/>
      <c r="BH129" s="1135">
        <f>'41-1'!BI126</f>
        <v>0</v>
      </c>
      <c r="BI129" s="1136"/>
      <c r="BJ129" s="1136"/>
      <c r="BK129" s="1136"/>
      <c r="BL129" s="1136"/>
      <c r="BM129" s="1136"/>
      <c r="BN129" s="1136"/>
      <c r="BO129" s="1136"/>
      <c r="BP129" s="1136"/>
      <c r="BQ129" s="1136"/>
      <c r="BR129" s="1136"/>
      <c r="BS129" s="1136"/>
      <c r="BT129" s="37"/>
      <c r="BU129" s="35"/>
      <c r="BV129" s="35"/>
      <c r="BW129" s="35"/>
      <c r="BX129" s="35"/>
      <c r="BY129" s="35"/>
      <c r="CK129" s="1183"/>
    </row>
    <row r="130" spans="37:89" ht="8.25" customHeight="1">
      <c r="AK130" s="35"/>
      <c r="AL130" s="35"/>
      <c r="AM130" s="35"/>
      <c r="AN130" s="35"/>
      <c r="AO130" s="35"/>
      <c r="AP130" s="35"/>
      <c r="AQ130" s="35"/>
      <c r="AR130" s="35"/>
      <c r="AS130" s="35"/>
      <c r="AT130" s="35"/>
      <c r="AU130" s="36"/>
      <c r="AV130" s="1125"/>
      <c r="AW130" s="1126"/>
      <c r="AX130" s="1155"/>
      <c r="AY130" s="1156"/>
      <c r="AZ130" s="1156"/>
      <c r="BA130" s="1156"/>
      <c r="BB130" s="1156"/>
      <c r="BC130" s="1156"/>
      <c r="BD130" s="1156"/>
      <c r="BE130" s="1156"/>
      <c r="BF130" s="1156"/>
      <c r="BG130" s="38"/>
      <c r="BH130" s="1137"/>
      <c r="BI130" s="1138"/>
      <c r="BJ130" s="1138"/>
      <c r="BK130" s="1138"/>
      <c r="BL130" s="1138"/>
      <c r="BM130" s="1138"/>
      <c r="BN130" s="1138"/>
      <c r="BO130" s="1138"/>
      <c r="BP130" s="1138"/>
      <c r="BQ130" s="1138"/>
      <c r="BR130" s="1138"/>
      <c r="BS130" s="1138"/>
      <c r="BT130" s="38"/>
      <c r="BU130" s="35"/>
      <c r="BV130" s="35"/>
      <c r="BW130" s="35"/>
      <c r="BX130" s="35"/>
      <c r="BY130" s="35"/>
      <c r="CK130" s="1183"/>
    </row>
    <row r="131" spans="37:89" ht="8.25" customHeight="1">
      <c r="AK131" s="35"/>
      <c r="AL131" s="35"/>
      <c r="AM131" s="35"/>
      <c r="AN131" s="35"/>
      <c r="AO131" s="35"/>
      <c r="AP131" s="35"/>
      <c r="AQ131" s="35"/>
      <c r="AR131" s="35"/>
      <c r="AS131" s="35"/>
      <c r="AT131" s="35"/>
      <c r="AU131" s="36"/>
      <c r="AV131" s="1127"/>
      <c r="AW131" s="1128"/>
      <c r="AX131" s="1157"/>
      <c r="AY131" s="1158"/>
      <c r="AZ131" s="1158"/>
      <c r="BA131" s="1158"/>
      <c r="BB131" s="1158"/>
      <c r="BC131" s="1158"/>
      <c r="BD131" s="1158"/>
      <c r="BE131" s="1158"/>
      <c r="BF131" s="1158"/>
      <c r="BG131" s="39"/>
      <c r="BH131" s="1139"/>
      <c r="BI131" s="1140"/>
      <c r="BJ131" s="1140"/>
      <c r="BK131" s="1140"/>
      <c r="BL131" s="1140"/>
      <c r="BM131" s="1140"/>
      <c r="BN131" s="1140"/>
      <c r="BO131" s="1140"/>
      <c r="BP131" s="1140"/>
      <c r="BQ131" s="1140"/>
      <c r="BR131" s="1140"/>
      <c r="BS131" s="1140"/>
      <c r="BT131" s="39"/>
      <c r="BU131" s="35"/>
      <c r="BV131" s="35"/>
      <c r="BW131" s="35"/>
      <c r="BX131" s="35"/>
      <c r="BY131" s="35"/>
      <c r="CK131" s="1183"/>
    </row>
    <row r="132" spans="37:89" ht="8.25" customHeight="1">
      <c r="AK132" s="35"/>
      <c r="AL132" s="35"/>
      <c r="AM132" s="35"/>
      <c r="AN132" s="35"/>
      <c r="AO132" s="35"/>
      <c r="AP132" s="35"/>
      <c r="AQ132" s="35"/>
      <c r="AR132" s="35"/>
      <c r="AS132" s="35"/>
      <c r="AT132" s="35"/>
      <c r="AU132" s="36"/>
      <c r="AV132" s="36"/>
      <c r="AW132" s="36"/>
      <c r="AX132" s="35"/>
      <c r="AY132" s="35"/>
      <c r="AZ132" s="35"/>
      <c r="BA132" s="35"/>
      <c r="BB132" s="35"/>
      <c r="BC132" s="35"/>
      <c r="BD132" s="35"/>
      <c r="BE132" s="1159" t="str">
        <f>'41-1'!BG129</f>
        <v/>
      </c>
      <c r="BF132" s="1160"/>
      <c r="BG132" s="299"/>
      <c r="BH132" s="1147">
        <f>'41-1'!BI129</f>
        <v>0</v>
      </c>
      <c r="BI132" s="1148"/>
      <c r="BJ132" s="1148"/>
      <c r="BK132" s="1148"/>
      <c r="BL132" s="1148"/>
      <c r="BM132" s="1148"/>
      <c r="BN132" s="1148"/>
      <c r="BO132" s="1148"/>
      <c r="BP132" s="1148"/>
      <c r="BQ132" s="1148"/>
      <c r="BR132" s="1148"/>
      <c r="BS132" s="1148"/>
      <c r="BT132" s="299"/>
      <c r="BU132" s="35"/>
      <c r="BV132" s="35"/>
      <c r="BW132" s="35"/>
      <c r="BX132" s="35"/>
      <c r="BY132" s="35"/>
      <c r="CK132" s="1183"/>
    </row>
    <row r="133" spans="37:89" ht="8.25" customHeight="1">
      <c r="AK133" s="35"/>
      <c r="AL133" s="35"/>
      <c r="AM133" s="35"/>
      <c r="AN133" s="35"/>
      <c r="AO133" s="35"/>
      <c r="AP133" s="35"/>
      <c r="AQ133" s="35"/>
      <c r="AR133" s="35"/>
      <c r="AS133" s="35"/>
      <c r="AT133" s="35"/>
      <c r="AU133" s="36"/>
      <c r="AV133" s="36"/>
      <c r="AW133" s="36"/>
      <c r="AX133" s="35"/>
      <c r="AY133" s="35"/>
      <c r="AZ133" s="35"/>
      <c r="BA133" s="35"/>
      <c r="BB133" s="35"/>
      <c r="BC133" s="35"/>
      <c r="BD133" s="35"/>
      <c r="BE133" s="1161"/>
      <c r="BF133" s="1162"/>
      <c r="BG133" s="300"/>
      <c r="BH133" s="1149"/>
      <c r="BI133" s="1150"/>
      <c r="BJ133" s="1150"/>
      <c r="BK133" s="1150"/>
      <c r="BL133" s="1150"/>
      <c r="BM133" s="1150"/>
      <c r="BN133" s="1150"/>
      <c r="BO133" s="1150"/>
      <c r="BP133" s="1150"/>
      <c r="BQ133" s="1150"/>
      <c r="BR133" s="1150"/>
      <c r="BS133" s="1150"/>
      <c r="BT133" s="300"/>
      <c r="BU133" s="35"/>
      <c r="BV133" s="35"/>
      <c r="BW133" s="35"/>
      <c r="BX133" s="35"/>
      <c r="BY133" s="35"/>
      <c r="CK133" s="1183"/>
    </row>
    <row r="134" spans="37:89" ht="8.25" customHeight="1">
      <c r="AK134" s="35"/>
      <c r="AL134" s="35"/>
      <c r="AM134" s="35"/>
      <c r="AN134" s="35"/>
      <c r="AO134" s="35"/>
      <c r="AP134" s="35"/>
      <c r="AQ134" s="35"/>
      <c r="AR134" s="35"/>
      <c r="AS134" s="35"/>
      <c r="AT134" s="35"/>
      <c r="AU134" s="36"/>
      <c r="AV134" s="36"/>
      <c r="AW134" s="36"/>
      <c r="AX134" s="35"/>
      <c r="AY134" s="35"/>
      <c r="AZ134" s="35"/>
      <c r="BA134" s="35"/>
      <c r="BB134" s="35"/>
      <c r="BC134" s="35"/>
      <c r="BD134" s="35"/>
      <c r="BE134" s="1163"/>
      <c r="BF134" s="1164"/>
      <c r="BG134" s="301"/>
      <c r="BH134" s="1151"/>
      <c r="BI134" s="1152"/>
      <c r="BJ134" s="1152"/>
      <c r="BK134" s="1152"/>
      <c r="BL134" s="1152"/>
      <c r="BM134" s="1152"/>
      <c r="BN134" s="1152"/>
      <c r="BO134" s="1152"/>
      <c r="BP134" s="1152"/>
      <c r="BQ134" s="1152"/>
      <c r="BR134" s="1152"/>
      <c r="BS134" s="1152"/>
      <c r="BT134" s="301"/>
      <c r="BU134" s="35"/>
      <c r="BV134" s="35"/>
      <c r="BW134" s="35"/>
      <c r="BX134" s="35"/>
      <c r="BY134" s="35"/>
      <c r="CK134" s="1183"/>
    </row>
    <row r="135" spans="37:89" ht="8.25" customHeight="1">
      <c r="AK135" s="35"/>
      <c r="AL135" s="35"/>
      <c r="AM135" s="35"/>
      <c r="AN135" s="35"/>
      <c r="AO135" s="35"/>
      <c r="AP135" s="35"/>
      <c r="AQ135" s="35"/>
      <c r="AR135" s="35"/>
      <c r="AS135" s="35"/>
      <c r="AT135" s="35"/>
      <c r="AU135" s="36"/>
      <c r="AV135" s="1123">
        <v>4</v>
      </c>
      <c r="AW135" s="1124"/>
      <c r="AX135" s="1153" t="str">
        <f>'41-1'!AZ132</f>
        <v/>
      </c>
      <c r="AY135" s="1154"/>
      <c r="AZ135" s="1154"/>
      <c r="BA135" s="1154"/>
      <c r="BB135" s="1154"/>
      <c r="BC135" s="1154"/>
      <c r="BD135" s="1154"/>
      <c r="BE135" s="1154"/>
      <c r="BF135" s="1154"/>
      <c r="BG135" s="37"/>
      <c r="BH135" s="1135">
        <f>'41-1'!BI132</f>
        <v>0</v>
      </c>
      <c r="BI135" s="1136"/>
      <c r="BJ135" s="1136"/>
      <c r="BK135" s="1136"/>
      <c r="BL135" s="1136"/>
      <c r="BM135" s="1136"/>
      <c r="BN135" s="1136"/>
      <c r="BO135" s="1136"/>
      <c r="BP135" s="1136"/>
      <c r="BQ135" s="1136"/>
      <c r="BR135" s="1136"/>
      <c r="BS135" s="1136"/>
      <c r="BT135" s="37"/>
      <c r="BU135" s="35"/>
      <c r="BV135" s="35"/>
      <c r="BW135" s="35"/>
      <c r="BX135" s="35"/>
      <c r="BY135" s="35"/>
      <c r="CK135" s="1183"/>
    </row>
    <row r="136" spans="37:89" ht="8.25" customHeight="1">
      <c r="AK136" s="35"/>
      <c r="AL136" s="35"/>
      <c r="AM136" s="35"/>
      <c r="AN136" s="35"/>
      <c r="AO136" s="35"/>
      <c r="AP136" s="35"/>
      <c r="AQ136" s="35"/>
      <c r="AR136" s="35"/>
      <c r="AS136" s="35"/>
      <c r="AT136" s="35"/>
      <c r="AU136" s="36"/>
      <c r="AV136" s="1125"/>
      <c r="AW136" s="1126"/>
      <c r="AX136" s="1155"/>
      <c r="AY136" s="1156"/>
      <c r="AZ136" s="1156"/>
      <c r="BA136" s="1156"/>
      <c r="BB136" s="1156"/>
      <c r="BC136" s="1156"/>
      <c r="BD136" s="1156"/>
      <c r="BE136" s="1156"/>
      <c r="BF136" s="1156"/>
      <c r="BG136" s="38"/>
      <c r="BH136" s="1137"/>
      <c r="BI136" s="1138"/>
      <c r="BJ136" s="1138"/>
      <c r="BK136" s="1138"/>
      <c r="BL136" s="1138"/>
      <c r="BM136" s="1138"/>
      <c r="BN136" s="1138"/>
      <c r="BO136" s="1138"/>
      <c r="BP136" s="1138"/>
      <c r="BQ136" s="1138"/>
      <c r="BR136" s="1138"/>
      <c r="BS136" s="1138"/>
      <c r="BT136" s="38"/>
      <c r="BU136" s="35"/>
      <c r="BV136" s="35"/>
      <c r="BW136" s="35"/>
      <c r="BX136" s="35"/>
      <c r="BY136" s="35"/>
      <c r="CK136" s="1183"/>
    </row>
    <row r="137" spans="37:89" ht="8.25" customHeight="1">
      <c r="AK137" s="35"/>
      <c r="AL137" s="35"/>
      <c r="AM137" s="35"/>
      <c r="AN137" s="35"/>
      <c r="AO137" s="35"/>
      <c r="AP137" s="35"/>
      <c r="AQ137" s="35"/>
      <c r="AR137" s="35"/>
      <c r="AS137" s="35"/>
      <c r="AT137" s="35"/>
      <c r="AU137" s="36"/>
      <c r="AV137" s="1127"/>
      <c r="AW137" s="1128"/>
      <c r="AX137" s="1157"/>
      <c r="AY137" s="1158"/>
      <c r="AZ137" s="1158"/>
      <c r="BA137" s="1158"/>
      <c r="BB137" s="1158"/>
      <c r="BC137" s="1158"/>
      <c r="BD137" s="1158"/>
      <c r="BE137" s="1158"/>
      <c r="BF137" s="1158"/>
      <c r="BG137" s="39"/>
      <c r="BH137" s="1139"/>
      <c r="BI137" s="1140"/>
      <c r="BJ137" s="1140"/>
      <c r="BK137" s="1140"/>
      <c r="BL137" s="1140"/>
      <c r="BM137" s="1140"/>
      <c r="BN137" s="1140"/>
      <c r="BO137" s="1140"/>
      <c r="BP137" s="1140"/>
      <c r="BQ137" s="1140"/>
      <c r="BR137" s="1140"/>
      <c r="BS137" s="1140"/>
      <c r="BT137" s="39"/>
      <c r="BU137" s="35"/>
      <c r="BV137" s="35"/>
      <c r="BW137" s="35"/>
      <c r="BX137" s="35"/>
      <c r="BY137" s="35"/>
    </row>
    <row r="138" spans="37:89" ht="8.25" customHeight="1">
      <c r="AK138" s="35"/>
      <c r="AL138" s="35"/>
      <c r="AM138" s="35"/>
      <c r="AN138" s="35"/>
      <c r="AO138" s="35"/>
      <c r="AP138" s="35"/>
      <c r="AQ138" s="35"/>
      <c r="AR138" s="35"/>
      <c r="AS138" s="35"/>
      <c r="AT138" s="35"/>
      <c r="AU138" s="36"/>
      <c r="AV138" s="36"/>
      <c r="AW138" s="36"/>
      <c r="AX138" s="35"/>
      <c r="AY138" s="35"/>
      <c r="AZ138" s="35"/>
      <c r="BA138" s="35"/>
      <c r="BB138" s="35"/>
      <c r="BC138" s="35"/>
      <c r="BD138" s="35"/>
      <c r="BE138" s="1159" t="str">
        <f>'41-1'!BG135</f>
        <v/>
      </c>
      <c r="BF138" s="1160"/>
      <c r="BG138" s="299"/>
      <c r="BH138" s="1147">
        <f>'41-1'!BI135</f>
        <v>0</v>
      </c>
      <c r="BI138" s="1148"/>
      <c r="BJ138" s="1148"/>
      <c r="BK138" s="1148"/>
      <c r="BL138" s="1148"/>
      <c r="BM138" s="1148"/>
      <c r="BN138" s="1148"/>
      <c r="BO138" s="1148"/>
      <c r="BP138" s="1148"/>
      <c r="BQ138" s="1148"/>
      <c r="BR138" s="1148"/>
      <c r="BS138" s="1148"/>
      <c r="BT138" s="299"/>
      <c r="BU138" s="35"/>
      <c r="BV138" s="35"/>
      <c r="BW138" s="35"/>
      <c r="BX138" s="35"/>
      <c r="BY138" s="35"/>
    </row>
    <row r="139" spans="37:89" ht="8.25" customHeight="1">
      <c r="AK139" s="35"/>
      <c r="AL139" s="35"/>
      <c r="AM139" s="35"/>
      <c r="AN139" s="35"/>
      <c r="AO139" s="35"/>
      <c r="AP139" s="35"/>
      <c r="AQ139" s="35"/>
      <c r="AR139" s="35"/>
      <c r="AS139" s="35"/>
      <c r="AT139" s="35"/>
      <c r="AU139" s="36"/>
      <c r="AV139" s="36"/>
      <c r="AW139" s="36"/>
      <c r="AX139" s="35"/>
      <c r="AY139" s="35"/>
      <c r="AZ139" s="35"/>
      <c r="BA139" s="35"/>
      <c r="BB139" s="35"/>
      <c r="BC139" s="35"/>
      <c r="BD139" s="35"/>
      <c r="BE139" s="1161"/>
      <c r="BF139" s="1162"/>
      <c r="BG139" s="300"/>
      <c r="BH139" s="1149"/>
      <c r="BI139" s="1150"/>
      <c r="BJ139" s="1150"/>
      <c r="BK139" s="1150"/>
      <c r="BL139" s="1150"/>
      <c r="BM139" s="1150"/>
      <c r="BN139" s="1150"/>
      <c r="BO139" s="1150"/>
      <c r="BP139" s="1150"/>
      <c r="BQ139" s="1150"/>
      <c r="BR139" s="1150"/>
      <c r="BS139" s="1150"/>
      <c r="BT139" s="300"/>
      <c r="BU139" s="35"/>
      <c r="BV139" s="35"/>
      <c r="BW139" s="35"/>
      <c r="BX139" s="35"/>
      <c r="BY139" s="35"/>
    </row>
    <row r="140" spans="37:89" ht="8.25" customHeight="1">
      <c r="AK140" s="35"/>
      <c r="AL140" s="35"/>
      <c r="AM140" s="35"/>
      <c r="AN140" s="35"/>
      <c r="AO140" s="35"/>
      <c r="AP140" s="35"/>
      <c r="AQ140" s="35"/>
      <c r="AR140" s="35"/>
      <c r="AS140" s="35"/>
      <c r="AT140" s="35"/>
      <c r="AU140" s="36"/>
      <c r="AV140" s="36"/>
      <c r="AW140" s="36"/>
      <c r="AX140" s="35"/>
      <c r="AY140" s="35"/>
      <c r="AZ140" s="35"/>
      <c r="BA140" s="35"/>
      <c r="BB140" s="35"/>
      <c r="BC140" s="35"/>
      <c r="BD140" s="35"/>
      <c r="BE140" s="1163"/>
      <c r="BF140" s="1164"/>
      <c r="BG140" s="301"/>
      <c r="BH140" s="1151"/>
      <c r="BI140" s="1152"/>
      <c r="BJ140" s="1152"/>
      <c r="BK140" s="1152"/>
      <c r="BL140" s="1152"/>
      <c r="BM140" s="1152"/>
      <c r="BN140" s="1152"/>
      <c r="BO140" s="1152"/>
      <c r="BP140" s="1152"/>
      <c r="BQ140" s="1152"/>
      <c r="BR140" s="1152"/>
      <c r="BS140" s="1152"/>
      <c r="BT140" s="301"/>
      <c r="BU140" s="35"/>
      <c r="BV140" s="35"/>
      <c r="BW140" s="35"/>
      <c r="BX140" s="35"/>
      <c r="BY140" s="35"/>
    </row>
    <row r="141" spans="37:89" ht="8.25" customHeight="1">
      <c r="AK141" s="35"/>
      <c r="AL141" s="35"/>
      <c r="AM141" s="35"/>
      <c r="AN141" s="35"/>
      <c r="AO141" s="35"/>
      <c r="AP141" s="35"/>
      <c r="AQ141" s="35"/>
      <c r="AR141" s="35"/>
      <c r="AS141" s="35"/>
      <c r="AT141" s="35"/>
      <c r="AU141" s="36"/>
      <c r="AV141" s="1123">
        <v>5</v>
      </c>
      <c r="AW141" s="1124"/>
      <c r="AX141" s="1153" t="str">
        <f>'41-1'!AZ138</f>
        <v/>
      </c>
      <c r="AY141" s="1154"/>
      <c r="AZ141" s="1154"/>
      <c r="BA141" s="1154"/>
      <c r="BB141" s="1154"/>
      <c r="BC141" s="1154"/>
      <c r="BD141" s="1154"/>
      <c r="BE141" s="1154"/>
      <c r="BF141" s="1154"/>
      <c r="BG141" s="37"/>
      <c r="BH141" s="1135">
        <f>'41-1'!BI138</f>
        <v>0</v>
      </c>
      <c r="BI141" s="1136"/>
      <c r="BJ141" s="1136"/>
      <c r="BK141" s="1136"/>
      <c r="BL141" s="1136"/>
      <c r="BM141" s="1136"/>
      <c r="BN141" s="1136"/>
      <c r="BO141" s="1136"/>
      <c r="BP141" s="1136"/>
      <c r="BQ141" s="1136"/>
      <c r="BR141" s="1136"/>
      <c r="BS141" s="1136"/>
      <c r="BT141" s="37"/>
      <c r="BU141" s="35"/>
      <c r="BV141" s="35"/>
      <c r="BW141" s="35"/>
      <c r="BX141" s="35"/>
      <c r="BY141" s="35"/>
    </row>
    <row r="142" spans="37:89" ht="8.25" customHeight="1">
      <c r="AK142" s="35"/>
      <c r="AL142" s="35"/>
      <c r="AM142" s="35"/>
      <c r="AN142" s="35"/>
      <c r="AO142" s="35"/>
      <c r="AP142" s="35"/>
      <c r="AQ142" s="35"/>
      <c r="AR142" s="35"/>
      <c r="AS142" s="35"/>
      <c r="AT142" s="35"/>
      <c r="AU142" s="36"/>
      <c r="AV142" s="1125"/>
      <c r="AW142" s="1126"/>
      <c r="AX142" s="1155"/>
      <c r="AY142" s="1156"/>
      <c r="AZ142" s="1156"/>
      <c r="BA142" s="1156"/>
      <c r="BB142" s="1156"/>
      <c r="BC142" s="1156"/>
      <c r="BD142" s="1156"/>
      <c r="BE142" s="1156"/>
      <c r="BF142" s="1156"/>
      <c r="BG142" s="38"/>
      <c r="BH142" s="1137"/>
      <c r="BI142" s="1138"/>
      <c r="BJ142" s="1138"/>
      <c r="BK142" s="1138"/>
      <c r="BL142" s="1138"/>
      <c r="BM142" s="1138"/>
      <c r="BN142" s="1138"/>
      <c r="BO142" s="1138"/>
      <c r="BP142" s="1138"/>
      <c r="BQ142" s="1138"/>
      <c r="BR142" s="1138"/>
      <c r="BS142" s="1138"/>
      <c r="BT142" s="38"/>
      <c r="BU142" s="35"/>
      <c r="BV142" s="35"/>
      <c r="BW142" s="35"/>
      <c r="BX142" s="35"/>
      <c r="BY142" s="35"/>
    </row>
    <row r="143" spans="37:89" ht="8.25" customHeight="1">
      <c r="AK143" s="35"/>
      <c r="AL143" s="35"/>
      <c r="AM143" s="35"/>
      <c r="AN143" s="35"/>
      <c r="AO143" s="35"/>
      <c r="AP143" s="35"/>
      <c r="AQ143" s="35"/>
      <c r="AR143" s="35"/>
      <c r="AS143" s="35"/>
      <c r="AT143" s="35"/>
      <c r="AU143" s="36"/>
      <c r="AV143" s="1127"/>
      <c r="AW143" s="1128"/>
      <c r="AX143" s="1157"/>
      <c r="AY143" s="1158"/>
      <c r="AZ143" s="1158"/>
      <c r="BA143" s="1158"/>
      <c r="BB143" s="1158"/>
      <c r="BC143" s="1158"/>
      <c r="BD143" s="1158"/>
      <c r="BE143" s="1158"/>
      <c r="BF143" s="1158"/>
      <c r="BG143" s="39"/>
      <c r="BH143" s="1139"/>
      <c r="BI143" s="1140"/>
      <c r="BJ143" s="1140"/>
      <c r="BK143" s="1140"/>
      <c r="BL143" s="1140"/>
      <c r="BM143" s="1140"/>
      <c r="BN143" s="1140"/>
      <c r="BO143" s="1140"/>
      <c r="BP143" s="1140"/>
      <c r="BQ143" s="1140"/>
      <c r="BR143" s="1140"/>
      <c r="BS143" s="1140"/>
      <c r="BT143" s="39"/>
      <c r="BU143" s="35"/>
      <c r="BV143" s="35"/>
      <c r="BW143" s="35"/>
      <c r="BX143" s="35"/>
      <c r="BY143" s="35"/>
    </row>
    <row r="144" spans="37:89" ht="8.25" customHeight="1">
      <c r="AK144" s="35"/>
      <c r="AL144" s="35"/>
      <c r="AM144" s="35"/>
      <c r="AN144" s="35"/>
      <c r="AO144" s="35"/>
      <c r="AP144" s="35"/>
      <c r="AQ144" s="35"/>
      <c r="AR144" s="35"/>
      <c r="AS144" s="35"/>
      <c r="AT144" s="35"/>
      <c r="AU144" s="36"/>
      <c r="AV144" s="36"/>
      <c r="AW144" s="36"/>
      <c r="AX144" s="35"/>
      <c r="AY144" s="35"/>
      <c r="AZ144" s="35"/>
      <c r="BA144" s="35"/>
      <c r="BB144" s="35"/>
      <c r="BC144" s="35"/>
      <c r="BD144" s="35"/>
      <c r="BE144" s="1159" t="str">
        <f>'41-1'!BG141</f>
        <v/>
      </c>
      <c r="BF144" s="1160"/>
      <c r="BG144" s="299"/>
      <c r="BH144" s="1147">
        <f>'41-1'!BI141</f>
        <v>0</v>
      </c>
      <c r="BI144" s="1148"/>
      <c r="BJ144" s="1148"/>
      <c r="BK144" s="1148"/>
      <c r="BL144" s="1148"/>
      <c r="BM144" s="1148"/>
      <c r="BN144" s="1148"/>
      <c r="BO144" s="1148"/>
      <c r="BP144" s="1148"/>
      <c r="BQ144" s="1148"/>
      <c r="BR144" s="1148"/>
      <c r="BS144" s="1148"/>
      <c r="BT144" s="299"/>
      <c r="BU144" s="35"/>
      <c r="BV144" s="35"/>
      <c r="BW144" s="35"/>
      <c r="BX144" s="35"/>
      <c r="BY144" s="35"/>
    </row>
    <row r="145" spans="37:77" ht="8.25" customHeight="1">
      <c r="AK145" s="35"/>
      <c r="AL145" s="35"/>
      <c r="AM145" s="35"/>
      <c r="AN145" s="35"/>
      <c r="AO145" s="35"/>
      <c r="AP145" s="35"/>
      <c r="AQ145" s="35"/>
      <c r="AR145" s="35"/>
      <c r="AS145" s="35"/>
      <c r="AT145" s="35"/>
      <c r="AU145" s="36"/>
      <c r="AV145" s="36"/>
      <c r="AW145" s="36"/>
      <c r="AX145" s="35"/>
      <c r="AY145" s="35"/>
      <c r="AZ145" s="35"/>
      <c r="BA145" s="35"/>
      <c r="BB145" s="35"/>
      <c r="BC145" s="35"/>
      <c r="BD145" s="35"/>
      <c r="BE145" s="1161"/>
      <c r="BF145" s="1162"/>
      <c r="BG145" s="300"/>
      <c r="BH145" s="1149"/>
      <c r="BI145" s="1150"/>
      <c r="BJ145" s="1150"/>
      <c r="BK145" s="1150"/>
      <c r="BL145" s="1150"/>
      <c r="BM145" s="1150"/>
      <c r="BN145" s="1150"/>
      <c r="BO145" s="1150"/>
      <c r="BP145" s="1150"/>
      <c r="BQ145" s="1150"/>
      <c r="BR145" s="1150"/>
      <c r="BS145" s="1150"/>
      <c r="BT145" s="300"/>
      <c r="BU145" s="35"/>
      <c r="BV145" s="35"/>
      <c r="BW145" s="35"/>
      <c r="BX145" s="35"/>
      <c r="BY145" s="35"/>
    </row>
    <row r="146" spans="37:77" ht="8.25" customHeight="1">
      <c r="AK146" s="35"/>
      <c r="AL146" s="35"/>
      <c r="AM146" s="35"/>
      <c r="AN146" s="35"/>
      <c r="AO146" s="35"/>
      <c r="AP146" s="35"/>
      <c r="AQ146" s="35"/>
      <c r="AR146" s="35"/>
      <c r="AS146" s="35"/>
      <c r="AT146" s="35"/>
      <c r="AU146" s="36"/>
      <c r="AV146" s="36"/>
      <c r="AW146" s="36"/>
      <c r="AX146" s="35"/>
      <c r="AY146" s="35"/>
      <c r="AZ146" s="35"/>
      <c r="BA146" s="35"/>
      <c r="BB146" s="35"/>
      <c r="BC146" s="35"/>
      <c r="BD146" s="35"/>
      <c r="BE146" s="1163"/>
      <c r="BF146" s="1164"/>
      <c r="BG146" s="301"/>
      <c r="BH146" s="1151"/>
      <c r="BI146" s="1152"/>
      <c r="BJ146" s="1152"/>
      <c r="BK146" s="1152"/>
      <c r="BL146" s="1152"/>
      <c r="BM146" s="1152"/>
      <c r="BN146" s="1152"/>
      <c r="BO146" s="1152"/>
      <c r="BP146" s="1152"/>
      <c r="BQ146" s="1152"/>
      <c r="BR146" s="1152"/>
      <c r="BS146" s="1152"/>
      <c r="BT146" s="301"/>
      <c r="BU146" s="35"/>
      <c r="BV146" s="35"/>
      <c r="BW146" s="35"/>
      <c r="BX146" s="35"/>
      <c r="BY146" s="35"/>
    </row>
    <row r="147" spans="37:77" ht="8.25" customHeight="1">
      <c r="AK147" s="35"/>
      <c r="AL147" s="35"/>
      <c r="AM147" s="35"/>
      <c r="AN147" s="35"/>
      <c r="AO147" s="35"/>
      <c r="AP147" s="35"/>
      <c r="AQ147" s="35"/>
      <c r="AR147" s="35"/>
      <c r="AS147" s="35"/>
      <c r="AT147" s="35"/>
      <c r="AU147" s="36"/>
      <c r="AV147" s="1123">
        <v>6</v>
      </c>
      <c r="AW147" s="1124"/>
      <c r="AX147" s="1153" t="str">
        <f>'41-1'!AZ144</f>
        <v/>
      </c>
      <c r="AY147" s="1154"/>
      <c r="AZ147" s="1154"/>
      <c r="BA147" s="1154"/>
      <c r="BB147" s="1154"/>
      <c r="BC147" s="1154"/>
      <c r="BD147" s="1154"/>
      <c r="BE147" s="1154"/>
      <c r="BF147" s="1154"/>
      <c r="BG147" s="37"/>
      <c r="BH147" s="1135">
        <f>'41-1'!BI144</f>
        <v>0</v>
      </c>
      <c r="BI147" s="1136"/>
      <c r="BJ147" s="1136"/>
      <c r="BK147" s="1136"/>
      <c r="BL147" s="1136"/>
      <c r="BM147" s="1136"/>
      <c r="BN147" s="1136"/>
      <c r="BO147" s="1136"/>
      <c r="BP147" s="1136"/>
      <c r="BQ147" s="1136"/>
      <c r="BR147" s="1136"/>
      <c r="BS147" s="1136"/>
      <c r="BT147" s="37"/>
      <c r="BU147" s="35"/>
      <c r="BV147" s="35"/>
      <c r="BW147" s="35"/>
      <c r="BX147" s="35"/>
      <c r="BY147" s="35"/>
    </row>
    <row r="148" spans="37:77" ht="8.25" customHeight="1">
      <c r="AK148" s="35"/>
      <c r="AL148" s="35"/>
      <c r="AM148" s="35"/>
      <c r="AN148" s="35"/>
      <c r="AO148" s="35"/>
      <c r="AP148" s="35"/>
      <c r="AQ148" s="35"/>
      <c r="AR148" s="35"/>
      <c r="AS148" s="35"/>
      <c r="AT148" s="35"/>
      <c r="AU148" s="36"/>
      <c r="AV148" s="1125"/>
      <c r="AW148" s="1126"/>
      <c r="AX148" s="1155"/>
      <c r="AY148" s="1156"/>
      <c r="AZ148" s="1156"/>
      <c r="BA148" s="1156"/>
      <c r="BB148" s="1156"/>
      <c r="BC148" s="1156"/>
      <c r="BD148" s="1156"/>
      <c r="BE148" s="1156"/>
      <c r="BF148" s="1156"/>
      <c r="BG148" s="38"/>
      <c r="BH148" s="1137"/>
      <c r="BI148" s="1138"/>
      <c r="BJ148" s="1138"/>
      <c r="BK148" s="1138"/>
      <c r="BL148" s="1138"/>
      <c r="BM148" s="1138"/>
      <c r="BN148" s="1138"/>
      <c r="BO148" s="1138"/>
      <c r="BP148" s="1138"/>
      <c r="BQ148" s="1138"/>
      <c r="BR148" s="1138"/>
      <c r="BS148" s="1138"/>
      <c r="BT148" s="38"/>
      <c r="BU148" s="35"/>
      <c r="BV148" s="35"/>
      <c r="BW148" s="35"/>
      <c r="BX148" s="35"/>
      <c r="BY148" s="35"/>
    </row>
    <row r="149" spans="37:77" ht="8.25" customHeight="1">
      <c r="AK149" s="35"/>
      <c r="AL149" s="35"/>
      <c r="AM149" s="35"/>
      <c r="AN149" s="35"/>
      <c r="AO149" s="35"/>
      <c r="AP149" s="35"/>
      <c r="AQ149" s="35"/>
      <c r="AR149" s="35"/>
      <c r="AS149" s="35"/>
      <c r="AT149" s="35"/>
      <c r="AU149" s="36"/>
      <c r="AV149" s="1127"/>
      <c r="AW149" s="1128"/>
      <c r="AX149" s="1157"/>
      <c r="AY149" s="1158"/>
      <c r="AZ149" s="1158"/>
      <c r="BA149" s="1158"/>
      <c r="BB149" s="1158"/>
      <c r="BC149" s="1158"/>
      <c r="BD149" s="1158"/>
      <c r="BE149" s="1158"/>
      <c r="BF149" s="1158"/>
      <c r="BG149" s="39"/>
      <c r="BH149" s="1139"/>
      <c r="BI149" s="1140"/>
      <c r="BJ149" s="1140"/>
      <c r="BK149" s="1140"/>
      <c r="BL149" s="1140"/>
      <c r="BM149" s="1140"/>
      <c r="BN149" s="1140"/>
      <c r="BO149" s="1140"/>
      <c r="BP149" s="1140"/>
      <c r="BQ149" s="1140"/>
      <c r="BR149" s="1140"/>
      <c r="BS149" s="1140"/>
      <c r="BT149" s="39"/>
      <c r="BU149" s="35"/>
      <c r="BV149" s="35"/>
      <c r="BW149" s="35"/>
      <c r="BX149" s="35"/>
      <c r="BY149" s="35"/>
    </row>
    <row r="150" spans="37:77" ht="8.25" customHeight="1">
      <c r="AK150" s="35"/>
      <c r="AL150" s="35"/>
      <c r="AM150" s="35"/>
      <c r="AN150" s="35"/>
      <c r="AO150" s="35"/>
      <c r="AP150" s="35"/>
      <c r="AQ150" s="35"/>
      <c r="AR150" s="35"/>
      <c r="AS150" s="35"/>
      <c r="AT150" s="35"/>
      <c r="AU150" s="36"/>
      <c r="AV150" s="36"/>
      <c r="AW150" s="36"/>
      <c r="AX150" s="35"/>
      <c r="AY150" s="35"/>
      <c r="AZ150" s="35"/>
      <c r="BA150" s="35"/>
      <c r="BB150" s="35"/>
      <c r="BC150" s="35"/>
      <c r="BD150" s="35"/>
      <c r="BE150" s="1159" t="str">
        <f>'41-1'!BG147</f>
        <v/>
      </c>
      <c r="BF150" s="1160"/>
      <c r="BG150" s="299"/>
      <c r="BH150" s="1147">
        <f>'41-1'!BI147</f>
        <v>0</v>
      </c>
      <c r="BI150" s="1148"/>
      <c r="BJ150" s="1148"/>
      <c r="BK150" s="1148"/>
      <c r="BL150" s="1148"/>
      <c r="BM150" s="1148"/>
      <c r="BN150" s="1148"/>
      <c r="BO150" s="1148"/>
      <c r="BP150" s="1148"/>
      <c r="BQ150" s="1148"/>
      <c r="BR150" s="1148"/>
      <c r="BS150" s="1148"/>
      <c r="BT150" s="299"/>
      <c r="BU150" s="35"/>
      <c r="BV150" s="35"/>
      <c r="BW150" s="35"/>
      <c r="BX150" s="35"/>
      <c r="BY150" s="35"/>
    </row>
    <row r="151" spans="37:77" ht="8.25" customHeight="1">
      <c r="AK151" s="35"/>
      <c r="AL151" s="35"/>
      <c r="AM151" s="35"/>
      <c r="AN151" s="35"/>
      <c r="AO151" s="35"/>
      <c r="AP151" s="35"/>
      <c r="AQ151" s="35"/>
      <c r="AR151" s="35"/>
      <c r="AS151" s="35"/>
      <c r="AT151" s="35"/>
      <c r="AU151" s="36"/>
      <c r="AV151" s="36"/>
      <c r="AW151" s="36"/>
      <c r="AX151" s="35"/>
      <c r="AY151" s="35"/>
      <c r="AZ151" s="35"/>
      <c r="BA151" s="35"/>
      <c r="BB151" s="35"/>
      <c r="BC151" s="35"/>
      <c r="BD151" s="35"/>
      <c r="BE151" s="1161"/>
      <c r="BF151" s="1162"/>
      <c r="BG151" s="300"/>
      <c r="BH151" s="1149"/>
      <c r="BI151" s="1150"/>
      <c r="BJ151" s="1150"/>
      <c r="BK151" s="1150"/>
      <c r="BL151" s="1150"/>
      <c r="BM151" s="1150"/>
      <c r="BN151" s="1150"/>
      <c r="BO151" s="1150"/>
      <c r="BP151" s="1150"/>
      <c r="BQ151" s="1150"/>
      <c r="BR151" s="1150"/>
      <c r="BS151" s="1150"/>
      <c r="BT151" s="300"/>
      <c r="BU151" s="35"/>
      <c r="BV151" s="35"/>
      <c r="BW151" s="35"/>
      <c r="BX151" s="35"/>
      <c r="BY151" s="35"/>
    </row>
    <row r="152" spans="37:77" ht="8.25" customHeight="1">
      <c r="AK152" s="35"/>
      <c r="AL152" s="35"/>
      <c r="AM152" s="35"/>
      <c r="AN152" s="35"/>
      <c r="AO152" s="35"/>
      <c r="AP152" s="35"/>
      <c r="AQ152" s="35"/>
      <c r="AR152" s="35"/>
      <c r="AS152" s="35"/>
      <c r="AT152" s="35"/>
      <c r="AU152" s="36"/>
      <c r="AV152" s="36"/>
      <c r="AW152" s="36"/>
      <c r="AX152" s="35"/>
      <c r="AY152" s="35"/>
      <c r="AZ152" s="35"/>
      <c r="BA152" s="35"/>
      <c r="BB152" s="35"/>
      <c r="BC152" s="35"/>
      <c r="BD152" s="35"/>
      <c r="BE152" s="1163"/>
      <c r="BF152" s="1164"/>
      <c r="BG152" s="301"/>
      <c r="BH152" s="1151"/>
      <c r="BI152" s="1152"/>
      <c r="BJ152" s="1152"/>
      <c r="BK152" s="1152"/>
      <c r="BL152" s="1152"/>
      <c r="BM152" s="1152"/>
      <c r="BN152" s="1152"/>
      <c r="BO152" s="1152"/>
      <c r="BP152" s="1152"/>
      <c r="BQ152" s="1152"/>
      <c r="BR152" s="1152"/>
      <c r="BS152" s="1152"/>
      <c r="BT152" s="301"/>
      <c r="BU152" s="35"/>
      <c r="BV152" s="35"/>
      <c r="BW152" s="35"/>
      <c r="BX152" s="35"/>
      <c r="BY152" s="35"/>
    </row>
    <row r="153" spans="37:77" ht="8.25" customHeight="1">
      <c r="AK153" s="35"/>
      <c r="AL153" s="35"/>
      <c r="AM153" s="35"/>
      <c r="AN153" s="35"/>
      <c r="AO153" s="35"/>
      <c r="AP153" s="35"/>
      <c r="AQ153" s="35"/>
      <c r="AR153" s="35"/>
      <c r="AS153" s="35"/>
      <c r="AT153" s="35"/>
      <c r="AU153" s="36"/>
      <c r="AV153" s="1123">
        <v>7</v>
      </c>
      <c r="AW153" s="1124"/>
      <c r="AX153" s="1153" t="str">
        <f>'41-1'!AZ150</f>
        <v/>
      </c>
      <c r="AY153" s="1154"/>
      <c r="AZ153" s="1154"/>
      <c r="BA153" s="1154"/>
      <c r="BB153" s="1154"/>
      <c r="BC153" s="1154"/>
      <c r="BD153" s="1154"/>
      <c r="BE153" s="1154"/>
      <c r="BF153" s="1154"/>
      <c r="BG153" s="37"/>
      <c r="BH153" s="1135">
        <f>'41-1'!BI150</f>
        <v>0</v>
      </c>
      <c r="BI153" s="1136"/>
      <c r="BJ153" s="1136"/>
      <c r="BK153" s="1136"/>
      <c r="BL153" s="1136"/>
      <c r="BM153" s="1136"/>
      <c r="BN153" s="1136"/>
      <c r="BO153" s="1136"/>
      <c r="BP153" s="1136"/>
      <c r="BQ153" s="1136"/>
      <c r="BR153" s="1136"/>
      <c r="BS153" s="1136"/>
      <c r="BT153" s="37"/>
      <c r="BU153" s="35"/>
      <c r="BV153" s="35"/>
      <c r="BW153" s="35"/>
      <c r="BX153" s="35"/>
      <c r="BY153" s="35"/>
    </row>
    <row r="154" spans="37:77" ht="8.25" customHeight="1">
      <c r="AK154" s="35"/>
      <c r="AL154" s="35"/>
      <c r="AM154" s="35"/>
      <c r="AN154" s="35"/>
      <c r="AO154" s="35"/>
      <c r="AP154" s="35"/>
      <c r="AQ154" s="35"/>
      <c r="AR154" s="35"/>
      <c r="AS154" s="35"/>
      <c r="AT154" s="35"/>
      <c r="AU154" s="36"/>
      <c r="AV154" s="1125"/>
      <c r="AW154" s="1126"/>
      <c r="AX154" s="1155"/>
      <c r="AY154" s="1156"/>
      <c r="AZ154" s="1156"/>
      <c r="BA154" s="1156"/>
      <c r="BB154" s="1156"/>
      <c r="BC154" s="1156"/>
      <c r="BD154" s="1156"/>
      <c r="BE154" s="1156"/>
      <c r="BF154" s="1156"/>
      <c r="BG154" s="38"/>
      <c r="BH154" s="1137"/>
      <c r="BI154" s="1138"/>
      <c r="BJ154" s="1138"/>
      <c r="BK154" s="1138"/>
      <c r="BL154" s="1138"/>
      <c r="BM154" s="1138"/>
      <c r="BN154" s="1138"/>
      <c r="BO154" s="1138"/>
      <c r="BP154" s="1138"/>
      <c r="BQ154" s="1138"/>
      <c r="BR154" s="1138"/>
      <c r="BS154" s="1138"/>
      <c r="BT154" s="38"/>
      <c r="BU154" s="35"/>
      <c r="BV154" s="35"/>
      <c r="BW154" s="35"/>
      <c r="BX154" s="35"/>
      <c r="BY154" s="35"/>
    </row>
    <row r="155" spans="37:77" ht="8.25" customHeight="1">
      <c r="AK155" s="35"/>
      <c r="AL155" s="35"/>
      <c r="AM155" s="35"/>
      <c r="AN155" s="35"/>
      <c r="AO155" s="35"/>
      <c r="AP155" s="35"/>
      <c r="AQ155" s="35"/>
      <c r="AR155" s="35"/>
      <c r="AS155" s="35"/>
      <c r="AT155" s="35"/>
      <c r="AU155" s="36"/>
      <c r="AV155" s="1127"/>
      <c r="AW155" s="1128"/>
      <c r="AX155" s="1157"/>
      <c r="AY155" s="1158"/>
      <c r="AZ155" s="1158"/>
      <c r="BA155" s="1158"/>
      <c r="BB155" s="1158"/>
      <c r="BC155" s="1158"/>
      <c r="BD155" s="1158"/>
      <c r="BE155" s="1158"/>
      <c r="BF155" s="1158"/>
      <c r="BG155" s="39"/>
      <c r="BH155" s="1139"/>
      <c r="BI155" s="1140"/>
      <c r="BJ155" s="1140"/>
      <c r="BK155" s="1140"/>
      <c r="BL155" s="1140"/>
      <c r="BM155" s="1140"/>
      <c r="BN155" s="1140"/>
      <c r="BO155" s="1140"/>
      <c r="BP155" s="1140"/>
      <c r="BQ155" s="1140"/>
      <c r="BR155" s="1140"/>
      <c r="BS155" s="1140"/>
      <c r="BT155" s="39"/>
      <c r="BU155" s="35"/>
      <c r="BV155" s="35"/>
      <c r="BW155" s="35"/>
      <c r="BX155" s="35"/>
      <c r="BY155" s="35"/>
    </row>
    <row r="156" spans="37:77" ht="8.25" customHeight="1">
      <c r="AK156" s="35"/>
      <c r="AL156" s="35"/>
      <c r="AM156" s="35"/>
      <c r="AN156" s="35"/>
      <c r="AO156" s="35"/>
      <c r="AP156" s="35"/>
      <c r="AQ156" s="35"/>
      <c r="AR156" s="35"/>
      <c r="AS156" s="35"/>
      <c r="AT156" s="35"/>
      <c r="AU156" s="36"/>
      <c r="AV156" s="36"/>
      <c r="AW156" s="36"/>
      <c r="AX156" s="35"/>
      <c r="AY156" s="35"/>
      <c r="AZ156" s="35"/>
      <c r="BA156" s="35"/>
      <c r="BB156" s="35"/>
      <c r="BC156" s="35"/>
      <c r="BD156" s="35"/>
      <c r="BE156" s="1159" t="str">
        <f>'41-1'!BG153</f>
        <v/>
      </c>
      <c r="BF156" s="1160"/>
      <c r="BG156" s="299"/>
      <c r="BH156" s="1147">
        <f>'41-1'!BI153</f>
        <v>0</v>
      </c>
      <c r="BI156" s="1148"/>
      <c r="BJ156" s="1148"/>
      <c r="BK156" s="1148"/>
      <c r="BL156" s="1148"/>
      <c r="BM156" s="1148"/>
      <c r="BN156" s="1148"/>
      <c r="BO156" s="1148"/>
      <c r="BP156" s="1148"/>
      <c r="BQ156" s="1148"/>
      <c r="BR156" s="1148"/>
      <c r="BS156" s="1148"/>
      <c r="BT156" s="299"/>
      <c r="BU156" s="35"/>
      <c r="BV156" s="35"/>
      <c r="BW156" s="35"/>
      <c r="BX156" s="35"/>
      <c r="BY156" s="35"/>
    </row>
    <row r="157" spans="37:77" ht="8.25" customHeight="1">
      <c r="AK157" s="35"/>
      <c r="AL157" s="35"/>
      <c r="AM157" s="35"/>
      <c r="AN157" s="35"/>
      <c r="AO157" s="35"/>
      <c r="AP157" s="35"/>
      <c r="AQ157" s="35"/>
      <c r="AR157" s="35"/>
      <c r="AS157" s="35"/>
      <c r="AT157" s="35"/>
      <c r="AU157" s="36"/>
      <c r="AV157" s="36"/>
      <c r="AW157" s="36"/>
      <c r="AX157" s="35"/>
      <c r="AY157" s="35"/>
      <c r="AZ157" s="35"/>
      <c r="BA157" s="35"/>
      <c r="BB157" s="35"/>
      <c r="BC157" s="35"/>
      <c r="BD157" s="35"/>
      <c r="BE157" s="1161"/>
      <c r="BF157" s="1162"/>
      <c r="BG157" s="300"/>
      <c r="BH157" s="1149"/>
      <c r="BI157" s="1150"/>
      <c r="BJ157" s="1150"/>
      <c r="BK157" s="1150"/>
      <c r="BL157" s="1150"/>
      <c r="BM157" s="1150"/>
      <c r="BN157" s="1150"/>
      <c r="BO157" s="1150"/>
      <c r="BP157" s="1150"/>
      <c r="BQ157" s="1150"/>
      <c r="BR157" s="1150"/>
      <c r="BS157" s="1150"/>
      <c r="BT157" s="300"/>
      <c r="BU157" s="35"/>
      <c r="BV157" s="35"/>
      <c r="BW157" s="35"/>
      <c r="BX157" s="35"/>
      <c r="BY157" s="35"/>
    </row>
    <row r="158" spans="37:77" ht="8.25" customHeight="1">
      <c r="AK158" s="35"/>
      <c r="AL158" s="35"/>
      <c r="AM158" s="35"/>
      <c r="AN158" s="35"/>
      <c r="AO158" s="35"/>
      <c r="AP158" s="35"/>
      <c r="AQ158" s="35"/>
      <c r="AR158" s="35"/>
      <c r="AS158" s="35"/>
      <c r="AT158" s="35"/>
      <c r="AU158" s="36"/>
      <c r="AV158" s="36"/>
      <c r="AW158" s="36"/>
      <c r="AX158" s="35"/>
      <c r="AY158" s="35"/>
      <c r="AZ158" s="35"/>
      <c r="BA158" s="35"/>
      <c r="BB158" s="35"/>
      <c r="BC158" s="35"/>
      <c r="BD158" s="35"/>
      <c r="BE158" s="1163"/>
      <c r="BF158" s="1164"/>
      <c r="BG158" s="301"/>
      <c r="BH158" s="1151"/>
      <c r="BI158" s="1152"/>
      <c r="BJ158" s="1152"/>
      <c r="BK158" s="1152"/>
      <c r="BL158" s="1152"/>
      <c r="BM158" s="1152"/>
      <c r="BN158" s="1152"/>
      <c r="BO158" s="1152"/>
      <c r="BP158" s="1152"/>
      <c r="BQ158" s="1152"/>
      <c r="BR158" s="1152"/>
      <c r="BS158" s="1152"/>
      <c r="BT158" s="301"/>
      <c r="BU158" s="35"/>
      <c r="BV158" s="35"/>
      <c r="BW158" s="35"/>
      <c r="BX158" s="35"/>
      <c r="BY158" s="35"/>
    </row>
    <row r="159" spans="37:77" ht="8.25" customHeight="1">
      <c r="AK159" s="35"/>
      <c r="AL159" s="35"/>
      <c r="AM159" s="35"/>
      <c r="AN159" s="35"/>
      <c r="AO159" s="35"/>
      <c r="AP159" s="35"/>
      <c r="AQ159" s="35"/>
      <c r="AR159" s="35"/>
      <c r="AS159" s="35"/>
      <c r="AT159" s="35"/>
      <c r="AU159" s="36"/>
      <c r="AV159" s="1123">
        <v>8</v>
      </c>
      <c r="AW159" s="1124"/>
      <c r="AX159" s="1153" t="str">
        <f>'41-1'!AZ156</f>
        <v/>
      </c>
      <c r="AY159" s="1154"/>
      <c r="AZ159" s="1154"/>
      <c r="BA159" s="1154"/>
      <c r="BB159" s="1154"/>
      <c r="BC159" s="1154"/>
      <c r="BD159" s="1154"/>
      <c r="BE159" s="1154"/>
      <c r="BF159" s="1154"/>
      <c r="BG159" s="37"/>
      <c r="BH159" s="1135">
        <f>'41-1'!BI156</f>
        <v>0</v>
      </c>
      <c r="BI159" s="1136"/>
      <c r="BJ159" s="1136"/>
      <c r="BK159" s="1136"/>
      <c r="BL159" s="1136"/>
      <c r="BM159" s="1136"/>
      <c r="BN159" s="1136"/>
      <c r="BO159" s="1136"/>
      <c r="BP159" s="1136"/>
      <c r="BQ159" s="1136"/>
      <c r="BR159" s="1136"/>
      <c r="BS159" s="1136"/>
      <c r="BT159" s="37"/>
      <c r="BU159" s="35"/>
      <c r="BV159" s="35"/>
      <c r="BW159" s="35"/>
      <c r="BX159" s="35"/>
      <c r="BY159" s="35"/>
    </row>
    <row r="160" spans="37:77" ht="8.25" customHeight="1">
      <c r="AK160" s="35"/>
      <c r="AL160" s="35"/>
      <c r="AM160" s="35"/>
      <c r="AN160" s="35"/>
      <c r="AO160" s="35"/>
      <c r="AP160" s="35"/>
      <c r="AQ160" s="35"/>
      <c r="AR160" s="35"/>
      <c r="AS160" s="35"/>
      <c r="AT160" s="35"/>
      <c r="AU160" s="36"/>
      <c r="AV160" s="1125"/>
      <c r="AW160" s="1126"/>
      <c r="AX160" s="1155"/>
      <c r="AY160" s="1156"/>
      <c r="AZ160" s="1156"/>
      <c r="BA160" s="1156"/>
      <c r="BB160" s="1156"/>
      <c r="BC160" s="1156"/>
      <c r="BD160" s="1156"/>
      <c r="BE160" s="1156"/>
      <c r="BF160" s="1156"/>
      <c r="BG160" s="38"/>
      <c r="BH160" s="1137"/>
      <c r="BI160" s="1138"/>
      <c r="BJ160" s="1138"/>
      <c r="BK160" s="1138"/>
      <c r="BL160" s="1138"/>
      <c r="BM160" s="1138"/>
      <c r="BN160" s="1138"/>
      <c r="BO160" s="1138"/>
      <c r="BP160" s="1138"/>
      <c r="BQ160" s="1138"/>
      <c r="BR160" s="1138"/>
      <c r="BS160" s="1138"/>
      <c r="BT160" s="38"/>
      <c r="BU160" s="35"/>
      <c r="BV160" s="35"/>
      <c r="BW160" s="35"/>
      <c r="BX160" s="35"/>
      <c r="BY160" s="35"/>
    </row>
    <row r="161" spans="37:77" ht="8.25" customHeight="1">
      <c r="AK161" s="35"/>
      <c r="AL161" s="35"/>
      <c r="AM161" s="35"/>
      <c r="AN161" s="35"/>
      <c r="AO161" s="35"/>
      <c r="AP161" s="35"/>
      <c r="AQ161" s="35"/>
      <c r="AR161" s="35"/>
      <c r="AS161" s="35"/>
      <c r="AT161" s="35"/>
      <c r="AU161" s="36"/>
      <c r="AV161" s="1127"/>
      <c r="AW161" s="1128"/>
      <c r="AX161" s="1157"/>
      <c r="AY161" s="1158"/>
      <c r="AZ161" s="1158"/>
      <c r="BA161" s="1158"/>
      <c r="BB161" s="1158"/>
      <c r="BC161" s="1158"/>
      <c r="BD161" s="1158"/>
      <c r="BE161" s="1158"/>
      <c r="BF161" s="1158"/>
      <c r="BG161" s="39"/>
      <c r="BH161" s="1139"/>
      <c r="BI161" s="1140"/>
      <c r="BJ161" s="1140"/>
      <c r="BK161" s="1140"/>
      <c r="BL161" s="1140"/>
      <c r="BM161" s="1140"/>
      <c r="BN161" s="1140"/>
      <c r="BO161" s="1140"/>
      <c r="BP161" s="1140"/>
      <c r="BQ161" s="1140"/>
      <c r="BR161" s="1140"/>
      <c r="BS161" s="1140"/>
      <c r="BT161" s="39"/>
      <c r="BU161" s="35"/>
      <c r="BV161" s="35"/>
      <c r="BW161" s="35"/>
      <c r="BX161" s="35"/>
      <c r="BY161" s="35"/>
    </row>
    <row r="162" spans="37:77" ht="8.25" customHeight="1">
      <c r="AK162" s="35"/>
      <c r="AL162" s="35"/>
      <c r="AM162" s="35"/>
      <c r="AN162" s="35"/>
      <c r="AO162" s="35"/>
      <c r="AP162" s="35"/>
      <c r="AQ162" s="35"/>
      <c r="AR162" s="35"/>
      <c r="AS162" s="35"/>
      <c r="AT162" s="35"/>
      <c r="AU162" s="36"/>
      <c r="AV162" s="36"/>
      <c r="AW162" s="36"/>
      <c r="AX162" s="35"/>
      <c r="AY162" s="35"/>
      <c r="AZ162" s="35"/>
      <c r="BA162" s="35"/>
      <c r="BB162" s="35"/>
      <c r="BC162" s="35"/>
      <c r="BD162" s="35"/>
      <c r="BE162" s="1159" t="str">
        <f>'41-1'!BG159</f>
        <v/>
      </c>
      <c r="BF162" s="1160"/>
      <c r="BG162" s="299"/>
      <c r="BH162" s="1147">
        <f>'41-1'!BI159</f>
        <v>0</v>
      </c>
      <c r="BI162" s="1148"/>
      <c r="BJ162" s="1148"/>
      <c r="BK162" s="1148"/>
      <c r="BL162" s="1148"/>
      <c r="BM162" s="1148"/>
      <c r="BN162" s="1148"/>
      <c r="BO162" s="1148"/>
      <c r="BP162" s="1148"/>
      <c r="BQ162" s="1148"/>
      <c r="BR162" s="1148"/>
      <c r="BS162" s="1148"/>
      <c r="BT162" s="299"/>
      <c r="BU162" s="35"/>
      <c r="BV162" s="35"/>
      <c r="BW162" s="35"/>
      <c r="BX162" s="35"/>
      <c r="BY162" s="35"/>
    </row>
    <row r="163" spans="37:77" ht="8.25" customHeight="1">
      <c r="AK163" s="35"/>
      <c r="AL163" s="35"/>
      <c r="AM163" s="35"/>
      <c r="AN163" s="35"/>
      <c r="AO163" s="35"/>
      <c r="AP163" s="35"/>
      <c r="AQ163" s="35"/>
      <c r="AR163" s="35"/>
      <c r="AS163" s="35"/>
      <c r="AT163" s="35"/>
      <c r="AU163" s="36"/>
      <c r="AV163" s="36"/>
      <c r="AW163" s="36"/>
      <c r="AX163" s="35"/>
      <c r="AY163" s="35"/>
      <c r="AZ163" s="35"/>
      <c r="BA163" s="35"/>
      <c r="BB163" s="35"/>
      <c r="BC163" s="35"/>
      <c r="BD163" s="35"/>
      <c r="BE163" s="1161"/>
      <c r="BF163" s="1162"/>
      <c r="BG163" s="300"/>
      <c r="BH163" s="1149"/>
      <c r="BI163" s="1150"/>
      <c r="BJ163" s="1150"/>
      <c r="BK163" s="1150"/>
      <c r="BL163" s="1150"/>
      <c r="BM163" s="1150"/>
      <c r="BN163" s="1150"/>
      <c r="BO163" s="1150"/>
      <c r="BP163" s="1150"/>
      <c r="BQ163" s="1150"/>
      <c r="BR163" s="1150"/>
      <c r="BS163" s="1150"/>
      <c r="BT163" s="300"/>
      <c r="BU163" s="35"/>
      <c r="BV163" s="35"/>
      <c r="BW163" s="35"/>
      <c r="BX163" s="35"/>
      <c r="BY163" s="35"/>
    </row>
    <row r="164" spans="37:77" ht="8.25" customHeight="1">
      <c r="AK164" s="35"/>
      <c r="AL164" s="35"/>
      <c r="AM164" s="35"/>
      <c r="AN164" s="35"/>
      <c r="AO164" s="35"/>
      <c r="AP164" s="35"/>
      <c r="AQ164" s="35"/>
      <c r="AR164" s="35"/>
      <c r="AS164" s="35"/>
      <c r="AT164" s="35"/>
      <c r="AU164" s="36"/>
      <c r="AV164" s="36"/>
      <c r="AW164" s="36"/>
      <c r="AX164" s="35"/>
      <c r="AY164" s="35"/>
      <c r="AZ164" s="35"/>
      <c r="BA164" s="35"/>
      <c r="BB164" s="35"/>
      <c r="BC164" s="35"/>
      <c r="BD164" s="35"/>
      <c r="BE164" s="1163"/>
      <c r="BF164" s="1164"/>
      <c r="BG164" s="301"/>
      <c r="BH164" s="1151"/>
      <c r="BI164" s="1152"/>
      <c r="BJ164" s="1152"/>
      <c r="BK164" s="1152"/>
      <c r="BL164" s="1152"/>
      <c r="BM164" s="1152"/>
      <c r="BN164" s="1152"/>
      <c r="BO164" s="1152"/>
      <c r="BP164" s="1152"/>
      <c r="BQ164" s="1152"/>
      <c r="BR164" s="1152"/>
      <c r="BS164" s="1152"/>
      <c r="BT164" s="301"/>
      <c r="BU164" s="35"/>
      <c r="BV164" s="35"/>
      <c r="BW164" s="35"/>
      <c r="BX164" s="35"/>
      <c r="BY164" s="35"/>
    </row>
    <row r="165" spans="37:77" ht="8.25" customHeight="1">
      <c r="AK165" s="35"/>
      <c r="AL165" s="35"/>
      <c r="AM165" s="35"/>
      <c r="AN165" s="35"/>
      <c r="AO165" s="35"/>
      <c r="AP165" s="35"/>
      <c r="AQ165" s="35"/>
      <c r="AR165" s="35"/>
      <c r="AS165" s="35"/>
      <c r="AT165" s="35"/>
      <c r="AU165" s="36"/>
      <c r="AV165" s="1123">
        <v>9</v>
      </c>
      <c r="AW165" s="1124"/>
      <c r="AX165" s="1153" t="str">
        <f>'41-1'!AZ162</f>
        <v/>
      </c>
      <c r="AY165" s="1154"/>
      <c r="AZ165" s="1154"/>
      <c r="BA165" s="1154"/>
      <c r="BB165" s="1154"/>
      <c r="BC165" s="1154"/>
      <c r="BD165" s="1154"/>
      <c r="BE165" s="1154"/>
      <c r="BF165" s="1154"/>
      <c r="BG165" s="37"/>
      <c r="BH165" s="1135">
        <f>'41-1'!BI162</f>
        <v>0</v>
      </c>
      <c r="BI165" s="1136"/>
      <c r="BJ165" s="1136"/>
      <c r="BK165" s="1136"/>
      <c r="BL165" s="1136"/>
      <c r="BM165" s="1136"/>
      <c r="BN165" s="1136"/>
      <c r="BO165" s="1136"/>
      <c r="BP165" s="1136"/>
      <c r="BQ165" s="1136"/>
      <c r="BR165" s="1136"/>
      <c r="BS165" s="1136"/>
      <c r="BT165" s="37"/>
      <c r="BU165" s="35"/>
      <c r="BV165" s="35"/>
      <c r="BW165" s="35"/>
      <c r="BX165" s="35"/>
      <c r="BY165" s="35"/>
    </row>
    <row r="166" spans="37:77" ht="8.25" customHeight="1">
      <c r="AK166" s="35"/>
      <c r="AL166" s="35"/>
      <c r="AM166" s="35"/>
      <c r="AN166" s="35"/>
      <c r="AO166" s="35"/>
      <c r="AP166" s="35"/>
      <c r="AQ166" s="35"/>
      <c r="AR166" s="35"/>
      <c r="AS166" s="35"/>
      <c r="AT166" s="35"/>
      <c r="AU166" s="36"/>
      <c r="AV166" s="1125"/>
      <c r="AW166" s="1126"/>
      <c r="AX166" s="1155"/>
      <c r="AY166" s="1156"/>
      <c r="AZ166" s="1156"/>
      <c r="BA166" s="1156"/>
      <c r="BB166" s="1156"/>
      <c r="BC166" s="1156"/>
      <c r="BD166" s="1156"/>
      <c r="BE166" s="1156"/>
      <c r="BF166" s="1156"/>
      <c r="BG166" s="38"/>
      <c r="BH166" s="1137"/>
      <c r="BI166" s="1138"/>
      <c r="BJ166" s="1138"/>
      <c r="BK166" s="1138"/>
      <c r="BL166" s="1138"/>
      <c r="BM166" s="1138"/>
      <c r="BN166" s="1138"/>
      <c r="BO166" s="1138"/>
      <c r="BP166" s="1138"/>
      <c r="BQ166" s="1138"/>
      <c r="BR166" s="1138"/>
      <c r="BS166" s="1138"/>
      <c r="BT166" s="38"/>
      <c r="BU166" s="35"/>
      <c r="BV166" s="35"/>
      <c r="BW166" s="35"/>
      <c r="BX166" s="35"/>
      <c r="BY166" s="35"/>
    </row>
    <row r="167" spans="37:77" ht="8.25" customHeight="1">
      <c r="AK167" s="35"/>
      <c r="AL167" s="35"/>
      <c r="AM167" s="35"/>
      <c r="AN167" s="35"/>
      <c r="AO167" s="35"/>
      <c r="AP167" s="35"/>
      <c r="AQ167" s="35"/>
      <c r="AR167" s="35"/>
      <c r="AS167" s="35"/>
      <c r="AT167" s="35"/>
      <c r="AU167" s="36"/>
      <c r="AV167" s="1127"/>
      <c r="AW167" s="1128"/>
      <c r="AX167" s="1157"/>
      <c r="AY167" s="1158"/>
      <c r="AZ167" s="1158"/>
      <c r="BA167" s="1158"/>
      <c r="BB167" s="1158"/>
      <c r="BC167" s="1158"/>
      <c r="BD167" s="1158"/>
      <c r="BE167" s="1158"/>
      <c r="BF167" s="1158"/>
      <c r="BG167" s="39"/>
      <c r="BH167" s="1139"/>
      <c r="BI167" s="1140"/>
      <c r="BJ167" s="1140"/>
      <c r="BK167" s="1140"/>
      <c r="BL167" s="1140"/>
      <c r="BM167" s="1140"/>
      <c r="BN167" s="1140"/>
      <c r="BO167" s="1140"/>
      <c r="BP167" s="1140"/>
      <c r="BQ167" s="1140"/>
      <c r="BR167" s="1140"/>
      <c r="BS167" s="1140"/>
      <c r="BT167" s="39"/>
      <c r="BU167" s="35"/>
      <c r="BV167" s="35"/>
      <c r="BW167" s="35"/>
      <c r="BX167" s="35"/>
      <c r="BY167" s="35"/>
    </row>
    <row r="168" spans="37:77" ht="8.25" customHeight="1">
      <c r="AK168" s="35"/>
      <c r="AL168" s="35"/>
      <c r="AM168" s="35"/>
      <c r="AN168" s="35"/>
      <c r="AO168" s="35"/>
      <c r="AP168" s="35"/>
      <c r="AQ168" s="35"/>
      <c r="AR168" s="35"/>
      <c r="AS168" s="35"/>
      <c r="AT168" s="35"/>
      <c r="AU168" s="36"/>
      <c r="AV168" s="36"/>
      <c r="AW168" s="36"/>
      <c r="AX168" s="35"/>
      <c r="AY168" s="35"/>
      <c r="AZ168" s="35"/>
      <c r="BA168" s="35"/>
      <c r="BB168" s="35"/>
      <c r="BC168" s="35"/>
      <c r="BD168" s="35"/>
      <c r="BE168" s="1159" t="str">
        <f>'41-1'!BG165</f>
        <v/>
      </c>
      <c r="BF168" s="1160"/>
      <c r="BG168" s="299"/>
      <c r="BH168" s="1147">
        <f>'41-1'!BI165</f>
        <v>0</v>
      </c>
      <c r="BI168" s="1148"/>
      <c r="BJ168" s="1148"/>
      <c r="BK168" s="1148"/>
      <c r="BL168" s="1148"/>
      <c r="BM168" s="1148"/>
      <c r="BN168" s="1148"/>
      <c r="BO168" s="1148"/>
      <c r="BP168" s="1148"/>
      <c r="BQ168" s="1148"/>
      <c r="BR168" s="1148"/>
      <c r="BS168" s="1148"/>
      <c r="BT168" s="299"/>
      <c r="BU168" s="35"/>
      <c r="BV168" s="35"/>
      <c r="BW168" s="35"/>
      <c r="BX168" s="35"/>
      <c r="BY168" s="35"/>
    </row>
    <row r="169" spans="37:77" ht="8.25" customHeight="1">
      <c r="AK169" s="35"/>
      <c r="AL169" s="35"/>
      <c r="AM169" s="35"/>
      <c r="AN169" s="35"/>
      <c r="AO169" s="35"/>
      <c r="AP169" s="35"/>
      <c r="AQ169" s="35"/>
      <c r="AR169" s="35"/>
      <c r="AS169" s="35"/>
      <c r="AT169" s="35"/>
      <c r="AU169" s="36"/>
      <c r="AV169" s="36"/>
      <c r="AW169" s="36"/>
      <c r="AX169" s="35"/>
      <c r="AY169" s="35"/>
      <c r="AZ169" s="35"/>
      <c r="BA169" s="35"/>
      <c r="BB169" s="35"/>
      <c r="BC169" s="35"/>
      <c r="BD169" s="35"/>
      <c r="BE169" s="1161"/>
      <c r="BF169" s="1162"/>
      <c r="BG169" s="300"/>
      <c r="BH169" s="1149"/>
      <c r="BI169" s="1150"/>
      <c r="BJ169" s="1150"/>
      <c r="BK169" s="1150"/>
      <c r="BL169" s="1150"/>
      <c r="BM169" s="1150"/>
      <c r="BN169" s="1150"/>
      <c r="BO169" s="1150"/>
      <c r="BP169" s="1150"/>
      <c r="BQ169" s="1150"/>
      <c r="BR169" s="1150"/>
      <c r="BS169" s="1150"/>
      <c r="BT169" s="300"/>
      <c r="BU169" s="35"/>
      <c r="BV169" s="35"/>
      <c r="BW169" s="35"/>
      <c r="BX169" s="35"/>
      <c r="BY169" s="35"/>
    </row>
    <row r="170" spans="37:77" ht="8.25" customHeight="1">
      <c r="AK170" s="35"/>
      <c r="AL170" s="35"/>
      <c r="AM170" s="35"/>
      <c r="AN170" s="35"/>
      <c r="AO170" s="35"/>
      <c r="AP170" s="35"/>
      <c r="AQ170" s="35"/>
      <c r="AR170" s="35"/>
      <c r="AS170" s="35"/>
      <c r="AT170" s="35"/>
      <c r="AU170" s="36"/>
      <c r="AV170" s="36"/>
      <c r="AW170" s="36"/>
      <c r="AX170" s="35"/>
      <c r="AY170" s="35"/>
      <c r="AZ170" s="35"/>
      <c r="BA170" s="35"/>
      <c r="BB170" s="35"/>
      <c r="BC170" s="35"/>
      <c r="BD170" s="35"/>
      <c r="BE170" s="1163"/>
      <c r="BF170" s="1164"/>
      <c r="BG170" s="301"/>
      <c r="BH170" s="1151"/>
      <c r="BI170" s="1152"/>
      <c r="BJ170" s="1152"/>
      <c r="BK170" s="1152"/>
      <c r="BL170" s="1152"/>
      <c r="BM170" s="1152"/>
      <c r="BN170" s="1152"/>
      <c r="BO170" s="1152"/>
      <c r="BP170" s="1152"/>
      <c r="BQ170" s="1152"/>
      <c r="BR170" s="1152"/>
      <c r="BS170" s="1152"/>
      <c r="BT170" s="301"/>
      <c r="BU170" s="35"/>
      <c r="BV170" s="35"/>
      <c r="BW170" s="35"/>
      <c r="BX170" s="35"/>
      <c r="BY170" s="35"/>
    </row>
    <row r="171" spans="37:77" ht="8.25" customHeight="1">
      <c r="AK171" s="35"/>
      <c r="AL171" s="35"/>
      <c r="AM171" s="35"/>
      <c r="AN171" s="35"/>
      <c r="AO171" s="35"/>
      <c r="AP171" s="35"/>
      <c r="AQ171" s="35"/>
      <c r="AR171" s="35"/>
      <c r="AS171" s="35"/>
      <c r="AT171" s="35"/>
      <c r="AU171" s="36"/>
      <c r="AV171" s="1123">
        <v>10</v>
      </c>
      <c r="AW171" s="1124"/>
      <c r="AX171" s="1153" t="str">
        <f>'41-1'!AZ168</f>
        <v/>
      </c>
      <c r="AY171" s="1154"/>
      <c r="AZ171" s="1154"/>
      <c r="BA171" s="1154"/>
      <c r="BB171" s="1154"/>
      <c r="BC171" s="1154"/>
      <c r="BD171" s="1154"/>
      <c r="BE171" s="1154"/>
      <c r="BF171" s="1154"/>
      <c r="BG171" s="37"/>
      <c r="BH171" s="1135">
        <f>'41-1'!BI168</f>
        <v>0</v>
      </c>
      <c r="BI171" s="1136"/>
      <c r="BJ171" s="1136"/>
      <c r="BK171" s="1136"/>
      <c r="BL171" s="1136"/>
      <c r="BM171" s="1136"/>
      <c r="BN171" s="1136"/>
      <c r="BO171" s="1136"/>
      <c r="BP171" s="1136"/>
      <c r="BQ171" s="1136"/>
      <c r="BR171" s="1136"/>
      <c r="BS171" s="1136"/>
      <c r="BT171" s="37"/>
      <c r="BU171" s="35"/>
      <c r="BV171" s="35"/>
      <c r="BW171" s="35"/>
      <c r="BX171" s="35"/>
      <c r="BY171" s="35"/>
    </row>
    <row r="172" spans="37:77" ht="8.25" customHeight="1">
      <c r="AK172" s="35"/>
      <c r="AL172" s="35"/>
      <c r="AM172" s="35"/>
      <c r="AN172" s="35"/>
      <c r="AO172" s="35"/>
      <c r="AP172" s="35"/>
      <c r="AQ172" s="35"/>
      <c r="AR172" s="35"/>
      <c r="AS172" s="35"/>
      <c r="AT172" s="35"/>
      <c r="AU172" s="36"/>
      <c r="AV172" s="1125"/>
      <c r="AW172" s="1126"/>
      <c r="AX172" s="1155"/>
      <c r="AY172" s="1156"/>
      <c r="AZ172" s="1156"/>
      <c r="BA172" s="1156"/>
      <c r="BB172" s="1156"/>
      <c r="BC172" s="1156"/>
      <c r="BD172" s="1156"/>
      <c r="BE172" s="1156"/>
      <c r="BF172" s="1156"/>
      <c r="BG172" s="38"/>
      <c r="BH172" s="1137"/>
      <c r="BI172" s="1138"/>
      <c r="BJ172" s="1138"/>
      <c r="BK172" s="1138"/>
      <c r="BL172" s="1138"/>
      <c r="BM172" s="1138"/>
      <c r="BN172" s="1138"/>
      <c r="BO172" s="1138"/>
      <c r="BP172" s="1138"/>
      <c r="BQ172" s="1138"/>
      <c r="BR172" s="1138"/>
      <c r="BS172" s="1138"/>
      <c r="BT172" s="38"/>
      <c r="BU172" s="35"/>
      <c r="BV172" s="35"/>
      <c r="BW172" s="35"/>
      <c r="BX172" s="35"/>
      <c r="BY172" s="35"/>
    </row>
    <row r="173" spans="37:77" ht="8.25" customHeight="1">
      <c r="AK173" s="35"/>
      <c r="AL173" s="35"/>
      <c r="AM173" s="35"/>
      <c r="AN173" s="35"/>
      <c r="AO173" s="35"/>
      <c r="AP173" s="35"/>
      <c r="AQ173" s="35"/>
      <c r="AR173" s="35"/>
      <c r="AS173" s="35"/>
      <c r="AT173" s="35"/>
      <c r="AU173" s="36"/>
      <c r="AV173" s="1127"/>
      <c r="AW173" s="1128"/>
      <c r="AX173" s="1157"/>
      <c r="AY173" s="1158"/>
      <c r="AZ173" s="1158"/>
      <c r="BA173" s="1158"/>
      <c r="BB173" s="1158"/>
      <c r="BC173" s="1158"/>
      <c r="BD173" s="1158"/>
      <c r="BE173" s="1158"/>
      <c r="BF173" s="1158"/>
      <c r="BG173" s="39"/>
      <c r="BH173" s="1139"/>
      <c r="BI173" s="1140"/>
      <c r="BJ173" s="1140"/>
      <c r="BK173" s="1140"/>
      <c r="BL173" s="1140"/>
      <c r="BM173" s="1140"/>
      <c r="BN173" s="1140"/>
      <c r="BO173" s="1140"/>
      <c r="BP173" s="1140"/>
      <c r="BQ173" s="1140"/>
      <c r="BR173" s="1140"/>
      <c r="BS173" s="1140"/>
      <c r="BT173" s="39"/>
      <c r="BU173" s="35"/>
      <c r="BV173" s="35"/>
      <c r="BW173" s="35"/>
      <c r="BX173" s="35"/>
      <c r="BY173" s="35"/>
    </row>
    <row r="174" spans="37:77" ht="8.25" customHeight="1">
      <c r="AK174" s="35"/>
      <c r="AL174" s="35"/>
      <c r="AM174" s="35"/>
      <c r="AN174" s="35"/>
      <c r="AO174" s="35"/>
      <c r="AP174" s="35"/>
      <c r="AQ174" s="35"/>
      <c r="AR174" s="35"/>
      <c r="AS174" s="35"/>
      <c r="AT174" s="35"/>
      <c r="AU174" s="36"/>
      <c r="AV174" s="36"/>
      <c r="AW174" s="36"/>
      <c r="AX174" s="35"/>
      <c r="AY174" s="35"/>
      <c r="AZ174" s="35"/>
      <c r="BA174" s="35"/>
      <c r="BB174" s="35"/>
      <c r="BC174" s="35"/>
      <c r="BD174" s="35"/>
      <c r="BE174" s="1159" t="str">
        <f>'41-1'!BG171</f>
        <v/>
      </c>
      <c r="BF174" s="1160"/>
      <c r="BG174" s="299"/>
      <c r="BH174" s="1147">
        <f>'41-1'!BI171</f>
        <v>0</v>
      </c>
      <c r="BI174" s="1148"/>
      <c r="BJ174" s="1148"/>
      <c r="BK174" s="1148"/>
      <c r="BL174" s="1148"/>
      <c r="BM174" s="1148"/>
      <c r="BN174" s="1148"/>
      <c r="BO174" s="1148"/>
      <c r="BP174" s="1148"/>
      <c r="BQ174" s="1148"/>
      <c r="BR174" s="1148"/>
      <c r="BS174" s="1148"/>
      <c r="BT174" s="299"/>
      <c r="BU174" s="35"/>
      <c r="BV174" s="35"/>
      <c r="BW174" s="35"/>
      <c r="BX174" s="35"/>
      <c r="BY174" s="35"/>
    </row>
    <row r="175" spans="37:77" ht="8.25" customHeight="1">
      <c r="AK175" s="35"/>
      <c r="AL175" s="35"/>
      <c r="AM175" s="35"/>
      <c r="AN175" s="35"/>
      <c r="AO175" s="35"/>
      <c r="AP175" s="35"/>
      <c r="AQ175" s="35"/>
      <c r="AR175" s="35"/>
      <c r="AS175" s="35"/>
      <c r="AT175" s="35"/>
      <c r="AU175" s="36"/>
      <c r="AV175" s="36"/>
      <c r="AW175" s="36"/>
      <c r="AX175" s="35"/>
      <c r="AY175" s="35"/>
      <c r="AZ175" s="35"/>
      <c r="BA175" s="35"/>
      <c r="BB175" s="35"/>
      <c r="BC175" s="35"/>
      <c r="BD175" s="35"/>
      <c r="BE175" s="1161"/>
      <c r="BF175" s="1162"/>
      <c r="BG175" s="300"/>
      <c r="BH175" s="1149"/>
      <c r="BI175" s="1150"/>
      <c r="BJ175" s="1150"/>
      <c r="BK175" s="1150"/>
      <c r="BL175" s="1150"/>
      <c r="BM175" s="1150"/>
      <c r="BN175" s="1150"/>
      <c r="BO175" s="1150"/>
      <c r="BP175" s="1150"/>
      <c r="BQ175" s="1150"/>
      <c r="BR175" s="1150"/>
      <c r="BS175" s="1150"/>
      <c r="BT175" s="300"/>
      <c r="BU175" s="35"/>
      <c r="BV175" s="35"/>
      <c r="BW175" s="35"/>
      <c r="BX175" s="35"/>
      <c r="BY175" s="35"/>
    </row>
    <row r="176" spans="37:77" ht="8.25" customHeight="1">
      <c r="AK176" s="35"/>
      <c r="AL176" s="35"/>
      <c r="AM176" s="35"/>
      <c r="AN176" s="35"/>
      <c r="AO176" s="35"/>
      <c r="AP176" s="35"/>
      <c r="AQ176" s="35"/>
      <c r="AR176" s="35"/>
      <c r="AS176" s="35"/>
      <c r="AT176" s="35"/>
      <c r="AU176" s="36"/>
      <c r="AV176" s="36"/>
      <c r="AW176" s="36"/>
      <c r="AX176" s="35"/>
      <c r="AY176" s="35"/>
      <c r="AZ176" s="35"/>
      <c r="BA176" s="35"/>
      <c r="BB176" s="35"/>
      <c r="BC176" s="35"/>
      <c r="BD176" s="35"/>
      <c r="BE176" s="1163"/>
      <c r="BF176" s="1164"/>
      <c r="BG176" s="301"/>
      <c r="BH176" s="1151"/>
      <c r="BI176" s="1152"/>
      <c r="BJ176" s="1152"/>
      <c r="BK176" s="1152"/>
      <c r="BL176" s="1152"/>
      <c r="BM176" s="1152"/>
      <c r="BN176" s="1152"/>
      <c r="BO176" s="1152"/>
      <c r="BP176" s="1152"/>
      <c r="BQ176" s="1152"/>
      <c r="BR176" s="1152"/>
      <c r="BS176" s="1152"/>
      <c r="BT176" s="301"/>
      <c r="BU176" s="35"/>
      <c r="BV176" s="35"/>
      <c r="BW176" s="35"/>
      <c r="BX176" s="35"/>
      <c r="BY176" s="35"/>
    </row>
    <row r="177" spans="37:77" ht="8.25" customHeight="1">
      <c r="AK177" s="35"/>
      <c r="AL177" s="35"/>
      <c r="AM177" s="35"/>
      <c r="AN177" s="35"/>
      <c r="AO177" s="35"/>
      <c r="AP177" s="35"/>
      <c r="AQ177" s="35"/>
      <c r="AR177" s="35"/>
      <c r="AS177" s="35"/>
      <c r="AT177" s="35"/>
      <c r="AU177" s="36"/>
      <c r="AV177" s="1123">
        <v>11</v>
      </c>
      <c r="AW177" s="1124"/>
      <c r="AX177" s="1153" t="str">
        <f>'41-1'!AZ174</f>
        <v/>
      </c>
      <c r="AY177" s="1154"/>
      <c r="AZ177" s="1154"/>
      <c r="BA177" s="1154"/>
      <c r="BB177" s="1154"/>
      <c r="BC177" s="1154"/>
      <c r="BD177" s="1154"/>
      <c r="BE177" s="1154"/>
      <c r="BF177" s="1154"/>
      <c r="BG177" s="37"/>
      <c r="BH177" s="1135">
        <f>'41-1'!BI174</f>
        <v>0</v>
      </c>
      <c r="BI177" s="1136"/>
      <c r="BJ177" s="1136"/>
      <c r="BK177" s="1136"/>
      <c r="BL177" s="1136"/>
      <c r="BM177" s="1136"/>
      <c r="BN177" s="1136"/>
      <c r="BO177" s="1136"/>
      <c r="BP177" s="1136"/>
      <c r="BQ177" s="1136"/>
      <c r="BR177" s="1136"/>
      <c r="BS177" s="1136"/>
      <c r="BT177" s="37"/>
      <c r="BU177" s="35"/>
      <c r="BV177" s="35"/>
      <c r="BW177" s="35"/>
      <c r="BX177" s="35"/>
      <c r="BY177" s="35"/>
    </row>
    <row r="178" spans="37:77" ht="8.25" customHeight="1">
      <c r="AK178" s="35"/>
      <c r="AL178" s="35"/>
      <c r="AM178" s="35"/>
      <c r="AN178" s="35"/>
      <c r="AO178" s="35"/>
      <c r="AP178" s="35"/>
      <c r="AQ178" s="35"/>
      <c r="AR178" s="35"/>
      <c r="AS178" s="35"/>
      <c r="AT178" s="35"/>
      <c r="AU178" s="36"/>
      <c r="AV178" s="1125"/>
      <c r="AW178" s="1126"/>
      <c r="AX178" s="1155"/>
      <c r="AY178" s="1156"/>
      <c r="AZ178" s="1156"/>
      <c r="BA178" s="1156"/>
      <c r="BB178" s="1156"/>
      <c r="BC178" s="1156"/>
      <c r="BD178" s="1156"/>
      <c r="BE178" s="1156"/>
      <c r="BF178" s="1156"/>
      <c r="BG178" s="38"/>
      <c r="BH178" s="1137"/>
      <c r="BI178" s="1138"/>
      <c r="BJ178" s="1138"/>
      <c r="BK178" s="1138"/>
      <c r="BL178" s="1138"/>
      <c r="BM178" s="1138"/>
      <c r="BN178" s="1138"/>
      <c r="BO178" s="1138"/>
      <c r="BP178" s="1138"/>
      <c r="BQ178" s="1138"/>
      <c r="BR178" s="1138"/>
      <c r="BS178" s="1138"/>
      <c r="BT178" s="38"/>
      <c r="BU178" s="35"/>
      <c r="BV178" s="35"/>
      <c r="BW178" s="35"/>
      <c r="BX178" s="35"/>
      <c r="BY178" s="35"/>
    </row>
    <row r="179" spans="37:77" ht="8.25" customHeight="1">
      <c r="AK179" s="35"/>
      <c r="AL179" s="35"/>
      <c r="AM179" s="35"/>
      <c r="AN179" s="35"/>
      <c r="AO179" s="35"/>
      <c r="AP179" s="35"/>
      <c r="AQ179" s="35"/>
      <c r="AR179" s="35"/>
      <c r="AS179" s="35"/>
      <c r="AT179" s="35"/>
      <c r="AU179" s="36"/>
      <c r="AV179" s="1127"/>
      <c r="AW179" s="1128"/>
      <c r="AX179" s="1157"/>
      <c r="AY179" s="1158"/>
      <c r="AZ179" s="1158"/>
      <c r="BA179" s="1158"/>
      <c r="BB179" s="1158"/>
      <c r="BC179" s="1158"/>
      <c r="BD179" s="1158"/>
      <c r="BE179" s="1158"/>
      <c r="BF179" s="1158"/>
      <c r="BG179" s="39"/>
      <c r="BH179" s="1139"/>
      <c r="BI179" s="1140"/>
      <c r="BJ179" s="1140"/>
      <c r="BK179" s="1140"/>
      <c r="BL179" s="1140"/>
      <c r="BM179" s="1140"/>
      <c r="BN179" s="1140"/>
      <c r="BO179" s="1140"/>
      <c r="BP179" s="1140"/>
      <c r="BQ179" s="1140"/>
      <c r="BR179" s="1140"/>
      <c r="BS179" s="1140"/>
      <c r="BT179" s="39"/>
      <c r="BU179" s="35"/>
      <c r="BV179" s="35"/>
      <c r="BW179" s="35"/>
      <c r="BX179" s="35"/>
      <c r="BY179" s="35"/>
    </row>
    <row r="180" spans="37:77" ht="8.25" customHeight="1">
      <c r="AK180" s="35"/>
      <c r="AL180" s="35"/>
      <c r="AM180" s="35"/>
      <c r="AN180" s="35"/>
      <c r="AO180" s="35"/>
      <c r="AP180" s="35"/>
      <c r="AQ180" s="35"/>
      <c r="AR180" s="35"/>
      <c r="AS180" s="35"/>
      <c r="AT180" s="35"/>
      <c r="AU180" s="36"/>
      <c r="AV180" s="36"/>
      <c r="AW180" s="36"/>
      <c r="AX180" s="35"/>
      <c r="AY180" s="35"/>
      <c r="AZ180" s="35"/>
      <c r="BA180" s="35"/>
      <c r="BB180" s="35"/>
      <c r="BC180" s="35"/>
      <c r="BD180" s="35"/>
      <c r="BE180" s="1159" t="str">
        <f>'41-1'!BG177</f>
        <v/>
      </c>
      <c r="BF180" s="1160"/>
      <c r="BG180" s="299"/>
      <c r="BH180" s="1147">
        <f>'41-1'!BI177</f>
        <v>0</v>
      </c>
      <c r="BI180" s="1148"/>
      <c r="BJ180" s="1148"/>
      <c r="BK180" s="1148"/>
      <c r="BL180" s="1148"/>
      <c r="BM180" s="1148"/>
      <c r="BN180" s="1148"/>
      <c r="BO180" s="1148"/>
      <c r="BP180" s="1148"/>
      <c r="BQ180" s="1148"/>
      <c r="BR180" s="1148"/>
      <c r="BS180" s="1148"/>
      <c r="BT180" s="299"/>
      <c r="BU180" s="35"/>
      <c r="BV180" s="35"/>
      <c r="BW180" s="35"/>
      <c r="BX180" s="35"/>
      <c r="BY180" s="35"/>
    </row>
    <row r="181" spans="37:77" ht="8.25" customHeight="1">
      <c r="AK181" s="35"/>
      <c r="AL181" s="35"/>
      <c r="AM181" s="35"/>
      <c r="AN181" s="35"/>
      <c r="AO181" s="35"/>
      <c r="AP181" s="35"/>
      <c r="AQ181" s="35"/>
      <c r="AR181" s="35"/>
      <c r="AS181" s="35"/>
      <c r="AT181" s="35"/>
      <c r="AU181" s="36"/>
      <c r="AV181" s="36"/>
      <c r="AW181" s="36"/>
      <c r="AX181" s="35"/>
      <c r="AY181" s="35"/>
      <c r="AZ181" s="35"/>
      <c r="BA181" s="35"/>
      <c r="BB181" s="35"/>
      <c r="BC181" s="35"/>
      <c r="BD181" s="35"/>
      <c r="BE181" s="1161"/>
      <c r="BF181" s="1162"/>
      <c r="BG181" s="300"/>
      <c r="BH181" s="1149"/>
      <c r="BI181" s="1150"/>
      <c r="BJ181" s="1150"/>
      <c r="BK181" s="1150"/>
      <c r="BL181" s="1150"/>
      <c r="BM181" s="1150"/>
      <c r="BN181" s="1150"/>
      <c r="BO181" s="1150"/>
      <c r="BP181" s="1150"/>
      <c r="BQ181" s="1150"/>
      <c r="BR181" s="1150"/>
      <c r="BS181" s="1150"/>
      <c r="BT181" s="300"/>
      <c r="BU181" s="35"/>
      <c r="BV181" s="35"/>
      <c r="BW181" s="35"/>
      <c r="BX181" s="35"/>
      <c r="BY181" s="35"/>
    </row>
    <row r="182" spans="37:77" ht="8.25" customHeight="1">
      <c r="AK182" s="35"/>
      <c r="AL182" s="35"/>
      <c r="AM182" s="35"/>
      <c r="AN182" s="35"/>
      <c r="AO182" s="35"/>
      <c r="AP182" s="35"/>
      <c r="AQ182" s="35"/>
      <c r="AR182" s="35"/>
      <c r="AS182" s="35"/>
      <c r="AT182" s="35"/>
      <c r="AU182" s="36"/>
      <c r="AV182" s="36"/>
      <c r="AW182" s="36"/>
      <c r="AX182" s="35"/>
      <c r="AY182" s="35"/>
      <c r="AZ182" s="35"/>
      <c r="BA182" s="35"/>
      <c r="BB182" s="35"/>
      <c r="BC182" s="35"/>
      <c r="BD182" s="35"/>
      <c r="BE182" s="1163"/>
      <c r="BF182" s="1164"/>
      <c r="BG182" s="301"/>
      <c r="BH182" s="1151"/>
      <c r="BI182" s="1152"/>
      <c r="BJ182" s="1152"/>
      <c r="BK182" s="1152"/>
      <c r="BL182" s="1152"/>
      <c r="BM182" s="1152"/>
      <c r="BN182" s="1152"/>
      <c r="BO182" s="1152"/>
      <c r="BP182" s="1152"/>
      <c r="BQ182" s="1152"/>
      <c r="BR182" s="1152"/>
      <c r="BS182" s="1152"/>
      <c r="BT182" s="301"/>
      <c r="BU182" s="35"/>
      <c r="BV182" s="35"/>
      <c r="BW182" s="35"/>
      <c r="BX182" s="35"/>
      <c r="BY182" s="35"/>
    </row>
    <row r="183" spans="37:77" ht="8.25" customHeight="1">
      <c r="AK183" s="35"/>
      <c r="AL183" s="35"/>
      <c r="AM183" s="35"/>
      <c r="AN183" s="35"/>
      <c r="AO183" s="35"/>
      <c r="AP183" s="35"/>
      <c r="AQ183" s="35"/>
      <c r="AR183" s="35"/>
      <c r="AS183" s="35"/>
      <c r="AT183" s="35"/>
      <c r="AU183" s="36"/>
      <c r="AV183" s="1123">
        <v>12</v>
      </c>
      <c r="AW183" s="1124"/>
      <c r="AX183" s="1129">
        <v>9999999999</v>
      </c>
      <c r="AY183" s="1130"/>
      <c r="AZ183" s="1130"/>
      <c r="BA183" s="1130"/>
      <c r="BB183" s="1130"/>
      <c r="BC183" s="1130"/>
      <c r="BD183" s="1130"/>
      <c r="BE183" s="1130"/>
      <c r="BF183" s="1130"/>
      <c r="BG183" s="37"/>
      <c r="BH183" s="1135">
        <f>'41-1'!BI180</f>
        <v>0</v>
      </c>
      <c r="BI183" s="1136"/>
      <c r="BJ183" s="1136"/>
      <c r="BK183" s="1136"/>
      <c r="BL183" s="1136"/>
      <c r="BM183" s="1136"/>
      <c r="BN183" s="1136"/>
      <c r="BO183" s="1136"/>
      <c r="BP183" s="1136"/>
      <c r="BQ183" s="1136"/>
      <c r="BR183" s="1136"/>
      <c r="BS183" s="1136"/>
      <c r="BT183" s="37"/>
      <c r="BU183" s="35"/>
      <c r="BV183" s="35"/>
      <c r="BW183" s="35"/>
      <c r="BX183" s="35"/>
      <c r="BY183" s="35"/>
    </row>
    <row r="184" spans="37:77" ht="8.25" customHeight="1">
      <c r="AK184" s="35"/>
      <c r="AL184" s="35"/>
      <c r="AM184" s="35"/>
      <c r="AN184" s="35"/>
      <c r="AO184" s="35"/>
      <c r="AP184" s="35"/>
      <c r="AQ184" s="35"/>
      <c r="AR184" s="35"/>
      <c r="AS184" s="35"/>
      <c r="AT184" s="35"/>
      <c r="AU184" s="36"/>
      <c r="AV184" s="1125"/>
      <c r="AW184" s="1126"/>
      <c r="AX184" s="1131"/>
      <c r="AY184" s="1132"/>
      <c r="AZ184" s="1132"/>
      <c r="BA184" s="1132"/>
      <c r="BB184" s="1132"/>
      <c r="BC184" s="1132"/>
      <c r="BD184" s="1132"/>
      <c r="BE184" s="1132"/>
      <c r="BF184" s="1132"/>
      <c r="BG184" s="38"/>
      <c r="BH184" s="1137"/>
      <c r="BI184" s="1138"/>
      <c r="BJ184" s="1138"/>
      <c r="BK184" s="1138"/>
      <c r="BL184" s="1138"/>
      <c r="BM184" s="1138"/>
      <c r="BN184" s="1138"/>
      <c r="BO184" s="1138"/>
      <c r="BP184" s="1138"/>
      <c r="BQ184" s="1138"/>
      <c r="BR184" s="1138"/>
      <c r="BS184" s="1138"/>
      <c r="BT184" s="38"/>
      <c r="BU184" s="35"/>
      <c r="BV184" s="35"/>
      <c r="BW184" s="35"/>
      <c r="BX184" s="35"/>
      <c r="BY184" s="35"/>
    </row>
    <row r="185" spans="37:77" ht="8.25" customHeight="1">
      <c r="AK185" s="35"/>
      <c r="AL185" s="35"/>
      <c r="AM185" s="35"/>
      <c r="AN185" s="35"/>
      <c r="AO185" s="35"/>
      <c r="AP185" s="35"/>
      <c r="AQ185" s="35"/>
      <c r="AR185" s="35"/>
      <c r="AS185" s="35"/>
      <c r="AT185" s="35"/>
      <c r="AU185" s="36"/>
      <c r="AV185" s="1127"/>
      <c r="AW185" s="1128"/>
      <c r="AX185" s="1133"/>
      <c r="AY185" s="1134"/>
      <c r="AZ185" s="1134"/>
      <c r="BA185" s="1134"/>
      <c r="BB185" s="1134"/>
      <c r="BC185" s="1134"/>
      <c r="BD185" s="1134"/>
      <c r="BE185" s="1134"/>
      <c r="BF185" s="1134"/>
      <c r="BG185" s="39"/>
      <c r="BH185" s="1139"/>
      <c r="BI185" s="1140"/>
      <c r="BJ185" s="1140"/>
      <c r="BK185" s="1140"/>
      <c r="BL185" s="1140"/>
      <c r="BM185" s="1140"/>
      <c r="BN185" s="1140"/>
      <c r="BO185" s="1140"/>
      <c r="BP185" s="1140"/>
      <c r="BQ185" s="1140"/>
      <c r="BR185" s="1140"/>
      <c r="BS185" s="1140"/>
      <c r="BT185" s="39"/>
      <c r="BU185" s="35"/>
      <c r="BV185" s="35"/>
      <c r="BW185" s="35"/>
      <c r="BX185" s="35"/>
      <c r="BY185" s="35"/>
    </row>
    <row r="186" spans="37:77" ht="8.25" customHeight="1">
      <c r="AK186" s="35"/>
      <c r="AL186" s="35"/>
      <c r="AM186" s="35"/>
      <c r="AN186" s="35"/>
      <c r="AO186" s="35"/>
      <c r="AP186" s="35"/>
      <c r="AQ186" s="35"/>
      <c r="AR186" s="35"/>
      <c r="AS186" s="35"/>
      <c r="AT186" s="35"/>
      <c r="AU186" s="36"/>
      <c r="AV186" s="36"/>
      <c r="AW186" s="36"/>
      <c r="AX186" s="44"/>
      <c r="AY186" s="44"/>
      <c r="AZ186" s="44"/>
      <c r="BA186" s="44"/>
      <c r="BB186" s="44"/>
      <c r="BC186" s="44"/>
      <c r="BD186" s="44"/>
      <c r="BE186" s="1141">
        <v>99</v>
      </c>
      <c r="BF186" s="1142"/>
      <c r="BG186" s="299"/>
      <c r="BH186" s="1147">
        <f>'41-1'!BI183</f>
        <v>0</v>
      </c>
      <c r="BI186" s="1148"/>
      <c r="BJ186" s="1148"/>
      <c r="BK186" s="1148"/>
      <c r="BL186" s="1148"/>
      <c r="BM186" s="1148"/>
      <c r="BN186" s="1148"/>
      <c r="BO186" s="1148"/>
      <c r="BP186" s="1148"/>
      <c r="BQ186" s="1148"/>
      <c r="BR186" s="1148"/>
      <c r="BS186" s="1148"/>
      <c r="BT186" s="299"/>
      <c r="BU186" s="35"/>
      <c r="BV186" s="35"/>
      <c r="BW186" s="35"/>
      <c r="BX186" s="35"/>
      <c r="BY186" s="35"/>
    </row>
    <row r="187" spans="37:77" ht="8.25" customHeight="1">
      <c r="AK187" s="35"/>
      <c r="AL187" s="35"/>
      <c r="AM187" s="35"/>
      <c r="AN187" s="35"/>
      <c r="AO187" s="35"/>
      <c r="AP187" s="35"/>
      <c r="AQ187" s="35"/>
      <c r="AR187" s="35"/>
      <c r="AS187" s="35"/>
      <c r="AT187" s="35"/>
      <c r="AU187" s="36"/>
      <c r="AV187" s="36"/>
      <c r="AW187" s="36"/>
      <c r="AX187" s="44"/>
      <c r="AY187" s="44"/>
      <c r="AZ187" s="44"/>
      <c r="BA187" s="44"/>
      <c r="BB187" s="44"/>
      <c r="BC187" s="44"/>
      <c r="BD187" s="44"/>
      <c r="BE187" s="1143"/>
      <c r="BF187" s="1144"/>
      <c r="BG187" s="300"/>
      <c r="BH187" s="1149"/>
      <c r="BI187" s="1150"/>
      <c r="BJ187" s="1150"/>
      <c r="BK187" s="1150"/>
      <c r="BL187" s="1150"/>
      <c r="BM187" s="1150"/>
      <c r="BN187" s="1150"/>
      <c r="BO187" s="1150"/>
      <c r="BP187" s="1150"/>
      <c r="BQ187" s="1150"/>
      <c r="BR187" s="1150"/>
      <c r="BS187" s="1150"/>
      <c r="BT187" s="300"/>
      <c r="BU187" s="35"/>
      <c r="BV187" s="35"/>
      <c r="BW187" s="35"/>
      <c r="BX187" s="35"/>
      <c r="BY187" s="35"/>
    </row>
    <row r="188" spans="37:77" ht="8.25" customHeight="1">
      <c r="AK188" s="35"/>
      <c r="AL188" s="35"/>
      <c r="AM188" s="35"/>
      <c r="AN188" s="35"/>
      <c r="AO188" s="35"/>
      <c r="AP188" s="35"/>
      <c r="AQ188" s="35"/>
      <c r="AR188" s="35"/>
      <c r="AS188" s="35"/>
      <c r="AT188" s="35"/>
      <c r="AU188" s="35"/>
      <c r="AV188" s="35"/>
      <c r="AW188" s="35"/>
      <c r="AX188" s="44"/>
      <c r="AY188" s="44"/>
      <c r="AZ188" s="44"/>
      <c r="BA188" s="44"/>
      <c r="BB188" s="44"/>
      <c r="BC188" s="44"/>
      <c r="BD188" s="44"/>
      <c r="BE188" s="1145"/>
      <c r="BF188" s="1146"/>
      <c r="BG188" s="301"/>
      <c r="BH188" s="1151"/>
      <c r="BI188" s="1152"/>
      <c r="BJ188" s="1152"/>
      <c r="BK188" s="1152"/>
      <c r="BL188" s="1152"/>
      <c r="BM188" s="1152"/>
      <c r="BN188" s="1152"/>
      <c r="BO188" s="1152"/>
      <c r="BP188" s="1152"/>
      <c r="BQ188" s="1152"/>
      <c r="BR188" s="1152"/>
      <c r="BS188" s="1152"/>
      <c r="BT188" s="301"/>
      <c r="BU188" s="35"/>
      <c r="BV188" s="35"/>
      <c r="BW188" s="35"/>
      <c r="BX188" s="35"/>
      <c r="BY188" s="35"/>
    </row>
  </sheetData>
  <sheetProtection sheet="1" objects="1" scenarios="1" selectLockedCells="1"/>
  <mergeCells count="180">
    <mergeCell ref="W14:Y15"/>
    <mergeCell ref="AD14:AF15"/>
    <mergeCell ref="Z14:AC15"/>
    <mergeCell ref="T12:V13"/>
    <mergeCell ref="BA5:BF6"/>
    <mergeCell ref="BG10:BI12"/>
    <mergeCell ref="BJ10:BL12"/>
    <mergeCell ref="BM10:BO12"/>
    <mergeCell ref="BX13:CA14"/>
    <mergeCell ref="CD5:CH6"/>
    <mergeCell ref="BA4:BF4"/>
    <mergeCell ref="BG4:BN4"/>
    <mergeCell ref="BO4:BS4"/>
    <mergeCell ref="BT4:BU4"/>
    <mergeCell ref="BV4:BW4"/>
    <mergeCell ref="BX4:CC4"/>
    <mergeCell ref="CD4:CH4"/>
    <mergeCell ref="BG5:BN6"/>
    <mergeCell ref="BO5:BS6"/>
    <mergeCell ref="BT5:BU6"/>
    <mergeCell ref="BV5:BW6"/>
    <mergeCell ref="BX5:CC6"/>
    <mergeCell ref="AV23:AW25"/>
    <mergeCell ref="AX23:BF25"/>
    <mergeCell ref="BH23:BS25"/>
    <mergeCell ref="BE26:BF28"/>
    <mergeCell ref="BH26:BS28"/>
    <mergeCell ref="BX15:CA16"/>
    <mergeCell ref="CB13:CI16"/>
    <mergeCell ref="BU13:BW14"/>
    <mergeCell ref="BP13:BT14"/>
    <mergeCell ref="BU15:BW15"/>
    <mergeCell ref="AV35:AW37"/>
    <mergeCell ref="AX35:BF37"/>
    <mergeCell ref="BH35:BS37"/>
    <mergeCell ref="BE38:BF40"/>
    <mergeCell ref="BH38:BS40"/>
    <mergeCell ref="AV29:AW31"/>
    <mergeCell ref="AX29:BF31"/>
    <mergeCell ref="BH29:BS31"/>
    <mergeCell ref="BE32:BF34"/>
    <mergeCell ref="BH32:BS34"/>
    <mergeCell ref="BE56:BF58"/>
    <mergeCell ref="BH56:BS58"/>
    <mergeCell ref="AV47:AW49"/>
    <mergeCell ref="AX47:BF49"/>
    <mergeCell ref="BH47:BS49"/>
    <mergeCell ref="BE50:BF52"/>
    <mergeCell ref="BH50:BS52"/>
    <mergeCell ref="AV41:AW43"/>
    <mergeCell ref="AX41:BF43"/>
    <mergeCell ref="BH41:BS43"/>
    <mergeCell ref="BE44:BF46"/>
    <mergeCell ref="BH44:BS46"/>
    <mergeCell ref="BE92:BF94"/>
    <mergeCell ref="BH92:BS94"/>
    <mergeCell ref="AV83:AW85"/>
    <mergeCell ref="AX83:BF85"/>
    <mergeCell ref="BH83:BS85"/>
    <mergeCell ref="BE86:BF88"/>
    <mergeCell ref="BH86:BS88"/>
    <mergeCell ref="AV65:AW67"/>
    <mergeCell ref="AX65:BF67"/>
    <mergeCell ref="BH65:BS67"/>
    <mergeCell ref="BE68:BF70"/>
    <mergeCell ref="BH68:BS70"/>
    <mergeCell ref="CK5:CK42"/>
    <mergeCell ref="CH7:CH8"/>
    <mergeCell ref="BD26:BD27"/>
    <mergeCell ref="AV89:AW91"/>
    <mergeCell ref="AX89:BF91"/>
    <mergeCell ref="BH89:BS91"/>
    <mergeCell ref="AV77:AW79"/>
    <mergeCell ref="AX77:BF79"/>
    <mergeCell ref="BH77:BS79"/>
    <mergeCell ref="BE80:BF82"/>
    <mergeCell ref="BH80:BS82"/>
    <mergeCell ref="AV71:AW73"/>
    <mergeCell ref="AX71:BF73"/>
    <mergeCell ref="BH71:BS73"/>
    <mergeCell ref="BE74:BF76"/>
    <mergeCell ref="BH74:BS76"/>
    <mergeCell ref="AV59:AW61"/>
    <mergeCell ref="AX59:BF61"/>
    <mergeCell ref="BH59:BS61"/>
    <mergeCell ref="BE62:BF64"/>
    <mergeCell ref="BH62:BS64"/>
    <mergeCell ref="AV53:AW55"/>
    <mergeCell ref="AX53:BF55"/>
    <mergeCell ref="BH53:BS55"/>
    <mergeCell ref="CK99:CK136"/>
    <mergeCell ref="CH101:CH102"/>
    <mergeCell ref="BG104:BI106"/>
    <mergeCell ref="BJ104:BL106"/>
    <mergeCell ref="BM104:BO106"/>
    <mergeCell ref="BX98:CC98"/>
    <mergeCell ref="CD98:CH98"/>
    <mergeCell ref="BA99:BF100"/>
    <mergeCell ref="BG99:BN100"/>
    <mergeCell ref="BO99:BS100"/>
    <mergeCell ref="BT99:BU100"/>
    <mergeCell ref="BV99:BW100"/>
    <mergeCell ref="BX99:CC100"/>
    <mergeCell ref="CD99:CH100"/>
    <mergeCell ref="BA98:BF98"/>
    <mergeCell ref="BG98:BN98"/>
    <mergeCell ref="BO98:BS98"/>
    <mergeCell ref="BT98:BU98"/>
    <mergeCell ref="BV98:BW98"/>
    <mergeCell ref="T106:V107"/>
    <mergeCell ref="BP107:BT108"/>
    <mergeCell ref="BU107:BW108"/>
    <mergeCell ref="BX107:CA108"/>
    <mergeCell ref="CB107:CI110"/>
    <mergeCell ref="W108:Y109"/>
    <mergeCell ref="Z108:AC109"/>
    <mergeCell ref="AD108:AF109"/>
    <mergeCell ref="BU109:BW109"/>
    <mergeCell ref="BX109:CA110"/>
    <mergeCell ref="AV123:AW125"/>
    <mergeCell ref="AX123:BF125"/>
    <mergeCell ref="BH123:BS125"/>
    <mergeCell ref="BE126:BF128"/>
    <mergeCell ref="BH126:BS128"/>
    <mergeCell ref="AV117:AW119"/>
    <mergeCell ref="AX117:BF119"/>
    <mergeCell ref="BH117:BS119"/>
    <mergeCell ref="BD120:BD121"/>
    <mergeCell ref="BE120:BF122"/>
    <mergeCell ref="BH120:BS122"/>
    <mergeCell ref="AV135:AW137"/>
    <mergeCell ref="AX135:BF137"/>
    <mergeCell ref="BH135:BS137"/>
    <mergeCell ref="BE138:BF140"/>
    <mergeCell ref="BH138:BS140"/>
    <mergeCell ref="AV129:AW131"/>
    <mergeCell ref="AX129:BF131"/>
    <mergeCell ref="BH129:BS131"/>
    <mergeCell ref="BE132:BF134"/>
    <mergeCell ref="BH132:BS134"/>
    <mergeCell ref="AV147:AW149"/>
    <mergeCell ref="AX147:BF149"/>
    <mergeCell ref="BH147:BS149"/>
    <mergeCell ref="BE150:BF152"/>
    <mergeCell ref="BH150:BS152"/>
    <mergeCell ref="AV141:AW143"/>
    <mergeCell ref="AX141:BF143"/>
    <mergeCell ref="BH141:BS143"/>
    <mergeCell ref="BE144:BF146"/>
    <mergeCell ref="BH144:BS146"/>
    <mergeCell ref="AV159:AW161"/>
    <mergeCell ref="AX159:BF161"/>
    <mergeCell ref="BH159:BS161"/>
    <mergeCell ref="BE162:BF164"/>
    <mergeCell ref="BH162:BS164"/>
    <mergeCell ref="AV153:AW155"/>
    <mergeCell ref="AX153:BF155"/>
    <mergeCell ref="BH153:BS155"/>
    <mergeCell ref="BE156:BF158"/>
    <mergeCell ref="BH156:BS158"/>
    <mergeCell ref="AV171:AW173"/>
    <mergeCell ref="AX171:BF173"/>
    <mergeCell ref="BH171:BS173"/>
    <mergeCell ref="BE174:BF176"/>
    <mergeCell ref="BH174:BS176"/>
    <mergeCell ref="AV165:AW167"/>
    <mergeCell ref="AX165:BF167"/>
    <mergeCell ref="BH165:BS167"/>
    <mergeCell ref="BE168:BF170"/>
    <mergeCell ref="BH168:BS170"/>
    <mergeCell ref="AV183:AW185"/>
    <mergeCell ref="AX183:BF185"/>
    <mergeCell ref="BH183:BS185"/>
    <mergeCell ref="BE186:BF188"/>
    <mergeCell ref="BH186:BS188"/>
    <mergeCell ref="AV177:AW179"/>
    <mergeCell ref="AX177:BF179"/>
    <mergeCell ref="BH177:BS179"/>
    <mergeCell ref="BE180:BF182"/>
    <mergeCell ref="BH180:BS182"/>
  </mergeCells>
  <phoneticPr fontId="1"/>
  <pageMargins left="0.70866141732283472" right="0.70866141732283472" top="0.35433070866141736" bottom="0.35433070866141736" header="0.31496062992125984" footer="0.31496062992125984"/>
  <pageSetup paperSize="9" scale="64" orientation="landscape" r:id="rId1"/>
  <rowBreaks count="1" manualBreakCount="1">
    <brk id="94" max="8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B050"/>
  </sheetPr>
  <dimension ref="F1:CS188"/>
  <sheetViews>
    <sheetView showGridLines="0" showZeros="0" zoomScale="80" zoomScaleNormal="80" zoomScaleSheetLayoutView="77" workbookViewId="0">
      <selection sqref="A1:XFD1048576"/>
    </sheetView>
  </sheetViews>
  <sheetFormatPr defaultColWidth="2" defaultRowHeight="12" customHeight="1"/>
  <cols>
    <col min="1" max="22" width="2" style="51"/>
    <col min="23" max="23" width="3" style="51" customWidth="1"/>
    <col min="24" max="29" width="2" style="51"/>
    <col min="30" max="30" width="2.5" style="51" customWidth="1"/>
    <col min="31" max="47" width="2" style="51"/>
    <col min="48" max="48" width="3" style="51" customWidth="1"/>
    <col min="49" max="49" width="2" style="51"/>
    <col min="50" max="50" width="2.75" style="51" customWidth="1"/>
    <col min="51" max="52" width="2" style="51"/>
    <col min="53" max="53" width="1.875" style="51" customWidth="1"/>
    <col min="54" max="55" width="2" style="51"/>
    <col min="56" max="56" width="2.75" style="51" customWidth="1"/>
    <col min="57" max="57" width="2" style="51"/>
    <col min="58" max="58" width="2.625" style="51" customWidth="1"/>
    <col min="59" max="59" width="2.125" style="51" customWidth="1"/>
    <col min="60" max="60" width="2.875" style="51" customWidth="1"/>
    <col min="61" max="66" width="2" style="51"/>
    <col min="67" max="68" width="2.5" style="51" customWidth="1"/>
    <col min="69" max="71" width="2" style="51"/>
    <col min="72" max="72" width="2.875" style="51" customWidth="1"/>
    <col min="73" max="73" width="2.625" style="51" customWidth="1"/>
    <col min="74" max="74" width="2.375" style="51" customWidth="1"/>
    <col min="75" max="75" width="2" style="51"/>
    <col min="76" max="76" width="2.375" style="51" customWidth="1"/>
    <col min="77" max="78" width="2" style="51"/>
    <col min="79" max="79" width="2.375" style="51" customWidth="1"/>
    <col min="80" max="85" width="2" style="51"/>
    <col min="86" max="86" width="2.5" style="51" customWidth="1"/>
    <col min="87" max="16384" width="2" style="51"/>
  </cols>
  <sheetData>
    <row r="1" spans="6:97" ht="12" customHeight="1">
      <c r="BV1" s="95"/>
      <c r="BW1" s="95"/>
      <c r="BX1" s="95"/>
      <c r="BY1" s="95"/>
      <c r="BZ1" s="95"/>
      <c r="CA1" s="95"/>
      <c r="CB1" s="95"/>
      <c r="CC1" s="95"/>
      <c r="CD1" s="95"/>
      <c r="CE1" s="95"/>
      <c r="CF1" s="95"/>
      <c r="CG1" s="95"/>
      <c r="CH1" s="95"/>
      <c r="CI1" s="95"/>
    </row>
    <row r="2" spans="6:97" ht="4.5" customHeight="1">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93"/>
      <c r="BW2" s="55"/>
      <c r="BX2" s="55"/>
      <c r="BY2" s="55"/>
      <c r="BZ2" s="55"/>
      <c r="CA2" s="55"/>
      <c r="CB2" s="55"/>
      <c r="CC2" s="55"/>
      <c r="CD2" s="55"/>
      <c r="CE2" s="55"/>
      <c r="CF2" s="55"/>
      <c r="CG2" s="55"/>
      <c r="CH2" s="55"/>
      <c r="CI2" s="55"/>
      <c r="CJ2" s="93"/>
      <c r="CK2" s="55"/>
      <c r="CL2" s="55"/>
      <c r="CM2" s="55"/>
      <c r="CN2" s="55"/>
      <c r="CO2" s="55"/>
      <c r="CP2" s="55"/>
      <c r="CQ2" s="55"/>
      <c r="CR2" s="55"/>
      <c r="CS2" s="55"/>
    </row>
    <row r="3" spans="6:97" ht="12" customHeight="1">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6">
        <v>1</v>
      </c>
      <c r="BB3" s="55"/>
      <c r="BC3" s="55"/>
      <c r="BD3" s="55"/>
      <c r="BE3" s="55"/>
      <c r="BF3" s="55"/>
      <c r="BG3" s="56">
        <v>7</v>
      </c>
      <c r="BH3" s="55"/>
      <c r="BI3" s="55"/>
      <c r="BJ3" s="55"/>
      <c r="BK3" s="55"/>
      <c r="BL3" s="55"/>
      <c r="BM3" s="55"/>
      <c r="BN3" s="55"/>
      <c r="BO3" s="56">
        <v>17</v>
      </c>
      <c r="BP3" s="55"/>
      <c r="BQ3" s="55"/>
      <c r="BR3" s="55"/>
      <c r="BS3" s="55"/>
      <c r="BT3" s="57">
        <v>22</v>
      </c>
      <c r="BU3" s="57">
        <v>23</v>
      </c>
      <c r="BV3" s="94">
        <v>32</v>
      </c>
      <c r="BW3" s="55"/>
      <c r="BX3" s="56">
        <v>34</v>
      </c>
      <c r="BY3" s="55"/>
      <c r="BZ3" s="55"/>
      <c r="CA3" s="55"/>
      <c r="CB3" s="55"/>
      <c r="CC3" s="55"/>
      <c r="CD3" s="55"/>
      <c r="CE3" s="55"/>
      <c r="CF3" s="55"/>
      <c r="CG3" s="55"/>
      <c r="CH3" s="56">
        <v>47</v>
      </c>
      <c r="CI3" s="55"/>
      <c r="CJ3" s="93"/>
      <c r="CK3" s="55"/>
      <c r="CL3" s="55"/>
      <c r="CM3" s="55"/>
      <c r="CN3" s="55"/>
      <c r="CO3" s="55"/>
      <c r="CP3" s="55"/>
      <c r="CQ3" s="55"/>
      <c r="CR3" s="55"/>
      <c r="CS3" s="55"/>
    </row>
    <row r="4" spans="6:97" ht="15.75" customHeight="1">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1280" t="s">
        <v>25</v>
      </c>
      <c r="BB4" s="1280"/>
      <c r="BC4" s="1280"/>
      <c r="BD4" s="1280"/>
      <c r="BE4" s="1280"/>
      <c r="BF4" s="1280"/>
      <c r="BG4" s="1280" t="s">
        <v>26</v>
      </c>
      <c r="BH4" s="1280"/>
      <c r="BI4" s="1280"/>
      <c r="BJ4" s="1280"/>
      <c r="BK4" s="1280"/>
      <c r="BL4" s="1280"/>
      <c r="BM4" s="1280"/>
      <c r="BN4" s="1280"/>
      <c r="BO4" s="1281" t="s">
        <v>27</v>
      </c>
      <c r="BP4" s="1281"/>
      <c r="BQ4" s="1281"/>
      <c r="BR4" s="1281"/>
      <c r="BS4" s="1281"/>
      <c r="BT4" s="1282" t="s">
        <v>28</v>
      </c>
      <c r="BU4" s="1282"/>
      <c r="BV4" s="1282" t="s">
        <v>29</v>
      </c>
      <c r="BW4" s="1282"/>
      <c r="BX4" s="1275" t="s">
        <v>30</v>
      </c>
      <c r="BY4" s="1275"/>
      <c r="BZ4" s="1275"/>
      <c r="CA4" s="1275"/>
      <c r="CB4" s="1275"/>
      <c r="CC4" s="1275"/>
      <c r="CD4" s="1275" t="s">
        <v>31</v>
      </c>
      <c r="CE4" s="1275"/>
      <c r="CF4" s="1275"/>
      <c r="CG4" s="1275"/>
      <c r="CH4" s="1275"/>
      <c r="CI4" s="55"/>
      <c r="CJ4" s="90"/>
      <c r="CK4" s="55"/>
      <c r="CL4" s="55"/>
      <c r="CM4" s="55"/>
      <c r="CN4" s="55"/>
      <c r="CO4" s="55"/>
      <c r="CP4" s="55"/>
      <c r="CQ4" s="55"/>
      <c r="CR4" s="55"/>
      <c r="CS4" s="55"/>
    </row>
    <row r="5" spans="6:97" ht="12" customHeight="1">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1276">
        <v>164102</v>
      </c>
      <c r="BB5" s="1276"/>
      <c r="BC5" s="1276"/>
      <c r="BD5" s="1276"/>
      <c r="BE5" s="1276"/>
      <c r="BF5" s="1276"/>
      <c r="BG5" s="1277">
        <f>'41-2'!BH4</f>
        <v>0</v>
      </c>
      <c r="BH5" s="1277"/>
      <c r="BI5" s="1277"/>
      <c r="BJ5" s="1277"/>
      <c r="BK5" s="1277"/>
      <c r="BL5" s="1277"/>
      <c r="BM5" s="1277"/>
      <c r="BN5" s="1277"/>
      <c r="BO5" s="1277">
        <f>'41-2'!BP4</f>
        <v>0</v>
      </c>
      <c r="BP5" s="1277"/>
      <c r="BQ5" s="1277"/>
      <c r="BR5" s="1277"/>
      <c r="BS5" s="1277"/>
      <c r="BT5" s="1278" t="s">
        <v>33</v>
      </c>
      <c r="BU5" s="1278"/>
      <c r="BV5" s="1278" t="s">
        <v>33</v>
      </c>
      <c r="BW5" s="1278"/>
      <c r="BX5" s="1279"/>
      <c r="BY5" s="1279"/>
      <c r="BZ5" s="1279"/>
      <c r="CA5" s="1279"/>
      <c r="CB5" s="1279"/>
      <c r="CC5" s="1279"/>
      <c r="CD5" s="1279"/>
      <c r="CE5" s="1279"/>
      <c r="CF5" s="1279"/>
      <c r="CG5" s="1279"/>
      <c r="CH5" s="1279"/>
      <c r="CI5" s="55"/>
      <c r="CJ5" s="93"/>
      <c r="CK5" s="1268" t="s">
        <v>222</v>
      </c>
      <c r="CL5" s="55"/>
      <c r="CM5" s="55"/>
      <c r="CN5" s="55"/>
      <c r="CO5" s="55"/>
      <c r="CP5" s="55"/>
      <c r="CQ5" s="55"/>
      <c r="CR5" s="55"/>
      <c r="CS5" s="55"/>
    </row>
    <row r="6" spans="6:97" ht="12" customHeight="1">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1276"/>
      <c r="BB6" s="1276"/>
      <c r="BC6" s="1276"/>
      <c r="BD6" s="1276"/>
      <c r="BE6" s="1276"/>
      <c r="BF6" s="1276"/>
      <c r="BG6" s="1277"/>
      <c r="BH6" s="1277"/>
      <c r="BI6" s="1277"/>
      <c r="BJ6" s="1277"/>
      <c r="BK6" s="1277"/>
      <c r="BL6" s="1277"/>
      <c r="BM6" s="1277"/>
      <c r="BN6" s="1277"/>
      <c r="BO6" s="1277"/>
      <c r="BP6" s="1277"/>
      <c r="BQ6" s="1277"/>
      <c r="BR6" s="1277"/>
      <c r="BS6" s="1277"/>
      <c r="BT6" s="1278"/>
      <c r="BU6" s="1278"/>
      <c r="BV6" s="1278"/>
      <c r="BW6" s="1278"/>
      <c r="BX6" s="1279"/>
      <c r="BY6" s="1279"/>
      <c r="BZ6" s="1279"/>
      <c r="CA6" s="1279"/>
      <c r="CB6" s="1279"/>
      <c r="CC6" s="1279"/>
      <c r="CD6" s="1279"/>
      <c r="CE6" s="1279"/>
      <c r="CF6" s="1279"/>
      <c r="CG6" s="1279"/>
      <c r="CH6" s="1279"/>
      <c r="CI6" s="55"/>
      <c r="CJ6" s="93"/>
      <c r="CK6" s="1268"/>
      <c r="CL6" s="55"/>
      <c r="CM6" s="55"/>
      <c r="CN6" s="55"/>
      <c r="CO6" s="55"/>
      <c r="CP6" s="55"/>
      <c r="CQ6" s="55"/>
      <c r="CR6" s="55"/>
      <c r="CS6" s="55"/>
    </row>
    <row r="7" spans="6:97" ht="6" customHeight="1">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88"/>
      <c r="BV7" s="55"/>
      <c r="BW7" s="55"/>
      <c r="BX7" s="55"/>
      <c r="BY7" s="55"/>
      <c r="BZ7" s="55"/>
      <c r="CA7" s="55"/>
      <c r="CB7" s="55"/>
      <c r="CC7" s="55"/>
      <c r="CD7" s="55"/>
      <c r="CE7" s="55"/>
      <c r="CF7" s="55"/>
      <c r="CG7" s="55"/>
      <c r="CH7" s="1269"/>
      <c r="CI7" s="55"/>
      <c r="CJ7" s="93"/>
      <c r="CK7" s="1268"/>
      <c r="CL7" s="55"/>
      <c r="CM7" s="55"/>
      <c r="CN7" s="55"/>
      <c r="CO7" s="55"/>
      <c r="CP7" s="55"/>
      <c r="CQ7" s="55"/>
      <c r="CR7" s="55"/>
      <c r="CS7" s="55"/>
    </row>
    <row r="8" spans="6:97" ht="7.5" customHeight="1">
      <c r="F8" s="55"/>
      <c r="G8" s="55"/>
      <c r="H8" s="55"/>
      <c r="I8" s="55"/>
      <c r="J8" s="55"/>
      <c r="K8" s="55"/>
      <c r="L8" s="55"/>
      <c r="M8" s="55"/>
      <c r="N8" s="55"/>
      <c r="O8" s="55"/>
      <c r="P8" s="55"/>
      <c r="Q8" s="55"/>
      <c r="R8" s="55"/>
      <c r="S8" s="55"/>
      <c r="T8" s="91"/>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55"/>
      <c r="BV8" s="55"/>
      <c r="BW8" s="55"/>
      <c r="BX8" s="55"/>
      <c r="BY8" s="55"/>
      <c r="BZ8" s="55"/>
      <c r="CA8" s="55"/>
      <c r="CB8" s="55"/>
      <c r="CC8" s="55"/>
      <c r="CD8" s="55"/>
      <c r="CE8" s="55"/>
      <c r="CF8" s="55"/>
      <c r="CG8" s="55"/>
      <c r="CH8" s="1250"/>
      <c r="CI8" s="55"/>
      <c r="CJ8" s="93"/>
      <c r="CK8" s="1268"/>
      <c r="CL8" s="55"/>
      <c r="CM8" s="55"/>
      <c r="CN8" s="55"/>
      <c r="CO8" s="55"/>
      <c r="CP8" s="55"/>
      <c r="CQ8" s="55"/>
      <c r="CR8" s="55"/>
      <c r="CS8" s="55"/>
    </row>
    <row r="9" spans="6:97" ht="7.5" customHeight="1">
      <c r="F9" s="55"/>
      <c r="G9" s="55"/>
      <c r="H9" s="55"/>
      <c r="I9" s="55"/>
      <c r="J9" s="55"/>
      <c r="K9" s="55"/>
      <c r="L9" s="55"/>
      <c r="M9" s="55"/>
      <c r="N9" s="55"/>
      <c r="O9" s="55"/>
      <c r="P9" s="55"/>
      <c r="Q9" s="55"/>
      <c r="R9" s="55"/>
      <c r="S9" s="55"/>
      <c r="T9" s="90"/>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92"/>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55"/>
      <c r="CI9" s="55"/>
      <c r="CJ9" s="93"/>
      <c r="CK9" s="1268"/>
      <c r="CL9" s="55"/>
      <c r="CM9" s="55"/>
      <c r="CN9" s="55"/>
      <c r="CO9" s="55"/>
      <c r="CP9" s="55"/>
      <c r="CQ9" s="55"/>
      <c r="CR9" s="55"/>
      <c r="CS9" s="55"/>
    </row>
    <row r="10" spans="6:97" ht="12" customHeight="1">
      <c r="F10" s="55"/>
      <c r="G10" s="55"/>
      <c r="H10" s="55"/>
      <c r="I10" s="55"/>
      <c r="J10" s="55"/>
      <c r="K10" s="55"/>
      <c r="L10" s="55"/>
      <c r="M10" s="55"/>
      <c r="N10" s="55"/>
      <c r="O10" s="55"/>
      <c r="P10" s="55"/>
      <c r="Q10" s="55"/>
      <c r="R10" s="55"/>
      <c r="S10" s="55"/>
      <c r="T10" s="90"/>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6">
        <v>48</v>
      </c>
      <c r="BG10" s="1270">
        <f>'41-2'!BH7</f>
        <v>0</v>
      </c>
      <c r="BH10" s="1270"/>
      <c r="BI10" s="1271"/>
      <c r="BJ10" s="1272">
        <f>'41-2'!BK7</f>
        <v>0</v>
      </c>
      <c r="BK10" s="1270"/>
      <c r="BL10" s="1273"/>
      <c r="BM10" s="1274">
        <f>'41-2'!BN7</f>
        <v>0</v>
      </c>
      <c r="BN10" s="1270"/>
      <c r="BO10" s="1270"/>
      <c r="BP10" s="56">
        <v>53</v>
      </c>
      <c r="BQ10" s="55"/>
      <c r="BR10" s="55"/>
      <c r="BS10" s="55"/>
      <c r="BT10" s="55"/>
      <c r="BU10" s="55"/>
      <c r="BV10" s="55"/>
      <c r="BW10" s="55"/>
      <c r="BX10" s="55"/>
      <c r="BY10" s="55"/>
      <c r="BZ10" s="55"/>
      <c r="CA10" s="55"/>
      <c r="CB10" s="55"/>
      <c r="CC10" s="55"/>
      <c r="CD10" s="55"/>
      <c r="CE10" s="55"/>
      <c r="CF10" s="55"/>
      <c r="CG10" s="55"/>
      <c r="CH10" s="55"/>
      <c r="CI10" s="55"/>
      <c r="CJ10" s="93"/>
      <c r="CK10" s="1268"/>
      <c r="CL10" s="55"/>
      <c r="CM10" s="55"/>
      <c r="CN10" s="55"/>
      <c r="CO10" s="55"/>
      <c r="CP10" s="55"/>
      <c r="CQ10" s="55"/>
      <c r="CR10" s="55"/>
      <c r="CS10" s="55"/>
    </row>
    <row r="11" spans="6:97" ht="12" customHeight="1">
      <c r="F11" s="55"/>
      <c r="G11" s="55"/>
      <c r="H11" s="55"/>
      <c r="I11" s="55"/>
      <c r="J11" s="55"/>
      <c r="K11" s="55"/>
      <c r="L11" s="55"/>
      <c r="M11" s="55"/>
      <c r="N11" s="55"/>
      <c r="O11" s="55"/>
      <c r="P11" s="55"/>
      <c r="Q11" s="55"/>
      <c r="R11" s="55"/>
      <c r="S11" s="55"/>
      <c r="T11" s="90"/>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1270"/>
      <c r="BH11" s="1270"/>
      <c r="BI11" s="1271"/>
      <c r="BJ11" s="1272"/>
      <c r="BK11" s="1270"/>
      <c r="BL11" s="1273"/>
      <c r="BM11" s="1274"/>
      <c r="BN11" s="1270"/>
      <c r="BO11" s="1270"/>
      <c r="BP11" s="55"/>
      <c r="BQ11" s="55"/>
      <c r="BR11" s="55"/>
      <c r="BS11" s="55"/>
      <c r="BT11" s="55"/>
      <c r="BU11" s="55"/>
      <c r="BV11" s="55"/>
      <c r="BW11" s="55"/>
      <c r="BX11" s="55"/>
      <c r="BY11" s="55"/>
      <c r="BZ11" s="55"/>
      <c r="CA11" s="55"/>
      <c r="CB11" s="55"/>
      <c r="CC11" s="55"/>
      <c r="CD11" s="55"/>
      <c r="CE11" s="55"/>
      <c r="CF11" s="55"/>
      <c r="CG11" s="55"/>
      <c r="CH11" s="55"/>
      <c r="CI11" s="55"/>
      <c r="CJ11" s="93"/>
      <c r="CK11" s="1268"/>
      <c r="CL11" s="55"/>
      <c r="CM11" s="55"/>
      <c r="CN11" s="55"/>
      <c r="CO11" s="55"/>
      <c r="CP11" s="55"/>
      <c r="CQ11" s="55"/>
      <c r="CR11" s="55"/>
      <c r="CS11" s="55"/>
    </row>
    <row r="12" spans="6:97" ht="12" customHeight="1">
      <c r="F12" s="55"/>
      <c r="G12" s="55"/>
      <c r="H12" s="55"/>
      <c r="I12" s="55"/>
      <c r="J12" s="55"/>
      <c r="K12" s="55"/>
      <c r="L12" s="55"/>
      <c r="M12" s="55"/>
      <c r="N12" s="55"/>
      <c r="O12" s="55"/>
      <c r="P12" s="55"/>
      <c r="Q12" s="55"/>
      <c r="R12" s="55"/>
      <c r="S12" s="55"/>
      <c r="T12" s="1249"/>
      <c r="U12" s="1249"/>
      <c r="V12" s="1249"/>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1270"/>
      <c r="BH12" s="1270"/>
      <c r="BI12" s="1271"/>
      <c r="BJ12" s="1272"/>
      <c r="BK12" s="1270"/>
      <c r="BL12" s="1273"/>
      <c r="BM12" s="1274"/>
      <c r="BN12" s="1270"/>
      <c r="BO12" s="1270"/>
      <c r="BP12" s="55"/>
      <c r="BQ12" s="55"/>
      <c r="BR12" s="55"/>
      <c r="BS12" s="55"/>
      <c r="BT12" s="55"/>
      <c r="BU12" s="55"/>
      <c r="BV12" s="55"/>
      <c r="BW12" s="55"/>
      <c r="BX12" s="56">
        <v>54</v>
      </c>
      <c r="BY12" s="56"/>
      <c r="BZ12" s="56"/>
      <c r="CA12" s="56">
        <v>57</v>
      </c>
      <c r="CB12" s="55"/>
      <c r="CC12" s="55"/>
      <c r="CD12" s="55"/>
      <c r="CE12" s="55"/>
      <c r="CF12" s="55"/>
      <c r="CG12" s="55"/>
      <c r="CH12" s="55"/>
      <c r="CI12" s="55"/>
      <c r="CJ12" s="93"/>
      <c r="CK12" s="1268"/>
      <c r="CL12" s="55"/>
      <c r="CM12" s="55"/>
      <c r="CN12" s="55"/>
      <c r="CO12" s="55"/>
      <c r="CP12" s="55"/>
      <c r="CQ12" s="55"/>
      <c r="CR12" s="55"/>
      <c r="CS12" s="55"/>
    </row>
    <row r="13" spans="6:97" ht="12" customHeight="1">
      <c r="F13" s="55"/>
      <c r="G13" s="55"/>
      <c r="H13" s="55"/>
      <c r="I13" s="55"/>
      <c r="J13" s="55"/>
      <c r="K13" s="55"/>
      <c r="L13" s="55"/>
      <c r="M13" s="55"/>
      <c r="N13" s="55"/>
      <c r="O13" s="55"/>
      <c r="P13" s="55"/>
      <c r="Q13" s="55"/>
      <c r="R13" s="55"/>
      <c r="S13" s="55"/>
      <c r="T13" s="1249"/>
      <c r="U13" s="1249"/>
      <c r="V13" s="1249"/>
      <c r="W13" s="56">
        <v>24</v>
      </c>
      <c r="X13" s="56"/>
      <c r="Y13" s="56"/>
      <c r="Z13" s="56"/>
      <c r="AA13" s="56"/>
      <c r="AB13" s="56"/>
      <c r="AC13" s="56"/>
      <c r="AD13" s="56">
        <v>26</v>
      </c>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1249"/>
      <c r="BQ13" s="1249"/>
      <c r="BR13" s="1249"/>
      <c r="BS13" s="1249"/>
      <c r="BT13" s="1249"/>
      <c r="BU13" s="1250"/>
      <c r="BV13" s="1250"/>
      <c r="BW13" s="1251"/>
      <c r="BX13" s="1252">
        <f>'41-2'!BZ10</f>
        <v>1</v>
      </c>
      <c r="BY13" s="1253"/>
      <c r="BZ13" s="1253"/>
      <c r="CA13" s="1254"/>
      <c r="CB13" s="1258"/>
      <c r="CC13" s="1250"/>
      <c r="CD13" s="1250"/>
      <c r="CE13" s="1250"/>
      <c r="CF13" s="1250"/>
      <c r="CG13" s="1250"/>
      <c r="CH13" s="1250"/>
      <c r="CI13" s="1250"/>
      <c r="CJ13" s="58"/>
      <c r="CK13" s="1268"/>
      <c r="CL13" s="55"/>
      <c r="CM13" s="55"/>
      <c r="CN13" s="55"/>
      <c r="CO13" s="55"/>
      <c r="CP13" s="55"/>
      <c r="CQ13" s="55"/>
      <c r="CR13" s="55"/>
      <c r="CS13" s="55"/>
    </row>
    <row r="14" spans="6:97" ht="16.5" customHeight="1">
      <c r="F14" s="55"/>
      <c r="G14" s="55"/>
      <c r="H14" s="55"/>
      <c r="I14" s="55"/>
      <c r="J14" s="55"/>
      <c r="K14" s="55"/>
      <c r="L14" s="55"/>
      <c r="M14" s="55"/>
      <c r="N14" s="55"/>
      <c r="O14" s="55"/>
      <c r="P14" s="55"/>
      <c r="Q14" s="55"/>
      <c r="R14" s="55"/>
      <c r="S14" s="55"/>
      <c r="T14" s="55"/>
      <c r="U14" s="55"/>
      <c r="V14" s="55"/>
      <c r="W14" s="1259">
        <f>'41-2'!W11</f>
        <v>0</v>
      </c>
      <c r="X14" s="1260"/>
      <c r="Y14" s="1261"/>
      <c r="Z14" s="1265"/>
      <c r="AA14" s="1266"/>
      <c r="AB14" s="1266"/>
      <c r="AC14" s="1267"/>
      <c r="AD14" s="1259">
        <f>'41-2'!AD11</f>
        <v>0</v>
      </c>
      <c r="AE14" s="1260"/>
      <c r="AF14" s="1261"/>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1249"/>
      <c r="BQ14" s="1249"/>
      <c r="BR14" s="1249"/>
      <c r="BS14" s="1249"/>
      <c r="BT14" s="1249"/>
      <c r="BU14" s="1250"/>
      <c r="BV14" s="1250"/>
      <c r="BW14" s="1251"/>
      <c r="BX14" s="1255"/>
      <c r="BY14" s="1256"/>
      <c r="BZ14" s="1256"/>
      <c r="CA14" s="1257"/>
      <c r="CB14" s="1258"/>
      <c r="CC14" s="1250"/>
      <c r="CD14" s="1250"/>
      <c r="CE14" s="1250"/>
      <c r="CF14" s="1250"/>
      <c r="CG14" s="1250"/>
      <c r="CH14" s="1250"/>
      <c r="CI14" s="1250"/>
      <c r="CJ14" s="58"/>
      <c r="CK14" s="1268"/>
      <c r="CL14" s="55"/>
      <c r="CM14" s="55"/>
      <c r="CN14" s="55"/>
      <c r="CO14" s="55"/>
      <c r="CP14" s="55"/>
      <c r="CQ14" s="55"/>
      <c r="CR14" s="55"/>
      <c r="CS14" s="55"/>
    </row>
    <row r="15" spans="6:97" ht="19.5" customHeight="1">
      <c r="F15" s="55"/>
      <c r="G15" s="55"/>
      <c r="H15" s="55"/>
      <c r="I15" s="55"/>
      <c r="J15" s="55"/>
      <c r="K15" s="55"/>
      <c r="L15" s="55"/>
      <c r="M15" s="55"/>
      <c r="N15" s="55"/>
      <c r="O15" s="55"/>
      <c r="P15" s="55"/>
      <c r="Q15" s="55"/>
      <c r="R15" s="55"/>
      <c r="S15" s="55"/>
      <c r="T15" s="55"/>
      <c r="U15" s="55"/>
      <c r="V15" s="55"/>
      <c r="W15" s="1262"/>
      <c r="X15" s="1263"/>
      <c r="Y15" s="1264"/>
      <c r="Z15" s="1265"/>
      <c r="AA15" s="1266"/>
      <c r="AB15" s="1266"/>
      <c r="AC15" s="1267"/>
      <c r="AD15" s="1262"/>
      <c r="AE15" s="1263"/>
      <c r="AF15" s="1264"/>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1250"/>
      <c r="BV15" s="1250"/>
      <c r="BW15" s="1251"/>
      <c r="BX15" s="1252">
        <f>'41-2'!BZ12</f>
        <v>1</v>
      </c>
      <c r="BY15" s="1253"/>
      <c r="BZ15" s="1253"/>
      <c r="CA15" s="1254"/>
      <c r="CB15" s="1258"/>
      <c r="CC15" s="1250"/>
      <c r="CD15" s="1250"/>
      <c r="CE15" s="1250"/>
      <c r="CF15" s="1250"/>
      <c r="CG15" s="1250"/>
      <c r="CH15" s="1250"/>
      <c r="CI15" s="1250"/>
      <c r="CJ15" s="58"/>
      <c r="CK15" s="1268"/>
      <c r="CL15" s="55"/>
      <c r="CM15" s="55"/>
      <c r="CN15" s="55"/>
      <c r="CO15" s="55"/>
      <c r="CP15" s="55"/>
      <c r="CQ15" s="55"/>
      <c r="CR15" s="55"/>
      <c r="CS15" s="55"/>
    </row>
    <row r="16" spans="6:97" ht="12" customHeight="1">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c r="BU16" s="55"/>
      <c r="BV16" s="55"/>
      <c r="BW16" s="55"/>
      <c r="BX16" s="1255"/>
      <c r="BY16" s="1256"/>
      <c r="BZ16" s="1256"/>
      <c r="CA16" s="1257"/>
      <c r="CB16" s="1258"/>
      <c r="CC16" s="1250"/>
      <c r="CD16" s="1250"/>
      <c r="CE16" s="1250"/>
      <c r="CF16" s="1250"/>
      <c r="CG16" s="1250"/>
      <c r="CH16" s="1250"/>
      <c r="CI16" s="1250"/>
      <c r="CJ16" s="58"/>
      <c r="CK16" s="1268"/>
      <c r="CL16" s="55"/>
      <c r="CM16" s="55"/>
      <c r="CN16" s="55"/>
      <c r="CO16" s="55"/>
      <c r="CP16" s="55"/>
      <c r="CQ16" s="55"/>
      <c r="CR16" s="55"/>
      <c r="CS16" s="55"/>
    </row>
    <row r="17" spans="6:97" ht="12" customHeight="1">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6">
        <v>28</v>
      </c>
      <c r="BY17" s="56"/>
      <c r="BZ17" s="56"/>
      <c r="CA17" s="56">
        <v>31</v>
      </c>
      <c r="CB17" s="55"/>
      <c r="CC17" s="55"/>
      <c r="CD17" s="55"/>
      <c r="CE17" s="55"/>
      <c r="CF17" s="55"/>
      <c r="CG17" s="55"/>
      <c r="CH17" s="55"/>
      <c r="CI17" s="55"/>
      <c r="CJ17" s="55"/>
      <c r="CK17" s="1268"/>
      <c r="CL17" s="55"/>
      <c r="CM17" s="55"/>
      <c r="CN17" s="55"/>
      <c r="CO17" s="55"/>
      <c r="CP17" s="55"/>
      <c r="CQ17" s="55"/>
      <c r="CR17" s="55"/>
      <c r="CS17" s="55"/>
    </row>
    <row r="18" spans="6:97" ht="12" customHeight="1">
      <c r="CK18" s="1268"/>
    </row>
    <row r="19" spans="6:97" ht="12" customHeight="1">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CK19" s="1268"/>
    </row>
    <row r="20" spans="6:97" ht="12" customHeight="1">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CK20" s="1268"/>
    </row>
    <row r="21" spans="6:97" ht="7.5" customHeight="1">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CK21" s="1268"/>
    </row>
    <row r="22" spans="6:97" ht="12" customHeight="1">
      <c r="AS22" s="96"/>
      <c r="AT22" s="96"/>
      <c r="AU22" s="96"/>
      <c r="AV22" s="56">
        <v>32</v>
      </c>
      <c r="AW22" s="96"/>
      <c r="AX22" s="56">
        <v>34</v>
      </c>
      <c r="AY22" s="96"/>
      <c r="AZ22" s="96"/>
      <c r="BA22" s="96"/>
      <c r="BB22" s="96"/>
      <c r="BC22" s="96"/>
      <c r="BD22" s="96"/>
      <c r="BE22" s="96"/>
      <c r="BF22" s="96"/>
      <c r="BG22" s="96"/>
      <c r="BH22" s="56">
        <v>44</v>
      </c>
      <c r="BI22" s="96"/>
      <c r="BJ22" s="96"/>
      <c r="BK22" s="96"/>
      <c r="BL22" s="96"/>
      <c r="BM22" s="96"/>
      <c r="BN22" s="96"/>
      <c r="BO22" s="96"/>
      <c r="BP22" s="96"/>
      <c r="BQ22" s="96"/>
      <c r="BR22" s="96"/>
      <c r="BS22" s="96"/>
      <c r="BT22" s="56">
        <v>57</v>
      </c>
      <c r="CK22" s="1268"/>
    </row>
    <row r="23" spans="6:97" ht="8.25" customHeight="1">
      <c r="AK23" s="55"/>
      <c r="AL23" s="55"/>
      <c r="AM23" s="55"/>
      <c r="AN23" s="55"/>
      <c r="AO23" s="55"/>
      <c r="AP23" s="55"/>
      <c r="AQ23" s="55"/>
      <c r="AR23" s="55"/>
      <c r="AS23" s="97"/>
      <c r="AT23" s="97"/>
      <c r="AU23" s="98"/>
      <c r="AV23" s="1208">
        <v>1</v>
      </c>
      <c r="AW23" s="1209"/>
      <c r="AX23" s="1237" t="str">
        <f>'41-2'!AZ20</f>
        <v/>
      </c>
      <c r="AY23" s="1238"/>
      <c r="AZ23" s="1238"/>
      <c r="BA23" s="1238"/>
      <c r="BB23" s="1238"/>
      <c r="BC23" s="1238"/>
      <c r="BD23" s="1238"/>
      <c r="BE23" s="1238"/>
      <c r="BF23" s="1238"/>
      <c r="BG23" s="99"/>
      <c r="BH23" s="1220">
        <f>'41-2'!BI21</f>
        <v>0</v>
      </c>
      <c r="BI23" s="1221"/>
      <c r="BJ23" s="1221"/>
      <c r="BK23" s="1221"/>
      <c r="BL23" s="1221"/>
      <c r="BM23" s="1221"/>
      <c r="BN23" s="1221"/>
      <c r="BO23" s="1221"/>
      <c r="BP23" s="1221"/>
      <c r="BQ23" s="1221"/>
      <c r="BR23" s="1221"/>
      <c r="BS23" s="1221"/>
      <c r="BT23" s="99"/>
      <c r="BU23" s="55"/>
      <c r="BV23" s="55"/>
      <c r="BW23" s="55"/>
      <c r="BX23" s="55"/>
      <c r="BY23" s="55"/>
      <c r="CK23" s="1268"/>
    </row>
    <row r="24" spans="6:97" ht="8.25" customHeight="1">
      <c r="AK24" s="55"/>
      <c r="AL24" s="55"/>
      <c r="AM24" s="55"/>
      <c r="AN24" s="55"/>
      <c r="AO24" s="55"/>
      <c r="AP24" s="55"/>
      <c r="AQ24" s="55"/>
      <c r="AR24" s="55"/>
      <c r="AS24" s="97"/>
      <c r="AT24" s="97"/>
      <c r="AU24" s="98"/>
      <c r="AV24" s="1210"/>
      <c r="AW24" s="1211"/>
      <c r="AX24" s="1239"/>
      <c r="AY24" s="1156"/>
      <c r="AZ24" s="1156"/>
      <c r="BA24" s="1156"/>
      <c r="BB24" s="1156"/>
      <c r="BC24" s="1156"/>
      <c r="BD24" s="1156"/>
      <c r="BE24" s="1156"/>
      <c r="BF24" s="1156"/>
      <c r="BG24" s="100"/>
      <c r="BH24" s="1222"/>
      <c r="BI24" s="1138"/>
      <c r="BJ24" s="1138"/>
      <c r="BK24" s="1138"/>
      <c r="BL24" s="1138"/>
      <c r="BM24" s="1138"/>
      <c r="BN24" s="1138"/>
      <c r="BO24" s="1138"/>
      <c r="BP24" s="1138"/>
      <c r="BQ24" s="1138"/>
      <c r="BR24" s="1138"/>
      <c r="BS24" s="1138"/>
      <c r="BT24" s="100"/>
      <c r="BU24" s="55"/>
      <c r="BV24" s="55"/>
      <c r="BW24" s="55"/>
      <c r="BX24" s="55"/>
      <c r="BY24" s="55"/>
      <c r="CK24" s="1268"/>
    </row>
    <row r="25" spans="6:97" ht="8.25" customHeight="1">
      <c r="AK25" s="55"/>
      <c r="AL25" s="55"/>
      <c r="AM25" s="55"/>
      <c r="AN25" s="55"/>
      <c r="AO25" s="55"/>
      <c r="AP25" s="55"/>
      <c r="AQ25" s="55"/>
      <c r="AR25" s="55"/>
      <c r="AS25" s="97"/>
      <c r="AT25" s="97"/>
      <c r="AU25" s="98"/>
      <c r="AV25" s="1212"/>
      <c r="AW25" s="1213"/>
      <c r="AX25" s="1240"/>
      <c r="AY25" s="1241"/>
      <c r="AZ25" s="1241"/>
      <c r="BA25" s="1241"/>
      <c r="BB25" s="1241"/>
      <c r="BC25" s="1241"/>
      <c r="BD25" s="1241"/>
      <c r="BE25" s="1241"/>
      <c r="BF25" s="1241"/>
      <c r="BG25" s="101"/>
      <c r="BH25" s="1223"/>
      <c r="BI25" s="1224"/>
      <c r="BJ25" s="1224"/>
      <c r="BK25" s="1224"/>
      <c r="BL25" s="1224"/>
      <c r="BM25" s="1224"/>
      <c r="BN25" s="1224"/>
      <c r="BO25" s="1224"/>
      <c r="BP25" s="1224"/>
      <c r="BQ25" s="1224"/>
      <c r="BR25" s="1224"/>
      <c r="BS25" s="1224"/>
      <c r="BT25" s="101"/>
      <c r="BU25" s="55"/>
      <c r="BV25" s="55"/>
      <c r="BW25" s="55"/>
      <c r="BX25" s="55"/>
      <c r="BY25" s="55"/>
      <c r="CK25" s="1268"/>
    </row>
    <row r="26" spans="6:97" ht="8.25" customHeight="1">
      <c r="AK26" s="55"/>
      <c r="AL26" s="55"/>
      <c r="AM26" s="55"/>
      <c r="AN26" s="55"/>
      <c r="AO26" s="55"/>
      <c r="AP26" s="55"/>
      <c r="AQ26" s="55"/>
      <c r="AR26" s="55"/>
      <c r="AS26" s="97"/>
      <c r="AT26" s="97"/>
      <c r="AU26" s="98"/>
      <c r="AV26" s="98"/>
      <c r="AW26" s="98"/>
      <c r="AX26" s="97"/>
      <c r="AY26" s="97"/>
      <c r="AZ26" s="97"/>
      <c r="BA26" s="97"/>
      <c r="BB26" s="97"/>
      <c r="BC26" s="97"/>
      <c r="BD26" s="1248">
        <v>58</v>
      </c>
      <c r="BE26" s="1242" t="str">
        <f>'41-2'!BG24</f>
        <v/>
      </c>
      <c r="BF26" s="1243"/>
      <c r="BG26" s="102"/>
      <c r="BH26" s="1231">
        <f>'41-2'!BI24</f>
        <v>0</v>
      </c>
      <c r="BI26" s="1232"/>
      <c r="BJ26" s="1232"/>
      <c r="BK26" s="1232"/>
      <c r="BL26" s="1232"/>
      <c r="BM26" s="1232"/>
      <c r="BN26" s="1232"/>
      <c r="BO26" s="1232"/>
      <c r="BP26" s="1232"/>
      <c r="BQ26" s="1232"/>
      <c r="BR26" s="1232"/>
      <c r="BS26" s="1232"/>
      <c r="BT26" s="102"/>
      <c r="BU26" s="56">
        <v>73</v>
      </c>
      <c r="BV26" s="55"/>
      <c r="BW26" s="55"/>
      <c r="BX26" s="55"/>
      <c r="BY26" s="55"/>
      <c r="CK26" s="1268"/>
    </row>
    <row r="27" spans="6:97" ht="8.25" customHeight="1">
      <c r="AK27" s="55"/>
      <c r="AL27" s="55"/>
      <c r="AM27" s="55"/>
      <c r="AN27" s="55"/>
      <c r="AO27" s="55"/>
      <c r="AP27" s="55"/>
      <c r="AQ27" s="55"/>
      <c r="AR27" s="55"/>
      <c r="AS27" s="97"/>
      <c r="AT27" s="97"/>
      <c r="AU27" s="98"/>
      <c r="AV27" s="98"/>
      <c r="AW27" s="98"/>
      <c r="AX27" s="97"/>
      <c r="AY27" s="97"/>
      <c r="AZ27" s="97"/>
      <c r="BA27" s="97"/>
      <c r="BB27" s="97"/>
      <c r="BC27" s="97"/>
      <c r="BD27" s="1248"/>
      <c r="BE27" s="1244"/>
      <c r="BF27" s="1245"/>
      <c r="BG27" s="103"/>
      <c r="BH27" s="1233"/>
      <c r="BI27" s="1234"/>
      <c r="BJ27" s="1234"/>
      <c r="BK27" s="1234"/>
      <c r="BL27" s="1234"/>
      <c r="BM27" s="1234"/>
      <c r="BN27" s="1234"/>
      <c r="BO27" s="1234"/>
      <c r="BP27" s="1234"/>
      <c r="BQ27" s="1234"/>
      <c r="BR27" s="1234"/>
      <c r="BS27" s="1234"/>
      <c r="BT27" s="103"/>
      <c r="BU27" s="55"/>
      <c r="BV27" s="55"/>
      <c r="BW27" s="55"/>
      <c r="BX27" s="55"/>
      <c r="BY27" s="55"/>
      <c r="CK27" s="1268"/>
    </row>
    <row r="28" spans="6:97" ht="8.25" customHeight="1">
      <c r="AK28" s="55"/>
      <c r="AL28" s="55"/>
      <c r="AM28" s="55"/>
      <c r="AN28" s="55"/>
      <c r="AO28" s="55"/>
      <c r="AP28" s="55"/>
      <c r="AQ28" s="55"/>
      <c r="AR28" s="55"/>
      <c r="AS28" s="97"/>
      <c r="AT28" s="97"/>
      <c r="AU28" s="98"/>
      <c r="AV28" s="98"/>
      <c r="AW28" s="98"/>
      <c r="AX28" s="97"/>
      <c r="AY28" s="97"/>
      <c r="AZ28" s="97"/>
      <c r="BA28" s="97"/>
      <c r="BB28" s="97"/>
      <c r="BC28" s="97"/>
      <c r="BD28" s="97"/>
      <c r="BE28" s="1246"/>
      <c r="BF28" s="1247"/>
      <c r="BG28" s="104"/>
      <c r="BH28" s="1235"/>
      <c r="BI28" s="1236"/>
      <c r="BJ28" s="1236"/>
      <c r="BK28" s="1236"/>
      <c r="BL28" s="1236"/>
      <c r="BM28" s="1236"/>
      <c r="BN28" s="1236"/>
      <c r="BO28" s="1236"/>
      <c r="BP28" s="1236"/>
      <c r="BQ28" s="1236"/>
      <c r="BR28" s="1236"/>
      <c r="BS28" s="1236"/>
      <c r="BT28" s="104"/>
      <c r="BU28" s="55"/>
      <c r="BV28" s="55"/>
      <c r="BW28" s="55"/>
      <c r="BX28" s="55"/>
      <c r="BY28" s="55"/>
      <c r="CK28" s="1268"/>
    </row>
    <row r="29" spans="6:97" ht="8.25" customHeight="1">
      <c r="AK29" s="55"/>
      <c r="AL29" s="55"/>
      <c r="AM29" s="55"/>
      <c r="AN29" s="55"/>
      <c r="AO29" s="55"/>
      <c r="AP29" s="55"/>
      <c r="AQ29" s="55"/>
      <c r="AR29" s="55"/>
      <c r="AS29" s="97"/>
      <c r="AT29" s="97"/>
      <c r="AU29" s="98"/>
      <c r="AV29" s="1208">
        <v>2</v>
      </c>
      <c r="AW29" s="1209"/>
      <c r="AX29" s="1237" t="str">
        <f>'41-2'!AZ27</f>
        <v/>
      </c>
      <c r="AY29" s="1238"/>
      <c r="AZ29" s="1238"/>
      <c r="BA29" s="1238"/>
      <c r="BB29" s="1238"/>
      <c r="BC29" s="1238"/>
      <c r="BD29" s="1238"/>
      <c r="BE29" s="1238"/>
      <c r="BF29" s="1238"/>
      <c r="BG29" s="99"/>
      <c r="BH29" s="1220">
        <f>'41-2'!BI27</f>
        <v>0</v>
      </c>
      <c r="BI29" s="1221"/>
      <c r="BJ29" s="1221"/>
      <c r="BK29" s="1221"/>
      <c r="BL29" s="1221"/>
      <c r="BM29" s="1221"/>
      <c r="BN29" s="1221"/>
      <c r="BO29" s="1221"/>
      <c r="BP29" s="1221"/>
      <c r="BQ29" s="1221"/>
      <c r="BR29" s="1221"/>
      <c r="BS29" s="1221"/>
      <c r="BT29" s="99"/>
      <c r="BU29" s="55"/>
      <c r="BV29" s="55"/>
      <c r="BW29" s="55"/>
      <c r="BX29" s="55"/>
      <c r="BY29" s="55"/>
      <c r="CK29" s="1268"/>
    </row>
    <row r="30" spans="6:97" ht="8.25" customHeight="1">
      <c r="AK30" s="55"/>
      <c r="AL30" s="55"/>
      <c r="AM30" s="55"/>
      <c r="AN30" s="55"/>
      <c r="AO30" s="55"/>
      <c r="AP30" s="55"/>
      <c r="AQ30" s="55"/>
      <c r="AR30" s="55"/>
      <c r="AS30" s="97"/>
      <c r="AT30" s="97"/>
      <c r="AU30" s="98"/>
      <c r="AV30" s="1210"/>
      <c r="AW30" s="1211"/>
      <c r="AX30" s="1239"/>
      <c r="AY30" s="1156"/>
      <c r="AZ30" s="1156"/>
      <c r="BA30" s="1156"/>
      <c r="BB30" s="1156"/>
      <c r="BC30" s="1156"/>
      <c r="BD30" s="1156"/>
      <c r="BE30" s="1156"/>
      <c r="BF30" s="1156"/>
      <c r="BG30" s="100"/>
      <c r="BH30" s="1222"/>
      <c r="BI30" s="1138"/>
      <c r="BJ30" s="1138"/>
      <c r="BK30" s="1138"/>
      <c r="BL30" s="1138"/>
      <c r="BM30" s="1138"/>
      <c r="BN30" s="1138"/>
      <c r="BO30" s="1138"/>
      <c r="BP30" s="1138"/>
      <c r="BQ30" s="1138"/>
      <c r="BR30" s="1138"/>
      <c r="BS30" s="1138"/>
      <c r="BT30" s="100"/>
      <c r="BU30" s="55"/>
      <c r="BV30" s="55"/>
      <c r="BW30" s="55"/>
      <c r="BX30" s="55"/>
      <c r="BY30" s="55"/>
      <c r="CK30" s="1268"/>
    </row>
    <row r="31" spans="6:97" ht="8.25" customHeight="1">
      <c r="AK31" s="55"/>
      <c r="AL31" s="55"/>
      <c r="AM31" s="55"/>
      <c r="AN31" s="55"/>
      <c r="AO31" s="55"/>
      <c r="AP31" s="55"/>
      <c r="AQ31" s="55"/>
      <c r="AR31" s="55"/>
      <c r="AS31" s="97"/>
      <c r="AT31" s="97"/>
      <c r="AU31" s="98"/>
      <c r="AV31" s="1212"/>
      <c r="AW31" s="1213"/>
      <c r="AX31" s="1240"/>
      <c r="AY31" s="1241"/>
      <c r="AZ31" s="1241"/>
      <c r="BA31" s="1241"/>
      <c r="BB31" s="1241"/>
      <c r="BC31" s="1241"/>
      <c r="BD31" s="1241"/>
      <c r="BE31" s="1241"/>
      <c r="BF31" s="1241"/>
      <c r="BG31" s="101"/>
      <c r="BH31" s="1223"/>
      <c r="BI31" s="1224"/>
      <c r="BJ31" s="1224"/>
      <c r="BK31" s="1224"/>
      <c r="BL31" s="1224"/>
      <c r="BM31" s="1224"/>
      <c r="BN31" s="1224"/>
      <c r="BO31" s="1224"/>
      <c r="BP31" s="1224"/>
      <c r="BQ31" s="1224"/>
      <c r="BR31" s="1224"/>
      <c r="BS31" s="1224"/>
      <c r="BT31" s="101"/>
      <c r="BU31" s="55"/>
      <c r="BV31" s="55"/>
      <c r="BW31" s="55"/>
      <c r="BX31" s="55"/>
      <c r="BY31" s="55"/>
      <c r="CK31" s="1268"/>
    </row>
    <row r="32" spans="6:97" ht="8.25" customHeight="1">
      <c r="AK32" s="55"/>
      <c r="AL32" s="55"/>
      <c r="AM32" s="55"/>
      <c r="AN32" s="55"/>
      <c r="AO32" s="55"/>
      <c r="AP32" s="55"/>
      <c r="AQ32" s="55"/>
      <c r="AR32" s="55"/>
      <c r="AS32" s="97"/>
      <c r="AT32" s="97"/>
      <c r="AU32" s="98"/>
      <c r="AV32" s="98"/>
      <c r="AW32" s="98"/>
      <c r="AX32" s="97"/>
      <c r="AY32" s="97"/>
      <c r="AZ32" s="97"/>
      <c r="BA32" s="97"/>
      <c r="BB32" s="97"/>
      <c r="BC32" s="97"/>
      <c r="BD32" s="97"/>
      <c r="BE32" s="1242" t="str">
        <f>'41-2'!BG30</f>
        <v/>
      </c>
      <c r="BF32" s="1243"/>
      <c r="BG32" s="102"/>
      <c r="BH32" s="1231">
        <f>'41-2'!BI30</f>
        <v>0</v>
      </c>
      <c r="BI32" s="1232"/>
      <c r="BJ32" s="1232"/>
      <c r="BK32" s="1232"/>
      <c r="BL32" s="1232"/>
      <c r="BM32" s="1232"/>
      <c r="BN32" s="1232"/>
      <c r="BO32" s="1232"/>
      <c r="BP32" s="1232"/>
      <c r="BQ32" s="1232"/>
      <c r="BR32" s="1232"/>
      <c r="BS32" s="1232"/>
      <c r="BT32" s="102"/>
      <c r="BU32" s="55"/>
      <c r="BV32" s="55"/>
      <c r="BW32" s="55"/>
      <c r="BX32" s="55"/>
      <c r="BY32" s="55"/>
      <c r="CK32" s="1268"/>
    </row>
    <row r="33" spans="37:89" ht="8.25" customHeight="1">
      <c r="AK33" s="55"/>
      <c r="AL33" s="55"/>
      <c r="AM33" s="55"/>
      <c r="AN33" s="55"/>
      <c r="AO33" s="55"/>
      <c r="AP33" s="55"/>
      <c r="AQ33" s="55"/>
      <c r="AR33" s="55"/>
      <c r="AS33" s="97"/>
      <c r="AT33" s="97"/>
      <c r="AU33" s="98"/>
      <c r="AV33" s="98"/>
      <c r="AW33" s="98"/>
      <c r="AX33" s="97"/>
      <c r="AY33" s="97"/>
      <c r="AZ33" s="97"/>
      <c r="BA33" s="97"/>
      <c r="BB33" s="97"/>
      <c r="BC33" s="97"/>
      <c r="BD33" s="97"/>
      <c r="BE33" s="1244"/>
      <c r="BF33" s="1245"/>
      <c r="BG33" s="103"/>
      <c r="BH33" s="1233"/>
      <c r="BI33" s="1234"/>
      <c r="BJ33" s="1234"/>
      <c r="BK33" s="1234"/>
      <c r="BL33" s="1234"/>
      <c r="BM33" s="1234"/>
      <c r="BN33" s="1234"/>
      <c r="BO33" s="1234"/>
      <c r="BP33" s="1234"/>
      <c r="BQ33" s="1234"/>
      <c r="BR33" s="1234"/>
      <c r="BS33" s="1234"/>
      <c r="BT33" s="103"/>
      <c r="BU33" s="55"/>
      <c r="BV33" s="55"/>
      <c r="BW33" s="55"/>
      <c r="BX33" s="55"/>
      <c r="BY33" s="55"/>
      <c r="CK33" s="1268"/>
    </row>
    <row r="34" spans="37:89" ht="8.25" customHeight="1">
      <c r="AK34" s="55"/>
      <c r="AL34" s="55"/>
      <c r="AM34" s="55"/>
      <c r="AN34" s="55"/>
      <c r="AO34" s="55"/>
      <c r="AP34" s="55"/>
      <c r="AQ34" s="55"/>
      <c r="AR34" s="55"/>
      <c r="AS34" s="97"/>
      <c r="AT34" s="97"/>
      <c r="AU34" s="98"/>
      <c r="AV34" s="98"/>
      <c r="AW34" s="98"/>
      <c r="AX34" s="97"/>
      <c r="AY34" s="97"/>
      <c r="AZ34" s="97"/>
      <c r="BA34" s="97"/>
      <c r="BB34" s="97"/>
      <c r="BC34" s="97"/>
      <c r="BD34" s="97"/>
      <c r="BE34" s="1246"/>
      <c r="BF34" s="1247"/>
      <c r="BG34" s="104"/>
      <c r="BH34" s="1235"/>
      <c r="BI34" s="1236"/>
      <c r="BJ34" s="1236"/>
      <c r="BK34" s="1236"/>
      <c r="BL34" s="1236"/>
      <c r="BM34" s="1236"/>
      <c r="BN34" s="1236"/>
      <c r="BO34" s="1236"/>
      <c r="BP34" s="1236"/>
      <c r="BQ34" s="1236"/>
      <c r="BR34" s="1236"/>
      <c r="BS34" s="1236"/>
      <c r="BT34" s="104"/>
      <c r="BU34" s="55"/>
      <c r="BV34" s="55"/>
      <c r="BW34" s="55"/>
      <c r="BX34" s="55"/>
      <c r="BY34" s="55"/>
      <c r="CK34" s="1268"/>
    </row>
    <row r="35" spans="37:89" ht="8.25" customHeight="1">
      <c r="AK35" s="55"/>
      <c r="AL35" s="55"/>
      <c r="AM35" s="55"/>
      <c r="AN35" s="55"/>
      <c r="AO35" s="55"/>
      <c r="AP35" s="55"/>
      <c r="AQ35" s="55"/>
      <c r="AR35" s="55"/>
      <c r="AS35" s="97"/>
      <c r="AT35" s="97"/>
      <c r="AU35" s="98"/>
      <c r="AV35" s="1208">
        <v>3</v>
      </c>
      <c r="AW35" s="1209"/>
      <c r="AX35" s="1237" t="str">
        <f>'41-2'!AZ33</f>
        <v/>
      </c>
      <c r="AY35" s="1238"/>
      <c r="AZ35" s="1238"/>
      <c r="BA35" s="1238"/>
      <c r="BB35" s="1238"/>
      <c r="BC35" s="1238"/>
      <c r="BD35" s="1238"/>
      <c r="BE35" s="1238"/>
      <c r="BF35" s="1238"/>
      <c r="BG35" s="99"/>
      <c r="BH35" s="1220">
        <f>'41-2'!BI33</f>
        <v>0</v>
      </c>
      <c r="BI35" s="1221"/>
      <c r="BJ35" s="1221"/>
      <c r="BK35" s="1221"/>
      <c r="BL35" s="1221"/>
      <c r="BM35" s="1221"/>
      <c r="BN35" s="1221"/>
      <c r="BO35" s="1221"/>
      <c r="BP35" s="1221"/>
      <c r="BQ35" s="1221"/>
      <c r="BR35" s="1221"/>
      <c r="BS35" s="1221"/>
      <c r="BT35" s="99"/>
      <c r="BU35" s="55"/>
      <c r="BV35" s="55"/>
      <c r="BW35" s="55"/>
      <c r="BX35" s="55"/>
      <c r="BY35" s="55"/>
      <c r="CK35" s="1268"/>
    </row>
    <row r="36" spans="37:89" ht="8.25" customHeight="1">
      <c r="AK36" s="55"/>
      <c r="AL36" s="55"/>
      <c r="AM36" s="55"/>
      <c r="AN36" s="55"/>
      <c r="AO36" s="55"/>
      <c r="AP36" s="55"/>
      <c r="AQ36" s="55"/>
      <c r="AR36" s="55"/>
      <c r="AS36" s="97"/>
      <c r="AT36" s="97"/>
      <c r="AU36" s="98"/>
      <c r="AV36" s="1210"/>
      <c r="AW36" s="1211"/>
      <c r="AX36" s="1239"/>
      <c r="AY36" s="1156"/>
      <c r="AZ36" s="1156"/>
      <c r="BA36" s="1156"/>
      <c r="BB36" s="1156"/>
      <c r="BC36" s="1156"/>
      <c r="BD36" s="1156"/>
      <c r="BE36" s="1156"/>
      <c r="BF36" s="1156"/>
      <c r="BG36" s="100"/>
      <c r="BH36" s="1222"/>
      <c r="BI36" s="1138"/>
      <c r="BJ36" s="1138"/>
      <c r="BK36" s="1138"/>
      <c r="BL36" s="1138"/>
      <c r="BM36" s="1138"/>
      <c r="BN36" s="1138"/>
      <c r="BO36" s="1138"/>
      <c r="BP36" s="1138"/>
      <c r="BQ36" s="1138"/>
      <c r="BR36" s="1138"/>
      <c r="BS36" s="1138"/>
      <c r="BT36" s="100"/>
      <c r="BU36" s="55"/>
      <c r="BV36" s="55"/>
      <c r="BW36" s="55"/>
      <c r="BX36" s="55"/>
      <c r="BY36" s="55"/>
      <c r="CK36" s="1268"/>
    </row>
    <row r="37" spans="37:89" ht="8.25" customHeight="1">
      <c r="AK37" s="55"/>
      <c r="AL37" s="55"/>
      <c r="AM37" s="55"/>
      <c r="AN37" s="55"/>
      <c r="AO37" s="55"/>
      <c r="AP37" s="55"/>
      <c r="AQ37" s="55"/>
      <c r="AR37" s="55"/>
      <c r="AS37" s="97"/>
      <c r="AT37" s="97"/>
      <c r="AU37" s="98"/>
      <c r="AV37" s="1212"/>
      <c r="AW37" s="1213"/>
      <c r="AX37" s="1240"/>
      <c r="AY37" s="1241"/>
      <c r="AZ37" s="1241"/>
      <c r="BA37" s="1241"/>
      <c r="BB37" s="1241"/>
      <c r="BC37" s="1241"/>
      <c r="BD37" s="1241"/>
      <c r="BE37" s="1241"/>
      <c r="BF37" s="1241"/>
      <c r="BG37" s="101"/>
      <c r="BH37" s="1223"/>
      <c r="BI37" s="1224"/>
      <c r="BJ37" s="1224"/>
      <c r="BK37" s="1224"/>
      <c r="BL37" s="1224"/>
      <c r="BM37" s="1224"/>
      <c r="BN37" s="1224"/>
      <c r="BO37" s="1224"/>
      <c r="BP37" s="1224"/>
      <c r="BQ37" s="1224"/>
      <c r="BR37" s="1224"/>
      <c r="BS37" s="1224"/>
      <c r="BT37" s="101"/>
      <c r="BU37" s="55"/>
      <c r="BV37" s="55"/>
      <c r="BW37" s="55"/>
      <c r="BX37" s="55"/>
      <c r="BY37" s="55"/>
      <c r="CK37" s="1268"/>
    </row>
    <row r="38" spans="37:89" ht="8.25" customHeight="1">
      <c r="AK38" s="55"/>
      <c r="AL38" s="55"/>
      <c r="AM38" s="55"/>
      <c r="AN38" s="55"/>
      <c r="AO38" s="55"/>
      <c r="AP38" s="55"/>
      <c r="AQ38" s="55"/>
      <c r="AR38" s="55"/>
      <c r="AS38" s="97"/>
      <c r="AT38" s="97"/>
      <c r="AU38" s="98"/>
      <c r="AV38" s="98"/>
      <c r="AW38" s="98"/>
      <c r="AX38" s="97"/>
      <c r="AY38" s="97"/>
      <c r="AZ38" s="97"/>
      <c r="BA38" s="97"/>
      <c r="BB38" s="97"/>
      <c r="BC38" s="97"/>
      <c r="BD38" s="97"/>
      <c r="BE38" s="1242" t="str">
        <f>'41-2'!BG36</f>
        <v/>
      </c>
      <c r="BF38" s="1243"/>
      <c r="BG38" s="102"/>
      <c r="BH38" s="1231">
        <f>'41-2'!BI36</f>
        <v>0</v>
      </c>
      <c r="BI38" s="1232"/>
      <c r="BJ38" s="1232"/>
      <c r="BK38" s="1232"/>
      <c r="BL38" s="1232"/>
      <c r="BM38" s="1232"/>
      <c r="BN38" s="1232"/>
      <c r="BO38" s="1232"/>
      <c r="BP38" s="1232"/>
      <c r="BQ38" s="1232"/>
      <c r="BR38" s="1232"/>
      <c r="BS38" s="1232"/>
      <c r="BT38" s="102"/>
      <c r="BU38" s="55"/>
      <c r="BV38" s="55"/>
      <c r="BW38" s="55"/>
      <c r="BX38" s="55"/>
      <c r="BY38" s="55"/>
      <c r="CK38" s="1268"/>
    </row>
    <row r="39" spans="37:89" ht="8.25" customHeight="1">
      <c r="AK39" s="55"/>
      <c r="AL39" s="55"/>
      <c r="AM39" s="55"/>
      <c r="AN39" s="55"/>
      <c r="AO39" s="55"/>
      <c r="AP39" s="55"/>
      <c r="AQ39" s="55"/>
      <c r="AR39" s="55"/>
      <c r="AS39" s="97"/>
      <c r="AT39" s="97"/>
      <c r="AU39" s="98"/>
      <c r="AV39" s="98"/>
      <c r="AW39" s="98"/>
      <c r="AX39" s="97"/>
      <c r="AY39" s="97"/>
      <c r="AZ39" s="97"/>
      <c r="BA39" s="97"/>
      <c r="BB39" s="97"/>
      <c r="BC39" s="97"/>
      <c r="BD39" s="97"/>
      <c r="BE39" s="1244"/>
      <c r="BF39" s="1245"/>
      <c r="BG39" s="103"/>
      <c r="BH39" s="1233"/>
      <c r="BI39" s="1234"/>
      <c r="BJ39" s="1234"/>
      <c r="BK39" s="1234"/>
      <c r="BL39" s="1234"/>
      <c r="BM39" s="1234"/>
      <c r="BN39" s="1234"/>
      <c r="BO39" s="1234"/>
      <c r="BP39" s="1234"/>
      <c r="BQ39" s="1234"/>
      <c r="BR39" s="1234"/>
      <c r="BS39" s="1234"/>
      <c r="BT39" s="103"/>
      <c r="BU39" s="55"/>
      <c r="BV39" s="55"/>
      <c r="BW39" s="55"/>
      <c r="BX39" s="55"/>
      <c r="BY39" s="55"/>
      <c r="CK39" s="1268"/>
    </row>
    <row r="40" spans="37:89" ht="8.25" customHeight="1">
      <c r="AK40" s="55"/>
      <c r="AL40" s="55"/>
      <c r="AM40" s="55"/>
      <c r="AN40" s="55"/>
      <c r="AO40" s="55"/>
      <c r="AP40" s="55"/>
      <c r="AQ40" s="55"/>
      <c r="AR40" s="55"/>
      <c r="AS40" s="97"/>
      <c r="AT40" s="97"/>
      <c r="AU40" s="98"/>
      <c r="AV40" s="98"/>
      <c r="AW40" s="98"/>
      <c r="AX40" s="97"/>
      <c r="AY40" s="97"/>
      <c r="AZ40" s="97"/>
      <c r="BA40" s="97"/>
      <c r="BB40" s="97"/>
      <c r="BC40" s="97"/>
      <c r="BD40" s="97"/>
      <c r="BE40" s="1246"/>
      <c r="BF40" s="1247"/>
      <c r="BG40" s="104"/>
      <c r="BH40" s="1235"/>
      <c r="BI40" s="1236"/>
      <c r="BJ40" s="1236"/>
      <c r="BK40" s="1236"/>
      <c r="BL40" s="1236"/>
      <c r="BM40" s="1236"/>
      <c r="BN40" s="1236"/>
      <c r="BO40" s="1236"/>
      <c r="BP40" s="1236"/>
      <c r="BQ40" s="1236"/>
      <c r="BR40" s="1236"/>
      <c r="BS40" s="1236"/>
      <c r="BT40" s="104"/>
      <c r="BU40" s="55"/>
      <c r="BV40" s="55"/>
      <c r="BW40" s="55"/>
      <c r="BX40" s="55"/>
      <c r="BY40" s="55"/>
      <c r="CK40" s="1268"/>
    </row>
    <row r="41" spans="37:89" ht="8.25" customHeight="1">
      <c r="AK41" s="55"/>
      <c r="AL41" s="55"/>
      <c r="AM41" s="55"/>
      <c r="AN41" s="55"/>
      <c r="AO41" s="55"/>
      <c r="AP41" s="55"/>
      <c r="AQ41" s="55"/>
      <c r="AR41" s="55"/>
      <c r="AS41" s="97"/>
      <c r="AT41" s="97"/>
      <c r="AU41" s="98"/>
      <c r="AV41" s="1208">
        <v>4</v>
      </c>
      <c r="AW41" s="1209"/>
      <c r="AX41" s="1237" t="str">
        <f>'41-2'!AZ39</f>
        <v/>
      </c>
      <c r="AY41" s="1238"/>
      <c r="AZ41" s="1238"/>
      <c r="BA41" s="1238"/>
      <c r="BB41" s="1238"/>
      <c r="BC41" s="1238"/>
      <c r="BD41" s="1238"/>
      <c r="BE41" s="1238"/>
      <c r="BF41" s="1238"/>
      <c r="BG41" s="99"/>
      <c r="BH41" s="1220">
        <f>'41-2'!BI39</f>
        <v>0</v>
      </c>
      <c r="BI41" s="1221"/>
      <c r="BJ41" s="1221"/>
      <c r="BK41" s="1221"/>
      <c r="BL41" s="1221"/>
      <c r="BM41" s="1221"/>
      <c r="BN41" s="1221"/>
      <c r="BO41" s="1221"/>
      <c r="BP41" s="1221"/>
      <c r="BQ41" s="1221"/>
      <c r="BR41" s="1221"/>
      <c r="BS41" s="1221"/>
      <c r="BT41" s="99"/>
      <c r="BU41" s="55"/>
      <c r="BV41" s="55"/>
      <c r="BW41" s="55"/>
      <c r="BX41" s="55"/>
      <c r="BY41" s="55"/>
      <c r="CK41" s="1268"/>
    </row>
    <row r="42" spans="37:89" ht="8.25" customHeight="1">
      <c r="AK42" s="55"/>
      <c r="AL42" s="55"/>
      <c r="AM42" s="55"/>
      <c r="AN42" s="55"/>
      <c r="AO42" s="55"/>
      <c r="AP42" s="55"/>
      <c r="AQ42" s="55"/>
      <c r="AR42" s="55"/>
      <c r="AS42" s="97"/>
      <c r="AT42" s="97"/>
      <c r="AU42" s="98"/>
      <c r="AV42" s="1210"/>
      <c r="AW42" s="1211"/>
      <c r="AX42" s="1239"/>
      <c r="AY42" s="1156"/>
      <c r="AZ42" s="1156"/>
      <c r="BA42" s="1156"/>
      <c r="BB42" s="1156"/>
      <c r="BC42" s="1156"/>
      <c r="BD42" s="1156"/>
      <c r="BE42" s="1156"/>
      <c r="BF42" s="1156"/>
      <c r="BG42" s="100"/>
      <c r="BH42" s="1222"/>
      <c r="BI42" s="1138"/>
      <c r="BJ42" s="1138"/>
      <c r="BK42" s="1138"/>
      <c r="BL42" s="1138"/>
      <c r="BM42" s="1138"/>
      <c r="BN42" s="1138"/>
      <c r="BO42" s="1138"/>
      <c r="BP42" s="1138"/>
      <c r="BQ42" s="1138"/>
      <c r="BR42" s="1138"/>
      <c r="BS42" s="1138"/>
      <c r="BT42" s="100"/>
      <c r="BU42" s="55"/>
      <c r="BV42" s="55"/>
      <c r="BW42" s="55"/>
      <c r="BX42" s="55"/>
      <c r="BY42" s="55"/>
      <c r="CK42" s="1268"/>
    </row>
    <row r="43" spans="37:89" ht="8.25" customHeight="1">
      <c r="AK43" s="55"/>
      <c r="AL43" s="55"/>
      <c r="AM43" s="55"/>
      <c r="AN43" s="55"/>
      <c r="AO43" s="55"/>
      <c r="AP43" s="55"/>
      <c r="AQ43" s="55"/>
      <c r="AR43" s="55"/>
      <c r="AS43" s="97"/>
      <c r="AT43" s="97"/>
      <c r="AU43" s="98"/>
      <c r="AV43" s="1212"/>
      <c r="AW43" s="1213"/>
      <c r="AX43" s="1240"/>
      <c r="AY43" s="1241"/>
      <c r="AZ43" s="1241"/>
      <c r="BA43" s="1241"/>
      <c r="BB43" s="1241"/>
      <c r="BC43" s="1241"/>
      <c r="BD43" s="1241"/>
      <c r="BE43" s="1241"/>
      <c r="BF43" s="1241"/>
      <c r="BG43" s="101"/>
      <c r="BH43" s="1223"/>
      <c r="BI43" s="1224"/>
      <c r="BJ43" s="1224"/>
      <c r="BK43" s="1224"/>
      <c r="BL43" s="1224"/>
      <c r="BM43" s="1224"/>
      <c r="BN43" s="1224"/>
      <c r="BO43" s="1224"/>
      <c r="BP43" s="1224"/>
      <c r="BQ43" s="1224"/>
      <c r="BR43" s="1224"/>
      <c r="BS43" s="1224"/>
      <c r="BT43" s="101"/>
      <c r="BU43" s="55"/>
      <c r="BV43" s="55"/>
      <c r="BW43" s="55"/>
      <c r="BX43" s="55"/>
      <c r="BY43" s="55"/>
    </row>
    <row r="44" spans="37:89" ht="8.25" customHeight="1">
      <c r="AK44" s="55"/>
      <c r="AL44" s="55"/>
      <c r="AM44" s="55"/>
      <c r="AN44" s="55"/>
      <c r="AO44" s="55"/>
      <c r="AP44" s="55"/>
      <c r="AQ44" s="55"/>
      <c r="AR44" s="55"/>
      <c r="AS44" s="97"/>
      <c r="AT44" s="97"/>
      <c r="AU44" s="98"/>
      <c r="AV44" s="98"/>
      <c r="AW44" s="98"/>
      <c r="AX44" s="97"/>
      <c r="AY44" s="97"/>
      <c r="AZ44" s="97"/>
      <c r="BA44" s="97"/>
      <c r="BB44" s="97"/>
      <c r="BC44" s="97"/>
      <c r="BD44" s="97"/>
      <c r="BE44" s="1242" t="str">
        <f>'41-2'!BG42</f>
        <v/>
      </c>
      <c r="BF44" s="1243"/>
      <c r="BG44" s="102"/>
      <c r="BH44" s="1231">
        <f>'41-2'!BI42</f>
        <v>0</v>
      </c>
      <c r="BI44" s="1232"/>
      <c r="BJ44" s="1232"/>
      <c r="BK44" s="1232"/>
      <c r="BL44" s="1232"/>
      <c r="BM44" s="1232"/>
      <c r="BN44" s="1232"/>
      <c r="BO44" s="1232"/>
      <c r="BP44" s="1232"/>
      <c r="BQ44" s="1232"/>
      <c r="BR44" s="1232"/>
      <c r="BS44" s="1232"/>
      <c r="BT44" s="102"/>
      <c r="BU44" s="55"/>
      <c r="BV44" s="55"/>
      <c r="BW44" s="55"/>
      <c r="BX44" s="55"/>
      <c r="BY44" s="55"/>
    </row>
    <row r="45" spans="37:89" ht="8.25" customHeight="1">
      <c r="AK45" s="55"/>
      <c r="AL45" s="55"/>
      <c r="AM45" s="55"/>
      <c r="AN45" s="55"/>
      <c r="AO45" s="55"/>
      <c r="AP45" s="55"/>
      <c r="AQ45" s="55"/>
      <c r="AR45" s="55"/>
      <c r="AS45" s="97"/>
      <c r="AT45" s="97"/>
      <c r="AU45" s="98"/>
      <c r="AV45" s="98"/>
      <c r="AW45" s="98"/>
      <c r="AX45" s="97"/>
      <c r="AY45" s="97"/>
      <c r="AZ45" s="97"/>
      <c r="BA45" s="97"/>
      <c r="BB45" s="97"/>
      <c r="BC45" s="97"/>
      <c r="BD45" s="97"/>
      <c r="BE45" s="1244"/>
      <c r="BF45" s="1245"/>
      <c r="BG45" s="103"/>
      <c r="BH45" s="1233"/>
      <c r="BI45" s="1234"/>
      <c r="BJ45" s="1234"/>
      <c r="BK45" s="1234"/>
      <c r="BL45" s="1234"/>
      <c r="BM45" s="1234"/>
      <c r="BN45" s="1234"/>
      <c r="BO45" s="1234"/>
      <c r="BP45" s="1234"/>
      <c r="BQ45" s="1234"/>
      <c r="BR45" s="1234"/>
      <c r="BS45" s="1234"/>
      <c r="BT45" s="103"/>
      <c r="BU45" s="55"/>
      <c r="BV45" s="55"/>
      <c r="BW45" s="55"/>
      <c r="BX45" s="55"/>
      <c r="BY45" s="55"/>
    </row>
    <row r="46" spans="37:89" ht="8.25" customHeight="1">
      <c r="AK46" s="55"/>
      <c r="AL46" s="55"/>
      <c r="AM46" s="55"/>
      <c r="AN46" s="55"/>
      <c r="AO46" s="55"/>
      <c r="AP46" s="55"/>
      <c r="AQ46" s="55"/>
      <c r="AR46" s="55"/>
      <c r="AS46" s="97"/>
      <c r="AT46" s="97"/>
      <c r="AU46" s="98"/>
      <c r="AV46" s="98"/>
      <c r="AW46" s="98"/>
      <c r="AX46" s="97"/>
      <c r="AY46" s="97"/>
      <c r="AZ46" s="97"/>
      <c r="BA46" s="97"/>
      <c r="BB46" s="97"/>
      <c r="BC46" s="97"/>
      <c r="BD46" s="97"/>
      <c r="BE46" s="1246"/>
      <c r="BF46" s="1247"/>
      <c r="BG46" s="104"/>
      <c r="BH46" s="1235"/>
      <c r="BI46" s="1236"/>
      <c r="BJ46" s="1236"/>
      <c r="BK46" s="1236"/>
      <c r="BL46" s="1236"/>
      <c r="BM46" s="1236"/>
      <c r="BN46" s="1236"/>
      <c r="BO46" s="1236"/>
      <c r="BP46" s="1236"/>
      <c r="BQ46" s="1236"/>
      <c r="BR46" s="1236"/>
      <c r="BS46" s="1236"/>
      <c r="BT46" s="104"/>
      <c r="BU46" s="55"/>
      <c r="BV46" s="55"/>
      <c r="BW46" s="55"/>
      <c r="BX46" s="55"/>
      <c r="BY46" s="55"/>
    </row>
    <row r="47" spans="37:89" ht="8.25" customHeight="1">
      <c r="AK47" s="55"/>
      <c r="AL47" s="55"/>
      <c r="AM47" s="55"/>
      <c r="AN47" s="55"/>
      <c r="AO47" s="55"/>
      <c r="AP47" s="55"/>
      <c r="AQ47" s="55"/>
      <c r="AR47" s="55"/>
      <c r="AS47" s="97"/>
      <c r="AT47" s="97"/>
      <c r="AU47" s="98"/>
      <c r="AV47" s="1208">
        <v>5</v>
      </c>
      <c r="AW47" s="1209"/>
      <c r="AX47" s="1237" t="str">
        <f>'41-2'!AZ45</f>
        <v/>
      </c>
      <c r="AY47" s="1238"/>
      <c r="AZ47" s="1238"/>
      <c r="BA47" s="1238"/>
      <c r="BB47" s="1238"/>
      <c r="BC47" s="1238"/>
      <c r="BD47" s="1238"/>
      <c r="BE47" s="1238"/>
      <c r="BF47" s="1238"/>
      <c r="BG47" s="99"/>
      <c r="BH47" s="1220">
        <f>'41-2'!BI45</f>
        <v>0</v>
      </c>
      <c r="BI47" s="1221"/>
      <c r="BJ47" s="1221"/>
      <c r="BK47" s="1221"/>
      <c r="BL47" s="1221"/>
      <c r="BM47" s="1221"/>
      <c r="BN47" s="1221"/>
      <c r="BO47" s="1221"/>
      <c r="BP47" s="1221"/>
      <c r="BQ47" s="1221"/>
      <c r="BR47" s="1221"/>
      <c r="BS47" s="1221"/>
      <c r="BT47" s="99"/>
      <c r="BU47" s="55"/>
      <c r="BV47" s="55"/>
      <c r="BW47" s="55"/>
      <c r="BX47" s="55"/>
      <c r="BY47" s="55"/>
    </row>
    <row r="48" spans="37:89" ht="8.25" customHeight="1">
      <c r="AK48" s="55"/>
      <c r="AL48" s="55"/>
      <c r="AM48" s="55"/>
      <c r="AN48" s="55"/>
      <c r="AO48" s="55"/>
      <c r="AP48" s="55"/>
      <c r="AQ48" s="55"/>
      <c r="AR48" s="55"/>
      <c r="AS48" s="97"/>
      <c r="AT48" s="97"/>
      <c r="AU48" s="98"/>
      <c r="AV48" s="1210"/>
      <c r="AW48" s="1211"/>
      <c r="AX48" s="1239"/>
      <c r="AY48" s="1156"/>
      <c r="AZ48" s="1156"/>
      <c r="BA48" s="1156"/>
      <c r="BB48" s="1156"/>
      <c r="BC48" s="1156"/>
      <c r="BD48" s="1156"/>
      <c r="BE48" s="1156"/>
      <c r="BF48" s="1156"/>
      <c r="BG48" s="100"/>
      <c r="BH48" s="1222"/>
      <c r="BI48" s="1138"/>
      <c r="BJ48" s="1138"/>
      <c r="BK48" s="1138"/>
      <c r="BL48" s="1138"/>
      <c r="BM48" s="1138"/>
      <c r="BN48" s="1138"/>
      <c r="BO48" s="1138"/>
      <c r="BP48" s="1138"/>
      <c r="BQ48" s="1138"/>
      <c r="BR48" s="1138"/>
      <c r="BS48" s="1138"/>
      <c r="BT48" s="100"/>
      <c r="BU48" s="55"/>
      <c r="BV48" s="55"/>
      <c r="BW48" s="55"/>
      <c r="BX48" s="55"/>
      <c r="BY48" s="55"/>
    </row>
    <row r="49" spans="37:77" ht="8.25" customHeight="1">
      <c r="AK49" s="55"/>
      <c r="AL49" s="55"/>
      <c r="AM49" s="55"/>
      <c r="AN49" s="55"/>
      <c r="AO49" s="55"/>
      <c r="AP49" s="55"/>
      <c r="AQ49" s="55"/>
      <c r="AR49" s="55"/>
      <c r="AS49" s="97"/>
      <c r="AT49" s="97"/>
      <c r="AU49" s="98"/>
      <c r="AV49" s="1212"/>
      <c r="AW49" s="1213"/>
      <c r="AX49" s="1240"/>
      <c r="AY49" s="1241"/>
      <c r="AZ49" s="1241"/>
      <c r="BA49" s="1241"/>
      <c r="BB49" s="1241"/>
      <c r="BC49" s="1241"/>
      <c r="BD49" s="1241"/>
      <c r="BE49" s="1241"/>
      <c r="BF49" s="1241"/>
      <c r="BG49" s="101"/>
      <c r="BH49" s="1223"/>
      <c r="BI49" s="1224"/>
      <c r="BJ49" s="1224"/>
      <c r="BK49" s="1224"/>
      <c r="BL49" s="1224"/>
      <c r="BM49" s="1224"/>
      <c r="BN49" s="1224"/>
      <c r="BO49" s="1224"/>
      <c r="BP49" s="1224"/>
      <c r="BQ49" s="1224"/>
      <c r="BR49" s="1224"/>
      <c r="BS49" s="1224"/>
      <c r="BT49" s="101"/>
      <c r="BU49" s="55"/>
      <c r="BV49" s="55"/>
      <c r="BW49" s="55"/>
      <c r="BX49" s="55"/>
      <c r="BY49" s="55"/>
    </row>
    <row r="50" spans="37:77" ht="8.25" customHeight="1">
      <c r="AK50" s="55"/>
      <c r="AL50" s="55"/>
      <c r="AM50" s="55"/>
      <c r="AN50" s="55"/>
      <c r="AO50" s="55"/>
      <c r="AP50" s="55"/>
      <c r="AQ50" s="55"/>
      <c r="AR50" s="55"/>
      <c r="AS50" s="97"/>
      <c r="AT50" s="97"/>
      <c r="AU50" s="98"/>
      <c r="AV50" s="98"/>
      <c r="AW50" s="98"/>
      <c r="AX50" s="97"/>
      <c r="AY50" s="97"/>
      <c r="AZ50" s="97"/>
      <c r="BA50" s="97"/>
      <c r="BB50" s="97"/>
      <c r="BC50" s="97"/>
      <c r="BD50" s="97"/>
      <c r="BE50" s="1242" t="str">
        <f>'41-2'!BG48</f>
        <v/>
      </c>
      <c r="BF50" s="1243"/>
      <c r="BG50" s="102"/>
      <c r="BH50" s="1231">
        <f>'41-2'!BI48</f>
        <v>0</v>
      </c>
      <c r="BI50" s="1232"/>
      <c r="BJ50" s="1232"/>
      <c r="BK50" s="1232"/>
      <c r="BL50" s="1232"/>
      <c r="BM50" s="1232"/>
      <c r="BN50" s="1232"/>
      <c r="BO50" s="1232"/>
      <c r="BP50" s="1232"/>
      <c r="BQ50" s="1232"/>
      <c r="BR50" s="1232"/>
      <c r="BS50" s="1232"/>
      <c r="BT50" s="102"/>
      <c r="BU50" s="55"/>
      <c r="BV50" s="55"/>
      <c r="BW50" s="55"/>
      <c r="BX50" s="55"/>
      <c r="BY50" s="55"/>
    </row>
    <row r="51" spans="37:77" ht="8.25" customHeight="1">
      <c r="AK51" s="55"/>
      <c r="AL51" s="55"/>
      <c r="AM51" s="55"/>
      <c r="AN51" s="55"/>
      <c r="AO51" s="55"/>
      <c r="AP51" s="55"/>
      <c r="AQ51" s="55"/>
      <c r="AR51" s="55"/>
      <c r="AS51" s="97"/>
      <c r="AT51" s="97"/>
      <c r="AU51" s="98"/>
      <c r="AV51" s="98"/>
      <c r="AW51" s="98"/>
      <c r="AX51" s="97"/>
      <c r="AY51" s="97"/>
      <c r="AZ51" s="97"/>
      <c r="BA51" s="97"/>
      <c r="BB51" s="97"/>
      <c r="BC51" s="97"/>
      <c r="BD51" s="97"/>
      <c r="BE51" s="1244"/>
      <c r="BF51" s="1245"/>
      <c r="BG51" s="103"/>
      <c r="BH51" s="1233"/>
      <c r="BI51" s="1234"/>
      <c r="BJ51" s="1234"/>
      <c r="BK51" s="1234"/>
      <c r="BL51" s="1234"/>
      <c r="BM51" s="1234"/>
      <c r="BN51" s="1234"/>
      <c r="BO51" s="1234"/>
      <c r="BP51" s="1234"/>
      <c r="BQ51" s="1234"/>
      <c r="BR51" s="1234"/>
      <c r="BS51" s="1234"/>
      <c r="BT51" s="103"/>
      <c r="BU51" s="55"/>
      <c r="BV51" s="55"/>
      <c r="BW51" s="55"/>
      <c r="BX51" s="55"/>
      <c r="BY51" s="55"/>
    </row>
    <row r="52" spans="37:77" ht="8.25" customHeight="1">
      <c r="AK52" s="55"/>
      <c r="AL52" s="55"/>
      <c r="AM52" s="55"/>
      <c r="AN52" s="55"/>
      <c r="AO52" s="55"/>
      <c r="AP52" s="55"/>
      <c r="AQ52" s="55"/>
      <c r="AR52" s="55"/>
      <c r="AS52" s="97"/>
      <c r="AT52" s="97"/>
      <c r="AU52" s="98"/>
      <c r="AV52" s="98"/>
      <c r="AW52" s="98"/>
      <c r="AX52" s="97"/>
      <c r="AY52" s="97"/>
      <c r="AZ52" s="97"/>
      <c r="BA52" s="97"/>
      <c r="BB52" s="97"/>
      <c r="BC52" s="97"/>
      <c r="BD52" s="97"/>
      <c r="BE52" s="1246"/>
      <c r="BF52" s="1247"/>
      <c r="BG52" s="104"/>
      <c r="BH52" s="1235"/>
      <c r="BI52" s="1236"/>
      <c r="BJ52" s="1236"/>
      <c r="BK52" s="1236"/>
      <c r="BL52" s="1236"/>
      <c r="BM52" s="1236"/>
      <c r="BN52" s="1236"/>
      <c r="BO52" s="1236"/>
      <c r="BP52" s="1236"/>
      <c r="BQ52" s="1236"/>
      <c r="BR52" s="1236"/>
      <c r="BS52" s="1236"/>
      <c r="BT52" s="104"/>
      <c r="BU52" s="55"/>
      <c r="BV52" s="55"/>
      <c r="BW52" s="55"/>
      <c r="BX52" s="55"/>
      <c r="BY52" s="55"/>
    </row>
    <row r="53" spans="37:77" ht="8.25" customHeight="1">
      <c r="AK53" s="55"/>
      <c r="AL53" s="55"/>
      <c r="AM53" s="55"/>
      <c r="AN53" s="55"/>
      <c r="AO53" s="55"/>
      <c r="AP53" s="55"/>
      <c r="AQ53" s="55"/>
      <c r="AR53" s="55"/>
      <c r="AS53" s="97"/>
      <c r="AT53" s="97"/>
      <c r="AU53" s="98"/>
      <c r="AV53" s="1208">
        <v>6</v>
      </c>
      <c r="AW53" s="1209"/>
      <c r="AX53" s="1237" t="str">
        <f>'41-2'!AZ51</f>
        <v/>
      </c>
      <c r="AY53" s="1238"/>
      <c r="AZ53" s="1238"/>
      <c r="BA53" s="1238"/>
      <c r="BB53" s="1238"/>
      <c r="BC53" s="1238"/>
      <c r="BD53" s="1238"/>
      <c r="BE53" s="1238"/>
      <c r="BF53" s="1238"/>
      <c r="BG53" s="99"/>
      <c r="BH53" s="1220">
        <f>'41-2'!BI51</f>
        <v>0</v>
      </c>
      <c r="BI53" s="1221"/>
      <c r="BJ53" s="1221"/>
      <c r="BK53" s="1221"/>
      <c r="BL53" s="1221"/>
      <c r="BM53" s="1221"/>
      <c r="BN53" s="1221"/>
      <c r="BO53" s="1221"/>
      <c r="BP53" s="1221"/>
      <c r="BQ53" s="1221"/>
      <c r="BR53" s="1221"/>
      <c r="BS53" s="1221"/>
      <c r="BT53" s="99"/>
      <c r="BU53" s="55"/>
      <c r="BV53" s="55"/>
      <c r="BW53" s="55"/>
      <c r="BX53" s="55"/>
      <c r="BY53" s="55"/>
    </row>
    <row r="54" spans="37:77" ht="8.25" customHeight="1">
      <c r="AK54" s="55"/>
      <c r="AL54" s="55"/>
      <c r="AM54" s="55"/>
      <c r="AN54" s="55"/>
      <c r="AO54" s="55"/>
      <c r="AP54" s="55"/>
      <c r="AQ54" s="55"/>
      <c r="AR54" s="55"/>
      <c r="AS54" s="97"/>
      <c r="AT54" s="97"/>
      <c r="AU54" s="98"/>
      <c r="AV54" s="1210"/>
      <c r="AW54" s="1211"/>
      <c r="AX54" s="1239"/>
      <c r="AY54" s="1156"/>
      <c r="AZ54" s="1156"/>
      <c r="BA54" s="1156"/>
      <c r="BB54" s="1156"/>
      <c r="BC54" s="1156"/>
      <c r="BD54" s="1156"/>
      <c r="BE54" s="1156"/>
      <c r="BF54" s="1156"/>
      <c r="BG54" s="100"/>
      <c r="BH54" s="1222"/>
      <c r="BI54" s="1138"/>
      <c r="BJ54" s="1138"/>
      <c r="BK54" s="1138"/>
      <c r="BL54" s="1138"/>
      <c r="BM54" s="1138"/>
      <c r="BN54" s="1138"/>
      <c r="BO54" s="1138"/>
      <c r="BP54" s="1138"/>
      <c r="BQ54" s="1138"/>
      <c r="BR54" s="1138"/>
      <c r="BS54" s="1138"/>
      <c r="BT54" s="100"/>
      <c r="BU54" s="55"/>
      <c r="BV54" s="55"/>
      <c r="BW54" s="55"/>
      <c r="BX54" s="55"/>
      <c r="BY54" s="55"/>
    </row>
    <row r="55" spans="37:77" ht="8.25" customHeight="1">
      <c r="AK55" s="55"/>
      <c r="AL55" s="55"/>
      <c r="AM55" s="55"/>
      <c r="AN55" s="55"/>
      <c r="AO55" s="55"/>
      <c r="AP55" s="55"/>
      <c r="AQ55" s="55"/>
      <c r="AR55" s="55"/>
      <c r="AS55" s="97"/>
      <c r="AT55" s="97"/>
      <c r="AU55" s="98"/>
      <c r="AV55" s="1212"/>
      <c r="AW55" s="1213"/>
      <c r="AX55" s="1240"/>
      <c r="AY55" s="1241"/>
      <c r="AZ55" s="1241"/>
      <c r="BA55" s="1241"/>
      <c r="BB55" s="1241"/>
      <c r="BC55" s="1241"/>
      <c r="BD55" s="1241"/>
      <c r="BE55" s="1241"/>
      <c r="BF55" s="1241"/>
      <c r="BG55" s="101"/>
      <c r="BH55" s="1223"/>
      <c r="BI55" s="1224"/>
      <c r="BJ55" s="1224"/>
      <c r="BK55" s="1224"/>
      <c r="BL55" s="1224"/>
      <c r="BM55" s="1224"/>
      <c r="BN55" s="1224"/>
      <c r="BO55" s="1224"/>
      <c r="BP55" s="1224"/>
      <c r="BQ55" s="1224"/>
      <c r="BR55" s="1224"/>
      <c r="BS55" s="1224"/>
      <c r="BT55" s="101"/>
      <c r="BU55" s="55"/>
      <c r="BV55" s="55"/>
      <c r="BW55" s="55"/>
      <c r="BX55" s="55"/>
      <c r="BY55" s="55"/>
    </row>
    <row r="56" spans="37:77" ht="8.25" customHeight="1">
      <c r="AK56" s="55"/>
      <c r="AL56" s="55"/>
      <c r="AM56" s="55"/>
      <c r="AN56" s="55"/>
      <c r="AO56" s="55"/>
      <c r="AP56" s="55"/>
      <c r="AQ56" s="55"/>
      <c r="AR56" s="55"/>
      <c r="AS56" s="97"/>
      <c r="AT56" s="97"/>
      <c r="AU56" s="98"/>
      <c r="AV56" s="98"/>
      <c r="AW56" s="98"/>
      <c r="AX56" s="97"/>
      <c r="AY56" s="97"/>
      <c r="AZ56" s="97"/>
      <c r="BA56" s="97"/>
      <c r="BB56" s="97"/>
      <c r="BC56" s="97"/>
      <c r="BD56" s="97"/>
      <c r="BE56" s="1242" t="str">
        <f>'41-2'!BG54</f>
        <v/>
      </c>
      <c r="BF56" s="1243"/>
      <c r="BG56" s="102"/>
      <c r="BH56" s="1231">
        <f>'41-2'!BI54</f>
        <v>0</v>
      </c>
      <c r="BI56" s="1232"/>
      <c r="BJ56" s="1232"/>
      <c r="BK56" s="1232"/>
      <c r="BL56" s="1232"/>
      <c r="BM56" s="1232"/>
      <c r="BN56" s="1232"/>
      <c r="BO56" s="1232"/>
      <c r="BP56" s="1232"/>
      <c r="BQ56" s="1232"/>
      <c r="BR56" s="1232"/>
      <c r="BS56" s="1232"/>
      <c r="BT56" s="102"/>
      <c r="BU56" s="55"/>
      <c r="BV56" s="55"/>
      <c r="BW56" s="55"/>
      <c r="BX56" s="55"/>
      <c r="BY56" s="55"/>
    </row>
    <row r="57" spans="37:77" ht="8.25" customHeight="1">
      <c r="AK57" s="55"/>
      <c r="AL57" s="55"/>
      <c r="AM57" s="55"/>
      <c r="AN57" s="55"/>
      <c r="AO57" s="55"/>
      <c r="AP57" s="55"/>
      <c r="AQ57" s="55"/>
      <c r="AR57" s="55"/>
      <c r="AS57" s="97"/>
      <c r="AT57" s="97"/>
      <c r="AU57" s="98"/>
      <c r="AV57" s="98"/>
      <c r="AW57" s="98"/>
      <c r="AX57" s="97"/>
      <c r="AY57" s="97"/>
      <c r="AZ57" s="97"/>
      <c r="BA57" s="97"/>
      <c r="BB57" s="97"/>
      <c r="BC57" s="97"/>
      <c r="BD57" s="97"/>
      <c r="BE57" s="1244"/>
      <c r="BF57" s="1245"/>
      <c r="BG57" s="103"/>
      <c r="BH57" s="1233"/>
      <c r="BI57" s="1234"/>
      <c r="BJ57" s="1234"/>
      <c r="BK57" s="1234"/>
      <c r="BL57" s="1234"/>
      <c r="BM57" s="1234"/>
      <c r="BN57" s="1234"/>
      <c r="BO57" s="1234"/>
      <c r="BP57" s="1234"/>
      <c r="BQ57" s="1234"/>
      <c r="BR57" s="1234"/>
      <c r="BS57" s="1234"/>
      <c r="BT57" s="103"/>
      <c r="BU57" s="55"/>
      <c r="BV57" s="55"/>
      <c r="BW57" s="55"/>
      <c r="BX57" s="55"/>
      <c r="BY57" s="55"/>
    </row>
    <row r="58" spans="37:77" ht="8.25" customHeight="1">
      <c r="AK58" s="55"/>
      <c r="AL58" s="55"/>
      <c r="AM58" s="55"/>
      <c r="AN58" s="55"/>
      <c r="AO58" s="55"/>
      <c r="AP58" s="55"/>
      <c r="AQ58" s="55"/>
      <c r="AR58" s="55"/>
      <c r="AS58" s="97"/>
      <c r="AT58" s="97"/>
      <c r="AU58" s="98"/>
      <c r="AV58" s="98"/>
      <c r="AW58" s="98"/>
      <c r="AX58" s="97"/>
      <c r="AY58" s="97"/>
      <c r="AZ58" s="97"/>
      <c r="BA58" s="97"/>
      <c r="BB58" s="97"/>
      <c r="BC58" s="97"/>
      <c r="BD58" s="97"/>
      <c r="BE58" s="1246"/>
      <c r="BF58" s="1247"/>
      <c r="BG58" s="104"/>
      <c r="BH58" s="1235"/>
      <c r="BI58" s="1236"/>
      <c r="BJ58" s="1236"/>
      <c r="BK58" s="1236"/>
      <c r="BL58" s="1236"/>
      <c r="BM58" s="1236"/>
      <c r="BN58" s="1236"/>
      <c r="BO58" s="1236"/>
      <c r="BP58" s="1236"/>
      <c r="BQ58" s="1236"/>
      <c r="BR58" s="1236"/>
      <c r="BS58" s="1236"/>
      <c r="BT58" s="104"/>
      <c r="BU58" s="55"/>
      <c r="BV58" s="55"/>
      <c r="BW58" s="55"/>
      <c r="BX58" s="55"/>
      <c r="BY58" s="55"/>
    </row>
    <row r="59" spans="37:77" ht="8.25" customHeight="1">
      <c r="AK59" s="55"/>
      <c r="AL59" s="55"/>
      <c r="AM59" s="55"/>
      <c r="AN59" s="55"/>
      <c r="AO59" s="55"/>
      <c r="AP59" s="55"/>
      <c r="AQ59" s="55"/>
      <c r="AR59" s="55"/>
      <c r="AS59" s="97"/>
      <c r="AT59" s="97"/>
      <c r="AU59" s="98"/>
      <c r="AV59" s="1208">
        <v>7</v>
      </c>
      <c r="AW59" s="1209"/>
      <c r="AX59" s="1237" t="str">
        <f>'41-2'!AZ57</f>
        <v/>
      </c>
      <c r="AY59" s="1238"/>
      <c r="AZ59" s="1238"/>
      <c r="BA59" s="1238"/>
      <c r="BB59" s="1238"/>
      <c r="BC59" s="1238"/>
      <c r="BD59" s="1238"/>
      <c r="BE59" s="1238"/>
      <c r="BF59" s="1238"/>
      <c r="BG59" s="99"/>
      <c r="BH59" s="1220">
        <f>'41-2'!BI57</f>
        <v>0</v>
      </c>
      <c r="BI59" s="1221"/>
      <c r="BJ59" s="1221"/>
      <c r="BK59" s="1221"/>
      <c r="BL59" s="1221"/>
      <c r="BM59" s="1221"/>
      <c r="BN59" s="1221"/>
      <c r="BO59" s="1221"/>
      <c r="BP59" s="1221"/>
      <c r="BQ59" s="1221"/>
      <c r="BR59" s="1221"/>
      <c r="BS59" s="1221"/>
      <c r="BT59" s="99"/>
      <c r="BU59" s="55"/>
      <c r="BV59" s="55"/>
      <c r="BW59" s="55"/>
      <c r="BX59" s="55"/>
      <c r="BY59" s="55"/>
    </row>
    <row r="60" spans="37:77" ht="8.25" customHeight="1">
      <c r="AK60" s="55"/>
      <c r="AL60" s="55"/>
      <c r="AM60" s="55"/>
      <c r="AN60" s="55"/>
      <c r="AO60" s="55"/>
      <c r="AP60" s="55"/>
      <c r="AQ60" s="55"/>
      <c r="AR60" s="55"/>
      <c r="AS60" s="97"/>
      <c r="AT60" s="97"/>
      <c r="AU60" s="98"/>
      <c r="AV60" s="1210"/>
      <c r="AW60" s="1211"/>
      <c r="AX60" s="1239"/>
      <c r="AY60" s="1156"/>
      <c r="AZ60" s="1156"/>
      <c r="BA60" s="1156"/>
      <c r="BB60" s="1156"/>
      <c r="BC60" s="1156"/>
      <c r="BD60" s="1156"/>
      <c r="BE60" s="1156"/>
      <c r="BF60" s="1156"/>
      <c r="BG60" s="100"/>
      <c r="BH60" s="1222"/>
      <c r="BI60" s="1138"/>
      <c r="BJ60" s="1138"/>
      <c r="BK60" s="1138"/>
      <c r="BL60" s="1138"/>
      <c r="BM60" s="1138"/>
      <c r="BN60" s="1138"/>
      <c r="BO60" s="1138"/>
      <c r="BP60" s="1138"/>
      <c r="BQ60" s="1138"/>
      <c r="BR60" s="1138"/>
      <c r="BS60" s="1138"/>
      <c r="BT60" s="100"/>
      <c r="BU60" s="55"/>
      <c r="BV60" s="55"/>
      <c r="BW60" s="55"/>
      <c r="BX60" s="55"/>
      <c r="BY60" s="55"/>
    </row>
    <row r="61" spans="37:77" ht="8.25" customHeight="1">
      <c r="AK61" s="55"/>
      <c r="AL61" s="55"/>
      <c r="AM61" s="55"/>
      <c r="AN61" s="55"/>
      <c r="AO61" s="55"/>
      <c r="AP61" s="55"/>
      <c r="AQ61" s="55"/>
      <c r="AR61" s="55"/>
      <c r="AS61" s="97"/>
      <c r="AT61" s="97"/>
      <c r="AU61" s="98"/>
      <c r="AV61" s="1212"/>
      <c r="AW61" s="1213"/>
      <c r="AX61" s="1240"/>
      <c r="AY61" s="1241"/>
      <c r="AZ61" s="1241"/>
      <c r="BA61" s="1241"/>
      <c r="BB61" s="1241"/>
      <c r="BC61" s="1241"/>
      <c r="BD61" s="1241"/>
      <c r="BE61" s="1241"/>
      <c r="BF61" s="1241"/>
      <c r="BG61" s="101"/>
      <c r="BH61" s="1223"/>
      <c r="BI61" s="1224"/>
      <c r="BJ61" s="1224"/>
      <c r="BK61" s="1224"/>
      <c r="BL61" s="1224"/>
      <c r="BM61" s="1224"/>
      <c r="BN61" s="1224"/>
      <c r="BO61" s="1224"/>
      <c r="BP61" s="1224"/>
      <c r="BQ61" s="1224"/>
      <c r="BR61" s="1224"/>
      <c r="BS61" s="1224"/>
      <c r="BT61" s="101"/>
      <c r="BU61" s="55"/>
      <c r="BV61" s="55"/>
      <c r="BW61" s="55"/>
      <c r="BX61" s="55"/>
      <c r="BY61" s="55"/>
    </row>
    <row r="62" spans="37:77" ht="8.25" customHeight="1">
      <c r="AK62" s="55"/>
      <c r="AL62" s="55"/>
      <c r="AM62" s="55"/>
      <c r="AN62" s="55"/>
      <c r="AO62" s="55"/>
      <c r="AP62" s="55"/>
      <c r="AQ62" s="55"/>
      <c r="AR62" s="55"/>
      <c r="AS62" s="97"/>
      <c r="AT62" s="97"/>
      <c r="AU62" s="98"/>
      <c r="AV62" s="98"/>
      <c r="AW62" s="98"/>
      <c r="AX62" s="97"/>
      <c r="AY62" s="97"/>
      <c r="AZ62" s="97"/>
      <c r="BA62" s="97"/>
      <c r="BB62" s="97"/>
      <c r="BC62" s="97"/>
      <c r="BD62" s="97"/>
      <c r="BE62" s="1242" t="str">
        <f>'41-2'!BG60</f>
        <v/>
      </c>
      <c r="BF62" s="1243"/>
      <c r="BG62" s="102"/>
      <c r="BH62" s="1231">
        <f>'41-2'!BI60</f>
        <v>0</v>
      </c>
      <c r="BI62" s="1232"/>
      <c r="BJ62" s="1232"/>
      <c r="BK62" s="1232"/>
      <c r="BL62" s="1232"/>
      <c r="BM62" s="1232"/>
      <c r="BN62" s="1232"/>
      <c r="BO62" s="1232"/>
      <c r="BP62" s="1232"/>
      <c r="BQ62" s="1232"/>
      <c r="BR62" s="1232"/>
      <c r="BS62" s="1232"/>
      <c r="BT62" s="102"/>
      <c r="BU62" s="55"/>
      <c r="BV62" s="55"/>
      <c r="BW62" s="55"/>
      <c r="BX62" s="55"/>
      <c r="BY62" s="55"/>
    </row>
    <row r="63" spans="37:77" ht="8.25" customHeight="1">
      <c r="AK63" s="55"/>
      <c r="AL63" s="55"/>
      <c r="AM63" s="55"/>
      <c r="AN63" s="55"/>
      <c r="AO63" s="55"/>
      <c r="AP63" s="55"/>
      <c r="AQ63" s="55"/>
      <c r="AR63" s="55"/>
      <c r="AS63" s="97"/>
      <c r="AT63" s="97"/>
      <c r="AU63" s="98"/>
      <c r="AV63" s="98"/>
      <c r="AW63" s="98"/>
      <c r="AX63" s="97"/>
      <c r="AY63" s="97"/>
      <c r="AZ63" s="97"/>
      <c r="BA63" s="97"/>
      <c r="BB63" s="97"/>
      <c r="BC63" s="97"/>
      <c r="BD63" s="97"/>
      <c r="BE63" s="1244"/>
      <c r="BF63" s="1245"/>
      <c r="BG63" s="103"/>
      <c r="BH63" s="1233"/>
      <c r="BI63" s="1234"/>
      <c r="BJ63" s="1234"/>
      <c r="BK63" s="1234"/>
      <c r="BL63" s="1234"/>
      <c r="BM63" s="1234"/>
      <c r="BN63" s="1234"/>
      <c r="BO63" s="1234"/>
      <c r="BP63" s="1234"/>
      <c r="BQ63" s="1234"/>
      <c r="BR63" s="1234"/>
      <c r="BS63" s="1234"/>
      <c r="BT63" s="103"/>
      <c r="BU63" s="55"/>
      <c r="BV63" s="55"/>
      <c r="BW63" s="55"/>
      <c r="BX63" s="55"/>
      <c r="BY63" s="55"/>
    </row>
    <row r="64" spans="37:77" ht="8.25" customHeight="1">
      <c r="AK64" s="55"/>
      <c r="AL64" s="55"/>
      <c r="AM64" s="55"/>
      <c r="AN64" s="55"/>
      <c r="AO64" s="55"/>
      <c r="AP64" s="55"/>
      <c r="AQ64" s="55"/>
      <c r="AR64" s="55"/>
      <c r="AS64" s="97"/>
      <c r="AT64" s="97"/>
      <c r="AU64" s="98"/>
      <c r="AV64" s="98"/>
      <c r="AW64" s="98"/>
      <c r="AX64" s="97"/>
      <c r="AY64" s="97"/>
      <c r="AZ64" s="97"/>
      <c r="BA64" s="97"/>
      <c r="BB64" s="97"/>
      <c r="BC64" s="97"/>
      <c r="BD64" s="97"/>
      <c r="BE64" s="1246"/>
      <c r="BF64" s="1247"/>
      <c r="BG64" s="104"/>
      <c r="BH64" s="1235"/>
      <c r="BI64" s="1236"/>
      <c r="BJ64" s="1236"/>
      <c r="BK64" s="1236"/>
      <c r="BL64" s="1236"/>
      <c r="BM64" s="1236"/>
      <c r="BN64" s="1236"/>
      <c r="BO64" s="1236"/>
      <c r="BP64" s="1236"/>
      <c r="BQ64" s="1236"/>
      <c r="BR64" s="1236"/>
      <c r="BS64" s="1236"/>
      <c r="BT64" s="104"/>
      <c r="BU64" s="55"/>
      <c r="BV64" s="55"/>
      <c r="BW64" s="55"/>
      <c r="BX64" s="55"/>
      <c r="BY64" s="55"/>
    </row>
    <row r="65" spans="37:77" ht="8.25" customHeight="1">
      <c r="AK65" s="55"/>
      <c r="AL65" s="55"/>
      <c r="AM65" s="55"/>
      <c r="AN65" s="55"/>
      <c r="AO65" s="55"/>
      <c r="AP65" s="55"/>
      <c r="AQ65" s="55"/>
      <c r="AR65" s="55"/>
      <c r="AS65" s="97"/>
      <c r="AT65" s="97"/>
      <c r="AU65" s="98"/>
      <c r="AV65" s="1208">
        <v>8</v>
      </c>
      <c r="AW65" s="1209"/>
      <c r="AX65" s="1237" t="str">
        <f>'41-2'!AZ63</f>
        <v/>
      </c>
      <c r="AY65" s="1238"/>
      <c r="AZ65" s="1238"/>
      <c r="BA65" s="1238"/>
      <c r="BB65" s="1238"/>
      <c r="BC65" s="1238"/>
      <c r="BD65" s="1238"/>
      <c r="BE65" s="1238"/>
      <c r="BF65" s="1238"/>
      <c r="BG65" s="99"/>
      <c r="BH65" s="1220">
        <f>'41-2'!BI63</f>
        <v>0</v>
      </c>
      <c r="BI65" s="1221"/>
      <c r="BJ65" s="1221"/>
      <c r="BK65" s="1221"/>
      <c r="BL65" s="1221"/>
      <c r="BM65" s="1221"/>
      <c r="BN65" s="1221"/>
      <c r="BO65" s="1221"/>
      <c r="BP65" s="1221"/>
      <c r="BQ65" s="1221"/>
      <c r="BR65" s="1221"/>
      <c r="BS65" s="1221"/>
      <c r="BT65" s="99"/>
      <c r="BU65" s="55"/>
      <c r="BV65" s="55"/>
      <c r="BW65" s="55"/>
      <c r="BX65" s="55"/>
      <c r="BY65" s="55"/>
    </row>
    <row r="66" spans="37:77" ht="8.25" customHeight="1">
      <c r="AK66" s="55"/>
      <c r="AL66" s="55"/>
      <c r="AM66" s="55"/>
      <c r="AN66" s="55"/>
      <c r="AO66" s="55"/>
      <c r="AP66" s="55"/>
      <c r="AQ66" s="55"/>
      <c r="AR66" s="55"/>
      <c r="AS66" s="97"/>
      <c r="AT66" s="97"/>
      <c r="AU66" s="98"/>
      <c r="AV66" s="1210"/>
      <c r="AW66" s="1211"/>
      <c r="AX66" s="1239"/>
      <c r="AY66" s="1156"/>
      <c r="AZ66" s="1156"/>
      <c r="BA66" s="1156"/>
      <c r="BB66" s="1156"/>
      <c r="BC66" s="1156"/>
      <c r="BD66" s="1156"/>
      <c r="BE66" s="1156"/>
      <c r="BF66" s="1156"/>
      <c r="BG66" s="100"/>
      <c r="BH66" s="1222"/>
      <c r="BI66" s="1138"/>
      <c r="BJ66" s="1138"/>
      <c r="BK66" s="1138"/>
      <c r="BL66" s="1138"/>
      <c r="BM66" s="1138"/>
      <c r="BN66" s="1138"/>
      <c r="BO66" s="1138"/>
      <c r="BP66" s="1138"/>
      <c r="BQ66" s="1138"/>
      <c r="BR66" s="1138"/>
      <c r="BS66" s="1138"/>
      <c r="BT66" s="100"/>
      <c r="BU66" s="55"/>
      <c r="BV66" s="55"/>
      <c r="BW66" s="55"/>
      <c r="BX66" s="55"/>
      <c r="BY66" s="55"/>
    </row>
    <row r="67" spans="37:77" ht="8.25" customHeight="1">
      <c r="AK67" s="55"/>
      <c r="AL67" s="55"/>
      <c r="AM67" s="55"/>
      <c r="AN67" s="55"/>
      <c r="AO67" s="55"/>
      <c r="AP67" s="55"/>
      <c r="AQ67" s="55"/>
      <c r="AR67" s="55"/>
      <c r="AS67" s="97"/>
      <c r="AT67" s="97"/>
      <c r="AU67" s="98"/>
      <c r="AV67" s="1212"/>
      <c r="AW67" s="1213"/>
      <c r="AX67" s="1240"/>
      <c r="AY67" s="1241"/>
      <c r="AZ67" s="1241"/>
      <c r="BA67" s="1241"/>
      <c r="BB67" s="1241"/>
      <c r="BC67" s="1241"/>
      <c r="BD67" s="1241"/>
      <c r="BE67" s="1241"/>
      <c r="BF67" s="1241"/>
      <c r="BG67" s="101"/>
      <c r="BH67" s="1223"/>
      <c r="BI67" s="1224"/>
      <c r="BJ67" s="1224"/>
      <c r="BK67" s="1224"/>
      <c r="BL67" s="1224"/>
      <c r="BM67" s="1224"/>
      <c r="BN67" s="1224"/>
      <c r="BO67" s="1224"/>
      <c r="BP67" s="1224"/>
      <c r="BQ67" s="1224"/>
      <c r="BR67" s="1224"/>
      <c r="BS67" s="1224"/>
      <c r="BT67" s="101"/>
      <c r="BU67" s="55"/>
      <c r="BV67" s="55"/>
      <c r="BW67" s="55"/>
      <c r="BX67" s="55"/>
      <c r="BY67" s="55"/>
    </row>
    <row r="68" spans="37:77" ht="8.25" customHeight="1">
      <c r="AK68" s="55"/>
      <c r="AL68" s="55"/>
      <c r="AM68" s="55"/>
      <c r="AN68" s="55"/>
      <c r="AO68" s="55"/>
      <c r="AP68" s="55"/>
      <c r="AQ68" s="55"/>
      <c r="AR68" s="55"/>
      <c r="AS68" s="97"/>
      <c r="AT68" s="97"/>
      <c r="AU68" s="98"/>
      <c r="AV68" s="98"/>
      <c r="AW68" s="98"/>
      <c r="AX68" s="97"/>
      <c r="AY68" s="97"/>
      <c r="AZ68" s="97"/>
      <c r="BA68" s="97"/>
      <c r="BB68" s="97"/>
      <c r="BC68" s="97"/>
      <c r="BD68" s="97"/>
      <c r="BE68" s="1242" t="str">
        <f>'41-2'!BG66</f>
        <v/>
      </c>
      <c r="BF68" s="1243"/>
      <c r="BG68" s="102"/>
      <c r="BH68" s="1231">
        <f>'41-2'!BI66</f>
        <v>0</v>
      </c>
      <c r="BI68" s="1232"/>
      <c r="BJ68" s="1232"/>
      <c r="BK68" s="1232"/>
      <c r="BL68" s="1232"/>
      <c r="BM68" s="1232"/>
      <c r="BN68" s="1232"/>
      <c r="BO68" s="1232"/>
      <c r="BP68" s="1232"/>
      <c r="BQ68" s="1232"/>
      <c r="BR68" s="1232"/>
      <c r="BS68" s="1232"/>
      <c r="BT68" s="102"/>
      <c r="BU68" s="55"/>
      <c r="BV68" s="55"/>
      <c r="BW68" s="55"/>
      <c r="BX68" s="55"/>
      <c r="BY68" s="55"/>
    </row>
    <row r="69" spans="37:77" ht="8.25" customHeight="1">
      <c r="AK69" s="55"/>
      <c r="AL69" s="55"/>
      <c r="AM69" s="55"/>
      <c r="AN69" s="55"/>
      <c r="AO69" s="55"/>
      <c r="AP69" s="55"/>
      <c r="AQ69" s="55"/>
      <c r="AR69" s="55"/>
      <c r="AS69" s="97"/>
      <c r="AT69" s="97"/>
      <c r="AU69" s="98"/>
      <c r="AV69" s="98"/>
      <c r="AW69" s="98"/>
      <c r="AX69" s="97"/>
      <c r="AY69" s="97"/>
      <c r="AZ69" s="97"/>
      <c r="BA69" s="97"/>
      <c r="BB69" s="97"/>
      <c r="BC69" s="97"/>
      <c r="BD69" s="97"/>
      <c r="BE69" s="1244"/>
      <c r="BF69" s="1245"/>
      <c r="BG69" s="103"/>
      <c r="BH69" s="1233"/>
      <c r="BI69" s="1234"/>
      <c r="BJ69" s="1234"/>
      <c r="BK69" s="1234"/>
      <c r="BL69" s="1234"/>
      <c r="BM69" s="1234"/>
      <c r="BN69" s="1234"/>
      <c r="BO69" s="1234"/>
      <c r="BP69" s="1234"/>
      <c r="BQ69" s="1234"/>
      <c r="BR69" s="1234"/>
      <c r="BS69" s="1234"/>
      <c r="BT69" s="103"/>
      <c r="BU69" s="55"/>
      <c r="BV69" s="55"/>
      <c r="BW69" s="55"/>
      <c r="BX69" s="55"/>
      <c r="BY69" s="55"/>
    </row>
    <row r="70" spans="37:77" ht="8.25" customHeight="1">
      <c r="AK70" s="55"/>
      <c r="AL70" s="55"/>
      <c r="AM70" s="55"/>
      <c r="AN70" s="55"/>
      <c r="AO70" s="55"/>
      <c r="AP70" s="55"/>
      <c r="AQ70" s="55"/>
      <c r="AR70" s="55"/>
      <c r="AS70" s="97"/>
      <c r="AT70" s="97"/>
      <c r="AU70" s="98"/>
      <c r="AV70" s="98"/>
      <c r="AW70" s="98"/>
      <c r="AX70" s="97"/>
      <c r="AY70" s="97"/>
      <c r="AZ70" s="97"/>
      <c r="BA70" s="97"/>
      <c r="BB70" s="97"/>
      <c r="BC70" s="97"/>
      <c r="BD70" s="97"/>
      <c r="BE70" s="1246"/>
      <c r="BF70" s="1247"/>
      <c r="BG70" s="104"/>
      <c r="BH70" s="1235"/>
      <c r="BI70" s="1236"/>
      <c r="BJ70" s="1236"/>
      <c r="BK70" s="1236"/>
      <c r="BL70" s="1236"/>
      <c r="BM70" s="1236"/>
      <c r="BN70" s="1236"/>
      <c r="BO70" s="1236"/>
      <c r="BP70" s="1236"/>
      <c r="BQ70" s="1236"/>
      <c r="BR70" s="1236"/>
      <c r="BS70" s="1236"/>
      <c r="BT70" s="104"/>
      <c r="BU70" s="55"/>
      <c r="BV70" s="55"/>
      <c r="BW70" s="55"/>
      <c r="BX70" s="55"/>
      <c r="BY70" s="55"/>
    </row>
    <row r="71" spans="37:77" ht="8.25" customHeight="1">
      <c r="AK71" s="55"/>
      <c r="AL71" s="55"/>
      <c r="AM71" s="55"/>
      <c r="AN71" s="55"/>
      <c r="AO71" s="55"/>
      <c r="AP71" s="55"/>
      <c r="AQ71" s="55"/>
      <c r="AR71" s="55"/>
      <c r="AS71" s="97"/>
      <c r="AT71" s="97"/>
      <c r="AU71" s="98"/>
      <c r="AV71" s="1208">
        <v>9</v>
      </c>
      <c r="AW71" s="1209"/>
      <c r="AX71" s="1237" t="str">
        <f>'41-2'!AZ69</f>
        <v/>
      </c>
      <c r="AY71" s="1238"/>
      <c r="AZ71" s="1238"/>
      <c r="BA71" s="1238"/>
      <c r="BB71" s="1238"/>
      <c r="BC71" s="1238"/>
      <c r="BD71" s="1238"/>
      <c r="BE71" s="1238"/>
      <c r="BF71" s="1238"/>
      <c r="BG71" s="99"/>
      <c r="BH71" s="1220">
        <f>'41-2'!BI69</f>
        <v>0</v>
      </c>
      <c r="BI71" s="1221"/>
      <c r="BJ71" s="1221"/>
      <c r="BK71" s="1221"/>
      <c r="BL71" s="1221"/>
      <c r="BM71" s="1221"/>
      <c r="BN71" s="1221"/>
      <c r="BO71" s="1221"/>
      <c r="BP71" s="1221"/>
      <c r="BQ71" s="1221"/>
      <c r="BR71" s="1221"/>
      <c r="BS71" s="1221"/>
      <c r="BT71" s="99"/>
      <c r="BU71" s="55"/>
      <c r="BV71" s="55"/>
      <c r="BW71" s="55"/>
      <c r="BX71" s="55"/>
      <c r="BY71" s="55"/>
    </row>
    <row r="72" spans="37:77" ht="8.25" customHeight="1">
      <c r="AK72" s="55"/>
      <c r="AL72" s="55"/>
      <c r="AM72" s="55"/>
      <c r="AN72" s="55"/>
      <c r="AO72" s="55"/>
      <c r="AP72" s="55"/>
      <c r="AQ72" s="55"/>
      <c r="AR72" s="55"/>
      <c r="AS72" s="97"/>
      <c r="AT72" s="97"/>
      <c r="AU72" s="98"/>
      <c r="AV72" s="1210"/>
      <c r="AW72" s="1211"/>
      <c r="AX72" s="1239"/>
      <c r="AY72" s="1156"/>
      <c r="AZ72" s="1156"/>
      <c r="BA72" s="1156"/>
      <c r="BB72" s="1156"/>
      <c r="BC72" s="1156"/>
      <c r="BD72" s="1156"/>
      <c r="BE72" s="1156"/>
      <c r="BF72" s="1156"/>
      <c r="BG72" s="100"/>
      <c r="BH72" s="1222"/>
      <c r="BI72" s="1138"/>
      <c r="BJ72" s="1138"/>
      <c r="BK72" s="1138"/>
      <c r="BL72" s="1138"/>
      <c r="BM72" s="1138"/>
      <c r="BN72" s="1138"/>
      <c r="BO72" s="1138"/>
      <c r="BP72" s="1138"/>
      <c r="BQ72" s="1138"/>
      <c r="BR72" s="1138"/>
      <c r="BS72" s="1138"/>
      <c r="BT72" s="100"/>
      <c r="BU72" s="55"/>
      <c r="BV72" s="55"/>
      <c r="BW72" s="55"/>
      <c r="BX72" s="55"/>
      <c r="BY72" s="55"/>
    </row>
    <row r="73" spans="37:77" ht="8.25" customHeight="1">
      <c r="AK73" s="55"/>
      <c r="AL73" s="55"/>
      <c r="AM73" s="55"/>
      <c r="AN73" s="55"/>
      <c r="AO73" s="55"/>
      <c r="AP73" s="55"/>
      <c r="AQ73" s="55"/>
      <c r="AR73" s="55"/>
      <c r="AS73" s="97"/>
      <c r="AT73" s="97"/>
      <c r="AU73" s="98"/>
      <c r="AV73" s="1212"/>
      <c r="AW73" s="1213"/>
      <c r="AX73" s="1240"/>
      <c r="AY73" s="1241"/>
      <c r="AZ73" s="1241"/>
      <c r="BA73" s="1241"/>
      <c r="BB73" s="1241"/>
      <c r="BC73" s="1241"/>
      <c r="BD73" s="1241"/>
      <c r="BE73" s="1241"/>
      <c r="BF73" s="1241"/>
      <c r="BG73" s="101"/>
      <c r="BH73" s="1223"/>
      <c r="BI73" s="1224"/>
      <c r="BJ73" s="1224"/>
      <c r="BK73" s="1224"/>
      <c r="BL73" s="1224"/>
      <c r="BM73" s="1224"/>
      <c r="BN73" s="1224"/>
      <c r="BO73" s="1224"/>
      <c r="BP73" s="1224"/>
      <c r="BQ73" s="1224"/>
      <c r="BR73" s="1224"/>
      <c r="BS73" s="1224"/>
      <c r="BT73" s="101"/>
      <c r="BU73" s="55"/>
      <c r="BV73" s="55"/>
      <c r="BW73" s="55"/>
      <c r="BX73" s="55"/>
      <c r="BY73" s="55"/>
    </row>
    <row r="74" spans="37:77" ht="8.25" customHeight="1">
      <c r="AK74" s="55"/>
      <c r="AL74" s="55"/>
      <c r="AM74" s="55"/>
      <c r="AN74" s="55"/>
      <c r="AO74" s="55"/>
      <c r="AP74" s="55"/>
      <c r="AQ74" s="55"/>
      <c r="AR74" s="55"/>
      <c r="AS74" s="97"/>
      <c r="AT74" s="97"/>
      <c r="AU74" s="98"/>
      <c r="AV74" s="98"/>
      <c r="AW74" s="98"/>
      <c r="AX74" s="97"/>
      <c r="AY74" s="97"/>
      <c r="AZ74" s="97"/>
      <c r="BA74" s="97"/>
      <c r="BB74" s="97"/>
      <c r="BC74" s="97"/>
      <c r="BD74" s="97"/>
      <c r="BE74" s="1242" t="str">
        <f>'41-2'!BG72</f>
        <v/>
      </c>
      <c r="BF74" s="1243"/>
      <c r="BG74" s="102"/>
      <c r="BH74" s="1231">
        <f>'41-2'!BI72</f>
        <v>0</v>
      </c>
      <c r="BI74" s="1232"/>
      <c r="BJ74" s="1232"/>
      <c r="BK74" s="1232"/>
      <c r="BL74" s="1232"/>
      <c r="BM74" s="1232"/>
      <c r="BN74" s="1232"/>
      <c r="BO74" s="1232"/>
      <c r="BP74" s="1232"/>
      <c r="BQ74" s="1232"/>
      <c r="BR74" s="1232"/>
      <c r="BS74" s="1232"/>
      <c r="BT74" s="102"/>
      <c r="BU74" s="55"/>
      <c r="BV74" s="55"/>
      <c r="BW74" s="55"/>
      <c r="BX74" s="55"/>
      <c r="BY74" s="55"/>
    </row>
    <row r="75" spans="37:77" ht="8.25" customHeight="1">
      <c r="AK75" s="55"/>
      <c r="AL75" s="55"/>
      <c r="AM75" s="55"/>
      <c r="AN75" s="55"/>
      <c r="AO75" s="55"/>
      <c r="AP75" s="55"/>
      <c r="AQ75" s="55"/>
      <c r="AR75" s="55"/>
      <c r="AS75" s="97"/>
      <c r="AT75" s="97"/>
      <c r="AU75" s="98"/>
      <c r="AV75" s="98"/>
      <c r="AW75" s="98"/>
      <c r="AX75" s="97"/>
      <c r="AY75" s="97"/>
      <c r="AZ75" s="97"/>
      <c r="BA75" s="97"/>
      <c r="BB75" s="97"/>
      <c r="BC75" s="97"/>
      <c r="BD75" s="97"/>
      <c r="BE75" s="1244"/>
      <c r="BF75" s="1245"/>
      <c r="BG75" s="103"/>
      <c r="BH75" s="1233"/>
      <c r="BI75" s="1234"/>
      <c r="BJ75" s="1234"/>
      <c r="BK75" s="1234"/>
      <c r="BL75" s="1234"/>
      <c r="BM75" s="1234"/>
      <c r="BN75" s="1234"/>
      <c r="BO75" s="1234"/>
      <c r="BP75" s="1234"/>
      <c r="BQ75" s="1234"/>
      <c r="BR75" s="1234"/>
      <c r="BS75" s="1234"/>
      <c r="BT75" s="103"/>
      <c r="BU75" s="55"/>
      <c r="BV75" s="55"/>
      <c r="BW75" s="55"/>
      <c r="BX75" s="55"/>
      <c r="BY75" s="55"/>
    </row>
    <row r="76" spans="37:77" ht="8.25" customHeight="1">
      <c r="AK76" s="55"/>
      <c r="AL76" s="55"/>
      <c r="AM76" s="55"/>
      <c r="AN76" s="55"/>
      <c r="AO76" s="55"/>
      <c r="AP76" s="55"/>
      <c r="AQ76" s="55"/>
      <c r="AR76" s="55"/>
      <c r="AS76" s="97"/>
      <c r="AT76" s="97"/>
      <c r="AU76" s="98"/>
      <c r="AV76" s="98"/>
      <c r="AW76" s="98"/>
      <c r="AX76" s="97"/>
      <c r="AY76" s="97"/>
      <c r="AZ76" s="97"/>
      <c r="BA76" s="97"/>
      <c r="BB76" s="97"/>
      <c r="BC76" s="97"/>
      <c r="BD76" s="97"/>
      <c r="BE76" s="1246"/>
      <c r="BF76" s="1247"/>
      <c r="BG76" s="104"/>
      <c r="BH76" s="1235"/>
      <c r="BI76" s="1236"/>
      <c r="BJ76" s="1236"/>
      <c r="BK76" s="1236"/>
      <c r="BL76" s="1236"/>
      <c r="BM76" s="1236"/>
      <c r="BN76" s="1236"/>
      <c r="BO76" s="1236"/>
      <c r="BP76" s="1236"/>
      <c r="BQ76" s="1236"/>
      <c r="BR76" s="1236"/>
      <c r="BS76" s="1236"/>
      <c r="BT76" s="104"/>
      <c r="BU76" s="55"/>
      <c r="BV76" s="55"/>
      <c r="BW76" s="55"/>
      <c r="BX76" s="55"/>
      <c r="BY76" s="55"/>
    </row>
    <row r="77" spans="37:77" ht="8.25" customHeight="1">
      <c r="AK77" s="55"/>
      <c r="AL77" s="55"/>
      <c r="AM77" s="55"/>
      <c r="AN77" s="55"/>
      <c r="AO77" s="55"/>
      <c r="AP77" s="55"/>
      <c r="AQ77" s="55"/>
      <c r="AR77" s="55"/>
      <c r="AS77" s="97"/>
      <c r="AT77" s="97"/>
      <c r="AU77" s="98"/>
      <c r="AV77" s="1208">
        <v>10</v>
      </c>
      <c r="AW77" s="1209"/>
      <c r="AX77" s="1237" t="str">
        <f>'41-2'!AZ75</f>
        <v/>
      </c>
      <c r="AY77" s="1238"/>
      <c r="AZ77" s="1238"/>
      <c r="BA77" s="1238"/>
      <c r="BB77" s="1238"/>
      <c r="BC77" s="1238"/>
      <c r="BD77" s="1238"/>
      <c r="BE77" s="1238"/>
      <c r="BF77" s="1238"/>
      <c r="BG77" s="99"/>
      <c r="BH77" s="1220">
        <f>'41-2'!BI75</f>
        <v>0</v>
      </c>
      <c r="BI77" s="1221"/>
      <c r="BJ77" s="1221"/>
      <c r="BK77" s="1221"/>
      <c r="BL77" s="1221"/>
      <c r="BM77" s="1221"/>
      <c r="BN77" s="1221"/>
      <c r="BO77" s="1221"/>
      <c r="BP77" s="1221"/>
      <c r="BQ77" s="1221"/>
      <c r="BR77" s="1221"/>
      <c r="BS77" s="1221"/>
      <c r="BT77" s="99"/>
      <c r="BU77" s="55"/>
      <c r="BV77" s="55"/>
      <c r="BW77" s="55"/>
      <c r="BX77" s="55"/>
      <c r="BY77" s="55"/>
    </row>
    <row r="78" spans="37:77" ht="8.25" customHeight="1">
      <c r="AK78" s="55"/>
      <c r="AL78" s="55"/>
      <c r="AM78" s="55"/>
      <c r="AN78" s="55"/>
      <c r="AO78" s="55"/>
      <c r="AP78" s="55"/>
      <c r="AQ78" s="55"/>
      <c r="AR78" s="55"/>
      <c r="AS78" s="97"/>
      <c r="AT78" s="97"/>
      <c r="AU78" s="98"/>
      <c r="AV78" s="1210"/>
      <c r="AW78" s="1211"/>
      <c r="AX78" s="1239"/>
      <c r="AY78" s="1156"/>
      <c r="AZ78" s="1156"/>
      <c r="BA78" s="1156"/>
      <c r="BB78" s="1156"/>
      <c r="BC78" s="1156"/>
      <c r="BD78" s="1156"/>
      <c r="BE78" s="1156"/>
      <c r="BF78" s="1156"/>
      <c r="BG78" s="100"/>
      <c r="BH78" s="1222"/>
      <c r="BI78" s="1138"/>
      <c r="BJ78" s="1138"/>
      <c r="BK78" s="1138"/>
      <c r="BL78" s="1138"/>
      <c r="BM78" s="1138"/>
      <c r="BN78" s="1138"/>
      <c r="BO78" s="1138"/>
      <c r="BP78" s="1138"/>
      <c r="BQ78" s="1138"/>
      <c r="BR78" s="1138"/>
      <c r="BS78" s="1138"/>
      <c r="BT78" s="100"/>
      <c r="BU78" s="55"/>
      <c r="BV78" s="55"/>
      <c r="BW78" s="55"/>
      <c r="BX78" s="55"/>
      <c r="BY78" s="55"/>
    </row>
    <row r="79" spans="37:77" ht="8.25" customHeight="1">
      <c r="AK79" s="55"/>
      <c r="AL79" s="55"/>
      <c r="AM79" s="55"/>
      <c r="AN79" s="55"/>
      <c r="AO79" s="55"/>
      <c r="AP79" s="55"/>
      <c r="AQ79" s="55"/>
      <c r="AR79" s="55"/>
      <c r="AS79" s="97"/>
      <c r="AT79" s="97"/>
      <c r="AU79" s="98"/>
      <c r="AV79" s="1212"/>
      <c r="AW79" s="1213"/>
      <c r="AX79" s="1240"/>
      <c r="AY79" s="1241"/>
      <c r="AZ79" s="1241"/>
      <c r="BA79" s="1241"/>
      <c r="BB79" s="1241"/>
      <c r="BC79" s="1241"/>
      <c r="BD79" s="1241"/>
      <c r="BE79" s="1241"/>
      <c r="BF79" s="1241"/>
      <c r="BG79" s="101"/>
      <c r="BH79" s="1223"/>
      <c r="BI79" s="1224"/>
      <c r="BJ79" s="1224"/>
      <c r="BK79" s="1224"/>
      <c r="BL79" s="1224"/>
      <c r="BM79" s="1224"/>
      <c r="BN79" s="1224"/>
      <c r="BO79" s="1224"/>
      <c r="BP79" s="1224"/>
      <c r="BQ79" s="1224"/>
      <c r="BR79" s="1224"/>
      <c r="BS79" s="1224"/>
      <c r="BT79" s="101"/>
      <c r="BU79" s="55"/>
      <c r="BV79" s="55"/>
      <c r="BW79" s="55"/>
      <c r="BX79" s="55"/>
      <c r="BY79" s="55"/>
    </row>
    <row r="80" spans="37:77" ht="8.25" customHeight="1">
      <c r="AK80" s="55"/>
      <c r="AL80" s="55"/>
      <c r="AM80" s="55"/>
      <c r="AN80" s="55"/>
      <c r="AO80" s="55"/>
      <c r="AP80" s="55"/>
      <c r="AQ80" s="55"/>
      <c r="AR80" s="55"/>
      <c r="AS80" s="97"/>
      <c r="AT80" s="97"/>
      <c r="AU80" s="98"/>
      <c r="AV80" s="98"/>
      <c r="AW80" s="98"/>
      <c r="AX80" s="97"/>
      <c r="AY80" s="97"/>
      <c r="AZ80" s="97"/>
      <c r="BA80" s="97"/>
      <c r="BB80" s="97"/>
      <c r="BC80" s="97"/>
      <c r="BD80" s="97"/>
      <c r="BE80" s="1242" t="str">
        <f>'41-2'!BG78</f>
        <v/>
      </c>
      <c r="BF80" s="1243"/>
      <c r="BG80" s="102"/>
      <c r="BH80" s="1231">
        <f>'41-2'!BI78</f>
        <v>0</v>
      </c>
      <c r="BI80" s="1232"/>
      <c r="BJ80" s="1232"/>
      <c r="BK80" s="1232"/>
      <c r="BL80" s="1232"/>
      <c r="BM80" s="1232"/>
      <c r="BN80" s="1232"/>
      <c r="BO80" s="1232"/>
      <c r="BP80" s="1232"/>
      <c r="BQ80" s="1232"/>
      <c r="BR80" s="1232"/>
      <c r="BS80" s="1232"/>
      <c r="BT80" s="102"/>
      <c r="BU80" s="55"/>
      <c r="BV80" s="55"/>
      <c r="BW80" s="55"/>
      <c r="BX80" s="55"/>
      <c r="BY80" s="55"/>
    </row>
    <row r="81" spans="6:97" ht="8.25" customHeight="1">
      <c r="AK81" s="55"/>
      <c r="AL81" s="55"/>
      <c r="AM81" s="55"/>
      <c r="AN81" s="55"/>
      <c r="AO81" s="55"/>
      <c r="AP81" s="55"/>
      <c r="AQ81" s="55"/>
      <c r="AR81" s="55"/>
      <c r="AS81" s="97"/>
      <c r="AT81" s="97"/>
      <c r="AU81" s="98"/>
      <c r="AV81" s="98"/>
      <c r="AW81" s="98"/>
      <c r="AX81" s="97"/>
      <c r="AY81" s="97"/>
      <c r="AZ81" s="97"/>
      <c r="BA81" s="97"/>
      <c r="BB81" s="97"/>
      <c r="BC81" s="97"/>
      <c r="BD81" s="97"/>
      <c r="BE81" s="1244"/>
      <c r="BF81" s="1245"/>
      <c r="BG81" s="103"/>
      <c r="BH81" s="1233"/>
      <c r="BI81" s="1234"/>
      <c r="BJ81" s="1234"/>
      <c r="BK81" s="1234"/>
      <c r="BL81" s="1234"/>
      <c r="BM81" s="1234"/>
      <c r="BN81" s="1234"/>
      <c r="BO81" s="1234"/>
      <c r="BP81" s="1234"/>
      <c r="BQ81" s="1234"/>
      <c r="BR81" s="1234"/>
      <c r="BS81" s="1234"/>
      <c r="BT81" s="103"/>
      <c r="BU81" s="55"/>
      <c r="BV81" s="55"/>
      <c r="BW81" s="55"/>
      <c r="BX81" s="55"/>
      <c r="BY81" s="55"/>
    </row>
    <row r="82" spans="6:97" ht="8.25" customHeight="1">
      <c r="AK82" s="55"/>
      <c r="AL82" s="55"/>
      <c r="AM82" s="55"/>
      <c r="AN82" s="55"/>
      <c r="AO82" s="55"/>
      <c r="AP82" s="55"/>
      <c r="AQ82" s="55"/>
      <c r="AR82" s="55"/>
      <c r="AS82" s="97"/>
      <c r="AT82" s="97"/>
      <c r="AU82" s="98"/>
      <c r="AV82" s="98"/>
      <c r="AW82" s="98"/>
      <c r="AX82" s="97"/>
      <c r="AY82" s="97"/>
      <c r="AZ82" s="97"/>
      <c r="BA82" s="97"/>
      <c r="BB82" s="97"/>
      <c r="BC82" s="97"/>
      <c r="BD82" s="97"/>
      <c r="BE82" s="1246"/>
      <c r="BF82" s="1247"/>
      <c r="BG82" s="104"/>
      <c r="BH82" s="1235"/>
      <c r="BI82" s="1236"/>
      <c r="BJ82" s="1236"/>
      <c r="BK82" s="1236"/>
      <c r="BL82" s="1236"/>
      <c r="BM82" s="1236"/>
      <c r="BN82" s="1236"/>
      <c r="BO82" s="1236"/>
      <c r="BP82" s="1236"/>
      <c r="BQ82" s="1236"/>
      <c r="BR82" s="1236"/>
      <c r="BS82" s="1236"/>
      <c r="BT82" s="104"/>
      <c r="BU82" s="55"/>
      <c r="BV82" s="55"/>
      <c r="BW82" s="55"/>
      <c r="BX82" s="55"/>
      <c r="BY82" s="55"/>
    </row>
    <row r="83" spans="6:97" ht="8.25" customHeight="1">
      <c r="AK83" s="55"/>
      <c r="AL83" s="55"/>
      <c r="AM83" s="55"/>
      <c r="AN83" s="55"/>
      <c r="AO83" s="55"/>
      <c r="AP83" s="55"/>
      <c r="AQ83" s="55"/>
      <c r="AR83" s="55"/>
      <c r="AS83" s="97"/>
      <c r="AT83" s="97"/>
      <c r="AU83" s="98"/>
      <c r="AV83" s="1208">
        <v>11</v>
      </c>
      <c r="AW83" s="1209"/>
      <c r="AX83" s="1237" t="str">
        <f>'41-2'!AZ81</f>
        <v/>
      </c>
      <c r="AY83" s="1238"/>
      <c r="AZ83" s="1238"/>
      <c r="BA83" s="1238"/>
      <c r="BB83" s="1238"/>
      <c r="BC83" s="1238"/>
      <c r="BD83" s="1238"/>
      <c r="BE83" s="1238"/>
      <c r="BF83" s="1238"/>
      <c r="BG83" s="99"/>
      <c r="BH83" s="1220">
        <f>'41-2'!BI81</f>
        <v>0</v>
      </c>
      <c r="BI83" s="1221"/>
      <c r="BJ83" s="1221"/>
      <c r="BK83" s="1221"/>
      <c r="BL83" s="1221"/>
      <c r="BM83" s="1221"/>
      <c r="BN83" s="1221"/>
      <c r="BO83" s="1221"/>
      <c r="BP83" s="1221"/>
      <c r="BQ83" s="1221"/>
      <c r="BR83" s="1221"/>
      <c r="BS83" s="1221"/>
      <c r="BT83" s="99"/>
      <c r="BU83" s="55"/>
      <c r="BV83" s="55"/>
      <c r="BW83" s="55"/>
      <c r="BX83" s="55"/>
      <c r="BY83" s="55"/>
    </row>
    <row r="84" spans="6:97" ht="8.25" customHeight="1">
      <c r="AK84" s="55"/>
      <c r="AL84" s="55"/>
      <c r="AM84" s="55"/>
      <c r="AN84" s="55"/>
      <c r="AO84" s="55"/>
      <c r="AP84" s="55"/>
      <c r="AQ84" s="55"/>
      <c r="AR84" s="55"/>
      <c r="AS84" s="97"/>
      <c r="AT84" s="97"/>
      <c r="AU84" s="98"/>
      <c r="AV84" s="1210"/>
      <c r="AW84" s="1211"/>
      <c r="AX84" s="1239"/>
      <c r="AY84" s="1156"/>
      <c r="AZ84" s="1156"/>
      <c r="BA84" s="1156"/>
      <c r="BB84" s="1156"/>
      <c r="BC84" s="1156"/>
      <c r="BD84" s="1156"/>
      <c r="BE84" s="1156"/>
      <c r="BF84" s="1156"/>
      <c r="BG84" s="100"/>
      <c r="BH84" s="1222"/>
      <c r="BI84" s="1138"/>
      <c r="BJ84" s="1138"/>
      <c r="BK84" s="1138"/>
      <c r="BL84" s="1138"/>
      <c r="BM84" s="1138"/>
      <c r="BN84" s="1138"/>
      <c r="BO84" s="1138"/>
      <c r="BP84" s="1138"/>
      <c r="BQ84" s="1138"/>
      <c r="BR84" s="1138"/>
      <c r="BS84" s="1138"/>
      <c r="BT84" s="100"/>
      <c r="BU84" s="55"/>
      <c r="BV84" s="55"/>
      <c r="BW84" s="55"/>
      <c r="BX84" s="55"/>
      <c r="BY84" s="55"/>
    </row>
    <row r="85" spans="6:97" ht="8.25" customHeight="1">
      <c r="AK85" s="55"/>
      <c r="AL85" s="55"/>
      <c r="AM85" s="55"/>
      <c r="AN85" s="55"/>
      <c r="AO85" s="55"/>
      <c r="AP85" s="55"/>
      <c r="AQ85" s="55"/>
      <c r="AR85" s="55"/>
      <c r="AS85" s="97"/>
      <c r="AT85" s="97"/>
      <c r="AU85" s="98"/>
      <c r="AV85" s="1212"/>
      <c r="AW85" s="1213"/>
      <c r="AX85" s="1240"/>
      <c r="AY85" s="1241"/>
      <c r="AZ85" s="1241"/>
      <c r="BA85" s="1241"/>
      <c r="BB85" s="1241"/>
      <c r="BC85" s="1241"/>
      <c r="BD85" s="1241"/>
      <c r="BE85" s="1241"/>
      <c r="BF85" s="1241"/>
      <c r="BG85" s="101"/>
      <c r="BH85" s="1223"/>
      <c r="BI85" s="1224"/>
      <c r="BJ85" s="1224"/>
      <c r="BK85" s="1224"/>
      <c r="BL85" s="1224"/>
      <c r="BM85" s="1224"/>
      <c r="BN85" s="1224"/>
      <c r="BO85" s="1224"/>
      <c r="BP85" s="1224"/>
      <c r="BQ85" s="1224"/>
      <c r="BR85" s="1224"/>
      <c r="BS85" s="1224"/>
      <c r="BT85" s="101"/>
      <c r="BU85" s="55"/>
      <c r="BV85" s="55"/>
      <c r="BW85" s="55"/>
      <c r="BX85" s="55"/>
      <c r="BY85" s="55"/>
    </row>
    <row r="86" spans="6:97" ht="8.25" customHeight="1">
      <c r="AK86" s="55"/>
      <c r="AL86" s="55"/>
      <c r="AM86" s="55"/>
      <c r="AN86" s="55"/>
      <c r="AO86" s="55"/>
      <c r="AP86" s="55"/>
      <c r="AQ86" s="55"/>
      <c r="AR86" s="55"/>
      <c r="AS86" s="97"/>
      <c r="AT86" s="97"/>
      <c r="AU86" s="98"/>
      <c r="AV86" s="98"/>
      <c r="AW86" s="98"/>
      <c r="AX86" s="97"/>
      <c r="AY86" s="97"/>
      <c r="AZ86" s="97"/>
      <c r="BA86" s="97"/>
      <c r="BB86" s="97"/>
      <c r="BC86" s="97"/>
      <c r="BD86" s="97"/>
      <c r="BE86" s="1242" t="str">
        <f>'41-2'!BG84</f>
        <v/>
      </c>
      <c r="BF86" s="1243"/>
      <c r="BG86" s="102"/>
      <c r="BH86" s="1231">
        <f>'41-2'!BI84</f>
        <v>0</v>
      </c>
      <c r="BI86" s="1232"/>
      <c r="BJ86" s="1232"/>
      <c r="BK86" s="1232"/>
      <c r="BL86" s="1232"/>
      <c r="BM86" s="1232"/>
      <c r="BN86" s="1232"/>
      <c r="BO86" s="1232"/>
      <c r="BP86" s="1232"/>
      <c r="BQ86" s="1232"/>
      <c r="BR86" s="1232"/>
      <c r="BS86" s="1232"/>
      <c r="BT86" s="102"/>
      <c r="BU86" s="55"/>
      <c r="BV86" s="55"/>
      <c r="BW86" s="55"/>
      <c r="BX86" s="55"/>
      <c r="BY86" s="55"/>
    </row>
    <row r="87" spans="6:97" ht="8.25" customHeight="1">
      <c r="AK87" s="55"/>
      <c r="AL87" s="55"/>
      <c r="AM87" s="55"/>
      <c r="AN87" s="55"/>
      <c r="AO87" s="55"/>
      <c r="AP87" s="55"/>
      <c r="AQ87" s="55"/>
      <c r="AR87" s="55"/>
      <c r="AS87" s="97"/>
      <c r="AT87" s="97"/>
      <c r="AU87" s="98"/>
      <c r="AV87" s="98"/>
      <c r="AW87" s="98"/>
      <c r="AX87" s="97"/>
      <c r="AY87" s="97"/>
      <c r="AZ87" s="97"/>
      <c r="BA87" s="97"/>
      <c r="BB87" s="97"/>
      <c r="BC87" s="97"/>
      <c r="BD87" s="97"/>
      <c r="BE87" s="1244"/>
      <c r="BF87" s="1245"/>
      <c r="BG87" s="103"/>
      <c r="BH87" s="1233"/>
      <c r="BI87" s="1234"/>
      <c r="BJ87" s="1234"/>
      <c r="BK87" s="1234"/>
      <c r="BL87" s="1234"/>
      <c r="BM87" s="1234"/>
      <c r="BN87" s="1234"/>
      <c r="BO87" s="1234"/>
      <c r="BP87" s="1234"/>
      <c r="BQ87" s="1234"/>
      <c r="BR87" s="1234"/>
      <c r="BS87" s="1234"/>
      <c r="BT87" s="103"/>
      <c r="BU87" s="55"/>
      <c r="BV87" s="55"/>
      <c r="BW87" s="55"/>
      <c r="BX87" s="55"/>
      <c r="BY87" s="55"/>
    </row>
    <row r="88" spans="6:97" ht="8.25" customHeight="1">
      <c r="AK88" s="55"/>
      <c r="AL88" s="55"/>
      <c r="AM88" s="55"/>
      <c r="AN88" s="55"/>
      <c r="AO88" s="55"/>
      <c r="AP88" s="55"/>
      <c r="AQ88" s="55"/>
      <c r="AR88" s="55"/>
      <c r="AS88" s="97"/>
      <c r="AT88" s="97"/>
      <c r="AU88" s="98"/>
      <c r="AV88" s="98"/>
      <c r="AW88" s="98"/>
      <c r="AX88" s="97"/>
      <c r="AY88" s="97"/>
      <c r="AZ88" s="97"/>
      <c r="BA88" s="97"/>
      <c r="BB88" s="97"/>
      <c r="BC88" s="97"/>
      <c r="BD88" s="97"/>
      <c r="BE88" s="1246"/>
      <c r="BF88" s="1247"/>
      <c r="BG88" s="104"/>
      <c r="BH88" s="1235"/>
      <c r="BI88" s="1236"/>
      <c r="BJ88" s="1236"/>
      <c r="BK88" s="1236"/>
      <c r="BL88" s="1236"/>
      <c r="BM88" s="1236"/>
      <c r="BN88" s="1236"/>
      <c r="BO88" s="1236"/>
      <c r="BP88" s="1236"/>
      <c r="BQ88" s="1236"/>
      <c r="BR88" s="1236"/>
      <c r="BS88" s="1236"/>
      <c r="BT88" s="104"/>
      <c r="BU88" s="55"/>
      <c r="BV88" s="55"/>
      <c r="BW88" s="55"/>
      <c r="BX88" s="55"/>
      <c r="BY88" s="55"/>
    </row>
    <row r="89" spans="6:97" ht="8.25" customHeight="1">
      <c r="AK89" s="55"/>
      <c r="AL89" s="55"/>
      <c r="AM89" s="55"/>
      <c r="AN89" s="55"/>
      <c r="AO89" s="55"/>
      <c r="AP89" s="55"/>
      <c r="AQ89" s="55"/>
      <c r="AR89" s="55"/>
      <c r="AS89" s="97"/>
      <c r="AT89" s="97"/>
      <c r="AU89" s="98"/>
      <c r="AV89" s="1208">
        <v>12</v>
      </c>
      <c r="AW89" s="1209"/>
      <c r="AX89" s="1214">
        <v>9999999999</v>
      </c>
      <c r="AY89" s="1215"/>
      <c r="AZ89" s="1215"/>
      <c r="BA89" s="1215"/>
      <c r="BB89" s="1215"/>
      <c r="BC89" s="1215"/>
      <c r="BD89" s="1215"/>
      <c r="BE89" s="1215"/>
      <c r="BF89" s="1215"/>
      <c r="BG89" s="99"/>
      <c r="BH89" s="1220">
        <f>'41-2'!BI87</f>
        <v>0</v>
      </c>
      <c r="BI89" s="1221"/>
      <c r="BJ89" s="1221"/>
      <c r="BK89" s="1221"/>
      <c r="BL89" s="1221"/>
      <c r="BM89" s="1221"/>
      <c r="BN89" s="1221"/>
      <c r="BO89" s="1221"/>
      <c r="BP89" s="1221"/>
      <c r="BQ89" s="1221"/>
      <c r="BR89" s="1221"/>
      <c r="BS89" s="1221"/>
      <c r="BT89" s="99"/>
      <c r="BU89" s="55"/>
      <c r="BV89" s="55"/>
      <c r="BW89" s="55"/>
      <c r="BX89" s="55"/>
      <c r="BY89" s="55"/>
    </row>
    <row r="90" spans="6:97" ht="8.25" customHeight="1">
      <c r="AK90" s="55"/>
      <c r="AL90" s="55"/>
      <c r="AM90" s="55"/>
      <c r="AN90" s="55"/>
      <c r="AO90" s="55"/>
      <c r="AP90" s="55"/>
      <c r="AQ90" s="55"/>
      <c r="AR90" s="55"/>
      <c r="AS90" s="97"/>
      <c r="AT90" s="97"/>
      <c r="AU90" s="98"/>
      <c r="AV90" s="1210"/>
      <c r="AW90" s="1211"/>
      <c r="AX90" s="1216"/>
      <c r="AY90" s="1217"/>
      <c r="AZ90" s="1217"/>
      <c r="BA90" s="1217"/>
      <c r="BB90" s="1217"/>
      <c r="BC90" s="1217"/>
      <c r="BD90" s="1217"/>
      <c r="BE90" s="1217"/>
      <c r="BF90" s="1217"/>
      <c r="BG90" s="100"/>
      <c r="BH90" s="1222"/>
      <c r="BI90" s="1138"/>
      <c r="BJ90" s="1138"/>
      <c r="BK90" s="1138"/>
      <c r="BL90" s="1138"/>
      <c r="BM90" s="1138"/>
      <c r="BN90" s="1138"/>
      <c r="BO90" s="1138"/>
      <c r="BP90" s="1138"/>
      <c r="BQ90" s="1138"/>
      <c r="BR90" s="1138"/>
      <c r="BS90" s="1138"/>
      <c r="BT90" s="100"/>
      <c r="BU90" s="55"/>
      <c r="BV90" s="55"/>
      <c r="BW90" s="55"/>
      <c r="BX90" s="55"/>
      <c r="BY90" s="55"/>
    </row>
    <row r="91" spans="6:97" ht="8.25" customHeight="1">
      <c r="AK91" s="55"/>
      <c r="AL91" s="55"/>
      <c r="AM91" s="55"/>
      <c r="AN91" s="55"/>
      <c r="AO91" s="55"/>
      <c r="AP91" s="55"/>
      <c r="AQ91" s="55"/>
      <c r="AR91" s="55"/>
      <c r="AS91" s="97"/>
      <c r="AT91" s="97"/>
      <c r="AU91" s="98"/>
      <c r="AV91" s="1212"/>
      <c r="AW91" s="1213"/>
      <c r="AX91" s="1218"/>
      <c r="AY91" s="1219"/>
      <c r="AZ91" s="1219"/>
      <c r="BA91" s="1219"/>
      <c r="BB91" s="1219"/>
      <c r="BC91" s="1219"/>
      <c r="BD91" s="1219"/>
      <c r="BE91" s="1219"/>
      <c r="BF91" s="1219"/>
      <c r="BG91" s="101"/>
      <c r="BH91" s="1223"/>
      <c r="BI91" s="1224"/>
      <c r="BJ91" s="1224"/>
      <c r="BK91" s="1224"/>
      <c r="BL91" s="1224"/>
      <c r="BM91" s="1224"/>
      <c r="BN91" s="1224"/>
      <c r="BO91" s="1224"/>
      <c r="BP91" s="1224"/>
      <c r="BQ91" s="1224"/>
      <c r="BR91" s="1224"/>
      <c r="BS91" s="1224"/>
      <c r="BT91" s="101"/>
      <c r="BU91" s="55"/>
      <c r="BV91" s="55"/>
      <c r="BW91" s="55"/>
      <c r="BX91" s="55"/>
      <c r="BY91" s="55"/>
    </row>
    <row r="92" spans="6:97" ht="8.25" customHeight="1">
      <c r="AK92" s="55"/>
      <c r="AL92" s="55"/>
      <c r="AM92" s="55"/>
      <c r="AN92" s="55"/>
      <c r="AO92" s="55"/>
      <c r="AP92" s="55"/>
      <c r="AQ92" s="55"/>
      <c r="AR92" s="55"/>
      <c r="AS92" s="97"/>
      <c r="AT92" s="97"/>
      <c r="AU92" s="98"/>
      <c r="AV92" s="98"/>
      <c r="AW92" s="98"/>
      <c r="AX92" s="97"/>
      <c r="AY92" s="97"/>
      <c r="AZ92" s="97"/>
      <c r="BA92" s="97"/>
      <c r="BB92" s="97"/>
      <c r="BC92" s="97"/>
      <c r="BD92" s="97"/>
      <c r="BE92" s="1225">
        <v>99</v>
      </c>
      <c r="BF92" s="1226"/>
      <c r="BG92" s="102"/>
      <c r="BH92" s="1231">
        <f>'41-2'!BI90</f>
        <v>0</v>
      </c>
      <c r="BI92" s="1232"/>
      <c r="BJ92" s="1232"/>
      <c r="BK92" s="1232"/>
      <c r="BL92" s="1232"/>
      <c r="BM92" s="1232"/>
      <c r="BN92" s="1232"/>
      <c r="BO92" s="1232"/>
      <c r="BP92" s="1232"/>
      <c r="BQ92" s="1232"/>
      <c r="BR92" s="1232"/>
      <c r="BS92" s="1232"/>
      <c r="BT92" s="102"/>
      <c r="BU92" s="55"/>
      <c r="BV92" s="55"/>
      <c r="BW92" s="55"/>
      <c r="BX92" s="55"/>
      <c r="BY92" s="55"/>
    </row>
    <row r="93" spans="6:97" ht="8.25" customHeight="1">
      <c r="AK93" s="55"/>
      <c r="AL93" s="55"/>
      <c r="AM93" s="55"/>
      <c r="AN93" s="55"/>
      <c r="AO93" s="55"/>
      <c r="AP93" s="55"/>
      <c r="AQ93" s="55"/>
      <c r="AR93" s="55"/>
      <c r="AS93" s="97"/>
      <c r="AT93" s="97"/>
      <c r="AU93" s="98"/>
      <c r="AV93" s="98"/>
      <c r="AW93" s="98"/>
      <c r="AX93" s="97"/>
      <c r="AY93" s="97"/>
      <c r="AZ93" s="97"/>
      <c r="BA93" s="97"/>
      <c r="BB93" s="97"/>
      <c r="BC93" s="97"/>
      <c r="BD93" s="97"/>
      <c r="BE93" s="1227"/>
      <c r="BF93" s="1228"/>
      <c r="BG93" s="103"/>
      <c r="BH93" s="1233"/>
      <c r="BI93" s="1234"/>
      <c r="BJ93" s="1234"/>
      <c r="BK93" s="1234"/>
      <c r="BL93" s="1234"/>
      <c r="BM93" s="1234"/>
      <c r="BN93" s="1234"/>
      <c r="BO93" s="1234"/>
      <c r="BP93" s="1234"/>
      <c r="BQ93" s="1234"/>
      <c r="BR93" s="1234"/>
      <c r="BS93" s="1234"/>
      <c r="BT93" s="103"/>
      <c r="BU93" s="55"/>
      <c r="BV93" s="55"/>
      <c r="BW93" s="55"/>
      <c r="BX93" s="55"/>
      <c r="BY93" s="55"/>
    </row>
    <row r="94" spans="6:97" ht="8.25" customHeight="1">
      <c r="AK94" s="55"/>
      <c r="AL94" s="55"/>
      <c r="AM94" s="55"/>
      <c r="AN94" s="55"/>
      <c r="AO94" s="55"/>
      <c r="AP94" s="55"/>
      <c r="AQ94" s="55"/>
      <c r="AR94" s="55"/>
      <c r="AS94" s="97"/>
      <c r="AT94" s="97"/>
      <c r="AU94" s="97"/>
      <c r="AV94" s="97"/>
      <c r="AW94" s="97"/>
      <c r="AX94" s="97"/>
      <c r="AY94" s="97"/>
      <c r="AZ94" s="97"/>
      <c r="BA94" s="97"/>
      <c r="BB94" s="97"/>
      <c r="BC94" s="97"/>
      <c r="BD94" s="97"/>
      <c r="BE94" s="1229"/>
      <c r="BF94" s="1230"/>
      <c r="BG94" s="104"/>
      <c r="BH94" s="1235"/>
      <c r="BI94" s="1236"/>
      <c r="BJ94" s="1236"/>
      <c r="BK94" s="1236"/>
      <c r="BL94" s="1236"/>
      <c r="BM94" s="1236"/>
      <c r="BN94" s="1236"/>
      <c r="BO94" s="1236"/>
      <c r="BP94" s="1236"/>
      <c r="BQ94" s="1236"/>
      <c r="BR94" s="1236"/>
      <c r="BS94" s="1236"/>
      <c r="BT94" s="104"/>
      <c r="BU94" s="55"/>
      <c r="BV94" s="55"/>
      <c r="BW94" s="55"/>
      <c r="BX94" s="55"/>
      <c r="BY94" s="55"/>
    </row>
    <row r="95" spans="6:97" ht="12" customHeight="1">
      <c r="BV95" s="95"/>
      <c r="BW95" s="95"/>
      <c r="BX95" s="95"/>
      <c r="BY95" s="95"/>
      <c r="BZ95" s="95"/>
      <c r="CA95" s="95"/>
      <c r="CB95" s="95"/>
      <c r="CC95" s="95"/>
      <c r="CD95" s="95"/>
      <c r="CE95" s="95"/>
      <c r="CF95" s="95"/>
      <c r="CG95" s="95"/>
      <c r="CH95" s="95"/>
      <c r="CI95" s="95"/>
    </row>
    <row r="96" spans="6:97" ht="4.5" customHeight="1">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5"/>
      <c r="BR96" s="55"/>
      <c r="BS96" s="55"/>
      <c r="BT96" s="55"/>
      <c r="BU96" s="55"/>
      <c r="BV96" s="93"/>
      <c r="BW96" s="55"/>
      <c r="BX96" s="55"/>
      <c r="BY96" s="55"/>
      <c r="BZ96" s="55"/>
      <c r="CA96" s="55"/>
      <c r="CB96" s="55"/>
      <c r="CC96" s="55"/>
      <c r="CD96" s="55"/>
      <c r="CE96" s="55"/>
      <c r="CF96" s="55"/>
      <c r="CG96" s="55"/>
      <c r="CH96" s="55"/>
      <c r="CI96" s="55"/>
      <c r="CJ96" s="93"/>
      <c r="CK96" s="55"/>
      <c r="CL96" s="55"/>
      <c r="CM96" s="55"/>
      <c r="CN96" s="55"/>
      <c r="CO96" s="55"/>
      <c r="CP96" s="55"/>
      <c r="CQ96" s="55"/>
      <c r="CR96" s="55"/>
      <c r="CS96" s="55"/>
    </row>
    <row r="97" spans="6:97" ht="12" customHeight="1">
      <c r="F97" s="55"/>
      <c r="G97" s="55"/>
      <c r="H97" s="55"/>
      <c r="I97" s="55"/>
      <c r="J97" s="55"/>
      <c r="K97" s="55"/>
      <c r="L97" s="5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6">
        <v>1</v>
      </c>
      <c r="BB97" s="55"/>
      <c r="BC97" s="55"/>
      <c r="BD97" s="55"/>
      <c r="BE97" s="55"/>
      <c r="BF97" s="55"/>
      <c r="BG97" s="56">
        <v>7</v>
      </c>
      <c r="BH97" s="55"/>
      <c r="BI97" s="55"/>
      <c r="BJ97" s="55"/>
      <c r="BK97" s="55"/>
      <c r="BL97" s="55"/>
      <c r="BM97" s="55"/>
      <c r="BN97" s="55"/>
      <c r="BO97" s="56">
        <v>17</v>
      </c>
      <c r="BP97" s="55"/>
      <c r="BQ97" s="55"/>
      <c r="BR97" s="55"/>
      <c r="BS97" s="55"/>
      <c r="BT97" s="57">
        <v>22</v>
      </c>
      <c r="BU97" s="57">
        <v>23</v>
      </c>
      <c r="BV97" s="94">
        <v>32</v>
      </c>
      <c r="BW97" s="55"/>
      <c r="BX97" s="56">
        <v>34</v>
      </c>
      <c r="BY97" s="55"/>
      <c r="BZ97" s="55"/>
      <c r="CA97" s="55"/>
      <c r="CB97" s="55"/>
      <c r="CC97" s="55"/>
      <c r="CD97" s="55"/>
      <c r="CE97" s="55"/>
      <c r="CF97" s="55"/>
      <c r="CG97" s="55"/>
      <c r="CH97" s="56">
        <v>47</v>
      </c>
      <c r="CI97" s="55"/>
      <c r="CJ97" s="93"/>
      <c r="CK97" s="55"/>
      <c r="CL97" s="55"/>
      <c r="CM97" s="55"/>
      <c r="CN97" s="55"/>
      <c r="CO97" s="55"/>
      <c r="CP97" s="55"/>
      <c r="CQ97" s="55"/>
      <c r="CR97" s="55"/>
      <c r="CS97" s="55"/>
    </row>
    <row r="98" spans="6:97" ht="15.75" customHeight="1">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1280" t="s">
        <v>25</v>
      </c>
      <c r="BB98" s="1280"/>
      <c r="BC98" s="1280"/>
      <c r="BD98" s="1280"/>
      <c r="BE98" s="1280"/>
      <c r="BF98" s="1280"/>
      <c r="BG98" s="1280" t="s">
        <v>5</v>
      </c>
      <c r="BH98" s="1280"/>
      <c r="BI98" s="1280"/>
      <c r="BJ98" s="1280"/>
      <c r="BK98" s="1280"/>
      <c r="BL98" s="1280"/>
      <c r="BM98" s="1280"/>
      <c r="BN98" s="1280"/>
      <c r="BO98" s="1281" t="s">
        <v>6</v>
      </c>
      <c r="BP98" s="1281"/>
      <c r="BQ98" s="1281"/>
      <c r="BR98" s="1281"/>
      <c r="BS98" s="1281"/>
      <c r="BT98" s="1282" t="s">
        <v>28</v>
      </c>
      <c r="BU98" s="1282"/>
      <c r="BV98" s="1282" t="s">
        <v>29</v>
      </c>
      <c r="BW98" s="1282"/>
      <c r="BX98" s="1275" t="s">
        <v>8</v>
      </c>
      <c r="BY98" s="1275"/>
      <c r="BZ98" s="1275"/>
      <c r="CA98" s="1275"/>
      <c r="CB98" s="1275"/>
      <c r="CC98" s="1275"/>
      <c r="CD98" s="1275" t="s">
        <v>21</v>
      </c>
      <c r="CE98" s="1275"/>
      <c r="CF98" s="1275"/>
      <c r="CG98" s="1275"/>
      <c r="CH98" s="1275"/>
      <c r="CI98" s="55"/>
      <c r="CJ98" s="90"/>
      <c r="CK98" s="55"/>
      <c r="CL98" s="55"/>
      <c r="CM98" s="55"/>
      <c r="CN98" s="55"/>
      <c r="CO98" s="55"/>
      <c r="CP98" s="55"/>
      <c r="CQ98" s="55"/>
      <c r="CR98" s="55"/>
      <c r="CS98" s="55"/>
    </row>
    <row r="99" spans="6:97" ht="12" customHeight="1">
      <c r="F99" s="55"/>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1276">
        <v>164102</v>
      </c>
      <c r="BB99" s="1276"/>
      <c r="BC99" s="1276"/>
      <c r="BD99" s="1276"/>
      <c r="BE99" s="1276"/>
      <c r="BF99" s="1276"/>
      <c r="BG99" s="1277">
        <f>'41-2'!BH97</f>
        <v>0</v>
      </c>
      <c r="BH99" s="1277"/>
      <c r="BI99" s="1277"/>
      <c r="BJ99" s="1277"/>
      <c r="BK99" s="1277"/>
      <c r="BL99" s="1277"/>
      <c r="BM99" s="1277"/>
      <c r="BN99" s="1277"/>
      <c r="BO99" s="1277">
        <f>'41-2'!BP97</f>
        <v>0</v>
      </c>
      <c r="BP99" s="1277"/>
      <c r="BQ99" s="1277"/>
      <c r="BR99" s="1277"/>
      <c r="BS99" s="1277"/>
      <c r="BT99" s="1278" t="s">
        <v>33</v>
      </c>
      <c r="BU99" s="1278"/>
      <c r="BV99" s="1278" t="s">
        <v>33</v>
      </c>
      <c r="BW99" s="1278"/>
      <c r="BX99" s="1279"/>
      <c r="BY99" s="1279"/>
      <c r="BZ99" s="1279"/>
      <c r="CA99" s="1279"/>
      <c r="CB99" s="1279"/>
      <c r="CC99" s="1279"/>
      <c r="CD99" s="1279"/>
      <c r="CE99" s="1279"/>
      <c r="CF99" s="1279"/>
      <c r="CG99" s="1279"/>
      <c r="CH99" s="1279"/>
      <c r="CI99" s="55"/>
      <c r="CJ99" s="93"/>
      <c r="CK99" s="1268" t="s">
        <v>222</v>
      </c>
      <c r="CL99" s="55"/>
      <c r="CM99" s="55"/>
      <c r="CN99" s="55"/>
      <c r="CO99" s="55"/>
      <c r="CP99" s="55"/>
      <c r="CQ99" s="55"/>
      <c r="CR99" s="55"/>
      <c r="CS99" s="55"/>
    </row>
    <row r="100" spans="6:97" ht="12" customHeight="1">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1276"/>
      <c r="BB100" s="1276"/>
      <c r="BC100" s="1276"/>
      <c r="BD100" s="1276"/>
      <c r="BE100" s="1276"/>
      <c r="BF100" s="1276"/>
      <c r="BG100" s="1277"/>
      <c r="BH100" s="1277"/>
      <c r="BI100" s="1277"/>
      <c r="BJ100" s="1277"/>
      <c r="BK100" s="1277"/>
      <c r="BL100" s="1277"/>
      <c r="BM100" s="1277"/>
      <c r="BN100" s="1277"/>
      <c r="BO100" s="1277"/>
      <c r="BP100" s="1277"/>
      <c r="BQ100" s="1277"/>
      <c r="BR100" s="1277"/>
      <c r="BS100" s="1277"/>
      <c r="BT100" s="1278"/>
      <c r="BU100" s="1278"/>
      <c r="BV100" s="1278"/>
      <c r="BW100" s="1278"/>
      <c r="BX100" s="1279"/>
      <c r="BY100" s="1279"/>
      <c r="BZ100" s="1279"/>
      <c r="CA100" s="1279"/>
      <c r="CB100" s="1279"/>
      <c r="CC100" s="1279"/>
      <c r="CD100" s="1279"/>
      <c r="CE100" s="1279"/>
      <c r="CF100" s="1279"/>
      <c r="CG100" s="1279"/>
      <c r="CH100" s="1279"/>
      <c r="CI100" s="55"/>
      <c r="CJ100" s="93"/>
      <c r="CK100" s="1268"/>
      <c r="CL100" s="55"/>
      <c r="CM100" s="55"/>
      <c r="CN100" s="55"/>
      <c r="CO100" s="55"/>
      <c r="CP100" s="55"/>
      <c r="CQ100" s="55"/>
      <c r="CR100" s="55"/>
      <c r="CS100" s="55"/>
    </row>
    <row r="101" spans="6:97" ht="6" customHeight="1">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c r="BQ101" s="55"/>
      <c r="BR101" s="55"/>
      <c r="BS101" s="55"/>
      <c r="BT101" s="55"/>
      <c r="BU101" s="88"/>
      <c r="BV101" s="55"/>
      <c r="BW101" s="55"/>
      <c r="BX101" s="55"/>
      <c r="BY101" s="55"/>
      <c r="BZ101" s="55"/>
      <c r="CA101" s="55"/>
      <c r="CB101" s="55"/>
      <c r="CC101" s="55"/>
      <c r="CD101" s="55"/>
      <c r="CE101" s="55"/>
      <c r="CF101" s="55"/>
      <c r="CG101" s="55"/>
      <c r="CH101" s="1269"/>
      <c r="CI101" s="55"/>
      <c r="CJ101" s="93"/>
      <c r="CK101" s="1268"/>
      <c r="CL101" s="55"/>
      <c r="CM101" s="55"/>
      <c r="CN101" s="55"/>
      <c r="CO101" s="55"/>
      <c r="CP101" s="55"/>
      <c r="CQ101" s="55"/>
      <c r="CR101" s="55"/>
      <c r="CS101" s="55"/>
    </row>
    <row r="102" spans="6:97" ht="7.5" customHeight="1">
      <c r="F102" s="55"/>
      <c r="G102" s="55"/>
      <c r="H102" s="55"/>
      <c r="I102" s="55"/>
      <c r="J102" s="55"/>
      <c r="K102" s="55"/>
      <c r="L102" s="55"/>
      <c r="M102" s="55"/>
      <c r="N102" s="55"/>
      <c r="O102" s="55"/>
      <c r="P102" s="55"/>
      <c r="Q102" s="55"/>
      <c r="R102" s="55"/>
      <c r="S102" s="55"/>
      <c r="T102" s="91"/>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55"/>
      <c r="BV102" s="55"/>
      <c r="BW102" s="55"/>
      <c r="BX102" s="55"/>
      <c r="BY102" s="55"/>
      <c r="BZ102" s="55"/>
      <c r="CA102" s="55"/>
      <c r="CB102" s="55"/>
      <c r="CC102" s="55"/>
      <c r="CD102" s="55"/>
      <c r="CE102" s="55"/>
      <c r="CF102" s="55"/>
      <c r="CG102" s="55"/>
      <c r="CH102" s="1250"/>
      <c r="CI102" s="55"/>
      <c r="CJ102" s="93"/>
      <c r="CK102" s="1268"/>
      <c r="CL102" s="55"/>
      <c r="CM102" s="55"/>
      <c r="CN102" s="55"/>
      <c r="CO102" s="55"/>
      <c r="CP102" s="55"/>
      <c r="CQ102" s="55"/>
      <c r="CR102" s="55"/>
      <c r="CS102" s="55"/>
    </row>
    <row r="103" spans="6:97" ht="7.5" customHeight="1">
      <c r="F103" s="55"/>
      <c r="G103" s="55"/>
      <c r="H103" s="55"/>
      <c r="I103" s="55"/>
      <c r="J103" s="55"/>
      <c r="K103" s="55"/>
      <c r="L103" s="55"/>
      <c r="M103" s="55"/>
      <c r="N103" s="55"/>
      <c r="O103" s="55"/>
      <c r="P103" s="55"/>
      <c r="Q103" s="55"/>
      <c r="R103" s="55"/>
      <c r="S103" s="55"/>
      <c r="T103" s="90"/>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92"/>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55"/>
      <c r="CI103" s="55"/>
      <c r="CJ103" s="93"/>
      <c r="CK103" s="1268"/>
      <c r="CL103" s="55"/>
      <c r="CM103" s="55"/>
      <c r="CN103" s="55"/>
      <c r="CO103" s="55"/>
      <c r="CP103" s="55"/>
      <c r="CQ103" s="55"/>
      <c r="CR103" s="55"/>
      <c r="CS103" s="55"/>
    </row>
    <row r="104" spans="6:97" ht="12" customHeight="1">
      <c r="F104" s="55"/>
      <c r="G104" s="55"/>
      <c r="H104" s="55"/>
      <c r="I104" s="55"/>
      <c r="J104" s="55"/>
      <c r="K104" s="55"/>
      <c r="L104" s="55"/>
      <c r="M104" s="55"/>
      <c r="N104" s="55"/>
      <c r="O104" s="55"/>
      <c r="P104" s="55"/>
      <c r="Q104" s="55"/>
      <c r="R104" s="55"/>
      <c r="S104" s="55"/>
      <c r="T104" s="90"/>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6">
        <v>48</v>
      </c>
      <c r="BG104" s="1270">
        <f>'41-2'!BH100</f>
        <v>0</v>
      </c>
      <c r="BH104" s="1270"/>
      <c r="BI104" s="1271"/>
      <c r="BJ104" s="1272">
        <f>'41-2'!BK100</f>
        <v>0</v>
      </c>
      <c r="BK104" s="1270"/>
      <c r="BL104" s="1273"/>
      <c r="BM104" s="1274">
        <f>'41-2'!BN100</f>
        <v>0</v>
      </c>
      <c r="BN104" s="1270"/>
      <c r="BO104" s="1270"/>
      <c r="BP104" s="56">
        <v>53</v>
      </c>
      <c r="BQ104" s="55"/>
      <c r="BR104" s="55"/>
      <c r="BS104" s="55"/>
      <c r="BT104" s="55"/>
      <c r="BU104" s="55"/>
      <c r="BV104" s="55"/>
      <c r="BW104" s="55"/>
      <c r="BX104" s="55"/>
      <c r="BY104" s="55"/>
      <c r="BZ104" s="55"/>
      <c r="CA104" s="55"/>
      <c r="CB104" s="55"/>
      <c r="CC104" s="55"/>
      <c r="CD104" s="55"/>
      <c r="CE104" s="55"/>
      <c r="CF104" s="55"/>
      <c r="CG104" s="55"/>
      <c r="CH104" s="55"/>
      <c r="CI104" s="55"/>
      <c r="CJ104" s="93"/>
      <c r="CK104" s="1268"/>
      <c r="CL104" s="55"/>
      <c r="CM104" s="55"/>
      <c r="CN104" s="55"/>
      <c r="CO104" s="55"/>
      <c r="CP104" s="55"/>
      <c r="CQ104" s="55"/>
      <c r="CR104" s="55"/>
      <c r="CS104" s="55"/>
    </row>
    <row r="105" spans="6:97" ht="12" customHeight="1">
      <c r="F105" s="55"/>
      <c r="G105" s="55"/>
      <c r="H105" s="55"/>
      <c r="I105" s="55"/>
      <c r="J105" s="55"/>
      <c r="K105" s="55"/>
      <c r="L105" s="55"/>
      <c r="M105" s="55"/>
      <c r="N105" s="55"/>
      <c r="O105" s="55"/>
      <c r="P105" s="55"/>
      <c r="Q105" s="55"/>
      <c r="R105" s="55"/>
      <c r="S105" s="55"/>
      <c r="T105" s="90"/>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1270"/>
      <c r="BH105" s="1270"/>
      <c r="BI105" s="1271"/>
      <c r="BJ105" s="1272"/>
      <c r="BK105" s="1270"/>
      <c r="BL105" s="1273"/>
      <c r="BM105" s="1274"/>
      <c r="BN105" s="1270"/>
      <c r="BO105" s="1270"/>
      <c r="BP105" s="55"/>
      <c r="BQ105" s="55"/>
      <c r="BR105" s="55"/>
      <c r="BS105" s="55"/>
      <c r="BT105" s="55"/>
      <c r="BU105" s="55"/>
      <c r="BV105" s="55"/>
      <c r="BW105" s="55"/>
      <c r="BX105" s="55"/>
      <c r="BY105" s="55"/>
      <c r="BZ105" s="55"/>
      <c r="CA105" s="55"/>
      <c r="CB105" s="55"/>
      <c r="CC105" s="55"/>
      <c r="CD105" s="55"/>
      <c r="CE105" s="55"/>
      <c r="CF105" s="55"/>
      <c r="CG105" s="55"/>
      <c r="CH105" s="55"/>
      <c r="CI105" s="55"/>
      <c r="CJ105" s="93"/>
      <c r="CK105" s="1268"/>
      <c r="CL105" s="55"/>
      <c r="CM105" s="55"/>
      <c r="CN105" s="55"/>
      <c r="CO105" s="55"/>
      <c r="CP105" s="55"/>
      <c r="CQ105" s="55"/>
      <c r="CR105" s="55"/>
      <c r="CS105" s="55"/>
    </row>
    <row r="106" spans="6:97" ht="12" customHeight="1">
      <c r="F106" s="55"/>
      <c r="G106" s="55"/>
      <c r="H106" s="55"/>
      <c r="I106" s="55"/>
      <c r="J106" s="55"/>
      <c r="K106" s="55"/>
      <c r="L106" s="55"/>
      <c r="M106" s="55"/>
      <c r="N106" s="55"/>
      <c r="O106" s="55"/>
      <c r="P106" s="55"/>
      <c r="Q106" s="55"/>
      <c r="R106" s="55"/>
      <c r="S106" s="55"/>
      <c r="T106" s="1249"/>
      <c r="U106" s="1249"/>
      <c r="V106" s="1249"/>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1270"/>
      <c r="BH106" s="1270"/>
      <c r="BI106" s="1271"/>
      <c r="BJ106" s="1272"/>
      <c r="BK106" s="1270"/>
      <c r="BL106" s="1273"/>
      <c r="BM106" s="1274"/>
      <c r="BN106" s="1270"/>
      <c r="BO106" s="1270"/>
      <c r="BP106" s="55"/>
      <c r="BQ106" s="55"/>
      <c r="BR106" s="55"/>
      <c r="BS106" s="55"/>
      <c r="BT106" s="55"/>
      <c r="BU106" s="55"/>
      <c r="BV106" s="55"/>
      <c r="BW106" s="55"/>
      <c r="BX106" s="56">
        <v>54</v>
      </c>
      <c r="BY106" s="56"/>
      <c r="BZ106" s="56"/>
      <c r="CA106" s="56">
        <v>57</v>
      </c>
      <c r="CB106" s="55"/>
      <c r="CC106" s="55"/>
      <c r="CD106" s="55"/>
      <c r="CE106" s="55"/>
      <c r="CF106" s="55"/>
      <c r="CG106" s="55"/>
      <c r="CH106" s="55"/>
      <c r="CI106" s="55"/>
      <c r="CJ106" s="93"/>
      <c r="CK106" s="1268"/>
      <c r="CL106" s="55"/>
      <c r="CM106" s="55"/>
      <c r="CN106" s="55"/>
      <c r="CO106" s="55"/>
      <c r="CP106" s="55"/>
      <c r="CQ106" s="55"/>
      <c r="CR106" s="55"/>
      <c r="CS106" s="55"/>
    </row>
    <row r="107" spans="6:97" ht="12" customHeight="1">
      <c r="F107" s="55"/>
      <c r="G107" s="55"/>
      <c r="H107" s="55"/>
      <c r="I107" s="55"/>
      <c r="J107" s="55"/>
      <c r="K107" s="55"/>
      <c r="L107" s="55"/>
      <c r="M107" s="55"/>
      <c r="N107" s="55"/>
      <c r="O107" s="55"/>
      <c r="P107" s="55"/>
      <c r="Q107" s="55"/>
      <c r="R107" s="55"/>
      <c r="S107" s="55"/>
      <c r="T107" s="1249"/>
      <c r="U107" s="1249"/>
      <c r="V107" s="1249"/>
      <c r="W107" s="56">
        <v>24</v>
      </c>
      <c r="X107" s="56"/>
      <c r="Y107" s="56"/>
      <c r="Z107" s="56"/>
      <c r="AA107" s="56"/>
      <c r="AB107" s="56"/>
      <c r="AC107" s="56"/>
      <c r="AD107" s="56">
        <v>26</v>
      </c>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1249"/>
      <c r="BQ107" s="1249"/>
      <c r="BR107" s="1249"/>
      <c r="BS107" s="1249"/>
      <c r="BT107" s="1249"/>
      <c r="BU107" s="1250"/>
      <c r="BV107" s="1250"/>
      <c r="BW107" s="1251"/>
      <c r="BX107" s="1252">
        <f>'41-2'!BZ103</f>
        <v>0</v>
      </c>
      <c r="BY107" s="1253"/>
      <c r="BZ107" s="1253"/>
      <c r="CA107" s="1254"/>
      <c r="CB107" s="1258"/>
      <c r="CC107" s="1250"/>
      <c r="CD107" s="1250"/>
      <c r="CE107" s="1250"/>
      <c r="CF107" s="1250"/>
      <c r="CG107" s="1250"/>
      <c r="CH107" s="1250"/>
      <c r="CI107" s="1250"/>
      <c r="CJ107" s="58"/>
      <c r="CK107" s="1268"/>
      <c r="CL107" s="55"/>
      <c r="CM107" s="55"/>
      <c r="CN107" s="55"/>
      <c r="CO107" s="55"/>
      <c r="CP107" s="55"/>
      <c r="CQ107" s="55"/>
      <c r="CR107" s="55"/>
      <c r="CS107" s="55"/>
    </row>
    <row r="108" spans="6:97" ht="16.5" customHeight="1">
      <c r="F108" s="55"/>
      <c r="G108" s="55"/>
      <c r="H108" s="55"/>
      <c r="I108" s="55"/>
      <c r="J108" s="55"/>
      <c r="K108" s="55"/>
      <c r="L108" s="55"/>
      <c r="M108" s="55"/>
      <c r="N108" s="55"/>
      <c r="O108" s="55"/>
      <c r="P108" s="55"/>
      <c r="Q108" s="55"/>
      <c r="R108" s="55"/>
      <c r="S108" s="55"/>
      <c r="T108" s="55"/>
      <c r="U108" s="55"/>
      <c r="V108" s="55"/>
      <c r="W108" s="1259">
        <f>'41-2'!W104</f>
        <v>0</v>
      </c>
      <c r="X108" s="1260"/>
      <c r="Y108" s="1261"/>
      <c r="Z108" s="1265"/>
      <c r="AA108" s="1266"/>
      <c r="AB108" s="1266"/>
      <c r="AC108" s="1267"/>
      <c r="AD108" s="1259">
        <f>'41-2'!AD104</f>
        <v>0</v>
      </c>
      <c r="AE108" s="1260"/>
      <c r="AF108" s="1261"/>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M108" s="55"/>
      <c r="BN108" s="55"/>
      <c r="BO108" s="55"/>
      <c r="BP108" s="1249"/>
      <c r="BQ108" s="1249"/>
      <c r="BR108" s="1249"/>
      <c r="BS108" s="1249"/>
      <c r="BT108" s="1249"/>
      <c r="BU108" s="1250"/>
      <c r="BV108" s="1250"/>
      <c r="BW108" s="1251"/>
      <c r="BX108" s="1255"/>
      <c r="BY108" s="1256"/>
      <c r="BZ108" s="1256"/>
      <c r="CA108" s="1257"/>
      <c r="CB108" s="1258"/>
      <c r="CC108" s="1250"/>
      <c r="CD108" s="1250"/>
      <c r="CE108" s="1250"/>
      <c r="CF108" s="1250"/>
      <c r="CG108" s="1250"/>
      <c r="CH108" s="1250"/>
      <c r="CI108" s="1250"/>
      <c r="CJ108" s="58"/>
      <c r="CK108" s="1268"/>
      <c r="CL108" s="55"/>
      <c r="CM108" s="55"/>
      <c r="CN108" s="55"/>
      <c r="CO108" s="55"/>
      <c r="CP108" s="55"/>
      <c r="CQ108" s="55"/>
      <c r="CR108" s="55"/>
      <c r="CS108" s="55"/>
    </row>
    <row r="109" spans="6:97" ht="19.5" customHeight="1">
      <c r="F109" s="55"/>
      <c r="G109" s="55"/>
      <c r="H109" s="55"/>
      <c r="I109" s="55"/>
      <c r="J109" s="55"/>
      <c r="K109" s="55"/>
      <c r="L109" s="55"/>
      <c r="M109" s="55"/>
      <c r="N109" s="55"/>
      <c r="O109" s="55"/>
      <c r="P109" s="55"/>
      <c r="Q109" s="55"/>
      <c r="R109" s="55"/>
      <c r="S109" s="55"/>
      <c r="T109" s="55"/>
      <c r="U109" s="55"/>
      <c r="V109" s="55"/>
      <c r="W109" s="1262"/>
      <c r="X109" s="1263"/>
      <c r="Y109" s="1264"/>
      <c r="Z109" s="1265"/>
      <c r="AA109" s="1266"/>
      <c r="AB109" s="1266"/>
      <c r="AC109" s="1267"/>
      <c r="AD109" s="1262"/>
      <c r="AE109" s="1263"/>
      <c r="AF109" s="1264"/>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55"/>
      <c r="BQ109" s="55"/>
      <c r="BR109" s="55"/>
      <c r="BS109" s="55"/>
      <c r="BT109" s="55"/>
      <c r="BU109" s="1250"/>
      <c r="BV109" s="1250"/>
      <c r="BW109" s="1251"/>
      <c r="BX109" s="1252">
        <f>'41-2'!BZ103</f>
        <v>0</v>
      </c>
      <c r="BY109" s="1253"/>
      <c r="BZ109" s="1253"/>
      <c r="CA109" s="1254"/>
      <c r="CB109" s="1258"/>
      <c r="CC109" s="1250"/>
      <c r="CD109" s="1250"/>
      <c r="CE109" s="1250"/>
      <c r="CF109" s="1250"/>
      <c r="CG109" s="1250"/>
      <c r="CH109" s="1250"/>
      <c r="CI109" s="1250"/>
      <c r="CJ109" s="58"/>
      <c r="CK109" s="1268"/>
      <c r="CL109" s="55"/>
      <c r="CM109" s="55"/>
      <c r="CN109" s="55"/>
      <c r="CO109" s="55"/>
      <c r="CP109" s="55"/>
      <c r="CQ109" s="55"/>
      <c r="CR109" s="55"/>
      <c r="CS109" s="55"/>
    </row>
    <row r="110" spans="6:97" ht="12" customHeight="1">
      <c r="F110" s="55"/>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55"/>
      <c r="AE110" s="55"/>
      <c r="AF110" s="55"/>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55"/>
      <c r="BV110" s="55"/>
      <c r="BW110" s="55"/>
      <c r="BX110" s="1255"/>
      <c r="BY110" s="1256"/>
      <c r="BZ110" s="1256"/>
      <c r="CA110" s="1257"/>
      <c r="CB110" s="1258"/>
      <c r="CC110" s="1250"/>
      <c r="CD110" s="1250"/>
      <c r="CE110" s="1250"/>
      <c r="CF110" s="1250"/>
      <c r="CG110" s="1250"/>
      <c r="CH110" s="1250"/>
      <c r="CI110" s="1250"/>
      <c r="CJ110" s="58"/>
      <c r="CK110" s="1268"/>
      <c r="CL110" s="55"/>
      <c r="CM110" s="55"/>
      <c r="CN110" s="55"/>
      <c r="CO110" s="55"/>
      <c r="CP110" s="55"/>
      <c r="CQ110" s="55"/>
      <c r="CR110" s="55"/>
      <c r="CS110" s="55"/>
    </row>
    <row r="111" spans="6:97" ht="12" customHeight="1">
      <c r="F111" s="55"/>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6">
        <v>28</v>
      </c>
      <c r="BY111" s="56"/>
      <c r="BZ111" s="56"/>
      <c r="CA111" s="56">
        <v>31</v>
      </c>
      <c r="CB111" s="55"/>
      <c r="CC111" s="55"/>
      <c r="CD111" s="55"/>
      <c r="CE111" s="55"/>
      <c r="CF111" s="55"/>
      <c r="CG111" s="55"/>
      <c r="CH111" s="55"/>
      <c r="CI111" s="55"/>
      <c r="CJ111" s="55"/>
      <c r="CK111" s="1268"/>
      <c r="CL111" s="55"/>
      <c r="CM111" s="55"/>
      <c r="CN111" s="55"/>
      <c r="CO111" s="55"/>
      <c r="CP111" s="55"/>
      <c r="CQ111" s="55"/>
      <c r="CR111" s="55"/>
      <c r="CS111" s="55"/>
    </row>
    <row r="112" spans="6:97" ht="12" customHeight="1">
      <c r="CK112" s="1268"/>
    </row>
    <row r="113" spans="37:89" ht="12" customHeight="1">
      <c r="AS113" s="96"/>
      <c r="AT113" s="96"/>
      <c r="AU113" s="96"/>
      <c r="AV113" s="96"/>
      <c r="AW113" s="96"/>
      <c r="AX113" s="96"/>
      <c r="AY113" s="96"/>
      <c r="AZ113" s="96"/>
      <c r="BA113" s="96"/>
      <c r="BB113" s="96"/>
      <c r="BC113" s="96"/>
      <c r="BD113" s="96"/>
      <c r="BE113" s="96"/>
      <c r="BF113" s="96"/>
      <c r="BG113" s="96"/>
      <c r="BH113" s="96"/>
      <c r="BI113" s="96"/>
      <c r="BJ113" s="96"/>
      <c r="BK113" s="96"/>
      <c r="BL113" s="96"/>
      <c r="BM113" s="96"/>
      <c r="BN113" s="96"/>
      <c r="BO113" s="96"/>
      <c r="BP113" s="96"/>
      <c r="BQ113" s="96"/>
      <c r="BR113" s="96"/>
      <c r="BS113" s="96"/>
      <c r="BT113" s="96"/>
      <c r="CK113" s="1268"/>
    </row>
    <row r="114" spans="37:89" ht="12" customHeight="1">
      <c r="AS114" s="96"/>
      <c r="AT114" s="96"/>
      <c r="AU114" s="96"/>
      <c r="AV114" s="96"/>
      <c r="AW114" s="96"/>
      <c r="AX114" s="96"/>
      <c r="AY114" s="96"/>
      <c r="AZ114" s="96"/>
      <c r="BA114" s="96"/>
      <c r="BB114" s="96"/>
      <c r="BC114" s="96"/>
      <c r="BD114" s="96"/>
      <c r="BE114" s="96"/>
      <c r="BF114" s="96"/>
      <c r="BG114" s="96"/>
      <c r="BH114" s="96"/>
      <c r="BI114" s="96"/>
      <c r="BJ114" s="96"/>
      <c r="BK114" s="96"/>
      <c r="BL114" s="96"/>
      <c r="BM114" s="96"/>
      <c r="BN114" s="96"/>
      <c r="BO114" s="96"/>
      <c r="BP114" s="96"/>
      <c r="BQ114" s="96"/>
      <c r="BR114" s="96"/>
      <c r="BS114" s="96"/>
      <c r="BT114" s="96"/>
      <c r="CK114" s="1268"/>
    </row>
    <row r="115" spans="37:89" ht="7.5" customHeight="1">
      <c r="AS115" s="96"/>
      <c r="AT115" s="96"/>
      <c r="AU115" s="96"/>
      <c r="AV115" s="96"/>
      <c r="AW115" s="96"/>
      <c r="AX115" s="96"/>
      <c r="AY115" s="96"/>
      <c r="AZ115" s="96"/>
      <c r="BA115" s="96"/>
      <c r="BB115" s="96"/>
      <c r="BC115" s="96"/>
      <c r="BD115" s="96"/>
      <c r="BE115" s="96"/>
      <c r="BF115" s="96"/>
      <c r="BG115" s="96"/>
      <c r="BH115" s="96"/>
      <c r="BI115" s="96"/>
      <c r="BJ115" s="96"/>
      <c r="BK115" s="96"/>
      <c r="BL115" s="96"/>
      <c r="BM115" s="96"/>
      <c r="BN115" s="96"/>
      <c r="BO115" s="96"/>
      <c r="BP115" s="96"/>
      <c r="BQ115" s="96"/>
      <c r="BR115" s="96"/>
      <c r="BS115" s="96"/>
      <c r="BT115" s="96"/>
      <c r="CK115" s="1268"/>
    </row>
    <row r="116" spans="37:89" ht="12" customHeight="1">
      <c r="AS116" s="96"/>
      <c r="AT116" s="96"/>
      <c r="AU116" s="96"/>
      <c r="AV116" s="56">
        <v>32</v>
      </c>
      <c r="AW116" s="96"/>
      <c r="AX116" s="56">
        <v>34</v>
      </c>
      <c r="AY116" s="96"/>
      <c r="AZ116" s="96"/>
      <c r="BA116" s="96"/>
      <c r="BB116" s="96"/>
      <c r="BC116" s="96"/>
      <c r="BD116" s="96"/>
      <c r="BE116" s="96"/>
      <c r="BF116" s="96"/>
      <c r="BG116" s="96"/>
      <c r="BH116" s="56">
        <v>44</v>
      </c>
      <c r="BI116" s="96"/>
      <c r="BJ116" s="96"/>
      <c r="BK116" s="96"/>
      <c r="BL116" s="96"/>
      <c r="BM116" s="96"/>
      <c r="BN116" s="96"/>
      <c r="BO116" s="96"/>
      <c r="BP116" s="96"/>
      <c r="BQ116" s="96"/>
      <c r="BR116" s="96"/>
      <c r="BS116" s="96"/>
      <c r="BT116" s="56">
        <v>57</v>
      </c>
      <c r="CK116" s="1268"/>
    </row>
    <row r="117" spans="37:89" ht="8.25" customHeight="1">
      <c r="AK117" s="55"/>
      <c r="AL117" s="55"/>
      <c r="AM117" s="55"/>
      <c r="AN117" s="55"/>
      <c r="AO117" s="55"/>
      <c r="AP117" s="55"/>
      <c r="AQ117" s="55"/>
      <c r="AR117" s="55"/>
      <c r="AS117" s="97"/>
      <c r="AT117" s="97"/>
      <c r="AU117" s="98"/>
      <c r="AV117" s="1208">
        <v>1</v>
      </c>
      <c r="AW117" s="1209"/>
      <c r="AX117" s="1237" t="str">
        <f>'41-2'!AZ113</f>
        <v/>
      </c>
      <c r="AY117" s="1238"/>
      <c r="AZ117" s="1238"/>
      <c r="BA117" s="1238"/>
      <c r="BB117" s="1238"/>
      <c r="BC117" s="1238"/>
      <c r="BD117" s="1238"/>
      <c r="BE117" s="1238"/>
      <c r="BF117" s="1238"/>
      <c r="BG117" s="99"/>
      <c r="BH117" s="1220">
        <f>'41-2'!BI114</f>
        <v>0</v>
      </c>
      <c r="BI117" s="1221"/>
      <c r="BJ117" s="1221"/>
      <c r="BK117" s="1221"/>
      <c r="BL117" s="1221"/>
      <c r="BM117" s="1221"/>
      <c r="BN117" s="1221"/>
      <c r="BO117" s="1221"/>
      <c r="BP117" s="1221"/>
      <c r="BQ117" s="1221"/>
      <c r="BR117" s="1221"/>
      <c r="BS117" s="1221"/>
      <c r="BT117" s="99"/>
      <c r="BU117" s="55"/>
      <c r="BV117" s="55"/>
      <c r="BW117" s="55"/>
      <c r="BX117" s="55"/>
      <c r="BY117" s="55"/>
      <c r="CK117" s="1268"/>
    </row>
    <row r="118" spans="37:89" ht="8.25" customHeight="1">
      <c r="AK118" s="55"/>
      <c r="AL118" s="55"/>
      <c r="AM118" s="55"/>
      <c r="AN118" s="55"/>
      <c r="AO118" s="55"/>
      <c r="AP118" s="55"/>
      <c r="AQ118" s="55"/>
      <c r="AR118" s="55"/>
      <c r="AS118" s="97"/>
      <c r="AT118" s="97"/>
      <c r="AU118" s="98"/>
      <c r="AV118" s="1210"/>
      <c r="AW118" s="1211"/>
      <c r="AX118" s="1239"/>
      <c r="AY118" s="1156"/>
      <c r="AZ118" s="1156"/>
      <c r="BA118" s="1156"/>
      <c r="BB118" s="1156"/>
      <c r="BC118" s="1156"/>
      <c r="BD118" s="1156"/>
      <c r="BE118" s="1156"/>
      <c r="BF118" s="1156"/>
      <c r="BG118" s="100"/>
      <c r="BH118" s="1222"/>
      <c r="BI118" s="1138"/>
      <c r="BJ118" s="1138"/>
      <c r="BK118" s="1138"/>
      <c r="BL118" s="1138"/>
      <c r="BM118" s="1138"/>
      <c r="BN118" s="1138"/>
      <c r="BO118" s="1138"/>
      <c r="BP118" s="1138"/>
      <c r="BQ118" s="1138"/>
      <c r="BR118" s="1138"/>
      <c r="BS118" s="1138"/>
      <c r="BT118" s="100"/>
      <c r="BU118" s="55"/>
      <c r="BV118" s="55"/>
      <c r="BW118" s="55"/>
      <c r="BX118" s="55"/>
      <c r="BY118" s="55"/>
      <c r="CK118" s="1268"/>
    </row>
    <row r="119" spans="37:89" ht="8.25" customHeight="1">
      <c r="AK119" s="55"/>
      <c r="AL119" s="55"/>
      <c r="AM119" s="55"/>
      <c r="AN119" s="55"/>
      <c r="AO119" s="55"/>
      <c r="AP119" s="55"/>
      <c r="AQ119" s="55"/>
      <c r="AR119" s="55"/>
      <c r="AS119" s="97"/>
      <c r="AT119" s="97"/>
      <c r="AU119" s="98"/>
      <c r="AV119" s="1212"/>
      <c r="AW119" s="1213"/>
      <c r="AX119" s="1240"/>
      <c r="AY119" s="1241"/>
      <c r="AZ119" s="1241"/>
      <c r="BA119" s="1241"/>
      <c r="BB119" s="1241"/>
      <c r="BC119" s="1241"/>
      <c r="BD119" s="1241"/>
      <c r="BE119" s="1241"/>
      <c r="BF119" s="1241"/>
      <c r="BG119" s="101"/>
      <c r="BH119" s="1223"/>
      <c r="BI119" s="1224"/>
      <c r="BJ119" s="1224"/>
      <c r="BK119" s="1224"/>
      <c r="BL119" s="1224"/>
      <c r="BM119" s="1224"/>
      <c r="BN119" s="1224"/>
      <c r="BO119" s="1224"/>
      <c r="BP119" s="1224"/>
      <c r="BQ119" s="1224"/>
      <c r="BR119" s="1224"/>
      <c r="BS119" s="1224"/>
      <c r="BT119" s="101"/>
      <c r="BU119" s="55"/>
      <c r="BV119" s="55"/>
      <c r="BW119" s="55"/>
      <c r="BX119" s="55"/>
      <c r="BY119" s="55"/>
      <c r="CK119" s="1268"/>
    </row>
    <row r="120" spans="37:89" ht="8.25" customHeight="1">
      <c r="AK120" s="55"/>
      <c r="AL120" s="55"/>
      <c r="AM120" s="55"/>
      <c r="AN120" s="55"/>
      <c r="AO120" s="55"/>
      <c r="AP120" s="55"/>
      <c r="AQ120" s="55"/>
      <c r="AR120" s="55"/>
      <c r="AS120" s="97"/>
      <c r="AT120" s="97"/>
      <c r="AU120" s="98"/>
      <c r="AV120" s="98"/>
      <c r="AW120" s="98"/>
      <c r="AX120" s="97"/>
      <c r="AY120" s="97"/>
      <c r="AZ120" s="97"/>
      <c r="BA120" s="97"/>
      <c r="BB120" s="97"/>
      <c r="BC120" s="97"/>
      <c r="BD120" s="1248">
        <v>58</v>
      </c>
      <c r="BE120" s="1242" t="str">
        <f>'41-2'!BG117</f>
        <v/>
      </c>
      <c r="BF120" s="1243"/>
      <c r="BG120" s="102"/>
      <c r="BH120" s="1231">
        <f>'41-2'!BI117</f>
        <v>0</v>
      </c>
      <c r="BI120" s="1232"/>
      <c r="BJ120" s="1232"/>
      <c r="BK120" s="1232"/>
      <c r="BL120" s="1232"/>
      <c r="BM120" s="1232"/>
      <c r="BN120" s="1232"/>
      <c r="BO120" s="1232"/>
      <c r="BP120" s="1232"/>
      <c r="BQ120" s="1232"/>
      <c r="BR120" s="1232"/>
      <c r="BS120" s="1232"/>
      <c r="BT120" s="102"/>
      <c r="BU120" s="56">
        <v>73</v>
      </c>
      <c r="BV120" s="55"/>
      <c r="BW120" s="55"/>
      <c r="BX120" s="55"/>
      <c r="BY120" s="55"/>
      <c r="CK120" s="1268"/>
    </row>
    <row r="121" spans="37:89" ht="8.25" customHeight="1">
      <c r="AK121" s="55"/>
      <c r="AL121" s="55"/>
      <c r="AM121" s="55"/>
      <c r="AN121" s="55"/>
      <c r="AO121" s="55"/>
      <c r="AP121" s="55"/>
      <c r="AQ121" s="55"/>
      <c r="AR121" s="55"/>
      <c r="AS121" s="97"/>
      <c r="AT121" s="97"/>
      <c r="AU121" s="98"/>
      <c r="AV121" s="98"/>
      <c r="AW121" s="98"/>
      <c r="AX121" s="97"/>
      <c r="AY121" s="97"/>
      <c r="AZ121" s="97"/>
      <c r="BA121" s="97"/>
      <c r="BB121" s="97"/>
      <c r="BC121" s="97"/>
      <c r="BD121" s="1248"/>
      <c r="BE121" s="1244"/>
      <c r="BF121" s="1245"/>
      <c r="BG121" s="103"/>
      <c r="BH121" s="1233"/>
      <c r="BI121" s="1234"/>
      <c r="BJ121" s="1234"/>
      <c r="BK121" s="1234"/>
      <c r="BL121" s="1234"/>
      <c r="BM121" s="1234"/>
      <c r="BN121" s="1234"/>
      <c r="BO121" s="1234"/>
      <c r="BP121" s="1234"/>
      <c r="BQ121" s="1234"/>
      <c r="BR121" s="1234"/>
      <c r="BS121" s="1234"/>
      <c r="BT121" s="103"/>
      <c r="BU121" s="55"/>
      <c r="BV121" s="55"/>
      <c r="BW121" s="55"/>
      <c r="BX121" s="55"/>
      <c r="BY121" s="55"/>
      <c r="CK121" s="1268"/>
    </row>
    <row r="122" spans="37:89" ht="8.25" customHeight="1">
      <c r="AK122" s="55"/>
      <c r="AL122" s="55"/>
      <c r="AM122" s="55"/>
      <c r="AN122" s="55"/>
      <c r="AO122" s="55"/>
      <c r="AP122" s="55"/>
      <c r="AQ122" s="55"/>
      <c r="AR122" s="55"/>
      <c r="AS122" s="97"/>
      <c r="AT122" s="97"/>
      <c r="AU122" s="98"/>
      <c r="AV122" s="98"/>
      <c r="AW122" s="98"/>
      <c r="AX122" s="97"/>
      <c r="AY122" s="97"/>
      <c r="AZ122" s="97"/>
      <c r="BA122" s="97"/>
      <c r="BB122" s="97"/>
      <c r="BC122" s="97"/>
      <c r="BD122" s="97"/>
      <c r="BE122" s="1246"/>
      <c r="BF122" s="1247"/>
      <c r="BG122" s="104"/>
      <c r="BH122" s="1235"/>
      <c r="BI122" s="1236"/>
      <c r="BJ122" s="1236"/>
      <c r="BK122" s="1236"/>
      <c r="BL122" s="1236"/>
      <c r="BM122" s="1236"/>
      <c r="BN122" s="1236"/>
      <c r="BO122" s="1236"/>
      <c r="BP122" s="1236"/>
      <c r="BQ122" s="1236"/>
      <c r="BR122" s="1236"/>
      <c r="BS122" s="1236"/>
      <c r="BT122" s="104"/>
      <c r="BU122" s="55"/>
      <c r="BV122" s="55"/>
      <c r="BW122" s="55"/>
      <c r="BX122" s="55"/>
      <c r="BY122" s="55"/>
      <c r="CK122" s="1268"/>
    </row>
    <row r="123" spans="37:89" ht="8.25" customHeight="1">
      <c r="AK123" s="55"/>
      <c r="AL123" s="55"/>
      <c r="AM123" s="55"/>
      <c r="AN123" s="55"/>
      <c r="AO123" s="55"/>
      <c r="AP123" s="55"/>
      <c r="AQ123" s="55"/>
      <c r="AR123" s="55"/>
      <c r="AS123" s="97"/>
      <c r="AT123" s="97"/>
      <c r="AU123" s="98"/>
      <c r="AV123" s="1208">
        <v>2</v>
      </c>
      <c r="AW123" s="1209"/>
      <c r="AX123" s="1237" t="str">
        <f>'41-2'!AZ120</f>
        <v/>
      </c>
      <c r="AY123" s="1238"/>
      <c r="AZ123" s="1238"/>
      <c r="BA123" s="1238"/>
      <c r="BB123" s="1238"/>
      <c r="BC123" s="1238"/>
      <c r="BD123" s="1238"/>
      <c r="BE123" s="1238"/>
      <c r="BF123" s="1238"/>
      <c r="BG123" s="99"/>
      <c r="BH123" s="1220">
        <f>'41-2'!BI120</f>
        <v>0</v>
      </c>
      <c r="BI123" s="1221"/>
      <c r="BJ123" s="1221"/>
      <c r="BK123" s="1221"/>
      <c r="BL123" s="1221"/>
      <c r="BM123" s="1221"/>
      <c r="BN123" s="1221"/>
      <c r="BO123" s="1221"/>
      <c r="BP123" s="1221"/>
      <c r="BQ123" s="1221"/>
      <c r="BR123" s="1221"/>
      <c r="BS123" s="1221"/>
      <c r="BT123" s="99"/>
      <c r="BU123" s="55"/>
      <c r="BV123" s="55"/>
      <c r="BW123" s="55"/>
      <c r="BX123" s="55"/>
      <c r="BY123" s="55"/>
      <c r="CK123" s="1268"/>
    </row>
    <row r="124" spans="37:89" ht="8.25" customHeight="1">
      <c r="AK124" s="55"/>
      <c r="AL124" s="55"/>
      <c r="AM124" s="55"/>
      <c r="AN124" s="55"/>
      <c r="AO124" s="55"/>
      <c r="AP124" s="55"/>
      <c r="AQ124" s="55"/>
      <c r="AR124" s="55"/>
      <c r="AS124" s="97"/>
      <c r="AT124" s="97"/>
      <c r="AU124" s="98"/>
      <c r="AV124" s="1210"/>
      <c r="AW124" s="1211"/>
      <c r="AX124" s="1239"/>
      <c r="AY124" s="1156"/>
      <c r="AZ124" s="1156"/>
      <c r="BA124" s="1156"/>
      <c r="BB124" s="1156"/>
      <c r="BC124" s="1156"/>
      <c r="BD124" s="1156"/>
      <c r="BE124" s="1156"/>
      <c r="BF124" s="1156"/>
      <c r="BG124" s="100"/>
      <c r="BH124" s="1222"/>
      <c r="BI124" s="1138"/>
      <c r="BJ124" s="1138"/>
      <c r="BK124" s="1138"/>
      <c r="BL124" s="1138"/>
      <c r="BM124" s="1138"/>
      <c r="BN124" s="1138"/>
      <c r="BO124" s="1138"/>
      <c r="BP124" s="1138"/>
      <c r="BQ124" s="1138"/>
      <c r="BR124" s="1138"/>
      <c r="BS124" s="1138"/>
      <c r="BT124" s="100"/>
      <c r="BU124" s="55"/>
      <c r="BV124" s="55"/>
      <c r="BW124" s="55"/>
      <c r="BX124" s="55"/>
      <c r="BY124" s="55"/>
      <c r="CK124" s="1268"/>
    </row>
    <row r="125" spans="37:89" ht="8.25" customHeight="1">
      <c r="AK125" s="55"/>
      <c r="AL125" s="55"/>
      <c r="AM125" s="55"/>
      <c r="AN125" s="55"/>
      <c r="AO125" s="55"/>
      <c r="AP125" s="55"/>
      <c r="AQ125" s="55"/>
      <c r="AR125" s="55"/>
      <c r="AS125" s="97"/>
      <c r="AT125" s="97"/>
      <c r="AU125" s="98"/>
      <c r="AV125" s="1212"/>
      <c r="AW125" s="1213"/>
      <c r="AX125" s="1240"/>
      <c r="AY125" s="1241"/>
      <c r="AZ125" s="1241"/>
      <c r="BA125" s="1241"/>
      <c r="BB125" s="1241"/>
      <c r="BC125" s="1241"/>
      <c r="BD125" s="1241"/>
      <c r="BE125" s="1241"/>
      <c r="BF125" s="1241"/>
      <c r="BG125" s="101"/>
      <c r="BH125" s="1223"/>
      <c r="BI125" s="1224"/>
      <c r="BJ125" s="1224"/>
      <c r="BK125" s="1224"/>
      <c r="BL125" s="1224"/>
      <c r="BM125" s="1224"/>
      <c r="BN125" s="1224"/>
      <c r="BO125" s="1224"/>
      <c r="BP125" s="1224"/>
      <c r="BQ125" s="1224"/>
      <c r="BR125" s="1224"/>
      <c r="BS125" s="1224"/>
      <c r="BT125" s="101"/>
      <c r="BU125" s="55"/>
      <c r="BV125" s="55"/>
      <c r="BW125" s="55"/>
      <c r="BX125" s="55"/>
      <c r="BY125" s="55"/>
      <c r="CK125" s="1268"/>
    </row>
    <row r="126" spans="37:89" ht="8.25" customHeight="1">
      <c r="AK126" s="55"/>
      <c r="AL126" s="55"/>
      <c r="AM126" s="55"/>
      <c r="AN126" s="55"/>
      <c r="AO126" s="55"/>
      <c r="AP126" s="55"/>
      <c r="AQ126" s="55"/>
      <c r="AR126" s="55"/>
      <c r="AS126" s="97"/>
      <c r="AT126" s="97"/>
      <c r="AU126" s="98"/>
      <c r="AV126" s="98"/>
      <c r="AW126" s="98"/>
      <c r="AX126" s="97"/>
      <c r="AY126" s="97"/>
      <c r="AZ126" s="97"/>
      <c r="BA126" s="97"/>
      <c r="BB126" s="97"/>
      <c r="BC126" s="97"/>
      <c r="BD126" s="97"/>
      <c r="BE126" s="1242" t="str">
        <f>'41-2'!BG123</f>
        <v/>
      </c>
      <c r="BF126" s="1243"/>
      <c r="BG126" s="102"/>
      <c r="BH126" s="1231">
        <f>'41-2'!BI123</f>
        <v>0</v>
      </c>
      <c r="BI126" s="1232"/>
      <c r="BJ126" s="1232"/>
      <c r="BK126" s="1232"/>
      <c r="BL126" s="1232"/>
      <c r="BM126" s="1232"/>
      <c r="BN126" s="1232"/>
      <c r="BO126" s="1232"/>
      <c r="BP126" s="1232"/>
      <c r="BQ126" s="1232"/>
      <c r="BR126" s="1232"/>
      <c r="BS126" s="1232"/>
      <c r="BT126" s="102"/>
      <c r="BU126" s="55"/>
      <c r="BV126" s="55"/>
      <c r="BW126" s="55"/>
      <c r="BX126" s="55"/>
      <c r="BY126" s="55"/>
      <c r="CK126" s="1268"/>
    </row>
    <row r="127" spans="37:89" ht="8.25" customHeight="1">
      <c r="AK127" s="55"/>
      <c r="AL127" s="55"/>
      <c r="AM127" s="55"/>
      <c r="AN127" s="55"/>
      <c r="AO127" s="55"/>
      <c r="AP127" s="55"/>
      <c r="AQ127" s="55"/>
      <c r="AR127" s="55"/>
      <c r="AS127" s="97"/>
      <c r="AT127" s="97"/>
      <c r="AU127" s="98"/>
      <c r="AV127" s="98"/>
      <c r="AW127" s="98"/>
      <c r="AX127" s="97"/>
      <c r="AY127" s="97"/>
      <c r="AZ127" s="97"/>
      <c r="BA127" s="97"/>
      <c r="BB127" s="97"/>
      <c r="BC127" s="97"/>
      <c r="BD127" s="97"/>
      <c r="BE127" s="1244"/>
      <c r="BF127" s="1245"/>
      <c r="BG127" s="103"/>
      <c r="BH127" s="1233"/>
      <c r="BI127" s="1234"/>
      <c r="BJ127" s="1234"/>
      <c r="BK127" s="1234"/>
      <c r="BL127" s="1234"/>
      <c r="BM127" s="1234"/>
      <c r="BN127" s="1234"/>
      <c r="BO127" s="1234"/>
      <c r="BP127" s="1234"/>
      <c r="BQ127" s="1234"/>
      <c r="BR127" s="1234"/>
      <c r="BS127" s="1234"/>
      <c r="BT127" s="103"/>
      <c r="BU127" s="55"/>
      <c r="BV127" s="55"/>
      <c r="BW127" s="55"/>
      <c r="BX127" s="55"/>
      <c r="BY127" s="55"/>
      <c r="CK127" s="1268"/>
    </row>
    <row r="128" spans="37:89" ht="8.25" customHeight="1">
      <c r="AK128" s="55"/>
      <c r="AL128" s="55"/>
      <c r="AM128" s="55"/>
      <c r="AN128" s="55"/>
      <c r="AO128" s="55"/>
      <c r="AP128" s="55"/>
      <c r="AQ128" s="55"/>
      <c r="AR128" s="55"/>
      <c r="AS128" s="97"/>
      <c r="AT128" s="97"/>
      <c r="AU128" s="98"/>
      <c r="AV128" s="98"/>
      <c r="AW128" s="98"/>
      <c r="AX128" s="97"/>
      <c r="AY128" s="97"/>
      <c r="AZ128" s="97"/>
      <c r="BA128" s="97"/>
      <c r="BB128" s="97"/>
      <c r="BC128" s="97"/>
      <c r="BD128" s="97"/>
      <c r="BE128" s="1246"/>
      <c r="BF128" s="1247"/>
      <c r="BG128" s="104"/>
      <c r="BH128" s="1235"/>
      <c r="BI128" s="1236"/>
      <c r="BJ128" s="1236"/>
      <c r="BK128" s="1236"/>
      <c r="BL128" s="1236"/>
      <c r="BM128" s="1236"/>
      <c r="BN128" s="1236"/>
      <c r="BO128" s="1236"/>
      <c r="BP128" s="1236"/>
      <c r="BQ128" s="1236"/>
      <c r="BR128" s="1236"/>
      <c r="BS128" s="1236"/>
      <c r="BT128" s="104"/>
      <c r="BU128" s="55"/>
      <c r="BV128" s="55"/>
      <c r="BW128" s="55"/>
      <c r="BX128" s="55"/>
      <c r="BY128" s="55"/>
      <c r="CK128" s="1268"/>
    </row>
    <row r="129" spans="37:89" ht="8.25" customHeight="1">
      <c r="AK129" s="55"/>
      <c r="AL129" s="55"/>
      <c r="AM129" s="55"/>
      <c r="AN129" s="55"/>
      <c r="AO129" s="55"/>
      <c r="AP129" s="55"/>
      <c r="AQ129" s="55"/>
      <c r="AR129" s="55"/>
      <c r="AS129" s="97"/>
      <c r="AT129" s="97"/>
      <c r="AU129" s="98"/>
      <c r="AV129" s="1208">
        <v>3</v>
      </c>
      <c r="AW129" s="1209"/>
      <c r="AX129" s="1237" t="str">
        <f>'41-2'!AZ126</f>
        <v/>
      </c>
      <c r="AY129" s="1238"/>
      <c r="AZ129" s="1238"/>
      <c r="BA129" s="1238"/>
      <c r="BB129" s="1238"/>
      <c r="BC129" s="1238"/>
      <c r="BD129" s="1238"/>
      <c r="BE129" s="1238"/>
      <c r="BF129" s="1238"/>
      <c r="BG129" s="99"/>
      <c r="BH129" s="1220">
        <f>'41-2'!BI126</f>
        <v>0</v>
      </c>
      <c r="BI129" s="1221"/>
      <c r="BJ129" s="1221"/>
      <c r="BK129" s="1221"/>
      <c r="BL129" s="1221"/>
      <c r="BM129" s="1221"/>
      <c r="BN129" s="1221"/>
      <c r="BO129" s="1221"/>
      <c r="BP129" s="1221"/>
      <c r="BQ129" s="1221"/>
      <c r="BR129" s="1221"/>
      <c r="BS129" s="1221"/>
      <c r="BT129" s="99"/>
      <c r="BU129" s="55"/>
      <c r="BV129" s="55"/>
      <c r="BW129" s="55"/>
      <c r="BX129" s="55"/>
      <c r="BY129" s="55"/>
      <c r="CK129" s="1268"/>
    </row>
    <row r="130" spans="37:89" ht="8.25" customHeight="1">
      <c r="AK130" s="55"/>
      <c r="AL130" s="55"/>
      <c r="AM130" s="55"/>
      <c r="AN130" s="55"/>
      <c r="AO130" s="55"/>
      <c r="AP130" s="55"/>
      <c r="AQ130" s="55"/>
      <c r="AR130" s="55"/>
      <c r="AS130" s="97"/>
      <c r="AT130" s="97"/>
      <c r="AU130" s="98"/>
      <c r="AV130" s="1210"/>
      <c r="AW130" s="1211"/>
      <c r="AX130" s="1239"/>
      <c r="AY130" s="1156"/>
      <c r="AZ130" s="1156"/>
      <c r="BA130" s="1156"/>
      <c r="BB130" s="1156"/>
      <c r="BC130" s="1156"/>
      <c r="BD130" s="1156"/>
      <c r="BE130" s="1156"/>
      <c r="BF130" s="1156"/>
      <c r="BG130" s="100"/>
      <c r="BH130" s="1222"/>
      <c r="BI130" s="1138"/>
      <c r="BJ130" s="1138"/>
      <c r="BK130" s="1138"/>
      <c r="BL130" s="1138"/>
      <c r="BM130" s="1138"/>
      <c r="BN130" s="1138"/>
      <c r="BO130" s="1138"/>
      <c r="BP130" s="1138"/>
      <c r="BQ130" s="1138"/>
      <c r="BR130" s="1138"/>
      <c r="BS130" s="1138"/>
      <c r="BT130" s="100"/>
      <c r="BU130" s="55"/>
      <c r="BV130" s="55"/>
      <c r="BW130" s="55"/>
      <c r="BX130" s="55"/>
      <c r="BY130" s="55"/>
      <c r="CK130" s="1268"/>
    </row>
    <row r="131" spans="37:89" ht="8.25" customHeight="1">
      <c r="AK131" s="55"/>
      <c r="AL131" s="55"/>
      <c r="AM131" s="55"/>
      <c r="AN131" s="55"/>
      <c r="AO131" s="55"/>
      <c r="AP131" s="55"/>
      <c r="AQ131" s="55"/>
      <c r="AR131" s="55"/>
      <c r="AS131" s="97"/>
      <c r="AT131" s="97"/>
      <c r="AU131" s="98"/>
      <c r="AV131" s="1212"/>
      <c r="AW131" s="1213"/>
      <c r="AX131" s="1240"/>
      <c r="AY131" s="1241"/>
      <c r="AZ131" s="1241"/>
      <c r="BA131" s="1241"/>
      <c r="BB131" s="1241"/>
      <c r="BC131" s="1241"/>
      <c r="BD131" s="1241"/>
      <c r="BE131" s="1241"/>
      <c r="BF131" s="1241"/>
      <c r="BG131" s="101"/>
      <c r="BH131" s="1223"/>
      <c r="BI131" s="1224"/>
      <c r="BJ131" s="1224"/>
      <c r="BK131" s="1224"/>
      <c r="BL131" s="1224"/>
      <c r="BM131" s="1224"/>
      <c r="BN131" s="1224"/>
      <c r="BO131" s="1224"/>
      <c r="BP131" s="1224"/>
      <c r="BQ131" s="1224"/>
      <c r="BR131" s="1224"/>
      <c r="BS131" s="1224"/>
      <c r="BT131" s="101"/>
      <c r="BU131" s="55"/>
      <c r="BV131" s="55"/>
      <c r="BW131" s="55"/>
      <c r="BX131" s="55"/>
      <c r="BY131" s="55"/>
      <c r="CK131" s="1268"/>
    </row>
    <row r="132" spans="37:89" ht="8.25" customHeight="1">
      <c r="AK132" s="55"/>
      <c r="AL132" s="55"/>
      <c r="AM132" s="55"/>
      <c r="AN132" s="55"/>
      <c r="AO132" s="55"/>
      <c r="AP132" s="55"/>
      <c r="AQ132" s="55"/>
      <c r="AR132" s="55"/>
      <c r="AS132" s="97"/>
      <c r="AT132" s="97"/>
      <c r="AU132" s="98"/>
      <c r="AV132" s="98"/>
      <c r="AW132" s="98"/>
      <c r="AX132" s="97"/>
      <c r="AY132" s="97"/>
      <c r="AZ132" s="97"/>
      <c r="BA132" s="97"/>
      <c r="BB132" s="97"/>
      <c r="BC132" s="97"/>
      <c r="BD132" s="97"/>
      <c r="BE132" s="1242" t="str">
        <f>'41-2'!BG129</f>
        <v/>
      </c>
      <c r="BF132" s="1243"/>
      <c r="BG132" s="102"/>
      <c r="BH132" s="1231">
        <f>'41-2'!BI129</f>
        <v>0</v>
      </c>
      <c r="BI132" s="1232"/>
      <c r="BJ132" s="1232"/>
      <c r="BK132" s="1232"/>
      <c r="BL132" s="1232"/>
      <c r="BM132" s="1232"/>
      <c r="BN132" s="1232"/>
      <c r="BO132" s="1232"/>
      <c r="BP132" s="1232"/>
      <c r="BQ132" s="1232"/>
      <c r="BR132" s="1232"/>
      <c r="BS132" s="1232"/>
      <c r="BT132" s="102"/>
      <c r="BU132" s="55"/>
      <c r="BV132" s="55"/>
      <c r="BW132" s="55"/>
      <c r="BX132" s="55"/>
      <c r="BY132" s="55"/>
      <c r="CK132" s="1268"/>
    </row>
    <row r="133" spans="37:89" ht="8.25" customHeight="1">
      <c r="AK133" s="55"/>
      <c r="AL133" s="55"/>
      <c r="AM133" s="55"/>
      <c r="AN133" s="55"/>
      <c r="AO133" s="55"/>
      <c r="AP133" s="55"/>
      <c r="AQ133" s="55"/>
      <c r="AR133" s="55"/>
      <c r="AS133" s="97"/>
      <c r="AT133" s="97"/>
      <c r="AU133" s="98"/>
      <c r="AV133" s="98"/>
      <c r="AW133" s="98"/>
      <c r="AX133" s="97"/>
      <c r="AY133" s="97"/>
      <c r="AZ133" s="97"/>
      <c r="BA133" s="97"/>
      <c r="BB133" s="97"/>
      <c r="BC133" s="97"/>
      <c r="BD133" s="97"/>
      <c r="BE133" s="1244"/>
      <c r="BF133" s="1245"/>
      <c r="BG133" s="103"/>
      <c r="BH133" s="1233"/>
      <c r="BI133" s="1234"/>
      <c r="BJ133" s="1234"/>
      <c r="BK133" s="1234"/>
      <c r="BL133" s="1234"/>
      <c r="BM133" s="1234"/>
      <c r="BN133" s="1234"/>
      <c r="BO133" s="1234"/>
      <c r="BP133" s="1234"/>
      <c r="BQ133" s="1234"/>
      <c r="BR133" s="1234"/>
      <c r="BS133" s="1234"/>
      <c r="BT133" s="103"/>
      <c r="BU133" s="55"/>
      <c r="BV133" s="55"/>
      <c r="BW133" s="55"/>
      <c r="BX133" s="55"/>
      <c r="BY133" s="55"/>
      <c r="CK133" s="1268"/>
    </row>
    <row r="134" spans="37:89" ht="8.25" customHeight="1">
      <c r="AK134" s="55"/>
      <c r="AL134" s="55"/>
      <c r="AM134" s="55"/>
      <c r="AN134" s="55"/>
      <c r="AO134" s="55"/>
      <c r="AP134" s="55"/>
      <c r="AQ134" s="55"/>
      <c r="AR134" s="55"/>
      <c r="AS134" s="97"/>
      <c r="AT134" s="97"/>
      <c r="AU134" s="98"/>
      <c r="AV134" s="98"/>
      <c r="AW134" s="98"/>
      <c r="AX134" s="97"/>
      <c r="AY134" s="97"/>
      <c r="AZ134" s="97"/>
      <c r="BA134" s="97"/>
      <c r="BB134" s="97"/>
      <c r="BC134" s="97"/>
      <c r="BD134" s="97"/>
      <c r="BE134" s="1246"/>
      <c r="BF134" s="1247"/>
      <c r="BG134" s="104"/>
      <c r="BH134" s="1235"/>
      <c r="BI134" s="1236"/>
      <c r="BJ134" s="1236"/>
      <c r="BK134" s="1236"/>
      <c r="BL134" s="1236"/>
      <c r="BM134" s="1236"/>
      <c r="BN134" s="1236"/>
      <c r="BO134" s="1236"/>
      <c r="BP134" s="1236"/>
      <c r="BQ134" s="1236"/>
      <c r="BR134" s="1236"/>
      <c r="BS134" s="1236"/>
      <c r="BT134" s="104"/>
      <c r="BU134" s="55"/>
      <c r="BV134" s="55"/>
      <c r="BW134" s="55"/>
      <c r="BX134" s="55"/>
      <c r="BY134" s="55"/>
      <c r="CK134" s="1268"/>
    </row>
    <row r="135" spans="37:89" ht="8.25" customHeight="1">
      <c r="AK135" s="55"/>
      <c r="AL135" s="55"/>
      <c r="AM135" s="55"/>
      <c r="AN135" s="55"/>
      <c r="AO135" s="55"/>
      <c r="AP135" s="55"/>
      <c r="AQ135" s="55"/>
      <c r="AR135" s="55"/>
      <c r="AS135" s="97"/>
      <c r="AT135" s="97"/>
      <c r="AU135" s="98"/>
      <c r="AV135" s="1208">
        <v>4</v>
      </c>
      <c r="AW135" s="1209"/>
      <c r="AX135" s="1237" t="str">
        <f>'41-2'!AZ132</f>
        <v/>
      </c>
      <c r="AY135" s="1238"/>
      <c r="AZ135" s="1238"/>
      <c r="BA135" s="1238"/>
      <c r="BB135" s="1238"/>
      <c r="BC135" s="1238"/>
      <c r="BD135" s="1238"/>
      <c r="BE135" s="1238"/>
      <c r="BF135" s="1238"/>
      <c r="BG135" s="99"/>
      <c r="BH135" s="1220">
        <f>'41-2'!BI132</f>
        <v>0</v>
      </c>
      <c r="BI135" s="1221"/>
      <c r="BJ135" s="1221"/>
      <c r="BK135" s="1221"/>
      <c r="BL135" s="1221"/>
      <c r="BM135" s="1221"/>
      <c r="BN135" s="1221"/>
      <c r="BO135" s="1221"/>
      <c r="BP135" s="1221"/>
      <c r="BQ135" s="1221"/>
      <c r="BR135" s="1221"/>
      <c r="BS135" s="1221"/>
      <c r="BT135" s="99"/>
      <c r="BU135" s="55"/>
      <c r="BV135" s="55"/>
      <c r="BW135" s="55"/>
      <c r="BX135" s="55"/>
      <c r="BY135" s="55"/>
      <c r="CK135" s="1268"/>
    </row>
    <row r="136" spans="37:89" ht="8.25" customHeight="1">
      <c r="AK136" s="55"/>
      <c r="AL136" s="55"/>
      <c r="AM136" s="55"/>
      <c r="AN136" s="55"/>
      <c r="AO136" s="55"/>
      <c r="AP136" s="55"/>
      <c r="AQ136" s="55"/>
      <c r="AR136" s="55"/>
      <c r="AS136" s="97"/>
      <c r="AT136" s="97"/>
      <c r="AU136" s="98"/>
      <c r="AV136" s="1210"/>
      <c r="AW136" s="1211"/>
      <c r="AX136" s="1239"/>
      <c r="AY136" s="1156"/>
      <c r="AZ136" s="1156"/>
      <c r="BA136" s="1156"/>
      <c r="BB136" s="1156"/>
      <c r="BC136" s="1156"/>
      <c r="BD136" s="1156"/>
      <c r="BE136" s="1156"/>
      <c r="BF136" s="1156"/>
      <c r="BG136" s="100"/>
      <c r="BH136" s="1222"/>
      <c r="BI136" s="1138"/>
      <c r="BJ136" s="1138"/>
      <c r="BK136" s="1138"/>
      <c r="BL136" s="1138"/>
      <c r="BM136" s="1138"/>
      <c r="BN136" s="1138"/>
      <c r="BO136" s="1138"/>
      <c r="BP136" s="1138"/>
      <c r="BQ136" s="1138"/>
      <c r="BR136" s="1138"/>
      <c r="BS136" s="1138"/>
      <c r="BT136" s="100"/>
      <c r="BU136" s="55"/>
      <c r="BV136" s="55"/>
      <c r="BW136" s="55"/>
      <c r="BX136" s="55"/>
      <c r="BY136" s="55"/>
      <c r="CK136" s="1268"/>
    </row>
    <row r="137" spans="37:89" ht="8.25" customHeight="1">
      <c r="AK137" s="55"/>
      <c r="AL137" s="55"/>
      <c r="AM137" s="55"/>
      <c r="AN137" s="55"/>
      <c r="AO137" s="55"/>
      <c r="AP137" s="55"/>
      <c r="AQ137" s="55"/>
      <c r="AR137" s="55"/>
      <c r="AS137" s="97"/>
      <c r="AT137" s="97"/>
      <c r="AU137" s="98"/>
      <c r="AV137" s="1212"/>
      <c r="AW137" s="1213"/>
      <c r="AX137" s="1240"/>
      <c r="AY137" s="1241"/>
      <c r="AZ137" s="1241"/>
      <c r="BA137" s="1241"/>
      <c r="BB137" s="1241"/>
      <c r="BC137" s="1241"/>
      <c r="BD137" s="1241"/>
      <c r="BE137" s="1241"/>
      <c r="BF137" s="1241"/>
      <c r="BG137" s="101"/>
      <c r="BH137" s="1223"/>
      <c r="BI137" s="1224"/>
      <c r="BJ137" s="1224"/>
      <c r="BK137" s="1224"/>
      <c r="BL137" s="1224"/>
      <c r="BM137" s="1224"/>
      <c r="BN137" s="1224"/>
      <c r="BO137" s="1224"/>
      <c r="BP137" s="1224"/>
      <c r="BQ137" s="1224"/>
      <c r="BR137" s="1224"/>
      <c r="BS137" s="1224"/>
      <c r="BT137" s="101"/>
      <c r="BU137" s="55"/>
      <c r="BV137" s="55"/>
      <c r="BW137" s="55"/>
      <c r="BX137" s="55"/>
      <c r="BY137" s="55"/>
    </row>
    <row r="138" spans="37:89" ht="8.25" customHeight="1">
      <c r="AK138" s="55"/>
      <c r="AL138" s="55"/>
      <c r="AM138" s="55"/>
      <c r="AN138" s="55"/>
      <c r="AO138" s="55"/>
      <c r="AP138" s="55"/>
      <c r="AQ138" s="55"/>
      <c r="AR138" s="55"/>
      <c r="AS138" s="97"/>
      <c r="AT138" s="97"/>
      <c r="AU138" s="98"/>
      <c r="AV138" s="98"/>
      <c r="AW138" s="98"/>
      <c r="AX138" s="97"/>
      <c r="AY138" s="97"/>
      <c r="AZ138" s="97"/>
      <c r="BA138" s="97"/>
      <c r="BB138" s="97"/>
      <c r="BC138" s="97"/>
      <c r="BD138" s="97"/>
      <c r="BE138" s="1242" t="str">
        <f>'41-2'!BG135</f>
        <v/>
      </c>
      <c r="BF138" s="1243"/>
      <c r="BG138" s="102"/>
      <c r="BH138" s="1231">
        <f>'41-2'!BI135</f>
        <v>0</v>
      </c>
      <c r="BI138" s="1232"/>
      <c r="BJ138" s="1232"/>
      <c r="BK138" s="1232"/>
      <c r="BL138" s="1232"/>
      <c r="BM138" s="1232"/>
      <c r="BN138" s="1232"/>
      <c r="BO138" s="1232"/>
      <c r="BP138" s="1232"/>
      <c r="BQ138" s="1232"/>
      <c r="BR138" s="1232"/>
      <c r="BS138" s="1232"/>
      <c r="BT138" s="102"/>
      <c r="BU138" s="55"/>
      <c r="BV138" s="55"/>
      <c r="BW138" s="55"/>
      <c r="BX138" s="55"/>
      <c r="BY138" s="55"/>
    </row>
    <row r="139" spans="37:89" ht="8.25" customHeight="1">
      <c r="AK139" s="55"/>
      <c r="AL139" s="55"/>
      <c r="AM139" s="55"/>
      <c r="AN139" s="55"/>
      <c r="AO139" s="55"/>
      <c r="AP139" s="55"/>
      <c r="AQ139" s="55"/>
      <c r="AR139" s="55"/>
      <c r="AS139" s="97"/>
      <c r="AT139" s="97"/>
      <c r="AU139" s="98"/>
      <c r="AV139" s="98"/>
      <c r="AW139" s="98"/>
      <c r="AX139" s="97"/>
      <c r="AY139" s="97"/>
      <c r="AZ139" s="97"/>
      <c r="BA139" s="97"/>
      <c r="BB139" s="97"/>
      <c r="BC139" s="97"/>
      <c r="BD139" s="97"/>
      <c r="BE139" s="1244"/>
      <c r="BF139" s="1245"/>
      <c r="BG139" s="103"/>
      <c r="BH139" s="1233"/>
      <c r="BI139" s="1234"/>
      <c r="BJ139" s="1234"/>
      <c r="BK139" s="1234"/>
      <c r="BL139" s="1234"/>
      <c r="BM139" s="1234"/>
      <c r="BN139" s="1234"/>
      <c r="BO139" s="1234"/>
      <c r="BP139" s="1234"/>
      <c r="BQ139" s="1234"/>
      <c r="BR139" s="1234"/>
      <c r="BS139" s="1234"/>
      <c r="BT139" s="103"/>
      <c r="BU139" s="55"/>
      <c r="BV139" s="55"/>
      <c r="BW139" s="55"/>
      <c r="BX139" s="55"/>
      <c r="BY139" s="55"/>
    </row>
    <row r="140" spans="37:89" ht="8.25" customHeight="1">
      <c r="AK140" s="55"/>
      <c r="AL140" s="55"/>
      <c r="AM140" s="55"/>
      <c r="AN140" s="55"/>
      <c r="AO140" s="55"/>
      <c r="AP140" s="55"/>
      <c r="AQ140" s="55"/>
      <c r="AR140" s="55"/>
      <c r="AS140" s="97"/>
      <c r="AT140" s="97"/>
      <c r="AU140" s="98"/>
      <c r="AV140" s="98"/>
      <c r="AW140" s="98"/>
      <c r="AX140" s="97"/>
      <c r="AY140" s="97"/>
      <c r="AZ140" s="97"/>
      <c r="BA140" s="97"/>
      <c r="BB140" s="97"/>
      <c r="BC140" s="97"/>
      <c r="BD140" s="97"/>
      <c r="BE140" s="1246"/>
      <c r="BF140" s="1247"/>
      <c r="BG140" s="104"/>
      <c r="BH140" s="1235"/>
      <c r="BI140" s="1236"/>
      <c r="BJ140" s="1236"/>
      <c r="BK140" s="1236"/>
      <c r="BL140" s="1236"/>
      <c r="BM140" s="1236"/>
      <c r="BN140" s="1236"/>
      <c r="BO140" s="1236"/>
      <c r="BP140" s="1236"/>
      <c r="BQ140" s="1236"/>
      <c r="BR140" s="1236"/>
      <c r="BS140" s="1236"/>
      <c r="BT140" s="104"/>
      <c r="BU140" s="55"/>
      <c r="BV140" s="55"/>
      <c r="BW140" s="55"/>
      <c r="BX140" s="55"/>
      <c r="BY140" s="55"/>
    </row>
    <row r="141" spans="37:89" ht="8.25" customHeight="1">
      <c r="AK141" s="55"/>
      <c r="AL141" s="55"/>
      <c r="AM141" s="55"/>
      <c r="AN141" s="55"/>
      <c r="AO141" s="55"/>
      <c r="AP141" s="55"/>
      <c r="AQ141" s="55"/>
      <c r="AR141" s="55"/>
      <c r="AS141" s="97"/>
      <c r="AT141" s="97"/>
      <c r="AU141" s="98"/>
      <c r="AV141" s="1208">
        <v>5</v>
      </c>
      <c r="AW141" s="1209"/>
      <c r="AX141" s="1237" t="str">
        <f>'41-2'!AZ138</f>
        <v/>
      </c>
      <c r="AY141" s="1238"/>
      <c r="AZ141" s="1238"/>
      <c r="BA141" s="1238"/>
      <c r="BB141" s="1238"/>
      <c r="BC141" s="1238"/>
      <c r="BD141" s="1238"/>
      <c r="BE141" s="1238"/>
      <c r="BF141" s="1238"/>
      <c r="BG141" s="99"/>
      <c r="BH141" s="1220">
        <f>'41-2'!BI138</f>
        <v>0</v>
      </c>
      <c r="BI141" s="1221"/>
      <c r="BJ141" s="1221"/>
      <c r="BK141" s="1221"/>
      <c r="BL141" s="1221"/>
      <c r="BM141" s="1221"/>
      <c r="BN141" s="1221"/>
      <c r="BO141" s="1221"/>
      <c r="BP141" s="1221"/>
      <c r="BQ141" s="1221"/>
      <c r="BR141" s="1221"/>
      <c r="BS141" s="1221"/>
      <c r="BT141" s="99"/>
      <c r="BU141" s="55"/>
      <c r="BV141" s="55"/>
      <c r="BW141" s="55"/>
      <c r="BX141" s="55"/>
      <c r="BY141" s="55"/>
    </row>
    <row r="142" spans="37:89" ht="8.25" customHeight="1">
      <c r="AK142" s="55"/>
      <c r="AL142" s="55"/>
      <c r="AM142" s="55"/>
      <c r="AN142" s="55"/>
      <c r="AO142" s="55"/>
      <c r="AP142" s="55"/>
      <c r="AQ142" s="55"/>
      <c r="AR142" s="55"/>
      <c r="AS142" s="97"/>
      <c r="AT142" s="97"/>
      <c r="AU142" s="98"/>
      <c r="AV142" s="1210"/>
      <c r="AW142" s="1211"/>
      <c r="AX142" s="1239"/>
      <c r="AY142" s="1156"/>
      <c r="AZ142" s="1156"/>
      <c r="BA142" s="1156"/>
      <c r="BB142" s="1156"/>
      <c r="BC142" s="1156"/>
      <c r="BD142" s="1156"/>
      <c r="BE142" s="1156"/>
      <c r="BF142" s="1156"/>
      <c r="BG142" s="100"/>
      <c r="BH142" s="1222"/>
      <c r="BI142" s="1138"/>
      <c r="BJ142" s="1138"/>
      <c r="BK142" s="1138"/>
      <c r="BL142" s="1138"/>
      <c r="BM142" s="1138"/>
      <c r="BN142" s="1138"/>
      <c r="BO142" s="1138"/>
      <c r="BP142" s="1138"/>
      <c r="BQ142" s="1138"/>
      <c r="BR142" s="1138"/>
      <c r="BS142" s="1138"/>
      <c r="BT142" s="100"/>
      <c r="BU142" s="55"/>
      <c r="BV142" s="55"/>
      <c r="BW142" s="55"/>
      <c r="BX142" s="55"/>
      <c r="BY142" s="55"/>
    </row>
    <row r="143" spans="37:89" ht="8.25" customHeight="1">
      <c r="AK143" s="55"/>
      <c r="AL143" s="55"/>
      <c r="AM143" s="55"/>
      <c r="AN143" s="55"/>
      <c r="AO143" s="55"/>
      <c r="AP143" s="55"/>
      <c r="AQ143" s="55"/>
      <c r="AR143" s="55"/>
      <c r="AS143" s="97"/>
      <c r="AT143" s="97"/>
      <c r="AU143" s="98"/>
      <c r="AV143" s="1212"/>
      <c r="AW143" s="1213"/>
      <c r="AX143" s="1240"/>
      <c r="AY143" s="1241"/>
      <c r="AZ143" s="1241"/>
      <c r="BA143" s="1241"/>
      <c r="BB143" s="1241"/>
      <c r="BC143" s="1241"/>
      <c r="BD143" s="1241"/>
      <c r="BE143" s="1241"/>
      <c r="BF143" s="1241"/>
      <c r="BG143" s="101"/>
      <c r="BH143" s="1223"/>
      <c r="BI143" s="1224"/>
      <c r="BJ143" s="1224"/>
      <c r="BK143" s="1224"/>
      <c r="BL143" s="1224"/>
      <c r="BM143" s="1224"/>
      <c r="BN143" s="1224"/>
      <c r="BO143" s="1224"/>
      <c r="BP143" s="1224"/>
      <c r="BQ143" s="1224"/>
      <c r="BR143" s="1224"/>
      <c r="BS143" s="1224"/>
      <c r="BT143" s="101"/>
      <c r="BU143" s="55"/>
      <c r="BV143" s="55"/>
      <c r="BW143" s="55"/>
      <c r="BX143" s="55"/>
      <c r="BY143" s="55"/>
    </row>
    <row r="144" spans="37:89" ht="8.25" customHeight="1">
      <c r="AK144" s="55"/>
      <c r="AL144" s="55"/>
      <c r="AM144" s="55"/>
      <c r="AN144" s="55"/>
      <c r="AO144" s="55"/>
      <c r="AP144" s="55"/>
      <c r="AQ144" s="55"/>
      <c r="AR144" s="55"/>
      <c r="AS144" s="97"/>
      <c r="AT144" s="97"/>
      <c r="AU144" s="98"/>
      <c r="AV144" s="98"/>
      <c r="AW144" s="98"/>
      <c r="AX144" s="97"/>
      <c r="AY144" s="97"/>
      <c r="AZ144" s="97"/>
      <c r="BA144" s="97"/>
      <c r="BB144" s="97"/>
      <c r="BC144" s="97"/>
      <c r="BD144" s="97"/>
      <c r="BE144" s="1242" t="str">
        <f>'41-2'!BG141</f>
        <v/>
      </c>
      <c r="BF144" s="1243"/>
      <c r="BG144" s="102"/>
      <c r="BH144" s="1231">
        <f>'41-2'!BI141</f>
        <v>0</v>
      </c>
      <c r="BI144" s="1232"/>
      <c r="BJ144" s="1232"/>
      <c r="BK144" s="1232"/>
      <c r="BL144" s="1232"/>
      <c r="BM144" s="1232"/>
      <c r="BN144" s="1232"/>
      <c r="BO144" s="1232"/>
      <c r="BP144" s="1232"/>
      <c r="BQ144" s="1232"/>
      <c r="BR144" s="1232"/>
      <c r="BS144" s="1232"/>
      <c r="BT144" s="102"/>
      <c r="BU144" s="55"/>
      <c r="BV144" s="55"/>
      <c r="BW144" s="55"/>
      <c r="BX144" s="55"/>
      <c r="BY144" s="55"/>
    </row>
    <row r="145" spans="37:77" ht="8.25" customHeight="1">
      <c r="AK145" s="55"/>
      <c r="AL145" s="55"/>
      <c r="AM145" s="55"/>
      <c r="AN145" s="55"/>
      <c r="AO145" s="55"/>
      <c r="AP145" s="55"/>
      <c r="AQ145" s="55"/>
      <c r="AR145" s="55"/>
      <c r="AS145" s="97"/>
      <c r="AT145" s="97"/>
      <c r="AU145" s="98"/>
      <c r="AV145" s="98"/>
      <c r="AW145" s="98"/>
      <c r="AX145" s="97"/>
      <c r="AY145" s="97"/>
      <c r="AZ145" s="97"/>
      <c r="BA145" s="97"/>
      <c r="BB145" s="97"/>
      <c r="BC145" s="97"/>
      <c r="BD145" s="97"/>
      <c r="BE145" s="1244"/>
      <c r="BF145" s="1245"/>
      <c r="BG145" s="103"/>
      <c r="BH145" s="1233"/>
      <c r="BI145" s="1234"/>
      <c r="BJ145" s="1234"/>
      <c r="BK145" s="1234"/>
      <c r="BL145" s="1234"/>
      <c r="BM145" s="1234"/>
      <c r="BN145" s="1234"/>
      <c r="BO145" s="1234"/>
      <c r="BP145" s="1234"/>
      <c r="BQ145" s="1234"/>
      <c r="BR145" s="1234"/>
      <c r="BS145" s="1234"/>
      <c r="BT145" s="103"/>
      <c r="BU145" s="55"/>
      <c r="BV145" s="55"/>
      <c r="BW145" s="55"/>
      <c r="BX145" s="55"/>
      <c r="BY145" s="55"/>
    </row>
    <row r="146" spans="37:77" ht="8.25" customHeight="1">
      <c r="AK146" s="55"/>
      <c r="AL146" s="55"/>
      <c r="AM146" s="55"/>
      <c r="AN146" s="55"/>
      <c r="AO146" s="55"/>
      <c r="AP146" s="55"/>
      <c r="AQ146" s="55"/>
      <c r="AR146" s="55"/>
      <c r="AS146" s="97"/>
      <c r="AT146" s="97"/>
      <c r="AU146" s="98"/>
      <c r="AV146" s="98"/>
      <c r="AW146" s="98"/>
      <c r="AX146" s="97"/>
      <c r="AY146" s="97"/>
      <c r="AZ146" s="97"/>
      <c r="BA146" s="97"/>
      <c r="BB146" s="97"/>
      <c r="BC146" s="97"/>
      <c r="BD146" s="97"/>
      <c r="BE146" s="1246"/>
      <c r="BF146" s="1247"/>
      <c r="BG146" s="104"/>
      <c r="BH146" s="1235"/>
      <c r="BI146" s="1236"/>
      <c r="BJ146" s="1236"/>
      <c r="BK146" s="1236"/>
      <c r="BL146" s="1236"/>
      <c r="BM146" s="1236"/>
      <c r="BN146" s="1236"/>
      <c r="BO146" s="1236"/>
      <c r="BP146" s="1236"/>
      <c r="BQ146" s="1236"/>
      <c r="BR146" s="1236"/>
      <c r="BS146" s="1236"/>
      <c r="BT146" s="104"/>
      <c r="BU146" s="55"/>
      <c r="BV146" s="55"/>
      <c r="BW146" s="55"/>
      <c r="BX146" s="55"/>
      <c r="BY146" s="55"/>
    </row>
    <row r="147" spans="37:77" ht="8.25" customHeight="1">
      <c r="AK147" s="55"/>
      <c r="AL147" s="55"/>
      <c r="AM147" s="55"/>
      <c r="AN147" s="55"/>
      <c r="AO147" s="55"/>
      <c r="AP147" s="55"/>
      <c r="AQ147" s="55"/>
      <c r="AR147" s="55"/>
      <c r="AS147" s="97"/>
      <c r="AT147" s="97"/>
      <c r="AU147" s="98"/>
      <c r="AV147" s="1208">
        <v>6</v>
      </c>
      <c r="AW147" s="1209"/>
      <c r="AX147" s="1237" t="str">
        <f>'41-2'!AZ144</f>
        <v/>
      </c>
      <c r="AY147" s="1238"/>
      <c r="AZ147" s="1238"/>
      <c r="BA147" s="1238"/>
      <c r="BB147" s="1238"/>
      <c r="BC147" s="1238"/>
      <c r="BD147" s="1238"/>
      <c r="BE147" s="1238"/>
      <c r="BF147" s="1238"/>
      <c r="BG147" s="99"/>
      <c r="BH147" s="1220">
        <f>'41-2'!BI144</f>
        <v>0</v>
      </c>
      <c r="BI147" s="1221"/>
      <c r="BJ147" s="1221"/>
      <c r="BK147" s="1221"/>
      <c r="BL147" s="1221"/>
      <c r="BM147" s="1221"/>
      <c r="BN147" s="1221"/>
      <c r="BO147" s="1221"/>
      <c r="BP147" s="1221"/>
      <c r="BQ147" s="1221"/>
      <c r="BR147" s="1221"/>
      <c r="BS147" s="1221"/>
      <c r="BT147" s="99"/>
      <c r="BU147" s="55"/>
      <c r="BV147" s="55"/>
      <c r="BW147" s="55"/>
      <c r="BX147" s="55"/>
      <c r="BY147" s="55"/>
    </row>
    <row r="148" spans="37:77" ht="8.25" customHeight="1">
      <c r="AK148" s="55"/>
      <c r="AL148" s="55"/>
      <c r="AM148" s="55"/>
      <c r="AN148" s="55"/>
      <c r="AO148" s="55"/>
      <c r="AP148" s="55"/>
      <c r="AQ148" s="55"/>
      <c r="AR148" s="55"/>
      <c r="AS148" s="97"/>
      <c r="AT148" s="97"/>
      <c r="AU148" s="98"/>
      <c r="AV148" s="1210"/>
      <c r="AW148" s="1211"/>
      <c r="AX148" s="1239"/>
      <c r="AY148" s="1156"/>
      <c r="AZ148" s="1156"/>
      <c r="BA148" s="1156"/>
      <c r="BB148" s="1156"/>
      <c r="BC148" s="1156"/>
      <c r="BD148" s="1156"/>
      <c r="BE148" s="1156"/>
      <c r="BF148" s="1156"/>
      <c r="BG148" s="100"/>
      <c r="BH148" s="1222"/>
      <c r="BI148" s="1138"/>
      <c r="BJ148" s="1138"/>
      <c r="BK148" s="1138"/>
      <c r="BL148" s="1138"/>
      <c r="BM148" s="1138"/>
      <c r="BN148" s="1138"/>
      <c r="BO148" s="1138"/>
      <c r="BP148" s="1138"/>
      <c r="BQ148" s="1138"/>
      <c r="BR148" s="1138"/>
      <c r="BS148" s="1138"/>
      <c r="BT148" s="100"/>
      <c r="BU148" s="55"/>
      <c r="BV148" s="55"/>
      <c r="BW148" s="55"/>
      <c r="BX148" s="55"/>
      <c r="BY148" s="55"/>
    </row>
    <row r="149" spans="37:77" ht="8.25" customHeight="1">
      <c r="AK149" s="55"/>
      <c r="AL149" s="55"/>
      <c r="AM149" s="55"/>
      <c r="AN149" s="55"/>
      <c r="AO149" s="55"/>
      <c r="AP149" s="55"/>
      <c r="AQ149" s="55"/>
      <c r="AR149" s="55"/>
      <c r="AS149" s="97"/>
      <c r="AT149" s="97"/>
      <c r="AU149" s="98"/>
      <c r="AV149" s="1212"/>
      <c r="AW149" s="1213"/>
      <c r="AX149" s="1240"/>
      <c r="AY149" s="1241"/>
      <c r="AZ149" s="1241"/>
      <c r="BA149" s="1241"/>
      <c r="BB149" s="1241"/>
      <c r="BC149" s="1241"/>
      <c r="BD149" s="1241"/>
      <c r="BE149" s="1241"/>
      <c r="BF149" s="1241"/>
      <c r="BG149" s="101"/>
      <c r="BH149" s="1223"/>
      <c r="BI149" s="1224"/>
      <c r="BJ149" s="1224"/>
      <c r="BK149" s="1224"/>
      <c r="BL149" s="1224"/>
      <c r="BM149" s="1224"/>
      <c r="BN149" s="1224"/>
      <c r="BO149" s="1224"/>
      <c r="BP149" s="1224"/>
      <c r="BQ149" s="1224"/>
      <c r="BR149" s="1224"/>
      <c r="BS149" s="1224"/>
      <c r="BT149" s="101"/>
      <c r="BU149" s="55"/>
      <c r="BV149" s="55"/>
      <c r="BW149" s="55"/>
      <c r="BX149" s="55"/>
      <c r="BY149" s="55"/>
    </row>
    <row r="150" spans="37:77" ht="8.25" customHeight="1">
      <c r="AK150" s="55"/>
      <c r="AL150" s="55"/>
      <c r="AM150" s="55"/>
      <c r="AN150" s="55"/>
      <c r="AO150" s="55"/>
      <c r="AP150" s="55"/>
      <c r="AQ150" s="55"/>
      <c r="AR150" s="55"/>
      <c r="AS150" s="97"/>
      <c r="AT150" s="97"/>
      <c r="AU150" s="98"/>
      <c r="AV150" s="98"/>
      <c r="AW150" s="98"/>
      <c r="AX150" s="97"/>
      <c r="AY150" s="97"/>
      <c r="AZ150" s="97"/>
      <c r="BA150" s="97"/>
      <c r="BB150" s="97"/>
      <c r="BC150" s="97"/>
      <c r="BD150" s="97"/>
      <c r="BE150" s="1242" t="str">
        <f>'41-2'!BG147</f>
        <v/>
      </c>
      <c r="BF150" s="1243"/>
      <c r="BG150" s="102"/>
      <c r="BH150" s="1231">
        <f>'41-2'!BI147</f>
        <v>0</v>
      </c>
      <c r="BI150" s="1232"/>
      <c r="BJ150" s="1232"/>
      <c r="BK150" s="1232"/>
      <c r="BL150" s="1232"/>
      <c r="BM150" s="1232"/>
      <c r="BN150" s="1232"/>
      <c r="BO150" s="1232"/>
      <c r="BP150" s="1232"/>
      <c r="BQ150" s="1232"/>
      <c r="BR150" s="1232"/>
      <c r="BS150" s="1232"/>
      <c r="BT150" s="102"/>
      <c r="BU150" s="55"/>
      <c r="BV150" s="55"/>
      <c r="BW150" s="55"/>
      <c r="BX150" s="55"/>
      <c r="BY150" s="55"/>
    </row>
    <row r="151" spans="37:77" ht="8.25" customHeight="1">
      <c r="AK151" s="55"/>
      <c r="AL151" s="55"/>
      <c r="AM151" s="55"/>
      <c r="AN151" s="55"/>
      <c r="AO151" s="55"/>
      <c r="AP151" s="55"/>
      <c r="AQ151" s="55"/>
      <c r="AR151" s="55"/>
      <c r="AS151" s="97"/>
      <c r="AT151" s="97"/>
      <c r="AU151" s="98"/>
      <c r="AV151" s="98"/>
      <c r="AW151" s="98"/>
      <c r="AX151" s="97"/>
      <c r="AY151" s="97"/>
      <c r="AZ151" s="97"/>
      <c r="BA151" s="97"/>
      <c r="BB151" s="97"/>
      <c r="BC151" s="97"/>
      <c r="BD151" s="97"/>
      <c r="BE151" s="1244"/>
      <c r="BF151" s="1245"/>
      <c r="BG151" s="103"/>
      <c r="BH151" s="1233"/>
      <c r="BI151" s="1234"/>
      <c r="BJ151" s="1234"/>
      <c r="BK151" s="1234"/>
      <c r="BL151" s="1234"/>
      <c r="BM151" s="1234"/>
      <c r="BN151" s="1234"/>
      <c r="BO151" s="1234"/>
      <c r="BP151" s="1234"/>
      <c r="BQ151" s="1234"/>
      <c r="BR151" s="1234"/>
      <c r="BS151" s="1234"/>
      <c r="BT151" s="103"/>
      <c r="BU151" s="55"/>
      <c r="BV151" s="55"/>
      <c r="BW151" s="55"/>
      <c r="BX151" s="55"/>
      <c r="BY151" s="55"/>
    </row>
    <row r="152" spans="37:77" ht="8.25" customHeight="1">
      <c r="AK152" s="55"/>
      <c r="AL152" s="55"/>
      <c r="AM152" s="55"/>
      <c r="AN152" s="55"/>
      <c r="AO152" s="55"/>
      <c r="AP152" s="55"/>
      <c r="AQ152" s="55"/>
      <c r="AR152" s="55"/>
      <c r="AS152" s="97"/>
      <c r="AT152" s="97"/>
      <c r="AU152" s="98"/>
      <c r="AV152" s="98"/>
      <c r="AW152" s="98"/>
      <c r="AX152" s="97"/>
      <c r="AY152" s="97"/>
      <c r="AZ152" s="97"/>
      <c r="BA152" s="97"/>
      <c r="BB152" s="97"/>
      <c r="BC152" s="97"/>
      <c r="BD152" s="97"/>
      <c r="BE152" s="1246"/>
      <c r="BF152" s="1247"/>
      <c r="BG152" s="104"/>
      <c r="BH152" s="1235"/>
      <c r="BI152" s="1236"/>
      <c r="BJ152" s="1236"/>
      <c r="BK152" s="1236"/>
      <c r="BL152" s="1236"/>
      <c r="BM152" s="1236"/>
      <c r="BN152" s="1236"/>
      <c r="BO152" s="1236"/>
      <c r="BP152" s="1236"/>
      <c r="BQ152" s="1236"/>
      <c r="BR152" s="1236"/>
      <c r="BS152" s="1236"/>
      <c r="BT152" s="104"/>
      <c r="BU152" s="55"/>
      <c r="BV152" s="55"/>
      <c r="BW152" s="55"/>
      <c r="BX152" s="55"/>
      <c r="BY152" s="55"/>
    </row>
    <row r="153" spans="37:77" ht="8.25" customHeight="1">
      <c r="AK153" s="55"/>
      <c r="AL153" s="55"/>
      <c r="AM153" s="55"/>
      <c r="AN153" s="55"/>
      <c r="AO153" s="55"/>
      <c r="AP153" s="55"/>
      <c r="AQ153" s="55"/>
      <c r="AR153" s="55"/>
      <c r="AS153" s="97"/>
      <c r="AT153" s="97"/>
      <c r="AU153" s="98"/>
      <c r="AV153" s="1208">
        <v>7</v>
      </c>
      <c r="AW153" s="1209"/>
      <c r="AX153" s="1237" t="str">
        <f>'41-2'!AZ150</f>
        <v/>
      </c>
      <c r="AY153" s="1238"/>
      <c r="AZ153" s="1238"/>
      <c r="BA153" s="1238"/>
      <c r="BB153" s="1238"/>
      <c r="BC153" s="1238"/>
      <c r="BD153" s="1238"/>
      <c r="BE153" s="1238"/>
      <c r="BF153" s="1238"/>
      <c r="BG153" s="99"/>
      <c r="BH153" s="1220">
        <f>'41-2'!BI150</f>
        <v>0</v>
      </c>
      <c r="BI153" s="1221"/>
      <c r="BJ153" s="1221"/>
      <c r="BK153" s="1221"/>
      <c r="BL153" s="1221"/>
      <c r="BM153" s="1221"/>
      <c r="BN153" s="1221"/>
      <c r="BO153" s="1221"/>
      <c r="BP153" s="1221"/>
      <c r="BQ153" s="1221"/>
      <c r="BR153" s="1221"/>
      <c r="BS153" s="1221"/>
      <c r="BT153" s="99"/>
      <c r="BU153" s="55"/>
      <c r="BV153" s="55"/>
      <c r="BW153" s="55"/>
      <c r="BX153" s="55"/>
      <c r="BY153" s="55"/>
    </row>
    <row r="154" spans="37:77" ht="8.25" customHeight="1">
      <c r="AK154" s="55"/>
      <c r="AL154" s="55"/>
      <c r="AM154" s="55"/>
      <c r="AN154" s="55"/>
      <c r="AO154" s="55"/>
      <c r="AP154" s="55"/>
      <c r="AQ154" s="55"/>
      <c r="AR154" s="55"/>
      <c r="AS154" s="97"/>
      <c r="AT154" s="97"/>
      <c r="AU154" s="98"/>
      <c r="AV154" s="1210"/>
      <c r="AW154" s="1211"/>
      <c r="AX154" s="1239"/>
      <c r="AY154" s="1156"/>
      <c r="AZ154" s="1156"/>
      <c r="BA154" s="1156"/>
      <c r="BB154" s="1156"/>
      <c r="BC154" s="1156"/>
      <c r="BD154" s="1156"/>
      <c r="BE154" s="1156"/>
      <c r="BF154" s="1156"/>
      <c r="BG154" s="100"/>
      <c r="BH154" s="1222"/>
      <c r="BI154" s="1138"/>
      <c r="BJ154" s="1138"/>
      <c r="BK154" s="1138"/>
      <c r="BL154" s="1138"/>
      <c r="BM154" s="1138"/>
      <c r="BN154" s="1138"/>
      <c r="BO154" s="1138"/>
      <c r="BP154" s="1138"/>
      <c r="BQ154" s="1138"/>
      <c r="BR154" s="1138"/>
      <c r="BS154" s="1138"/>
      <c r="BT154" s="100"/>
      <c r="BU154" s="55"/>
      <c r="BV154" s="55"/>
      <c r="BW154" s="55"/>
      <c r="BX154" s="55"/>
      <c r="BY154" s="55"/>
    </row>
    <row r="155" spans="37:77" ht="8.25" customHeight="1">
      <c r="AK155" s="55"/>
      <c r="AL155" s="55"/>
      <c r="AM155" s="55"/>
      <c r="AN155" s="55"/>
      <c r="AO155" s="55"/>
      <c r="AP155" s="55"/>
      <c r="AQ155" s="55"/>
      <c r="AR155" s="55"/>
      <c r="AS155" s="97"/>
      <c r="AT155" s="97"/>
      <c r="AU155" s="98"/>
      <c r="AV155" s="1212"/>
      <c r="AW155" s="1213"/>
      <c r="AX155" s="1240"/>
      <c r="AY155" s="1241"/>
      <c r="AZ155" s="1241"/>
      <c r="BA155" s="1241"/>
      <c r="BB155" s="1241"/>
      <c r="BC155" s="1241"/>
      <c r="BD155" s="1241"/>
      <c r="BE155" s="1241"/>
      <c r="BF155" s="1241"/>
      <c r="BG155" s="101"/>
      <c r="BH155" s="1223"/>
      <c r="BI155" s="1224"/>
      <c r="BJ155" s="1224"/>
      <c r="BK155" s="1224"/>
      <c r="BL155" s="1224"/>
      <c r="BM155" s="1224"/>
      <c r="BN155" s="1224"/>
      <c r="BO155" s="1224"/>
      <c r="BP155" s="1224"/>
      <c r="BQ155" s="1224"/>
      <c r="BR155" s="1224"/>
      <c r="BS155" s="1224"/>
      <c r="BT155" s="101"/>
      <c r="BU155" s="55"/>
      <c r="BV155" s="55"/>
      <c r="BW155" s="55"/>
      <c r="BX155" s="55"/>
      <c r="BY155" s="55"/>
    </row>
    <row r="156" spans="37:77" ht="8.25" customHeight="1">
      <c r="AK156" s="55"/>
      <c r="AL156" s="55"/>
      <c r="AM156" s="55"/>
      <c r="AN156" s="55"/>
      <c r="AO156" s="55"/>
      <c r="AP156" s="55"/>
      <c r="AQ156" s="55"/>
      <c r="AR156" s="55"/>
      <c r="AS156" s="97"/>
      <c r="AT156" s="97"/>
      <c r="AU156" s="98"/>
      <c r="AV156" s="98"/>
      <c r="AW156" s="98"/>
      <c r="AX156" s="97"/>
      <c r="AY156" s="97"/>
      <c r="AZ156" s="97"/>
      <c r="BA156" s="97"/>
      <c r="BB156" s="97"/>
      <c r="BC156" s="97"/>
      <c r="BD156" s="97"/>
      <c r="BE156" s="1242" t="str">
        <f>'41-2'!BG153</f>
        <v/>
      </c>
      <c r="BF156" s="1243"/>
      <c r="BG156" s="102"/>
      <c r="BH156" s="1231">
        <f>'41-2'!BI153</f>
        <v>0</v>
      </c>
      <c r="BI156" s="1232"/>
      <c r="BJ156" s="1232"/>
      <c r="BK156" s="1232"/>
      <c r="BL156" s="1232"/>
      <c r="BM156" s="1232"/>
      <c r="BN156" s="1232"/>
      <c r="BO156" s="1232"/>
      <c r="BP156" s="1232"/>
      <c r="BQ156" s="1232"/>
      <c r="BR156" s="1232"/>
      <c r="BS156" s="1232"/>
      <c r="BT156" s="102"/>
      <c r="BU156" s="55"/>
      <c r="BV156" s="55"/>
      <c r="BW156" s="55"/>
      <c r="BX156" s="55"/>
      <c r="BY156" s="55"/>
    </row>
    <row r="157" spans="37:77" ht="8.25" customHeight="1">
      <c r="AK157" s="55"/>
      <c r="AL157" s="55"/>
      <c r="AM157" s="55"/>
      <c r="AN157" s="55"/>
      <c r="AO157" s="55"/>
      <c r="AP157" s="55"/>
      <c r="AQ157" s="55"/>
      <c r="AR157" s="55"/>
      <c r="AS157" s="97"/>
      <c r="AT157" s="97"/>
      <c r="AU157" s="98"/>
      <c r="AV157" s="98"/>
      <c r="AW157" s="98"/>
      <c r="AX157" s="97"/>
      <c r="AY157" s="97"/>
      <c r="AZ157" s="97"/>
      <c r="BA157" s="97"/>
      <c r="BB157" s="97"/>
      <c r="BC157" s="97"/>
      <c r="BD157" s="97"/>
      <c r="BE157" s="1244"/>
      <c r="BF157" s="1245"/>
      <c r="BG157" s="103"/>
      <c r="BH157" s="1233"/>
      <c r="BI157" s="1234"/>
      <c r="BJ157" s="1234"/>
      <c r="BK157" s="1234"/>
      <c r="BL157" s="1234"/>
      <c r="BM157" s="1234"/>
      <c r="BN157" s="1234"/>
      <c r="BO157" s="1234"/>
      <c r="BP157" s="1234"/>
      <c r="BQ157" s="1234"/>
      <c r="BR157" s="1234"/>
      <c r="BS157" s="1234"/>
      <c r="BT157" s="103"/>
      <c r="BU157" s="55"/>
      <c r="BV157" s="55"/>
      <c r="BW157" s="55"/>
      <c r="BX157" s="55"/>
      <c r="BY157" s="55"/>
    </row>
    <row r="158" spans="37:77" ht="8.25" customHeight="1">
      <c r="AK158" s="55"/>
      <c r="AL158" s="55"/>
      <c r="AM158" s="55"/>
      <c r="AN158" s="55"/>
      <c r="AO158" s="55"/>
      <c r="AP158" s="55"/>
      <c r="AQ158" s="55"/>
      <c r="AR158" s="55"/>
      <c r="AS158" s="97"/>
      <c r="AT158" s="97"/>
      <c r="AU158" s="98"/>
      <c r="AV158" s="98"/>
      <c r="AW158" s="98"/>
      <c r="AX158" s="97"/>
      <c r="AY158" s="97"/>
      <c r="AZ158" s="97"/>
      <c r="BA158" s="97"/>
      <c r="BB158" s="97"/>
      <c r="BC158" s="97"/>
      <c r="BD158" s="97"/>
      <c r="BE158" s="1246"/>
      <c r="BF158" s="1247"/>
      <c r="BG158" s="104"/>
      <c r="BH158" s="1235"/>
      <c r="BI158" s="1236"/>
      <c r="BJ158" s="1236"/>
      <c r="BK158" s="1236"/>
      <c r="BL158" s="1236"/>
      <c r="BM158" s="1236"/>
      <c r="BN158" s="1236"/>
      <c r="BO158" s="1236"/>
      <c r="BP158" s="1236"/>
      <c r="BQ158" s="1236"/>
      <c r="BR158" s="1236"/>
      <c r="BS158" s="1236"/>
      <c r="BT158" s="104"/>
      <c r="BU158" s="55"/>
      <c r="BV158" s="55"/>
      <c r="BW158" s="55"/>
      <c r="BX158" s="55"/>
      <c r="BY158" s="55"/>
    </row>
    <row r="159" spans="37:77" ht="8.25" customHeight="1">
      <c r="AK159" s="55"/>
      <c r="AL159" s="55"/>
      <c r="AM159" s="55"/>
      <c r="AN159" s="55"/>
      <c r="AO159" s="55"/>
      <c r="AP159" s="55"/>
      <c r="AQ159" s="55"/>
      <c r="AR159" s="55"/>
      <c r="AS159" s="97"/>
      <c r="AT159" s="97"/>
      <c r="AU159" s="98"/>
      <c r="AV159" s="1208">
        <v>8</v>
      </c>
      <c r="AW159" s="1209"/>
      <c r="AX159" s="1237" t="str">
        <f>'41-2'!AZ156</f>
        <v/>
      </c>
      <c r="AY159" s="1238"/>
      <c r="AZ159" s="1238"/>
      <c r="BA159" s="1238"/>
      <c r="BB159" s="1238"/>
      <c r="BC159" s="1238"/>
      <c r="BD159" s="1238"/>
      <c r="BE159" s="1238"/>
      <c r="BF159" s="1238"/>
      <c r="BG159" s="99"/>
      <c r="BH159" s="1220">
        <f>'41-2'!BI156</f>
        <v>0</v>
      </c>
      <c r="BI159" s="1221"/>
      <c r="BJ159" s="1221"/>
      <c r="BK159" s="1221"/>
      <c r="BL159" s="1221"/>
      <c r="BM159" s="1221"/>
      <c r="BN159" s="1221"/>
      <c r="BO159" s="1221"/>
      <c r="BP159" s="1221"/>
      <c r="BQ159" s="1221"/>
      <c r="BR159" s="1221"/>
      <c r="BS159" s="1221"/>
      <c r="BT159" s="99"/>
      <c r="BU159" s="55"/>
      <c r="BV159" s="55"/>
      <c r="BW159" s="55"/>
      <c r="BX159" s="55"/>
      <c r="BY159" s="55"/>
    </row>
    <row r="160" spans="37:77" ht="8.25" customHeight="1">
      <c r="AK160" s="55"/>
      <c r="AL160" s="55"/>
      <c r="AM160" s="55"/>
      <c r="AN160" s="55"/>
      <c r="AO160" s="55"/>
      <c r="AP160" s="55"/>
      <c r="AQ160" s="55"/>
      <c r="AR160" s="55"/>
      <c r="AS160" s="97"/>
      <c r="AT160" s="97"/>
      <c r="AU160" s="98"/>
      <c r="AV160" s="1210"/>
      <c r="AW160" s="1211"/>
      <c r="AX160" s="1239"/>
      <c r="AY160" s="1156"/>
      <c r="AZ160" s="1156"/>
      <c r="BA160" s="1156"/>
      <c r="BB160" s="1156"/>
      <c r="BC160" s="1156"/>
      <c r="BD160" s="1156"/>
      <c r="BE160" s="1156"/>
      <c r="BF160" s="1156"/>
      <c r="BG160" s="100"/>
      <c r="BH160" s="1222"/>
      <c r="BI160" s="1138"/>
      <c r="BJ160" s="1138"/>
      <c r="BK160" s="1138"/>
      <c r="BL160" s="1138"/>
      <c r="BM160" s="1138"/>
      <c r="BN160" s="1138"/>
      <c r="BO160" s="1138"/>
      <c r="BP160" s="1138"/>
      <c r="BQ160" s="1138"/>
      <c r="BR160" s="1138"/>
      <c r="BS160" s="1138"/>
      <c r="BT160" s="100"/>
      <c r="BU160" s="55"/>
      <c r="BV160" s="55"/>
      <c r="BW160" s="55"/>
      <c r="BX160" s="55"/>
      <c r="BY160" s="55"/>
    </row>
    <row r="161" spans="37:77" ht="8.25" customHeight="1">
      <c r="AK161" s="55"/>
      <c r="AL161" s="55"/>
      <c r="AM161" s="55"/>
      <c r="AN161" s="55"/>
      <c r="AO161" s="55"/>
      <c r="AP161" s="55"/>
      <c r="AQ161" s="55"/>
      <c r="AR161" s="55"/>
      <c r="AS161" s="97"/>
      <c r="AT161" s="97"/>
      <c r="AU161" s="98"/>
      <c r="AV161" s="1212"/>
      <c r="AW161" s="1213"/>
      <c r="AX161" s="1240"/>
      <c r="AY161" s="1241"/>
      <c r="AZ161" s="1241"/>
      <c r="BA161" s="1241"/>
      <c r="BB161" s="1241"/>
      <c r="BC161" s="1241"/>
      <c r="BD161" s="1241"/>
      <c r="BE161" s="1241"/>
      <c r="BF161" s="1241"/>
      <c r="BG161" s="101"/>
      <c r="BH161" s="1223"/>
      <c r="BI161" s="1224"/>
      <c r="BJ161" s="1224"/>
      <c r="BK161" s="1224"/>
      <c r="BL161" s="1224"/>
      <c r="BM161" s="1224"/>
      <c r="BN161" s="1224"/>
      <c r="BO161" s="1224"/>
      <c r="BP161" s="1224"/>
      <c r="BQ161" s="1224"/>
      <c r="BR161" s="1224"/>
      <c r="BS161" s="1224"/>
      <c r="BT161" s="101"/>
      <c r="BU161" s="55"/>
      <c r="BV161" s="55"/>
      <c r="BW161" s="55"/>
      <c r="BX161" s="55"/>
      <c r="BY161" s="55"/>
    </row>
    <row r="162" spans="37:77" ht="8.25" customHeight="1">
      <c r="AK162" s="55"/>
      <c r="AL162" s="55"/>
      <c r="AM162" s="55"/>
      <c r="AN162" s="55"/>
      <c r="AO162" s="55"/>
      <c r="AP162" s="55"/>
      <c r="AQ162" s="55"/>
      <c r="AR162" s="55"/>
      <c r="AS162" s="97"/>
      <c r="AT162" s="97"/>
      <c r="AU162" s="98"/>
      <c r="AV162" s="98"/>
      <c r="AW162" s="98"/>
      <c r="AX162" s="97"/>
      <c r="AY162" s="97"/>
      <c r="AZ162" s="97"/>
      <c r="BA162" s="97"/>
      <c r="BB162" s="97"/>
      <c r="BC162" s="97"/>
      <c r="BD162" s="97"/>
      <c r="BE162" s="1242" t="str">
        <f>'41-2'!BG159</f>
        <v/>
      </c>
      <c r="BF162" s="1243"/>
      <c r="BG162" s="102"/>
      <c r="BH162" s="1231">
        <f>'41-2'!BI159</f>
        <v>0</v>
      </c>
      <c r="BI162" s="1232"/>
      <c r="BJ162" s="1232"/>
      <c r="BK162" s="1232"/>
      <c r="BL162" s="1232"/>
      <c r="BM162" s="1232"/>
      <c r="BN162" s="1232"/>
      <c r="BO162" s="1232"/>
      <c r="BP162" s="1232"/>
      <c r="BQ162" s="1232"/>
      <c r="BR162" s="1232"/>
      <c r="BS162" s="1232"/>
      <c r="BT162" s="102"/>
      <c r="BU162" s="55"/>
      <c r="BV162" s="55"/>
      <c r="BW162" s="55"/>
      <c r="BX162" s="55"/>
      <c r="BY162" s="55"/>
    </row>
    <row r="163" spans="37:77" ht="8.25" customHeight="1">
      <c r="AK163" s="55"/>
      <c r="AL163" s="55"/>
      <c r="AM163" s="55"/>
      <c r="AN163" s="55"/>
      <c r="AO163" s="55"/>
      <c r="AP163" s="55"/>
      <c r="AQ163" s="55"/>
      <c r="AR163" s="55"/>
      <c r="AS163" s="97"/>
      <c r="AT163" s="97"/>
      <c r="AU163" s="98"/>
      <c r="AV163" s="98"/>
      <c r="AW163" s="98"/>
      <c r="AX163" s="97"/>
      <c r="AY163" s="97"/>
      <c r="AZ163" s="97"/>
      <c r="BA163" s="97"/>
      <c r="BB163" s="97"/>
      <c r="BC163" s="97"/>
      <c r="BD163" s="97"/>
      <c r="BE163" s="1244"/>
      <c r="BF163" s="1245"/>
      <c r="BG163" s="103"/>
      <c r="BH163" s="1233"/>
      <c r="BI163" s="1234"/>
      <c r="BJ163" s="1234"/>
      <c r="BK163" s="1234"/>
      <c r="BL163" s="1234"/>
      <c r="BM163" s="1234"/>
      <c r="BN163" s="1234"/>
      <c r="BO163" s="1234"/>
      <c r="BP163" s="1234"/>
      <c r="BQ163" s="1234"/>
      <c r="BR163" s="1234"/>
      <c r="BS163" s="1234"/>
      <c r="BT163" s="103"/>
      <c r="BU163" s="55"/>
      <c r="BV163" s="55"/>
      <c r="BW163" s="55"/>
      <c r="BX163" s="55"/>
      <c r="BY163" s="55"/>
    </row>
    <row r="164" spans="37:77" ht="8.25" customHeight="1">
      <c r="AK164" s="55"/>
      <c r="AL164" s="55"/>
      <c r="AM164" s="55"/>
      <c r="AN164" s="55"/>
      <c r="AO164" s="55"/>
      <c r="AP164" s="55"/>
      <c r="AQ164" s="55"/>
      <c r="AR164" s="55"/>
      <c r="AS164" s="97"/>
      <c r="AT164" s="97"/>
      <c r="AU164" s="98"/>
      <c r="AV164" s="98"/>
      <c r="AW164" s="98"/>
      <c r="AX164" s="97"/>
      <c r="AY164" s="97"/>
      <c r="AZ164" s="97"/>
      <c r="BA164" s="97"/>
      <c r="BB164" s="97"/>
      <c r="BC164" s="97"/>
      <c r="BD164" s="97"/>
      <c r="BE164" s="1246"/>
      <c r="BF164" s="1247"/>
      <c r="BG164" s="104"/>
      <c r="BH164" s="1235"/>
      <c r="BI164" s="1236"/>
      <c r="BJ164" s="1236"/>
      <c r="BK164" s="1236"/>
      <c r="BL164" s="1236"/>
      <c r="BM164" s="1236"/>
      <c r="BN164" s="1236"/>
      <c r="BO164" s="1236"/>
      <c r="BP164" s="1236"/>
      <c r="BQ164" s="1236"/>
      <c r="BR164" s="1236"/>
      <c r="BS164" s="1236"/>
      <c r="BT164" s="104"/>
      <c r="BU164" s="55"/>
      <c r="BV164" s="55"/>
      <c r="BW164" s="55"/>
      <c r="BX164" s="55"/>
      <c r="BY164" s="55"/>
    </row>
    <row r="165" spans="37:77" ht="8.25" customHeight="1">
      <c r="AK165" s="55"/>
      <c r="AL165" s="55"/>
      <c r="AM165" s="55"/>
      <c r="AN165" s="55"/>
      <c r="AO165" s="55"/>
      <c r="AP165" s="55"/>
      <c r="AQ165" s="55"/>
      <c r="AR165" s="55"/>
      <c r="AS165" s="97"/>
      <c r="AT165" s="97"/>
      <c r="AU165" s="98"/>
      <c r="AV165" s="1208">
        <v>9</v>
      </c>
      <c r="AW165" s="1209"/>
      <c r="AX165" s="1237" t="str">
        <f>'41-2'!AZ162</f>
        <v/>
      </c>
      <c r="AY165" s="1238"/>
      <c r="AZ165" s="1238"/>
      <c r="BA165" s="1238"/>
      <c r="BB165" s="1238"/>
      <c r="BC165" s="1238"/>
      <c r="BD165" s="1238"/>
      <c r="BE165" s="1238"/>
      <c r="BF165" s="1238"/>
      <c r="BG165" s="99"/>
      <c r="BH165" s="1220">
        <f>'41-2'!BI162</f>
        <v>0</v>
      </c>
      <c r="BI165" s="1221"/>
      <c r="BJ165" s="1221"/>
      <c r="BK165" s="1221"/>
      <c r="BL165" s="1221"/>
      <c r="BM165" s="1221"/>
      <c r="BN165" s="1221"/>
      <c r="BO165" s="1221"/>
      <c r="BP165" s="1221"/>
      <c r="BQ165" s="1221"/>
      <c r="BR165" s="1221"/>
      <c r="BS165" s="1221"/>
      <c r="BT165" s="99"/>
      <c r="BU165" s="55"/>
      <c r="BV165" s="55"/>
      <c r="BW165" s="55"/>
      <c r="BX165" s="55"/>
      <c r="BY165" s="55"/>
    </row>
    <row r="166" spans="37:77" ht="8.25" customHeight="1">
      <c r="AK166" s="55"/>
      <c r="AL166" s="55"/>
      <c r="AM166" s="55"/>
      <c r="AN166" s="55"/>
      <c r="AO166" s="55"/>
      <c r="AP166" s="55"/>
      <c r="AQ166" s="55"/>
      <c r="AR166" s="55"/>
      <c r="AS166" s="97"/>
      <c r="AT166" s="97"/>
      <c r="AU166" s="98"/>
      <c r="AV166" s="1210"/>
      <c r="AW166" s="1211"/>
      <c r="AX166" s="1239"/>
      <c r="AY166" s="1156"/>
      <c r="AZ166" s="1156"/>
      <c r="BA166" s="1156"/>
      <c r="BB166" s="1156"/>
      <c r="BC166" s="1156"/>
      <c r="BD166" s="1156"/>
      <c r="BE166" s="1156"/>
      <c r="BF166" s="1156"/>
      <c r="BG166" s="100"/>
      <c r="BH166" s="1222"/>
      <c r="BI166" s="1138"/>
      <c r="BJ166" s="1138"/>
      <c r="BK166" s="1138"/>
      <c r="BL166" s="1138"/>
      <c r="BM166" s="1138"/>
      <c r="BN166" s="1138"/>
      <c r="BO166" s="1138"/>
      <c r="BP166" s="1138"/>
      <c r="BQ166" s="1138"/>
      <c r="BR166" s="1138"/>
      <c r="BS166" s="1138"/>
      <c r="BT166" s="100"/>
      <c r="BU166" s="55"/>
      <c r="BV166" s="55"/>
      <c r="BW166" s="55"/>
      <c r="BX166" s="55"/>
      <c r="BY166" s="55"/>
    </row>
    <row r="167" spans="37:77" ht="8.25" customHeight="1">
      <c r="AK167" s="55"/>
      <c r="AL167" s="55"/>
      <c r="AM167" s="55"/>
      <c r="AN167" s="55"/>
      <c r="AO167" s="55"/>
      <c r="AP167" s="55"/>
      <c r="AQ167" s="55"/>
      <c r="AR167" s="55"/>
      <c r="AS167" s="97"/>
      <c r="AT167" s="97"/>
      <c r="AU167" s="98"/>
      <c r="AV167" s="1212"/>
      <c r="AW167" s="1213"/>
      <c r="AX167" s="1240"/>
      <c r="AY167" s="1241"/>
      <c r="AZ167" s="1241"/>
      <c r="BA167" s="1241"/>
      <c r="BB167" s="1241"/>
      <c r="BC167" s="1241"/>
      <c r="BD167" s="1241"/>
      <c r="BE167" s="1241"/>
      <c r="BF167" s="1241"/>
      <c r="BG167" s="101"/>
      <c r="BH167" s="1223"/>
      <c r="BI167" s="1224"/>
      <c r="BJ167" s="1224"/>
      <c r="BK167" s="1224"/>
      <c r="BL167" s="1224"/>
      <c r="BM167" s="1224"/>
      <c r="BN167" s="1224"/>
      <c r="BO167" s="1224"/>
      <c r="BP167" s="1224"/>
      <c r="BQ167" s="1224"/>
      <c r="BR167" s="1224"/>
      <c r="BS167" s="1224"/>
      <c r="BT167" s="101"/>
      <c r="BU167" s="55"/>
      <c r="BV167" s="55"/>
      <c r="BW167" s="55"/>
      <c r="BX167" s="55"/>
      <c r="BY167" s="55"/>
    </row>
    <row r="168" spans="37:77" ht="8.25" customHeight="1">
      <c r="AK168" s="55"/>
      <c r="AL168" s="55"/>
      <c r="AM168" s="55"/>
      <c r="AN168" s="55"/>
      <c r="AO168" s="55"/>
      <c r="AP168" s="55"/>
      <c r="AQ168" s="55"/>
      <c r="AR168" s="55"/>
      <c r="AS168" s="97"/>
      <c r="AT168" s="97"/>
      <c r="AU168" s="98"/>
      <c r="AV168" s="98"/>
      <c r="AW168" s="98"/>
      <c r="AX168" s="97"/>
      <c r="AY168" s="97"/>
      <c r="AZ168" s="97"/>
      <c r="BA168" s="97"/>
      <c r="BB168" s="97"/>
      <c r="BC168" s="97"/>
      <c r="BD168" s="97"/>
      <c r="BE168" s="1242" t="str">
        <f>'41-2'!BG165</f>
        <v/>
      </c>
      <c r="BF168" s="1243"/>
      <c r="BG168" s="102"/>
      <c r="BH168" s="1231">
        <f>'41-2'!BI165</f>
        <v>0</v>
      </c>
      <c r="BI168" s="1232"/>
      <c r="BJ168" s="1232"/>
      <c r="BK168" s="1232"/>
      <c r="BL168" s="1232"/>
      <c r="BM168" s="1232"/>
      <c r="BN168" s="1232"/>
      <c r="BO168" s="1232"/>
      <c r="BP168" s="1232"/>
      <c r="BQ168" s="1232"/>
      <c r="BR168" s="1232"/>
      <c r="BS168" s="1232"/>
      <c r="BT168" s="102"/>
      <c r="BU168" s="55"/>
      <c r="BV168" s="55"/>
      <c r="BW168" s="55"/>
      <c r="BX168" s="55"/>
      <c r="BY168" s="55"/>
    </row>
    <row r="169" spans="37:77" ht="8.25" customHeight="1">
      <c r="AK169" s="55"/>
      <c r="AL169" s="55"/>
      <c r="AM169" s="55"/>
      <c r="AN169" s="55"/>
      <c r="AO169" s="55"/>
      <c r="AP169" s="55"/>
      <c r="AQ169" s="55"/>
      <c r="AR169" s="55"/>
      <c r="AS169" s="97"/>
      <c r="AT169" s="97"/>
      <c r="AU169" s="98"/>
      <c r="AV169" s="98"/>
      <c r="AW169" s="98"/>
      <c r="AX169" s="97"/>
      <c r="AY169" s="97"/>
      <c r="AZ169" s="97"/>
      <c r="BA169" s="97"/>
      <c r="BB169" s="97"/>
      <c r="BC169" s="97"/>
      <c r="BD169" s="97"/>
      <c r="BE169" s="1244"/>
      <c r="BF169" s="1245"/>
      <c r="BG169" s="103"/>
      <c r="BH169" s="1233"/>
      <c r="BI169" s="1234"/>
      <c r="BJ169" s="1234"/>
      <c r="BK169" s="1234"/>
      <c r="BL169" s="1234"/>
      <c r="BM169" s="1234"/>
      <c r="BN169" s="1234"/>
      <c r="BO169" s="1234"/>
      <c r="BP169" s="1234"/>
      <c r="BQ169" s="1234"/>
      <c r="BR169" s="1234"/>
      <c r="BS169" s="1234"/>
      <c r="BT169" s="103"/>
      <c r="BU169" s="55"/>
      <c r="BV169" s="55"/>
      <c r="BW169" s="55"/>
      <c r="BX169" s="55"/>
      <c r="BY169" s="55"/>
    </row>
    <row r="170" spans="37:77" ht="8.25" customHeight="1">
      <c r="AK170" s="55"/>
      <c r="AL170" s="55"/>
      <c r="AM170" s="55"/>
      <c r="AN170" s="55"/>
      <c r="AO170" s="55"/>
      <c r="AP170" s="55"/>
      <c r="AQ170" s="55"/>
      <c r="AR170" s="55"/>
      <c r="AS170" s="97"/>
      <c r="AT170" s="97"/>
      <c r="AU170" s="98"/>
      <c r="AV170" s="98"/>
      <c r="AW170" s="98"/>
      <c r="AX170" s="97"/>
      <c r="AY170" s="97"/>
      <c r="AZ170" s="97"/>
      <c r="BA170" s="97"/>
      <c r="BB170" s="97"/>
      <c r="BC170" s="97"/>
      <c r="BD170" s="97"/>
      <c r="BE170" s="1246"/>
      <c r="BF170" s="1247"/>
      <c r="BG170" s="104"/>
      <c r="BH170" s="1235"/>
      <c r="BI170" s="1236"/>
      <c r="BJ170" s="1236"/>
      <c r="BK170" s="1236"/>
      <c r="BL170" s="1236"/>
      <c r="BM170" s="1236"/>
      <c r="BN170" s="1236"/>
      <c r="BO170" s="1236"/>
      <c r="BP170" s="1236"/>
      <c r="BQ170" s="1236"/>
      <c r="BR170" s="1236"/>
      <c r="BS170" s="1236"/>
      <c r="BT170" s="104"/>
      <c r="BU170" s="55"/>
      <c r="BV170" s="55"/>
      <c r="BW170" s="55"/>
      <c r="BX170" s="55"/>
      <c r="BY170" s="55"/>
    </row>
    <row r="171" spans="37:77" ht="8.25" customHeight="1">
      <c r="AK171" s="55"/>
      <c r="AL171" s="55"/>
      <c r="AM171" s="55"/>
      <c r="AN171" s="55"/>
      <c r="AO171" s="55"/>
      <c r="AP171" s="55"/>
      <c r="AQ171" s="55"/>
      <c r="AR171" s="55"/>
      <c r="AS171" s="97"/>
      <c r="AT171" s="97"/>
      <c r="AU171" s="98"/>
      <c r="AV171" s="1208">
        <v>10</v>
      </c>
      <c r="AW171" s="1209"/>
      <c r="AX171" s="1237" t="str">
        <f>'41-2'!AZ168</f>
        <v/>
      </c>
      <c r="AY171" s="1238"/>
      <c r="AZ171" s="1238"/>
      <c r="BA171" s="1238"/>
      <c r="BB171" s="1238"/>
      <c r="BC171" s="1238"/>
      <c r="BD171" s="1238"/>
      <c r="BE171" s="1238"/>
      <c r="BF171" s="1238"/>
      <c r="BG171" s="99"/>
      <c r="BH171" s="1220">
        <f>'41-2'!BI168</f>
        <v>0</v>
      </c>
      <c r="BI171" s="1221"/>
      <c r="BJ171" s="1221"/>
      <c r="BK171" s="1221"/>
      <c r="BL171" s="1221"/>
      <c r="BM171" s="1221"/>
      <c r="BN171" s="1221"/>
      <c r="BO171" s="1221"/>
      <c r="BP171" s="1221"/>
      <c r="BQ171" s="1221"/>
      <c r="BR171" s="1221"/>
      <c r="BS171" s="1221"/>
      <c r="BT171" s="99"/>
      <c r="BU171" s="55"/>
      <c r="BV171" s="55"/>
      <c r="BW171" s="55"/>
      <c r="BX171" s="55"/>
      <c r="BY171" s="55"/>
    </row>
    <row r="172" spans="37:77" ht="8.25" customHeight="1">
      <c r="AK172" s="55"/>
      <c r="AL172" s="55"/>
      <c r="AM172" s="55"/>
      <c r="AN172" s="55"/>
      <c r="AO172" s="55"/>
      <c r="AP172" s="55"/>
      <c r="AQ172" s="55"/>
      <c r="AR172" s="55"/>
      <c r="AS172" s="97"/>
      <c r="AT172" s="97"/>
      <c r="AU172" s="98"/>
      <c r="AV172" s="1210"/>
      <c r="AW172" s="1211"/>
      <c r="AX172" s="1239"/>
      <c r="AY172" s="1156"/>
      <c r="AZ172" s="1156"/>
      <c r="BA172" s="1156"/>
      <c r="BB172" s="1156"/>
      <c r="BC172" s="1156"/>
      <c r="BD172" s="1156"/>
      <c r="BE172" s="1156"/>
      <c r="BF172" s="1156"/>
      <c r="BG172" s="100"/>
      <c r="BH172" s="1222"/>
      <c r="BI172" s="1138"/>
      <c r="BJ172" s="1138"/>
      <c r="BK172" s="1138"/>
      <c r="BL172" s="1138"/>
      <c r="BM172" s="1138"/>
      <c r="BN172" s="1138"/>
      <c r="BO172" s="1138"/>
      <c r="BP172" s="1138"/>
      <c r="BQ172" s="1138"/>
      <c r="BR172" s="1138"/>
      <c r="BS172" s="1138"/>
      <c r="BT172" s="100"/>
      <c r="BU172" s="55"/>
      <c r="BV172" s="55"/>
      <c r="BW172" s="55"/>
      <c r="BX172" s="55"/>
      <c r="BY172" s="55"/>
    </row>
    <row r="173" spans="37:77" ht="8.25" customHeight="1">
      <c r="AK173" s="55"/>
      <c r="AL173" s="55"/>
      <c r="AM173" s="55"/>
      <c r="AN173" s="55"/>
      <c r="AO173" s="55"/>
      <c r="AP173" s="55"/>
      <c r="AQ173" s="55"/>
      <c r="AR173" s="55"/>
      <c r="AS173" s="97"/>
      <c r="AT173" s="97"/>
      <c r="AU173" s="98"/>
      <c r="AV173" s="1212"/>
      <c r="AW173" s="1213"/>
      <c r="AX173" s="1240"/>
      <c r="AY173" s="1241"/>
      <c r="AZ173" s="1241"/>
      <c r="BA173" s="1241"/>
      <c r="BB173" s="1241"/>
      <c r="BC173" s="1241"/>
      <c r="BD173" s="1241"/>
      <c r="BE173" s="1241"/>
      <c r="BF173" s="1241"/>
      <c r="BG173" s="101"/>
      <c r="BH173" s="1223"/>
      <c r="BI173" s="1224"/>
      <c r="BJ173" s="1224"/>
      <c r="BK173" s="1224"/>
      <c r="BL173" s="1224"/>
      <c r="BM173" s="1224"/>
      <c r="BN173" s="1224"/>
      <c r="BO173" s="1224"/>
      <c r="BP173" s="1224"/>
      <c r="BQ173" s="1224"/>
      <c r="BR173" s="1224"/>
      <c r="BS173" s="1224"/>
      <c r="BT173" s="101"/>
      <c r="BU173" s="55"/>
      <c r="BV173" s="55"/>
      <c r="BW173" s="55"/>
      <c r="BX173" s="55"/>
      <c r="BY173" s="55"/>
    </row>
    <row r="174" spans="37:77" ht="8.25" customHeight="1">
      <c r="AK174" s="55"/>
      <c r="AL174" s="55"/>
      <c r="AM174" s="55"/>
      <c r="AN174" s="55"/>
      <c r="AO174" s="55"/>
      <c r="AP174" s="55"/>
      <c r="AQ174" s="55"/>
      <c r="AR174" s="55"/>
      <c r="AS174" s="97"/>
      <c r="AT174" s="97"/>
      <c r="AU174" s="98"/>
      <c r="AV174" s="98"/>
      <c r="AW174" s="98"/>
      <c r="AX174" s="97"/>
      <c r="AY174" s="97"/>
      <c r="AZ174" s="97"/>
      <c r="BA174" s="97"/>
      <c r="BB174" s="97"/>
      <c r="BC174" s="97"/>
      <c r="BD174" s="97"/>
      <c r="BE174" s="1242" t="str">
        <f>'41-2'!BG171</f>
        <v/>
      </c>
      <c r="BF174" s="1243"/>
      <c r="BG174" s="102"/>
      <c r="BH174" s="1231">
        <f>'41-2'!BI171</f>
        <v>0</v>
      </c>
      <c r="BI174" s="1232"/>
      <c r="BJ174" s="1232"/>
      <c r="BK174" s="1232"/>
      <c r="BL174" s="1232"/>
      <c r="BM174" s="1232"/>
      <c r="BN174" s="1232"/>
      <c r="BO174" s="1232"/>
      <c r="BP174" s="1232"/>
      <c r="BQ174" s="1232"/>
      <c r="BR174" s="1232"/>
      <c r="BS174" s="1232"/>
      <c r="BT174" s="102"/>
      <c r="BU174" s="55"/>
      <c r="BV174" s="55"/>
      <c r="BW174" s="55"/>
      <c r="BX174" s="55"/>
      <c r="BY174" s="55"/>
    </row>
    <row r="175" spans="37:77" ht="8.25" customHeight="1">
      <c r="AK175" s="55"/>
      <c r="AL175" s="55"/>
      <c r="AM175" s="55"/>
      <c r="AN175" s="55"/>
      <c r="AO175" s="55"/>
      <c r="AP175" s="55"/>
      <c r="AQ175" s="55"/>
      <c r="AR175" s="55"/>
      <c r="AS175" s="97"/>
      <c r="AT175" s="97"/>
      <c r="AU175" s="98"/>
      <c r="AV175" s="98"/>
      <c r="AW175" s="98"/>
      <c r="AX175" s="97"/>
      <c r="AY175" s="97"/>
      <c r="AZ175" s="97"/>
      <c r="BA175" s="97"/>
      <c r="BB175" s="97"/>
      <c r="BC175" s="97"/>
      <c r="BD175" s="97"/>
      <c r="BE175" s="1244"/>
      <c r="BF175" s="1245"/>
      <c r="BG175" s="103"/>
      <c r="BH175" s="1233"/>
      <c r="BI175" s="1234"/>
      <c r="BJ175" s="1234"/>
      <c r="BK175" s="1234"/>
      <c r="BL175" s="1234"/>
      <c r="BM175" s="1234"/>
      <c r="BN175" s="1234"/>
      <c r="BO175" s="1234"/>
      <c r="BP175" s="1234"/>
      <c r="BQ175" s="1234"/>
      <c r="BR175" s="1234"/>
      <c r="BS175" s="1234"/>
      <c r="BT175" s="103"/>
      <c r="BU175" s="55"/>
      <c r="BV175" s="55"/>
      <c r="BW175" s="55"/>
      <c r="BX175" s="55"/>
      <c r="BY175" s="55"/>
    </row>
    <row r="176" spans="37:77" ht="8.25" customHeight="1">
      <c r="AK176" s="55"/>
      <c r="AL176" s="55"/>
      <c r="AM176" s="55"/>
      <c r="AN176" s="55"/>
      <c r="AO176" s="55"/>
      <c r="AP176" s="55"/>
      <c r="AQ176" s="55"/>
      <c r="AR176" s="55"/>
      <c r="AS176" s="97"/>
      <c r="AT176" s="97"/>
      <c r="AU176" s="98"/>
      <c r="AV176" s="98"/>
      <c r="AW176" s="98"/>
      <c r="AX176" s="97"/>
      <c r="AY176" s="97"/>
      <c r="AZ176" s="97"/>
      <c r="BA176" s="97"/>
      <c r="BB176" s="97"/>
      <c r="BC176" s="97"/>
      <c r="BD176" s="97"/>
      <c r="BE176" s="1246"/>
      <c r="BF176" s="1247"/>
      <c r="BG176" s="104"/>
      <c r="BH176" s="1235"/>
      <c r="BI176" s="1236"/>
      <c r="BJ176" s="1236"/>
      <c r="BK176" s="1236"/>
      <c r="BL176" s="1236"/>
      <c r="BM176" s="1236"/>
      <c r="BN176" s="1236"/>
      <c r="BO176" s="1236"/>
      <c r="BP176" s="1236"/>
      <c r="BQ176" s="1236"/>
      <c r="BR176" s="1236"/>
      <c r="BS176" s="1236"/>
      <c r="BT176" s="104"/>
      <c r="BU176" s="55"/>
      <c r="BV176" s="55"/>
      <c r="BW176" s="55"/>
      <c r="BX176" s="55"/>
      <c r="BY176" s="55"/>
    </row>
    <row r="177" spans="37:77" ht="8.25" customHeight="1">
      <c r="AK177" s="55"/>
      <c r="AL177" s="55"/>
      <c r="AM177" s="55"/>
      <c r="AN177" s="55"/>
      <c r="AO177" s="55"/>
      <c r="AP177" s="55"/>
      <c r="AQ177" s="55"/>
      <c r="AR177" s="55"/>
      <c r="AS177" s="97"/>
      <c r="AT177" s="97"/>
      <c r="AU177" s="98"/>
      <c r="AV177" s="1208">
        <v>11</v>
      </c>
      <c r="AW177" s="1209"/>
      <c r="AX177" s="1237" t="str">
        <f>'41-2'!AZ174</f>
        <v/>
      </c>
      <c r="AY177" s="1238"/>
      <c r="AZ177" s="1238"/>
      <c r="BA177" s="1238"/>
      <c r="BB177" s="1238"/>
      <c r="BC177" s="1238"/>
      <c r="BD177" s="1238"/>
      <c r="BE177" s="1238"/>
      <c r="BF177" s="1238"/>
      <c r="BG177" s="99"/>
      <c r="BH177" s="1220">
        <f>'41-2'!BI174</f>
        <v>0</v>
      </c>
      <c r="BI177" s="1221"/>
      <c r="BJ177" s="1221"/>
      <c r="BK177" s="1221"/>
      <c r="BL177" s="1221"/>
      <c r="BM177" s="1221"/>
      <c r="BN177" s="1221"/>
      <c r="BO177" s="1221"/>
      <c r="BP177" s="1221"/>
      <c r="BQ177" s="1221"/>
      <c r="BR177" s="1221"/>
      <c r="BS177" s="1221"/>
      <c r="BT177" s="99"/>
      <c r="BU177" s="55"/>
      <c r="BV177" s="55"/>
      <c r="BW177" s="55"/>
      <c r="BX177" s="55"/>
      <c r="BY177" s="55"/>
    </row>
    <row r="178" spans="37:77" ht="8.25" customHeight="1">
      <c r="AK178" s="55"/>
      <c r="AL178" s="55"/>
      <c r="AM178" s="55"/>
      <c r="AN178" s="55"/>
      <c r="AO178" s="55"/>
      <c r="AP178" s="55"/>
      <c r="AQ178" s="55"/>
      <c r="AR178" s="55"/>
      <c r="AS178" s="97"/>
      <c r="AT178" s="97"/>
      <c r="AU178" s="98"/>
      <c r="AV178" s="1210"/>
      <c r="AW178" s="1211"/>
      <c r="AX178" s="1239"/>
      <c r="AY178" s="1156"/>
      <c r="AZ178" s="1156"/>
      <c r="BA178" s="1156"/>
      <c r="BB178" s="1156"/>
      <c r="BC178" s="1156"/>
      <c r="BD178" s="1156"/>
      <c r="BE178" s="1156"/>
      <c r="BF178" s="1156"/>
      <c r="BG178" s="100"/>
      <c r="BH178" s="1222"/>
      <c r="BI178" s="1138"/>
      <c r="BJ178" s="1138"/>
      <c r="BK178" s="1138"/>
      <c r="BL178" s="1138"/>
      <c r="BM178" s="1138"/>
      <c r="BN178" s="1138"/>
      <c r="BO178" s="1138"/>
      <c r="BP178" s="1138"/>
      <c r="BQ178" s="1138"/>
      <c r="BR178" s="1138"/>
      <c r="BS178" s="1138"/>
      <c r="BT178" s="100"/>
      <c r="BU178" s="55"/>
      <c r="BV178" s="55"/>
      <c r="BW178" s="55"/>
      <c r="BX178" s="55"/>
      <c r="BY178" s="55"/>
    </row>
    <row r="179" spans="37:77" ht="8.25" customHeight="1">
      <c r="AK179" s="55"/>
      <c r="AL179" s="55"/>
      <c r="AM179" s="55"/>
      <c r="AN179" s="55"/>
      <c r="AO179" s="55"/>
      <c r="AP179" s="55"/>
      <c r="AQ179" s="55"/>
      <c r="AR179" s="55"/>
      <c r="AS179" s="97"/>
      <c r="AT179" s="97"/>
      <c r="AU179" s="98"/>
      <c r="AV179" s="1212"/>
      <c r="AW179" s="1213"/>
      <c r="AX179" s="1240"/>
      <c r="AY179" s="1241"/>
      <c r="AZ179" s="1241"/>
      <c r="BA179" s="1241"/>
      <c r="BB179" s="1241"/>
      <c r="BC179" s="1241"/>
      <c r="BD179" s="1241"/>
      <c r="BE179" s="1241"/>
      <c r="BF179" s="1241"/>
      <c r="BG179" s="101"/>
      <c r="BH179" s="1223"/>
      <c r="BI179" s="1224"/>
      <c r="BJ179" s="1224"/>
      <c r="BK179" s="1224"/>
      <c r="BL179" s="1224"/>
      <c r="BM179" s="1224"/>
      <c r="BN179" s="1224"/>
      <c r="BO179" s="1224"/>
      <c r="BP179" s="1224"/>
      <c r="BQ179" s="1224"/>
      <c r="BR179" s="1224"/>
      <c r="BS179" s="1224"/>
      <c r="BT179" s="101"/>
      <c r="BU179" s="55"/>
      <c r="BV179" s="55"/>
      <c r="BW179" s="55"/>
      <c r="BX179" s="55"/>
      <c r="BY179" s="55"/>
    </row>
    <row r="180" spans="37:77" ht="8.25" customHeight="1">
      <c r="AK180" s="55"/>
      <c r="AL180" s="55"/>
      <c r="AM180" s="55"/>
      <c r="AN180" s="55"/>
      <c r="AO180" s="55"/>
      <c r="AP180" s="55"/>
      <c r="AQ180" s="55"/>
      <c r="AR180" s="55"/>
      <c r="AS180" s="97"/>
      <c r="AT180" s="97"/>
      <c r="AU180" s="98"/>
      <c r="AV180" s="98"/>
      <c r="AW180" s="98"/>
      <c r="AX180" s="97"/>
      <c r="AY180" s="97"/>
      <c r="AZ180" s="97"/>
      <c r="BA180" s="97"/>
      <c r="BB180" s="97"/>
      <c r="BC180" s="97"/>
      <c r="BD180" s="97"/>
      <c r="BE180" s="1242" t="str">
        <f>'41-2'!BG177</f>
        <v/>
      </c>
      <c r="BF180" s="1243"/>
      <c r="BG180" s="102"/>
      <c r="BH180" s="1231">
        <f>'41-2'!BI177</f>
        <v>0</v>
      </c>
      <c r="BI180" s="1232"/>
      <c r="BJ180" s="1232"/>
      <c r="BK180" s="1232"/>
      <c r="BL180" s="1232"/>
      <c r="BM180" s="1232"/>
      <c r="BN180" s="1232"/>
      <c r="BO180" s="1232"/>
      <c r="BP180" s="1232"/>
      <c r="BQ180" s="1232"/>
      <c r="BR180" s="1232"/>
      <c r="BS180" s="1232"/>
      <c r="BT180" s="102"/>
      <c r="BU180" s="55"/>
      <c r="BV180" s="55"/>
      <c r="BW180" s="55"/>
      <c r="BX180" s="55"/>
      <c r="BY180" s="55"/>
    </row>
    <row r="181" spans="37:77" ht="8.25" customHeight="1">
      <c r="AK181" s="55"/>
      <c r="AL181" s="55"/>
      <c r="AM181" s="55"/>
      <c r="AN181" s="55"/>
      <c r="AO181" s="55"/>
      <c r="AP181" s="55"/>
      <c r="AQ181" s="55"/>
      <c r="AR181" s="55"/>
      <c r="AS181" s="97"/>
      <c r="AT181" s="97"/>
      <c r="AU181" s="98"/>
      <c r="AV181" s="98"/>
      <c r="AW181" s="98"/>
      <c r="AX181" s="97"/>
      <c r="AY181" s="97"/>
      <c r="AZ181" s="97"/>
      <c r="BA181" s="97"/>
      <c r="BB181" s="97"/>
      <c r="BC181" s="97"/>
      <c r="BD181" s="97"/>
      <c r="BE181" s="1244"/>
      <c r="BF181" s="1245"/>
      <c r="BG181" s="103"/>
      <c r="BH181" s="1233"/>
      <c r="BI181" s="1234"/>
      <c r="BJ181" s="1234"/>
      <c r="BK181" s="1234"/>
      <c r="BL181" s="1234"/>
      <c r="BM181" s="1234"/>
      <c r="BN181" s="1234"/>
      <c r="BO181" s="1234"/>
      <c r="BP181" s="1234"/>
      <c r="BQ181" s="1234"/>
      <c r="BR181" s="1234"/>
      <c r="BS181" s="1234"/>
      <c r="BT181" s="103"/>
      <c r="BU181" s="55"/>
      <c r="BV181" s="55"/>
      <c r="BW181" s="55"/>
      <c r="BX181" s="55"/>
      <c r="BY181" s="55"/>
    </row>
    <row r="182" spans="37:77" ht="8.25" customHeight="1">
      <c r="AK182" s="55"/>
      <c r="AL182" s="55"/>
      <c r="AM182" s="55"/>
      <c r="AN182" s="55"/>
      <c r="AO182" s="55"/>
      <c r="AP182" s="55"/>
      <c r="AQ182" s="55"/>
      <c r="AR182" s="55"/>
      <c r="AS182" s="97"/>
      <c r="AT182" s="97"/>
      <c r="AU182" s="98"/>
      <c r="AV182" s="98"/>
      <c r="AW182" s="98"/>
      <c r="AX182" s="97"/>
      <c r="AY182" s="97"/>
      <c r="AZ182" s="97"/>
      <c r="BA182" s="97"/>
      <c r="BB182" s="97"/>
      <c r="BC182" s="97"/>
      <c r="BD182" s="97"/>
      <c r="BE182" s="1246"/>
      <c r="BF182" s="1247"/>
      <c r="BG182" s="104"/>
      <c r="BH182" s="1235"/>
      <c r="BI182" s="1236"/>
      <c r="BJ182" s="1236"/>
      <c r="BK182" s="1236"/>
      <c r="BL182" s="1236"/>
      <c r="BM182" s="1236"/>
      <c r="BN182" s="1236"/>
      <c r="BO182" s="1236"/>
      <c r="BP182" s="1236"/>
      <c r="BQ182" s="1236"/>
      <c r="BR182" s="1236"/>
      <c r="BS182" s="1236"/>
      <c r="BT182" s="104"/>
      <c r="BU182" s="55"/>
      <c r="BV182" s="55"/>
      <c r="BW182" s="55"/>
      <c r="BX182" s="55"/>
      <c r="BY182" s="55"/>
    </row>
    <row r="183" spans="37:77" ht="8.25" customHeight="1">
      <c r="AK183" s="55"/>
      <c r="AL183" s="55"/>
      <c r="AM183" s="55"/>
      <c r="AN183" s="55"/>
      <c r="AO183" s="55"/>
      <c r="AP183" s="55"/>
      <c r="AQ183" s="55"/>
      <c r="AR183" s="55"/>
      <c r="AS183" s="97"/>
      <c r="AT183" s="97"/>
      <c r="AU183" s="98"/>
      <c r="AV183" s="1208">
        <v>12</v>
      </c>
      <c r="AW183" s="1209"/>
      <c r="AX183" s="1214">
        <v>9999999999</v>
      </c>
      <c r="AY183" s="1215"/>
      <c r="AZ183" s="1215"/>
      <c r="BA183" s="1215"/>
      <c r="BB183" s="1215"/>
      <c r="BC183" s="1215"/>
      <c r="BD183" s="1215"/>
      <c r="BE183" s="1215"/>
      <c r="BF183" s="1215"/>
      <c r="BG183" s="99"/>
      <c r="BH183" s="1220">
        <f>'41-2'!BI180</f>
        <v>0</v>
      </c>
      <c r="BI183" s="1221"/>
      <c r="BJ183" s="1221"/>
      <c r="BK183" s="1221"/>
      <c r="BL183" s="1221"/>
      <c r="BM183" s="1221"/>
      <c r="BN183" s="1221"/>
      <c r="BO183" s="1221"/>
      <c r="BP183" s="1221"/>
      <c r="BQ183" s="1221"/>
      <c r="BR183" s="1221"/>
      <c r="BS183" s="1221"/>
      <c r="BT183" s="99"/>
      <c r="BU183" s="55"/>
      <c r="BV183" s="55"/>
      <c r="BW183" s="55"/>
      <c r="BX183" s="55"/>
      <c r="BY183" s="55"/>
    </row>
    <row r="184" spans="37:77" ht="8.25" customHeight="1">
      <c r="AK184" s="55"/>
      <c r="AL184" s="55"/>
      <c r="AM184" s="55"/>
      <c r="AN184" s="55"/>
      <c r="AO184" s="55"/>
      <c r="AP184" s="55"/>
      <c r="AQ184" s="55"/>
      <c r="AR184" s="55"/>
      <c r="AS184" s="97"/>
      <c r="AT184" s="97"/>
      <c r="AU184" s="98"/>
      <c r="AV184" s="1210"/>
      <c r="AW184" s="1211"/>
      <c r="AX184" s="1216"/>
      <c r="AY184" s="1217"/>
      <c r="AZ184" s="1217"/>
      <c r="BA184" s="1217"/>
      <c r="BB184" s="1217"/>
      <c r="BC184" s="1217"/>
      <c r="BD184" s="1217"/>
      <c r="BE184" s="1217"/>
      <c r="BF184" s="1217"/>
      <c r="BG184" s="100"/>
      <c r="BH184" s="1222"/>
      <c r="BI184" s="1138"/>
      <c r="BJ184" s="1138"/>
      <c r="BK184" s="1138"/>
      <c r="BL184" s="1138"/>
      <c r="BM184" s="1138"/>
      <c r="BN184" s="1138"/>
      <c r="BO184" s="1138"/>
      <c r="BP184" s="1138"/>
      <c r="BQ184" s="1138"/>
      <c r="BR184" s="1138"/>
      <c r="BS184" s="1138"/>
      <c r="BT184" s="100"/>
      <c r="BU184" s="55"/>
      <c r="BV184" s="55"/>
      <c r="BW184" s="55"/>
      <c r="BX184" s="55"/>
      <c r="BY184" s="55"/>
    </row>
    <row r="185" spans="37:77" ht="8.25" customHeight="1">
      <c r="AK185" s="55"/>
      <c r="AL185" s="55"/>
      <c r="AM185" s="55"/>
      <c r="AN185" s="55"/>
      <c r="AO185" s="55"/>
      <c r="AP185" s="55"/>
      <c r="AQ185" s="55"/>
      <c r="AR185" s="55"/>
      <c r="AS185" s="97"/>
      <c r="AT185" s="97"/>
      <c r="AU185" s="98"/>
      <c r="AV185" s="1212"/>
      <c r="AW185" s="1213"/>
      <c r="AX185" s="1218"/>
      <c r="AY185" s="1219"/>
      <c r="AZ185" s="1219"/>
      <c r="BA185" s="1219"/>
      <c r="BB185" s="1219"/>
      <c r="BC185" s="1219"/>
      <c r="BD185" s="1219"/>
      <c r="BE185" s="1219"/>
      <c r="BF185" s="1219"/>
      <c r="BG185" s="101"/>
      <c r="BH185" s="1223"/>
      <c r="BI185" s="1224"/>
      <c r="BJ185" s="1224"/>
      <c r="BK185" s="1224"/>
      <c r="BL185" s="1224"/>
      <c r="BM185" s="1224"/>
      <c r="BN185" s="1224"/>
      <c r="BO185" s="1224"/>
      <c r="BP185" s="1224"/>
      <c r="BQ185" s="1224"/>
      <c r="BR185" s="1224"/>
      <c r="BS185" s="1224"/>
      <c r="BT185" s="101"/>
      <c r="BU185" s="55"/>
      <c r="BV185" s="55"/>
      <c r="BW185" s="55"/>
      <c r="BX185" s="55"/>
      <c r="BY185" s="55"/>
    </row>
    <row r="186" spans="37:77" ht="8.25" customHeight="1">
      <c r="AK186" s="55"/>
      <c r="AL186" s="55"/>
      <c r="AM186" s="55"/>
      <c r="AN186" s="55"/>
      <c r="AO186" s="55"/>
      <c r="AP186" s="55"/>
      <c r="AQ186" s="55"/>
      <c r="AR186" s="55"/>
      <c r="AS186" s="97"/>
      <c r="AT186" s="97"/>
      <c r="AU186" s="98"/>
      <c r="AV186" s="98"/>
      <c r="AW186" s="98"/>
      <c r="AX186" s="97"/>
      <c r="AY186" s="97"/>
      <c r="AZ186" s="97"/>
      <c r="BA186" s="97"/>
      <c r="BB186" s="97"/>
      <c r="BC186" s="97"/>
      <c r="BD186" s="97"/>
      <c r="BE186" s="1225">
        <v>99</v>
      </c>
      <c r="BF186" s="1226"/>
      <c r="BG186" s="102"/>
      <c r="BH186" s="1231">
        <f>'41-2'!BI183</f>
        <v>0</v>
      </c>
      <c r="BI186" s="1232"/>
      <c r="BJ186" s="1232"/>
      <c r="BK186" s="1232"/>
      <c r="BL186" s="1232"/>
      <c r="BM186" s="1232"/>
      <c r="BN186" s="1232"/>
      <c r="BO186" s="1232"/>
      <c r="BP186" s="1232"/>
      <c r="BQ186" s="1232"/>
      <c r="BR186" s="1232"/>
      <c r="BS186" s="1232"/>
      <c r="BT186" s="102"/>
      <c r="BU186" s="55"/>
      <c r="BV186" s="55"/>
      <c r="BW186" s="55"/>
      <c r="BX186" s="55"/>
      <c r="BY186" s="55"/>
    </row>
    <row r="187" spans="37:77" ht="8.25" customHeight="1">
      <c r="AK187" s="55"/>
      <c r="AL187" s="55"/>
      <c r="AM187" s="55"/>
      <c r="AN187" s="55"/>
      <c r="AO187" s="55"/>
      <c r="AP187" s="55"/>
      <c r="AQ187" s="55"/>
      <c r="AR187" s="55"/>
      <c r="AS187" s="97"/>
      <c r="AT187" s="97"/>
      <c r="AU187" s="98"/>
      <c r="AV187" s="98"/>
      <c r="AW187" s="98"/>
      <c r="AX187" s="97"/>
      <c r="AY187" s="97"/>
      <c r="AZ187" s="97"/>
      <c r="BA187" s="97"/>
      <c r="BB187" s="97"/>
      <c r="BC187" s="97"/>
      <c r="BD187" s="97"/>
      <c r="BE187" s="1227"/>
      <c r="BF187" s="1228"/>
      <c r="BG187" s="103"/>
      <c r="BH187" s="1233"/>
      <c r="BI187" s="1234"/>
      <c r="BJ187" s="1234"/>
      <c r="BK187" s="1234"/>
      <c r="BL187" s="1234"/>
      <c r="BM187" s="1234"/>
      <c r="BN187" s="1234"/>
      <c r="BO187" s="1234"/>
      <c r="BP187" s="1234"/>
      <c r="BQ187" s="1234"/>
      <c r="BR187" s="1234"/>
      <c r="BS187" s="1234"/>
      <c r="BT187" s="103"/>
      <c r="BU187" s="55"/>
      <c r="BV187" s="55"/>
      <c r="BW187" s="55"/>
      <c r="BX187" s="55"/>
      <c r="BY187" s="55"/>
    </row>
    <row r="188" spans="37:77" ht="8.25" customHeight="1">
      <c r="AK188" s="55"/>
      <c r="AL188" s="55"/>
      <c r="AM188" s="55"/>
      <c r="AN188" s="55"/>
      <c r="AO188" s="55"/>
      <c r="AP188" s="55"/>
      <c r="AQ188" s="55"/>
      <c r="AR188" s="55"/>
      <c r="AS188" s="97"/>
      <c r="AT188" s="97"/>
      <c r="AU188" s="97"/>
      <c r="AV188" s="97"/>
      <c r="AW188" s="97"/>
      <c r="AX188" s="97"/>
      <c r="AY188" s="97"/>
      <c r="AZ188" s="97"/>
      <c r="BA188" s="97"/>
      <c r="BB188" s="97"/>
      <c r="BC188" s="97"/>
      <c r="BD188" s="97"/>
      <c r="BE188" s="1229"/>
      <c r="BF188" s="1230"/>
      <c r="BG188" s="104"/>
      <c r="BH188" s="1235"/>
      <c r="BI188" s="1236"/>
      <c r="BJ188" s="1236"/>
      <c r="BK188" s="1236"/>
      <c r="BL188" s="1236"/>
      <c r="BM188" s="1236"/>
      <c r="BN188" s="1236"/>
      <c r="BO188" s="1236"/>
      <c r="BP188" s="1236"/>
      <c r="BQ188" s="1236"/>
      <c r="BR188" s="1236"/>
      <c r="BS188" s="1236"/>
      <c r="BT188" s="104"/>
      <c r="BU188" s="55"/>
      <c r="BV188" s="55"/>
      <c r="BW188" s="55"/>
      <c r="BX188" s="55"/>
      <c r="BY188" s="55"/>
    </row>
  </sheetData>
  <sheetProtection sheet="1" objects="1" scenarios="1" selectLockedCells="1"/>
  <mergeCells count="180">
    <mergeCell ref="CD4:CH4"/>
    <mergeCell ref="BA5:BF6"/>
    <mergeCell ref="BG5:BN6"/>
    <mergeCell ref="BO5:BS6"/>
    <mergeCell ref="BT5:BU6"/>
    <mergeCell ref="BV5:BW6"/>
    <mergeCell ref="BX5:CC6"/>
    <mergeCell ref="CD5:CH6"/>
    <mergeCell ref="BA4:BF4"/>
    <mergeCell ref="BG4:BN4"/>
    <mergeCell ref="BO4:BS4"/>
    <mergeCell ref="BT4:BU4"/>
    <mergeCell ref="BV4:BW4"/>
    <mergeCell ref="BX4:CC4"/>
    <mergeCell ref="CK5:CK42"/>
    <mergeCell ref="CH7:CH8"/>
    <mergeCell ref="BG10:BI12"/>
    <mergeCell ref="BJ10:BL12"/>
    <mergeCell ref="BM10:BO12"/>
    <mergeCell ref="BU15:BW15"/>
    <mergeCell ref="BX15:CA16"/>
    <mergeCell ref="T12:V13"/>
    <mergeCell ref="BP13:BT14"/>
    <mergeCell ref="BU13:BW14"/>
    <mergeCell ref="BX13:CA14"/>
    <mergeCell ref="CB13:CI16"/>
    <mergeCell ref="W14:Y15"/>
    <mergeCell ref="Z14:AC15"/>
    <mergeCell ref="AD14:AF15"/>
    <mergeCell ref="BD26:BD27"/>
    <mergeCell ref="BE26:BF28"/>
    <mergeCell ref="BH26:BS28"/>
    <mergeCell ref="BE32:BF34"/>
    <mergeCell ref="BH32:BS34"/>
    <mergeCell ref="AV23:AW25"/>
    <mergeCell ref="AX23:BF25"/>
    <mergeCell ref="BH23:BS25"/>
    <mergeCell ref="AV29:AW31"/>
    <mergeCell ref="AX29:BF31"/>
    <mergeCell ref="BH29:BS31"/>
    <mergeCell ref="AV35:AW37"/>
    <mergeCell ref="AX35:BF37"/>
    <mergeCell ref="BH35:BS37"/>
    <mergeCell ref="BE56:BF58"/>
    <mergeCell ref="BH56:BS58"/>
    <mergeCell ref="AV41:AW43"/>
    <mergeCell ref="AX41:BF43"/>
    <mergeCell ref="BH41:BS43"/>
    <mergeCell ref="BE44:BF46"/>
    <mergeCell ref="BH44:BS46"/>
    <mergeCell ref="AV47:AW49"/>
    <mergeCell ref="AX47:BF49"/>
    <mergeCell ref="BH47:BS49"/>
    <mergeCell ref="BE50:BF52"/>
    <mergeCell ref="BH50:BS52"/>
    <mergeCell ref="AV53:AW55"/>
    <mergeCell ref="BE38:BF40"/>
    <mergeCell ref="BH38:BS40"/>
    <mergeCell ref="AX53:BF55"/>
    <mergeCell ref="BH53:BS55"/>
    <mergeCell ref="BE74:BF76"/>
    <mergeCell ref="BH74:BS76"/>
    <mergeCell ref="AV59:AW61"/>
    <mergeCell ref="AX59:BF61"/>
    <mergeCell ref="BH59:BS61"/>
    <mergeCell ref="BE62:BF64"/>
    <mergeCell ref="BH62:BS64"/>
    <mergeCell ref="AV65:AW67"/>
    <mergeCell ref="AX65:BF67"/>
    <mergeCell ref="BH65:BS67"/>
    <mergeCell ref="BE68:BF70"/>
    <mergeCell ref="BH68:BS70"/>
    <mergeCell ref="AV71:AW73"/>
    <mergeCell ref="AX71:BF73"/>
    <mergeCell ref="BH71:BS73"/>
    <mergeCell ref="BE92:BF94"/>
    <mergeCell ref="BH92:BS94"/>
    <mergeCell ref="AV77:AW79"/>
    <mergeCell ref="AX77:BF79"/>
    <mergeCell ref="BH77:BS79"/>
    <mergeCell ref="BE80:BF82"/>
    <mergeCell ref="BH80:BS82"/>
    <mergeCell ref="AV83:AW85"/>
    <mergeCell ref="AX83:BF85"/>
    <mergeCell ref="BH83:BS85"/>
    <mergeCell ref="BE86:BF88"/>
    <mergeCell ref="BH86:BS88"/>
    <mergeCell ref="AV89:AW91"/>
    <mergeCell ref="AX89:BF91"/>
    <mergeCell ref="BH89:BS91"/>
    <mergeCell ref="CK99:CK136"/>
    <mergeCell ref="CH101:CH102"/>
    <mergeCell ref="BG104:BI106"/>
    <mergeCell ref="BJ104:BL106"/>
    <mergeCell ref="BM104:BO106"/>
    <mergeCell ref="BX98:CC98"/>
    <mergeCell ref="CD98:CH98"/>
    <mergeCell ref="BA99:BF100"/>
    <mergeCell ref="BG99:BN100"/>
    <mergeCell ref="BO99:BS100"/>
    <mergeCell ref="BT99:BU100"/>
    <mergeCell ref="BV99:BW100"/>
    <mergeCell ref="BX99:CC100"/>
    <mergeCell ref="CD99:CH100"/>
    <mergeCell ref="BA98:BF98"/>
    <mergeCell ref="BG98:BN98"/>
    <mergeCell ref="BO98:BS98"/>
    <mergeCell ref="BT98:BU98"/>
    <mergeCell ref="BV98:BW98"/>
    <mergeCell ref="T106:V107"/>
    <mergeCell ref="BP107:BT108"/>
    <mergeCell ref="BU107:BW108"/>
    <mergeCell ref="BX107:CA108"/>
    <mergeCell ref="CB107:CI110"/>
    <mergeCell ref="W108:Y109"/>
    <mergeCell ref="Z108:AC109"/>
    <mergeCell ref="AD108:AF109"/>
    <mergeCell ref="BU109:BW109"/>
    <mergeCell ref="BX109:CA110"/>
    <mergeCell ref="AV123:AW125"/>
    <mergeCell ref="AX123:BF125"/>
    <mergeCell ref="BH123:BS125"/>
    <mergeCell ref="BE126:BF128"/>
    <mergeCell ref="BH126:BS128"/>
    <mergeCell ref="AV117:AW119"/>
    <mergeCell ref="AX117:BF119"/>
    <mergeCell ref="BH117:BS119"/>
    <mergeCell ref="BD120:BD121"/>
    <mergeCell ref="BE120:BF122"/>
    <mergeCell ref="BH120:BS122"/>
    <mergeCell ref="AV135:AW137"/>
    <mergeCell ref="AX135:BF137"/>
    <mergeCell ref="BH135:BS137"/>
    <mergeCell ref="BE138:BF140"/>
    <mergeCell ref="BH138:BS140"/>
    <mergeCell ref="AV129:AW131"/>
    <mergeCell ref="AX129:BF131"/>
    <mergeCell ref="BH129:BS131"/>
    <mergeCell ref="BE132:BF134"/>
    <mergeCell ref="BH132:BS134"/>
    <mergeCell ref="AV147:AW149"/>
    <mergeCell ref="AX147:BF149"/>
    <mergeCell ref="BH147:BS149"/>
    <mergeCell ref="BE150:BF152"/>
    <mergeCell ref="BH150:BS152"/>
    <mergeCell ref="AV141:AW143"/>
    <mergeCell ref="AX141:BF143"/>
    <mergeCell ref="BH141:BS143"/>
    <mergeCell ref="BE144:BF146"/>
    <mergeCell ref="BH144:BS146"/>
    <mergeCell ref="AV159:AW161"/>
    <mergeCell ref="AX159:BF161"/>
    <mergeCell ref="BH159:BS161"/>
    <mergeCell ref="BE162:BF164"/>
    <mergeCell ref="BH162:BS164"/>
    <mergeCell ref="AV153:AW155"/>
    <mergeCell ref="AX153:BF155"/>
    <mergeCell ref="BH153:BS155"/>
    <mergeCell ref="BE156:BF158"/>
    <mergeCell ref="BH156:BS158"/>
    <mergeCell ref="AV171:AW173"/>
    <mergeCell ref="AX171:BF173"/>
    <mergeCell ref="BH171:BS173"/>
    <mergeCell ref="BE174:BF176"/>
    <mergeCell ref="BH174:BS176"/>
    <mergeCell ref="AV165:AW167"/>
    <mergeCell ref="AX165:BF167"/>
    <mergeCell ref="BH165:BS167"/>
    <mergeCell ref="BE168:BF170"/>
    <mergeCell ref="BH168:BS170"/>
    <mergeCell ref="AV183:AW185"/>
    <mergeCell ref="AX183:BF185"/>
    <mergeCell ref="BH183:BS185"/>
    <mergeCell ref="BE186:BF188"/>
    <mergeCell ref="BH186:BS188"/>
    <mergeCell ref="AV177:AW179"/>
    <mergeCell ref="AX177:BF179"/>
    <mergeCell ref="BH177:BS179"/>
    <mergeCell ref="BE180:BF182"/>
    <mergeCell ref="BH180:BS182"/>
  </mergeCells>
  <phoneticPr fontId="1"/>
  <pageMargins left="0.70866141732283472" right="0.70866141732283472" top="0.35433070866141736" bottom="0.35433070866141736" header="0.31496062992125984" footer="0.31496062992125984"/>
  <pageSetup paperSize="9" scale="64" orientation="landscape" r:id="rId1"/>
  <rowBreaks count="1" manualBreakCount="1">
    <brk id="94" max="8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00B050"/>
  </sheetPr>
  <dimension ref="F2:CS474"/>
  <sheetViews>
    <sheetView showGridLines="0" showZeros="0" zoomScale="80" zoomScaleNormal="80" zoomScaleSheetLayoutView="77" workbookViewId="0">
      <selection sqref="A1:XFD1048576"/>
    </sheetView>
  </sheetViews>
  <sheetFormatPr defaultColWidth="2" defaultRowHeight="12" customHeight="1"/>
  <cols>
    <col min="2" max="2" width="2" customWidth="1"/>
    <col min="3" max="3" width="1.625" customWidth="1"/>
    <col min="4" max="4" width="1.5" customWidth="1"/>
    <col min="5" max="5" width="1.875" customWidth="1"/>
    <col min="7" max="7" width="1.625" customWidth="1"/>
    <col min="8" max="8" width="1.875" customWidth="1"/>
    <col min="9" max="9" width="1.625" customWidth="1"/>
    <col min="23" max="23" width="3" customWidth="1"/>
    <col min="30" max="30" width="2.625" customWidth="1"/>
    <col min="48" max="48" width="3" customWidth="1"/>
    <col min="50" max="50" width="2.75" customWidth="1"/>
    <col min="53" max="53" width="1.875" customWidth="1"/>
    <col min="56" max="56" width="2.75" customWidth="1"/>
    <col min="58" max="58" width="2.375" customWidth="1"/>
    <col min="59" max="59" width="2.125" customWidth="1"/>
    <col min="60" max="60" width="2.875" customWidth="1"/>
    <col min="67" max="67" width="2.625" customWidth="1"/>
    <col min="68" max="68" width="2.875" customWidth="1"/>
    <col min="72" max="72" width="2.875" customWidth="1"/>
    <col min="73" max="73" width="2.625" customWidth="1"/>
    <col min="74" max="74" width="2.75" customWidth="1"/>
    <col min="76" max="76" width="2.625" customWidth="1"/>
    <col min="79" max="79" width="2.75" customWidth="1"/>
    <col min="86" max="86" width="3" customWidth="1"/>
  </cols>
  <sheetData>
    <row r="2" spans="6:97" ht="4.5" customHeight="1">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42"/>
      <c r="BW2" s="40"/>
      <c r="BX2" s="40"/>
      <c r="BY2" s="40"/>
      <c r="BZ2" s="40"/>
      <c r="CA2" s="40"/>
      <c r="CB2" s="40"/>
      <c r="CC2" s="40"/>
      <c r="CD2" s="40"/>
      <c r="CE2" s="40"/>
      <c r="CF2" s="40"/>
      <c r="CG2" s="40"/>
      <c r="CH2" s="40"/>
      <c r="CI2" s="37"/>
      <c r="CJ2" s="35"/>
      <c r="CK2" s="35"/>
      <c r="CL2" s="35"/>
      <c r="CM2" s="35"/>
      <c r="CN2" s="35"/>
      <c r="CO2" s="35"/>
      <c r="CP2" s="35"/>
      <c r="CQ2" s="35"/>
      <c r="CR2" s="35"/>
      <c r="CS2" s="35"/>
    </row>
    <row r="3" spans="6:97" ht="12" customHeight="1">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47">
        <v>1</v>
      </c>
      <c r="BB3" s="35"/>
      <c r="BC3" s="35"/>
      <c r="BD3" s="35"/>
      <c r="BE3" s="35"/>
      <c r="BF3" s="35"/>
      <c r="BG3" s="47">
        <v>7</v>
      </c>
      <c r="BH3" s="35"/>
      <c r="BI3" s="35"/>
      <c r="BJ3" s="35"/>
      <c r="BK3" s="35"/>
      <c r="BL3" s="35"/>
      <c r="BM3" s="35"/>
      <c r="BN3" s="35"/>
      <c r="BO3" s="47">
        <v>17</v>
      </c>
      <c r="BP3" s="35"/>
      <c r="BQ3" s="35"/>
      <c r="BR3" s="35"/>
      <c r="BS3" s="35"/>
      <c r="BT3" s="48">
        <v>22</v>
      </c>
      <c r="BU3" s="48">
        <v>23</v>
      </c>
      <c r="BV3" s="49">
        <v>32</v>
      </c>
      <c r="BW3" s="43"/>
      <c r="BX3" s="47">
        <v>34</v>
      </c>
      <c r="BY3" s="35"/>
      <c r="BZ3" s="35"/>
      <c r="CA3" s="35"/>
      <c r="CB3" s="35"/>
      <c r="CC3" s="35"/>
      <c r="CD3" s="35"/>
      <c r="CE3" s="35"/>
      <c r="CF3" s="35"/>
      <c r="CG3" s="35"/>
      <c r="CH3" s="47">
        <v>47</v>
      </c>
      <c r="CI3" s="38"/>
      <c r="CJ3" s="35"/>
      <c r="CK3" s="35"/>
      <c r="CL3" s="35"/>
      <c r="CM3" s="35"/>
      <c r="CN3" s="35"/>
      <c r="CO3" s="35"/>
      <c r="CP3" s="35"/>
      <c r="CQ3" s="35"/>
      <c r="CR3" s="35"/>
      <c r="CS3" s="35"/>
    </row>
    <row r="4" spans="6:97" ht="15.75" customHeight="1">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1205" t="s">
        <v>25</v>
      </c>
      <c r="BB4" s="1205"/>
      <c r="BC4" s="1205"/>
      <c r="BD4" s="1205"/>
      <c r="BE4" s="1205"/>
      <c r="BF4" s="1205"/>
      <c r="BG4" s="1205" t="s">
        <v>26</v>
      </c>
      <c r="BH4" s="1205"/>
      <c r="BI4" s="1205"/>
      <c r="BJ4" s="1205"/>
      <c r="BK4" s="1205"/>
      <c r="BL4" s="1205"/>
      <c r="BM4" s="1205"/>
      <c r="BN4" s="1205"/>
      <c r="BO4" s="1206" t="s">
        <v>27</v>
      </c>
      <c r="BP4" s="1206"/>
      <c r="BQ4" s="1206"/>
      <c r="BR4" s="1206"/>
      <c r="BS4" s="1206"/>
      <c r="BT4" s="1207" t="s">
        <v>28</v>
      </c>
      <c r="BU4" s="1207"/>
      <c r="BV4" s="1207" t="s">
        <v>29</v>
      </c>
      <c r="BW4" s="1207"/>
      <c r="BX4" s="1200" t="s">
        <v>30</v>
      </c>
      <c r="BY4" s="1200"/>
      <c r="BZ4" s="1200"/>
      <c r="CA4" s="1200"/>
      <c r="CB4" s="1200"/>
      <c r="CC4" s="1200"/>
      <c r="CD4" s="1200" t="s">
        <v>31</v>
      </c>
      <c r="CE4" s="1200"/>
      <c r="CF4" s="1200"/>
      <c r="CG4" s="1200"/>
      <c r="CH4" s="1200"/>
      <c r="CI4" s="35"/>
      <c r="CJ4" s="41"/>
      <c r="CK4" s="35"/>
      <c r="CL4" s="35"/>
      <c r="CM4" s="35"/>
      <c r="CN4" s="35"/>
      <c r="CO4" s="35"/>
      <c r="CP4" s="35"/>
      <c r="CQ4" s="35"/>
      <c r="CR4" s="35"/>
      <c r="CS4" s="35"/>
    </row>
    <row r="5" spans="6:97" ht="12" customHeight="1">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1201">
        <v>164105</v>
      </c>
      <c r="BB5" s="1201"/>
      <c r="BC5" s="1201"/>
      <c r="BD5" s="1201"/>
      <c r="BE5" s="1201"/>
      <c r="BF5" s="1201"/>
      <c r="BG5" s="1202">
        <f>'41-5'!BH4</f>
        <v>0</v>
      </c>
      <c r="BH5" s="1202"/>
      <c r="BI5" s="1202"/>
      <c r="BJ5" s="1202"/>
      <c r="BK5" s="1202"/>
      <c r="BL5" s="1202"/>
      <c r="BM5" s="1202"/>
      <c r="BN5" s="1202"/>
      <c r="BO5" s="1202">
        <f>'41-5'!BP4</f>
        <v>0</v>
      </c>
      <c r="BP5" s="1202"/>
      <c r="BQ5" s="1202"/>
      <c r="BR5" s="1202"/>
      <c r="BS5" s="1202"/>
      <c r="BT5" s="1203" t="s">
        <v>33</v>
      </c>
      <c r="BU5" s="1203"/>
      <c r="BV5" s="1203" t="s">
        <v>33</v>
      </c>
      <c r="BW5" s="1203"/>
      <c r="BX5" s="1204"/>
      <c r="BY5" s="1204"/>
      <c r="BZ5" s="1204"/>
      <c r="CA5" s="1204"/>
      <c r="CB5" s="1204"/>
      <c r="CC5" s="1204"/>
      <c r="CD5" s="1204"/>
      <c r="CE5" s="1204"/>
      <c r="CF5" s="1204"/>
      <c r="CG5" s="1204"/>
      <c r="CH5" s="1204"/>
      <c r="CI5" s="38"/>
      <c r="CJ5" s="35"/>
      <c r="CK5" s="1183" t="s">
        <v>43</v>
      </c>
      <c r="CL5" s="35"/>
      <c r="CM5" s="35"/>
      <c r="CN5" s="35"/>
      <c r="CO5" s="35"/>
      <c r="CP5" s="35"/>
      <c r="CQ5" s="35"/>
      <c r="CR5" s="35"/>
      <c r="CS5" s="35"/>
    </row>
    <row r="6" spans="6:97" ht="12" customHeight="1">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1201"/>
      <c r="BB6" s="1201"/>
      <c r="BC6" s="1201"/>
      <c r="BD6" s="1201"/>
      <c r="BE6" s="1201"/>
      <c r="BF6" s="1201"/>
      <c r="BG6" s="1202"/>
      <c r="BH6" s="1202"/>
      <c r="BI6" s="1202"/>
      <c r="BJ6" s="1202"/>
      <c r="BK6" s="1202"/>
      <c r="BL6" s="1202"/>
      <c r="BM6" s="1202"/>
      <c r="BN6" s="1202"/>
      <c r="BO6" s="1202"/>
      <c r="BP6" s="1202"/>
      <c r="BQ6" s="1202"/>
      <c r="BR6" s="1202"/>
      <c r="BS6" s="1202"/>
      <c r="BT6" s="1203"/>
      <c r="BU6" s="1203"/>
      <c r="BV6" s="1203"/>
      <c r="BW6" s="1203"/>
      <c r="BX6" s="1204"/>
      <c r="BY6" s="1204"/>
      <c r="BZ6" s="1204"/>
      <c r="CA6" s="1204"/>
      <c r="CB6" s="1204"/>
      <c r="CC6" s="1204"/>
      <c r="CD6" s="1204"/>
      <c r="CE6" s="1204"/>
      <c r="CF6" s="1204"/>
      <c r="CG6" s="1204"/>
      <c r="CH6" s="1204"/>
      <c r="CI6" s="38"/>
      <c r="CJ6" s="35"/>
      <c r="CK6" s="1183"/>
      <c r="CL6" s="35"/>
      <c r="CM6" s="35"/>
      <c r="CN6" s="35"/>
      <c r="CO6" s="35"/>
      <c r="CP6" s="35"/>
      <c r="CQ6" s="35"/>
      <c r="CR6" s="35"/>
      <c r="CS6" s="35"/>
    </row>
    <row r="7" spans="6:97" ht="6" customHeight="1">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45"/>
      <c r="BV7" s="35"/>
      <c r="BW7" s="35"/>
      <c r="BX7" s="35"/>
      <c r="BY7" s="35"/>
      <c r="BZ7" s="35"/>
      <c r="CA7" s="35"/>
      <c r="CB7" s="35"/>
      <c r="CC7" s="35"/>
      <c r="CD7" s="35"/>
      <c r="CE7" s="35"/>
      <c r="CF7" s="35"/>
      <c r="CG7" s="35"/>
      <c r="CH7" s="1184"/>
      <c r="CI7" s="38"/>
      <c r="CJ7" s="35"/>
      <c r="CK7" s="1183"/>
      <c r="CL7" s="35"/>
      <c r="CM7" s="35"/>
      <c r="CN7" s="35"/>
      <c r="CO7" s="35"/>
      <c r="CP7" s="35"/>
      <c r="CQ7" s="35"/>
      <c r="CR7" s="35"/>
      <c r="CS7" s="35"/>
    </row>
    <row r="8" spans="6:97" ht="7.5" customHeight="1">
      <c r="F8" s="35"/>
      <c r="G8" s="35"/>
      <c r="H8" s="35"/>
      <c r="I8" s="35"/>
      <c r="J8" s="35"/>
      <c r="K8" s="35"/>
      <c r="L8" s="35"/>
      <c r="M8" s="35"/>
      <c r="N8" s="35"/>
      <c r="O8" s="35"/>
      <c r="P8" s="35"/>
      <c r="Q8" s="35"/>
      <c r="R8" s="35"/>
      <c r="S8" s="35"/>
      <c r="T8" s="42"/>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35"/>
      <c r="BV8" s="35"/>
      <c r="BW8" s="35"/>
      <c r="BX8" s="35"/>
      <c r="BY8" s="35"/>
      <c r="BZ8" s="35"/>
      <c r="CA8" s="35"/>
      <c r="CB8" s="35"/>
      <c r="CC8" s="35"/>
      <c r="CD8" s="35"/>
      <c r="CE8" s="35"/>
      <c r="CF8" s="35"/>
      <c r="CG8" s="35"/>
      <c r="CH8" s="1168"/>
      <c r="CI8" s="38"/>
      <c r="CJ8" s="35"/>
      <c r="CK8" s="1183"/>
      <c r="CL8" s="35"/>
      <c r="CM8" s="35"/>
      <c r="CN8" s="35"/>
      <c r="CO8" s="35"/>
      <c r="CP8" s="35"/>
      <c r="CQ8" s="35"/>
      <c r="CR8" s="35"/>
      <c r="CS8" s="35"/>
    </row>
    <row r="9" spans="6:97" ht="7.5" customHeight="1">
      <c r="F9" s="35"/>
      <c r="G9" s="35"/>
      <c r="H9" s="35"/>
      <c r="I9" s="35"/>
      <c r="J9" s="35"/>
      <c r="K9" s="35"/>
      <c r="L9" s="35"/>
      <c r="M9" s="35"/>
      <c r="N9" s="35"/>
      <c r="O9" s="35"/>
      <c r="P9" s="35"/>
      <c r="Q9" s="35"/>
      <c r="R9" s="35"/>
      <c r="S9" s="35"/>
      <c r="T9" s="41"/>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46"/>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35"/>
      <c r="CI9" s="38"/>
      <c r="CJ9" s="35"/>
      <c r="CK9" s="1183"/>
      <c r="CL9" s="35"/>
      <c r="CM9" s="35"/>
      <c r="CN9" s="35"/>
      <c r="CO9" s="35"/>
      <c r="CP9" s="35"/>
      <c r="CQ9" s="35"/>
      <c r="CR9" s="35"/>
      <c r="CS9" s="35"/>
    </row>
    <row r="10" spans="6:97" ht="12" customHeight="1">
      <c r="F10" s="35"/>
      <c r="G10" s="35"/>
      <c r="H10" s="35"/>
      <c r="I10" s="35"/>
      <c r="J10" s="35"/>
      <c r="K10" s="35"/>
      <c r="L10" s="35"/>
      <c r="M10" s="35"/>
      <c r="N10" s="35"/>
      <c r="O10" s="35"/>
      <c r="P10" s="35"/>
      <c r="Q10" s="35"/>
      <c r="R10" s="35"/>
      <c r="S10" s="35"/>
      <c r="T10" s="41"/>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47">
        <v>48</v>
      </c>
      <c r="BG10" s="1185">
        <f>'41-5'!BH7</f>
        <v>0</v>
      </c>
      <c r="BH10" s="1185"/>
      <c r="BI10" s="1186"/>
      <c r="BJ10" s="1191">
        <f>'41-5'!BK7</f>
        <v>0</v>
      </c>
      <c r="BK10" s="1185"/>
      <c r="BL10" s="1192"/>
      <c r="BM10" s="1197">
        <f>'41-5'!BN7</f>
        <v>0</v>
      </c>
      <c r="BN10" s="1185"/>
      <c r="BO10" s="1185"/>
      <c r="BP10" s="47">
        <v>53</v>
      </c>
      <c r="BQ10" s="35"/>
      <c r="BR10" s="35"/>
      <c r="BS10" s="35"/>
      <c r="BT10" s="35"/>
      <c r="BU10" s="35"/>
      <c r="BV10" s="35"/>
      <c r="BW10" s="35"/>
      <c r="BX10" s="35"/>
      <c r="BY10" s="35"/>
      <c r="BZ10" s="35"/>
      <c r="CA10" s="35"/>
      <c r="CB10" s="35"/>
      <c r="CC10" s="35"/>
      <c r="CD10" s="35"/>
      <c r="CE10" s="35"/>
      <c r="CF10" s="35"/>
      <c r="CG10" s="35"/>
      <c r="CH10" s="35"/>
      <c r="CI10" s="38"/>
      <c r="CJ10" s="35"/>
      <c r="CK10" s="1183"/>
      <c r="CL10" s="35"/>
      <c r="CM10" s="35"/>
      <c r="CN10" s="35"/>
      <c r="CO10" s="35"/>
      <c r="CP10" s="35"/>
      <c r="CQ10" s="35"/>
      <c r="CR10" s="35"/>
      <c r="CS10" s="35"/>
    </row>
    <row r="11" spans="6:97" ht="12" customHeight="1">
      <c r="F11" s="35"/>
      <c r="G11" s="35"/>
      <c r="H11" s="35"/>
      <c r="I11" s="35"/>
      <c r="J11" s="35"/>
      <c r="K11" s="35"/>
      <c r="L11" s="35"/>
      <c r="M11" s="35"/>
      <c r="N11" s="35"/>
      <c r="O11" s="35"/>
      <c r="P11" s="35"/>
      <c r="Q11" s="35"/>
      <c r="R11" s="35"/>
      <c r="S11" s="35"/>
      <c r="T11" s="41"/>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1187"/>
      <c r="BH11" s="1187"/>
      <c r="BI11" s="1188"/>
      <c r="BJ11" s="1193"/>
      <c r="BK11" s="1187"/>
      <c r="BL11" s="1194"/>
      <c r="BM11" s="1198"/>
      <c r="BN11" s="1187"/>
      <c r="BO11" s="1187"/>
      <c r="BP11" s="35"/>
      <c r="BQ11" s="35"/>
      <c r="BR11" s="35"/>
      <c r="BS11" s="35"/>
      <c r="BT11" s="35"/>
      <c r="BU11" s="35"/>
      <c r="BV11" s="35"/>
      <c r="BW11" s="35"/>
      <c r="BX11" s="35"/>
      <c r="BY11" s="35"/>
      <c r="BZ11" s="35"/>
      <c r="CA11" s="35"/>
      <c r="CB11" s="35"/>
      <c r="CC11" s="35"/>
      <c r="CD11" s="35"/>
      <c r="CE11" s="35"/>
      <c r="CF11" s="35"/>
      <c r="CG11" s="35"/>
      <c r="CH11" s="35"/>
      <c r="CI11" s="38"/>
      <c r="CJ11" s="35"/>
      <c r="CK11" s="1183"/>
      <c r="CL11" s="35"/>
      <c r="CM11" s="35"/>
      <c r="CN11" s="35"/>
      <c r="CO11" s="35"/>
      <c r="CP11" s="35"/>
      <c r="CQ11" s="35"/>
      <c r="CR11" s="35"/>
      <c r="CS11" s="35"/>
    </row>
    <row r="12" spans="6:97" ht="12" customHeight="1">
      <c r="F12" s="35"/>
      <c r="G12" s="35"/>
      <c r="H12" s="35"/>
      <c r="I12" s="35"/>
      <c r="J12" s="35"/>
      <c r="K12" s="35"/>
      <c r="L12" s="35"/>
      <c r="M12" s="35"/>
      <c r="N12" s="35"/>
      <c r="O12" s="35"/>
      <c r="P12" s="35"/>
      <c r="Q12" s="35"/>
      <c r="R12" s="35"/>
      <c r="S12" s="35"/>
      <c r="T12" s="1167"/>
      <c r="U12" s="1167"/>
      <c r="V12" s="1167"/>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1189"/>
      <c r="BH12" s="1189"/>
      <c r="BI12" s="1190"/>
      <c r="BJ12" s="1195"/>
      <c r="BK12" s="1189"/>
      <c r="BL12" s="1196"/>
      <c r="BM12" s="1199"/>
      <c r="BN12" s="1189"/>
      <c r="BO12" s="1189"/>
      <c r="BP12" s="35"/>
      <c r="BQ12" s="35"/>
      <c r="BR12" s="35"/>
      <c r="BS12" s="35"/>
      <c r="BT12" s="35"/>
      <c r="BU12" s="35"/>
      <c r="BV12" s="35"/>
      <c r="BW12" s="35"/>
      <c r="BX12" s="47">
        <v>54</v>
      </c>
      <c r="BY12" s="47"/>
      <c r="BZ12" s="47"/>
      <c r="CA12" s="47">
        <v>57</v>
      </c>
      <c r="CB12" s="35"/>
      <c r="CC12" s="35"/>
      <c r="CD12" s="35"/>
      <c r="CE12" s="35"/>
      <c r="CF12" s="35"/>
      <c r="CG12" s="35"/>
      <c r="CH12" s="35"/>
      <c r="CI12" s="38"/>
      <c r="CJ12" s="35"/>
      <c r="CK12" s="1183"/>
      <c r="CL12" s="35"/>
      <c r="CM12" s="35"/>
      <c r="CN12" s="35"/>
      <c r="CO12" s="35"/>
      <c r="CP12" s="35"/>
      <c r="CQ12" s="35"/>
      <c r="CR12" s="35"/>
      <c r="CS12" s="35"/>
    </row>
    <row r="13" spans="6:97" ht="12" customHeight="1">
      <c r="F13" s="35"/>
      <c r="G13" s="35"/>
      <c r="H13" s="35"/>
      <c r="I13" s="35"/>
      <c r="J13" s="35"/>
      <c r="K13" s="35"/>
      <c r="L13" s="35"/>
      <c r="M13" s="35"/>
      <c r="N13" s="35"/>
      <c r="O13" s="35"/>
      <c r="P13" s="35"/>
      <c r="Q13" s="35"/>
      <c r="R13" s="35"/>
      <c r="S13" s="35"/>
      <c r="T13" s="1167"/>
      <c r="U13" s="1167"/>
      <c r="V13" s="1167"/>
      <c r="W13" s="47">
        <v>24</v>
      </c>
      <c r="X13" s="47"/>
      <c r="Y13" s="47"/>
      <c r="Z13" s="47"/>
      <c r="AA13" s="47"/>
      <c r="AB13" s="47"/>
      <c r="AC13" s="47"/>
      <c r="AD13" s="47">
        <v>26</v>
      </c>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1167"/>
      <c r="BQ13" s="1167"/>
      <c r="BR13" s="1167"/>
      <c r="BS13" s="1167"/>
      <c r="BT13" s="1167"/>
      <c r="BU13" s="1168"/>
      <c r="BV13" s="1168"/>
      <c r="BW13" s="1169"/>
      <c r="BX13" s="1327">
        <f>'41-5'!BZ10</f>
        <v>1</v>
      </c>
      <c r="BY13" s="1328"/>
      <c r="BZ13" s="1328"/>
      <c r="CA13" s="1329"/>
      <c r="CB13" s="1173"/>
      <c r="CC13" s="1168"/>
      <c r="CD13" s="1168"/>
      <c r="CE13" s="1168"/>
      <c r="CF13" s="1168"/>
      <c r="CG13" s="1168"/>
      <c r="CH13" s="1168"/>
      <c r="CI13" s="1168"/>
      <c r="CJ13" s="50"/>
      <c r="CK13" s="1183"/>
      <c r="CL13" s="35"/>
      <c r="CM13" s="35"/>
      <c r="CN13" s="35"/>
      <c r="CO13" s="35"/>
      <c r="CP13" s="35"/>
      <c r="CQ13" s="35"/>
      <c r="CR13" s="35"/>
      <c r="CS13" s="35"/>
    </row>
    <row r="14" spans="6:97" ht="16.5" customHeight="1">
      <c r="F14" s="35"/>
      <c r="G14" s="35"/>
      <c r="H14" s="35"/>
      <c r="I14" s="35"/>
      <c r="J14" s="35"/>
      <c r="K14" s="35"/>
      <c r="L14" s="35"/>
      <c r="M14" s="35"/>
      <c r="N14" s="35"/>
      <c r="O14" s="35"/>
      <c r="P14" s="35"/>
      <c r="Q14" s="35"/>
      <c r="R14" s="35"/>
      <c r="S14" s="35"/>
      <c r="T14" s="35"/>
      <c r="U14" s="35"/>
      <c r="V14" s="35"/>
      <c r="W14" s="1174">
        <f>'41-5'!W11</f>
        <v>0</v>
      </c>
      <c r="X14" s="1175"/>
      <c r="Y14" s="1176"/>
      <c r="Z14" s="1180"/>
      <c r="AA14" s="1181"/>
      <c r="AB14" s="1181"/>
      <c r="AC14" s="1182"/>
      <c r="AD14" s="1174">
        <f>'41-5'!AD11</f>
        <v>0</v>
      </c>
      <c r="AE14" s="1175"/>
      <c r="AF14" s="1176"/>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1167"/>
      <c r="BQ14" s="1167"/>
      <c r="BR14" s="1167"/>
      <c r="BS14" s="1167"/>
      <c r="BT14" s="1167"/>
      <c r="BU14" s="1168"/>
      <c r="BV14" s="1168"/>
      <c r="BW14" s="1169"/>
      <c r="BX14" s="1327"/>
      <c r="BY14" s="1328"/>
      <c r="BZ14" s="1328"/>
      <c r="CA14" s="1329"/>
      <c r="CB14" s="1173"/>
      <c r="CC14" s="1168"/>
      <c r="CD14" s="1168"/>
      <c r="CE14" s="1168"/>
      <c r="CF14" s="1168"/>
      <c r="CG14" s="1168"/>
      <c r="CH14" s="1168"/>
      <c r="CI14" s="1168"/>
      <c r="CJ14" s="50"/>
      <c r="CK14" s="1183"/>
      <c r="CL14" s="35"/>
      <c r="CM14" s="35"/>
      <c r="CN14" s="35"/>
      <c r="CO14" s="35"/>
      <c r="CP14" s="35"/>
      <c r="CQ14" s="35"/>
      <c r="CR14" s="35"/>
      <c r="CS14" s="35"/>
    </row>
    <row r="15" spans="6:97" ht="19.5" customHeight="1">
      <c r="F15" s="35"/>
      <c r="G15" s="35"/>
      <c r="H15" s="35"/>
      <c r="I15" s="35"/>
      <c r="J15" s="35"/>
      <c r="K15" s="35"/>
      <c r="L15" s="35"/>
      <c r="M15" s="35"/>
      <c r="N15" s="35"/>
      <c r="O15" s="35"/>
      <c r="P15" s="35"/>
      <c r="Q15" s="35"/>
      <c r="R15" s="35"/>
      <c r="S15" s="35"/>
      <c r="T15" s="35"/>
      <c r="U15" s="35"/>
      <c r="V15" s="35"/>
      <c r="W15" s="1177"/>
      <c r="X15" s="1178"/>
      <c r="Y15" s="1179"/>
      <c r="Z15" s="1180"/>
      <c r="AA15" s="1181"/>
      <c r="AB15" s="1181"/>
      <c r="AC15" s="1182"/>
      <c r="AD15" s="1177"/>
      <c r="AE15" s="1178"/>
      <c r="AF15" s="1179"/>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1168"/>
      <c r="BV15" s="1168"/>
      <c r="BW15" s="1169"/>
      <c r="BX15" s="1327">
        <f>'41-5'!BZ12</f>
        <v>1</v>
      </c>
      <c r="BY15" s="1328"/>
      <c r="BZ15" s="1328"/>
      <c r="CA15" s="1329"/>
      <c r="CB15" s="1173"/>
      <c r="CC15" s="1168"/>
      <c r="CD15" s="1168"/>
      <c r="CE15" s="1168"/>
      <c r="CF15" s="1168"/>
      <c r="CG15" s="1168"/>
      <c r="CH15" s="1168"/>
      <c r="CI15" s="1168"/>
      <c r="CJ15" s="50"/>
      <c r="CK15" s="1183"/>
      <c r="CL15" s="35"/>
      <c r="CM15" s="35"/>
      <c r="CN15" s="35"/>
      <c r="CO15" s="35"/>
      <c r="CP15" s="35"/>
      <c r="CQ15" s="35"/>
      <c r="CR15" s="35"/>
      <c r="CS15" s="35"/>
    </row>
    <row r="16" spans="6:97" ht="12" customHeight="1">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35"/>
      <c r="BV16" s="35"/>
      <c r="BW16" s="38"/>
      <c r="BX16" s="1327"/>
      <c r="BY16" s="1328"/>
      <c r="BZ16" s="1328"/>
      <c r="CA16" s="1329"/>
      <c r="CB16" s="1173"/>
      <c r="CC16" s="1168"/>
      <c r="CD16" s="1168"/>
      <c r="CE16" s="1168"/>
      <c r="CF16" s="1168"/>
      <c r="CG16" s="1168"/>
      <c r="CH16" s="1168"/>
      <c r="CI16" s="1168"/>
      <c r="CJ16" s="50"/>
      <c r="CK16" s="1183"/>
      <c r="CL16" s="35"/>
      <c r="CM16" s="35"/>
      <c r="CN16" s="35"/>
      <c r="CO16" s="35"/>
      <c r="CP16" s="35"/>
      <c r="CQ16" s="35"/>
      <c r="CR16" s="35"/>
      <c r="CS16" s="35"/>
    </row>
    <row r="17" spans="6:97" ht="12" customHeight="1">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47">
        <v>28</v>
      </c>
      <c r="BY17" s="47"/>
      <c r="BZ17" s="47"/>
      <c r="CA17" s="47">
        <v>31</v>
      </c>
      <c r="CB17" s="35"/>
      <c r="CC17" s="35"/>
      <c r="CD17" s="35"/>
      <c r="CE17" s="35"/>
      <c r="CF17" s="35"/>
      <c r="CG17" s="35"/>
      <c r="CH17" s="35"/>
      <c r="CI17" s="35"/>
      <c r="CJ17" s="35"/>
      <c r="CK17" s="1183"/>
      <c r="CL17" s="35"/>
      <c r="CM17" s="35"/>
      <c r="CN17" s="35"/>
      <c r="CO17" s="35"/>
      <c r="CP17" s="35"/>
      <c r="CQ17" s="35"/>
      <c r="CR17" s="35"/>
      <c r="CS17" s="35"/>
    </row>
    <row r="18" spans="6:97" ht="12" customHeight="1">
      <c r="CK18" s="1183"/>
    </row>
    <row r="19" spans="6:97" ht="12" customHeight="1">
      <c r="CK19" s="1183"/>
    </row>
    <row r="20" spans="6:97" ht="12" customHeight="1">
      <c r="CK20" s="1183"/>
    </row>
    <row r="21" spans="6:97" ht="7.5" customHeight="1">
      <c r="CK21" s="1183"/>
    </row>
    <row r="22" spans="6:97" ht="12" customHeight="1">
      <c r="AV22" s="47">
        <v>32</v>
      </c>
      <c r="AX22" s="47">
        <v>34</v>
      </c>
      <c r="BH22" s="47">
        <v>44</v>
      </c>
      <c r="BT22" s="47">
        <v>57</v>
      </c>
      <c r="CK22" s="1183"/>
    </row>
    <row r="23" spans="6:97" ht="8.25" customHeight="1">
      <c r="AK23" s="35"/>
      <c r="AL23" s="35"/>
      <c r="AM23" s="35"/>
      <c r="AN23" s="35"/>
      <c r="AO23" s="35"/>
      <c r="AP23" s="35"/>
      <c r="AQ23" s="35"/>
      <c r="AR23" s="35"/>
      <c r="AS23" s="35"/>
      <c r="AT23" s="35"/>
      <c r="AU23" s="36"/>
      <c r="AV23" s="1123">
        <v>1</v>
      </c>
      <c r="AW23" s="1124"/>
      <c r="AX23" s="1153" t="str">
        <f>'41-5'!AZ20</f>
        <v/>
      </c>
      <c r="AY23" s="1154"/>
      <c r="AZ23" s="1154"/>
      <c r="BA23" s="1154"/>
      <c r="BB23" s="1154"/>
      <c r="BC23" s="1154"/>
      <c r="BD23" s="1154"/>
      <c r="BE23" s="1154"/>
      <c r="BF23" s="1154"/>
      <c r="BG23" s="37"/>
      <c r="BH23" s="1135">
        <f>'41-5'!BI21</f>
        <v>0</v>
      </c>
      <c r="BI23" s="1136"/>
      <c r="BJ23" s="1136"/>
      <c r="BK23" s="1136"/>
      <c r="BL23" s="1136"/>
      <c r="BM23" s="1136"/>
      <c r="BN23" s="1136"/>
      <c r="BO23" s="1136"/>
      <c r="BP23" s="1136"/>
      <c r="BQ23" s="1136"/>
      <c r="BR23" s="1136"/>
      <c r="BS23" s="1136"/>
      <c r="BT23" s="37"/>
      <c r="BU23" s="35"/>
      <c r="BV23" s="35"/>
      <c r="BW23" s="35"/>
      <c r="BX23" s="35"/>
      <c r="BY23" s="35"/>
      <c r="CK23" s="1183"/>
    </row>
    <row r="24" spans="6:97" ht="8.25" customHeight="1">
      <c r="AK24" s="35"/>
      <c r="AL24" s="35"/>
      <c r="AM24" s="35"/>
      <c r="AN24" s="35"/>
      <c r="AO24" s="35"/>
      <c r="AP24" s="35"/>
      <c r="AQ24" s="35"/>
      <c r="AR24" s="35"/>
      <c r="AS24" s="35"/>
      <c r="AT24" s="35"/>
      <c r="AU24" s="36"/>
      <c r="AV24" s="1125"/>
      <c r="AW24" s="1126"/>
      <c r="AX24" s="1155"/>
      <c r="AY24" s="1156"/>
      <c r="AZ24" s="1156"/>
      <c r="BA24" s="1156"/>
      <c r="BB24" s="1156"/>
      <c r="BC24" s="1156"/>
      <c r="BD24" s="1156"/>
      <c r="BE24" s="1156"/>
      <c r="BF24" s="1156"/>
      <c r="BG24" s="38"/>
      <c r="BH24" s="1137"/>
      <c r="BI24" s="1138"/>
      <c r="BJ24" s="1138"/>
      <c r="BK24" s="1138"/>
      <c r="BL24" s="1138"/>
      <c r="BM24" s="1138"/>
      <c r="BN24" s="1138"/>
      <c r="BO24" s="1138"/>
      <c r="BP24" s="1138"/>
      <c r="BQ24" s="1138"/>
      <c r="BR24" s="1138"/>
      <c r="BS24" s="1138"/>
      <c r="BT24" s="38"/>
      <c r="BU24" s="35"/>
      <c r="BV24" s="35"/>
      <c r="BW24" s="35"/>
      <c r="BX24" s="35"/>
      <c r="BY24" s="35"/>
      <c r="CK24" s="1183"/>
    </row>
    <row r="25" spans="6:97" ht="8.25" customHeight="1">
      <c r="AK25" s="35"/>
      <c r="AL25" s="35"/>
      <c r="AM25" s="35"/>
      <c r="AN25" s="35"/>
      <c r="AO25" s="35"/>
      <c r="AP25" s="35"/>
      <c r="AQ25" s="35"/>
      <c r="AR25" s="35"/>
      <c r="AS25" s="35"/>
      <c r="AT25" s="35"/>
      <c r="AU25" s="36"/>
      <c r="AV25" s="1127"/>
      <c r="AW25" s="1128"/>
      <c r="AX25" s="1157"/>
      <c r="AY25" s="1158"/>
      <c r="AZ25" s="1158"/>
      <c r="BA25" s="1158"/>
      <c r="BB25" s="1158"/>
      <c r="BC25" s="1158"/>
      <c r="BD25" s="1158"/>
      <c r="BE25" s="1158"/>
      <c r="BF25" s="1158"/>
      <c r="BG25" s="39"/>
      <c r="BH25" s="1139"/>
      <c r="BI25" s="1140"/>
      <c r="BJ25" s="1140"/>
      <c r="BK25" s="1140"/>
      <c r="BL25" s="1140"/>
      <c r="BM25" s="1140"/>
      <c r="BN25" s="1140"/>
      <c r="BO25" s="1140"/>
      <c r="BP25" s="1140"/>
      <c r="BQ25" s="1140"/>
      <c r="BR25" s="1140"/>
      <c r="BS25" s="1140"/>
      <c r="BT25" s="39"/>
      <c r="BU25" s="35"/>
      <c r="BV25" s="35"/>
      <c r="BW25" s="35"/>
      <c r="BX25" s="35"/>
      <c r="BY25" s="35"/>
      <c r="CK25" s="1183"/>
    </row>
    <row r="26" spans="6:97" ht="8.25" customHeight="1">
      <c r="AK26" s="35"/>
      <c r="AL26" s="35"/>
      <c r="AM26" s="35"/>
      <c r="AN26" s="35"/>
      <c r="AO26" s="35"/>
      <c r="AP26" s="35"/>
      <c r="AQ26" s="35"/>
      <c r="AR26" s="35"/>
      <c r="AS26" s="35"/>
      <c r="AT26" s="35"/>
      <c r="AU26" s="36"/>
      <c r="AV26" s="36"/>
      <c r="AW26" s="36"/>
      <c r="AX26" s="35"/>
      <c r="AY26" s="35"/>
      <c r="AZ26" s="35"/>
      <c r="BA26" s="35"/>
      <c r="BB26" s="35"/>
      <c r="BC26" s="35"/>
      <c r="BD26" s="1165">
        <v>58</v>
      </c>
      <c r="BE26" s="1159" t="str">
        <f>'41-5'!BG24</f>
        <v/>
      </c>
      <c r="BF26" s="1160"/>
      <c r="BG26" s="299"/>
      <c r="BH26" s="1147">
        <f>'41-5'!BI24</f>
        <v>0</v>
      </c>
      <c r="BI26" s="1148"/>
      <c r="BJ26" s="1148"/>
      <c r="BK26" s="1148"/>
      <c r="BL26" s="1148"/>
      <c r="BM26" s="1148"/>
      <c r="BN26" s="1148"/>
      <c r="BO26" s="1148"/>
      <c r="BP26" s="1148"/>
      <c r="BQ26" s="1148"/>
      <c r="BR26" s="1148"/>
      <c r="BS26" s="1148"/>
      <c r="BT26" s="299"/>
      <c r="BU26" s="47">
        <v>73</v>
      </c>
      <c r="BV26" s="35"/>
      <c r="BW26" s="35"/>
      <c r="BX26" s="35"/>
      <c r="BY26" s="35"/>
      <c r="CK26" s="1183"/>
    </row>
    <row r="27" spans="6:97" ht="8.25" customHeight="1">
      <c r="AK27" s="35"/>
      <c r="AL27" s="35"/>
      <c r="AM27" s="35"/>
      <c r="AN27" s="35"/>
      <c r="AO27" s="35"/>
      <c r="AP27" s="35"/>
      <c r="AQ27" s="35"/>
      <c r="AR27" s="35"/>
      <c r="AS27" s="35"/>
      <c r="AT27" s="35"/>
      <c r="AU27" s="36"/>
      <c r="AV27" s="36"/>
      <c r="AW27" s="36"/>
      <c r="AX27" s="35"/>
      <c r="AY27" s="35"/>
      <c r="AZ27" s="35"/>
      <c r="BA27" s="35"/>
      <c r="BB27" s="35"/>
      <c r="BC27" s="35"/>
      <c r="BD27" s="1166"/>
      <c r="BE27" s="1161"/>
      <c r="BF27" s="1162"/>
      <c r="BG27" s="300"/>
      <c r="BH27" s="1149"/>
      <c r="BI27" s="1150"/>
      <c r="BJ27" s="1150"/>
      <c r="BK27" s="1150"/>
      <c r="BL27" s="1150"/>
      <c r="BM27" s="1150"/>
      <c r="BN27" s="1150"/>
      <c r="BO27" s="1150"/>
      <c r="BP27" s="1150"/>
      <c r="BQ27" s="1150"/>
      <c r="BR27" s="1150"/>
      <c r="BS27" s="1150"/>
      <c r="BT27" s="300"/>
      <c r="BU27" s="35"/>
      <c r="BV27" s="35"/>
      <c r="BW27" s="35"/>
      <c r="BX27" s="35"/>
      <c r="BY27" s="35"/>
      <c r="CK27" s="1183"/>
    </row>
    <row r="28" spans="6:97" ht="8.25" customHeight="1">
      <c r="AK28" s="35"/>
      <c r="AL28" s="35"/>
      <c r="AM28" s="35"/>
      <c r="AN28" s="35"/>
      <c r="AO28" s="35"/>
      <c r="AP28" s="35"/>
      <c r="AQ28" s="35"/>
      <c r="AR28" s="35"/>
      <c r="AS28" s="35"/>
      <c r="AT28" s="35"/>
      <c r="AU28" s="36"/>
      <c r="AV28" s="36"/>
      <c r="AW28" s="36"/>
      <c r="AX28" s="35"/>
      <c r="AY28" s="35"/>
      <c r="AZ28" s="35"/>
      <c r="BA28" s="35"/>
      <c r="BB28" s="35"/>
      <c r="BC28" s="35"/>
      <c r="BD28" s="35"/>
      <c r="BE28" s="1163"/>
      <c r="BF28" s="1164"/>
      <c r="BG28" s="301"/>
      <c r="BH28" s="1151"/>
      <c r="BI28" s="1152"/>
      <c r="BJ28" s="1152"/>
      <c r="BK28" s="1152"/>
      <c r="BL28" s="1152"/>
      <c r="BM28" s="1152"/>
      <c r="BN28" s="1152"/>
      <c r="BO28" s="1152"/>
      <c r="BP28" s="1152"/>
      <c r="BQ28" s="1152"/>
      <c r="BR28" s="1152"/>
      <c r="BS28" s="1152"/>
      <c r="BT28" s="301"/>
      <c r="BU28" s="35"/>
      <c r="BV28" s="35"/>
      <c r="BW28" s="35"/>
      <c r="BX28" s="35"/>
      <c r="BY28" s="35"/>
      <c r="CK28" s="1183"/>
    </row>
    <row r="29" spans="6:97" ht="8.25" customHeight="1">
      <c r="AK29" s="35"/>
      <c r="AL29" s="35"/>
      <c r="AM29" s="35"/>
      <c r="AN29" s="35"/>
      <c r="AO29" s="35"/>
      <c r="AP29" s="35"/>
      <c r="AQ29" s="35"/>
      <c r="AR29" s="35"/>
      <c r="AS29" s="35"/>
      <c r="AT29" s="35"/>
      <c r="AU29" s="36"/>
      <c r="AV29" s="1123">
        <v>2</v>
      </c>
      <c r="AW29" s="1124"/>
      <c r="AX29" s="1153" t="str">
        <f>'41-5'!AZ27</f>
        <v/>
      </c>
      <c r="AY29" s="1154"/>
      <c r="AZ29" s="1154"/>
      <c r="BA29" s="1154"/>
      <c r="BB29" s="1154"/>
      <c r="BC29" s="1154"/>
      <c r="BD29" s="1154"/>
      <c r="BE29" s="1154"/>
      <c r="BF29" s="1154"/>
      <c r="BG29" s="37"/>
      <c r="BH29" s="1135">
        <f>'41-5'!BI27</f>
        <v>0</v>
      </c>
      <c r="BI29" s="1136"/>
      <c r="BJ29" s="1136"/>
      <c r="BK29" s="1136"/>
      <c r="BL29" s="1136"/>
      <c r="BM29" s="1136"/>
      <c r="BN29" s="1136"/>
      <c r="BO29" s="1136"/>
      <c r="BP29" s="1136"/>
      <c r="BQ29" s="1136"/>
      <c r="BR29" s="1136"/>
      <c r="BS29" s="1136"/>
      <c r="BT29" s="37"/>
      <c r="BU29" s="35"/>
      <c r="BV29" s="35"/>
      <c r="BW29" s="35"/>
      <c r="BX29" s="35"/>
      <c r="BY29" s="35"/>
      <c r="CK29" s="1183"/>
    </row>
    <row r="30" spans="6:97" ht="8.25" customHeight="1">
      <c r="AK30" s="35"/>
      <c r="AL30" s="35"/>
      <c r="AM30" s="35"/>
      <c r="AN30" s="35"/>
      <c r="AO30" s="35"/>
      <c r="AP30" s="35"/>
      <c r="AQ30" s="35"/>
      <c r="AR30" s="35"/>
      <c r="AS30" s="35"/>
      <c r="AT30" s="35"/>
      <c r="AU30" s="36"/>
      <c r="AV30" s="1125"/>
      <c r="AW30" s="1126"/>
      <c r="AX30" s="1155"/>
      <c r="AY30" s="1156"/>
      <c r="AZ30" s="1156"/>
      <c r="BA30" s="1156"/>
      <c r="BB30" s="1156"/>
      <c r="BC30" s="1156"/>
      <c r="BD30" s="1156"/>
      <c r="BE30" s="1156"/>
      <c r="BF30" s="1156"/>
      <c r="BG30" s="38"/>
      <c r="BH30" s="1137"/>
      <c r="BI30" s="1138"/>
      <c r="BJ30" s="1138"/>
      <c r="BK30" s="1138"/>
      <c r="BL30" s="1138"/>
      <c r="BM30" s="1138"/>
      <c r="BN30" s="1138"/>
      <c r="BO30" s="1138"/>
      <c r="BP30" s="1138"/>
      <c r="BQ30" s="1138"/>
      <c r="BR30" s="1138"/>
      <c r="BS30" s="1138"/>
      <c r="BT30" s="38"/>
      <c r="BU30" s="35"/>
      <c r="BV30" s="35"/>
      <c r="BW30" s="35"/>
      <c r="BX30" s="35"/>
      <c r="BY30" s="35"/>
      <c r="CK30" s="1183"/>
    </row>
    <row r="31" spans="6:97" ht="8.25" customHeight="1">
      <c r="AK31" s="35"/>
      <c r="AL31" s="35"/>
      <c r="AM31" s="35"/>
      <c r="AN31" s="35"/>
      <c r="AO31" s="35"/>
      <c r="AP31" s="35"/>
      <c r="AQ31" s="35"/>
      <c r="AR31" s="35"/>
      <c r="AS31" s="35"/>
      <c r="AT31" s="35"/>
      <c r="AU31" s="36"/>
      <c r="AV31" s="1127"/>
      <c r="AW31" s="1128"/>
      <c r="AX31" s="1157"/>
      <c r="AY31" s="1158"/>
      <c r="AZ31" s="1158"/>
      <c r="BA31" s="1158"/>
      <c r="BB31" s="1158"/>
      <c r="BC31" s="1158"/>
      <c r="BD31" s="1158"/>
      <c r="BE31" s="1158"/>
      <c r="BF31" s="1158"/>
      <c r="BG31" s="39"/>
      <c r="BH31" s="1139"/>
      <c r="BI31" s="1140"/>
      <c r="BJ31" s="1140"/>
      <c r="BK31" s="1140"/>
      <c r="BL31" s="1140"/>
      <c r="BM31" s="1140"/>
      <c r="BN31" s="1140"/>
      <c r="BO31" s="1140"/>
      <c r="BP31" s="1140"/>
      <c r="BQ31" s="1140"/>
      <c r="BR31" s="1140"/>
      <c r="BS31" s="1140"/>
      <c r="BT31" s="39"/>
      <c r="BU31" s="35"/>
      <c r="BV31" s="35"/>
      <c r="BW31" s="35"/>
      <c r="BX31" s="35"/>
      <c r="BY31" s="35"/>
      <c r="CK31" s="1183"/>
    </row>
    <row r="32" spans="6:97" ht="8.25" customHeight="1">
      <c r="AK32" s="35"/>
      <c r="AL32" s="35"/>
      <c r="AM32" s="35"/>
      <c r="AN32" s="35"/>
      <c r="AO32" s="35"/>
      <c r="AP32" s="35"/>
      <c r="AQ32" s="35"/>
      <c r="AR32" s="35"/>
      <c r="AS32" s="35"/>
      <c r="AT32" s="35"/>
      <c r="AU32" s="36"/>
      <c r="AV32" s="36"/>
      <c r="AW32" s="36"/>
      <c r="AX32" s="35"/>
      <c r="AY32" s="35"/>
      <c r="AZ32" s="35"/>
      <c r="BA32" s="35"/>
      <c r="BB32" s="35"/>
      <c r="BC32" s="35"/>
      <c r="BD32" s="35"/>
      <c r="BE32" s="1159" t="str">
        <f>'41-5'!BG30</f>
        <v/>
      </c>
      <c r="BF32" s="1160"/>
      <c r="BG32" s="299"/>
      <c r="BH32" s="1147">
        <f>'41-5'!BI30</f>
        <v>0</v>
      </c>
      <c r="BI32" s="1148"/>
      <c r="BJ32" s="1148"/>
      <c r="BK32" s="1148"/>
      <c r="BL32" s="1148"/>
      <c r="BM32" s="1148"/>
      <c r="BN32" s="1148"/>
      <c r="BO32" s="1148"/>
      <c r="BP32" s="1148"/>
      <c r="BQ32" s="1148"/>
      <c r="BR32" s="1148"/>
      <c r="BS32" s="1148"/>
      <c r="BT32" s="299"/>
      <c r="BU32" s="35"/>
      <c r="BV32" s="35"/>
      <c r="BW32" s="35"/>
      <c r="BX32" s="35"/>
      <c r="BY32" s="35"/>
      <c r="CK32" s="1183"/>
    </row>
    <row r="33" spans="37:89" ht="8.25" customHeight="1">
      <c r="AK33" s="35"/>
      <c r="AL33" s="35"/>
      <c r="AM33" s="35"/>
      <c r="AN33" s="35"/>
      <c r="AO33" s="35"/>
      <c r="AP33" s="35"/>
      <c r="AQ33" s="35"/>
      <c r="AR33" s="35"/>
      <c r="AS33" s="35"/>
      <c r="AT33" s="35"/>
      <c r="AU33" s="36"/>
      <c r="AV33" s="36"/>
      <c r="AW33" s="36"/>
      <c r="AX33" s="35"/>
      <c r="AY33" s="35"/>
      <c r="AZ33" s="35"/>
      <c r="BA33" s="35"/>
      <c r="BB33" s="35"/>
      <c r="BC33" s="35"/>
      <c r="BD33" s="35"/>
      <c r="BE33" s="1161"/>
      <c r="BF33" s="1162"/>
      <c r="BG33" s="300"/>
      <c r="BH33" s="1149"/>
      <c r="BI33" s="1150"/>
      <c r="BJ33" s="1150"/>
      <c r="BK33" s="1150"/>
      <c r="BL33" s="1150"/>
      <c r="BM33" s="1150"/>
      <c r="BN33" s="1150"/>
      <c r="BO33" s="1150"/>
      <c r="BP33" s="1150"/>
      <c r="BQ33" s="1150"/>
      <c r="BR33" s="1150"/>
      <c r="BS33" s="1150"/>
      <c r="BT33" s="300"/>
      <c r="BU33" s="35"/>
      <c r="BV33" s="35"/>
      <c r="BW33" s="35"/>
      <c r="BX33" s="35"/>
      <c r="BY33" s="35"/>
      <c r="CK33" s="1183"/>
    </row>
    <row r="34" spans="37:89" ht="8.25" customHeight="1">
      <c r="AK34" s="35"/>
      <c r="AL34" s="35"/>
      <c r="AM34" s="35"/>
      <c r="AN34" s="35"/>
      <c r="AO34" s="35"/>
      <c r="AP34" s="35"/>
      <c r="AQ34" s="35"/>
      <c r="AR34" s="35"/>
      <c r="AS34" s="35"/>
      <c r="AT34" s="35"/>
      <c r="AU34" s="36"/>
      <c r="AV34" s="36"/>
      <c r="AW34" s="36"/>
      <c r="AX34" s="35"/>
      <c r="AY34" s="35"/>
      <c r="AZ34" s="35"/>
      <c r="BA34" s="35"/>
      <c r="BB34" s="35"/>
      <c r="BC34" s="35"/>
      <c r="BD34" s="35"/>
      <c r="BE34" s="1163"/>
      <c r="BF34" s="1164"/>
      <c r="BG34" s="301"/>
      <c r="BH34" s="1151"/>
      <c r="BI34" s="1152"/>
      <c r="BJ34" s="1152"/>
      <c r="BK34" s="1152"/>
      <c r="BL34" s="1152"/>
      <c r="BM34" s="1152"/>
      <c r="BN34" s="1152"/>
      <c r="BO34" s="1152"/>
      <c r="BP34" s="1152"/>
      <c r="BQ34" s="1152"/>
      <c r="BR34" s="1152"/>
      <c r="BS34" s="1152"/>
      <c r="BT34" s="301"/>
      <c r="BU34" s="35"/>
      <c r="BV34" s="35"/>
      <c r="BW34" s="35"/>
      <c r="BX34" s="35"/>
      <c r="BY34" s="35"/>
      <c r="CK34" s="1183"/>
    </row>
    <row r="35" spans="37:89" ht="8.25" customHeight="1">
      <c r="AK35" s="35"/>
      <c r="AL35" s="35"/>
      <c r="AM35" s="35"/>
      <c r="AN35" s="35"/>
      <c r="AO35" s="35"/>
      <c r="AP35" s="35"/>
      <c r="AQ35" s="35"/>
      <c r="AR35" s="35"/>
      <c r="AS35" s="35"/>
      <c r="AT35" s="35"/>
      <c r="AU35" s="36"/>
      <c r="AV35" s="1123">
        <v>3</v>
      </c>
      <c r="AW35" s="1124"/>
      <c r="AX35" s="1153" t="str">
        <f>'41-5'!AZ33</f>
        <v/>
      </c>
      <c r="AY35" s="1154"/>
      <c r="AZ35" s="1154"/>
      <c r="BA35" s="1154"/>
      <c r="BB35" s="1154"/>
      <c r="BC35" s="1154"/>
      <c r="BD35" s="1154"/>
      <c r="BE35" s="1154"/>
      <c r="BF35" s="1154"/>
      <c r="BG35" s="37"/>
      <c r="BH35" s="1135">
        <f>'41-5'!BI33</f>
        <v>0</v>
      </c>
      <c r="BI35" s="1136"/>
      <c r="BJ35" s="1136"/>
      <c r="BK35" s="1136"/>
      <c r="BL35" s="1136"/>
      <c r="BM35" s="1136"/>
      <c r="BN35" s="1136"/>
      <c r="BO35" s="1136"/>
      <c r="BP35" s="1136"/>
      <c r="BQ35" s="1136"/>
      <c r="BR35" s="1136"/>
      <c r="BS35" s="1136"/>
      <c r="BT35" s="37"/>
      <c r="BU35" s="35"/>
      <c r="BV35" s="35"/>
      <c r="BW35" s="35"/>
      <c r="BX35" s="35"/>
      <c r="BY35" s="35"/>
      <c r="CK35" s="1183"/>
    </row>
    <row r="36" spans="37:89" ht="8.25" customHeight="1">
      <c r="AK36" s="35"/>
      <c r="AL36" s="35"/>
      <c r="AM36" s="35"/>
      <c r="AN36" s="35"/>
      <c r="AO36" s="35"/>
      <c r="AP36" s="35"/>
      <c r="AQ36" s="35"/>
      <c r="AR36" s="35"/>
      <c r="AS36" s="35"/>
      <c r="AT36" s="35"/>
      <c r="AU36" s="36"/>
      <c r="AV36" s="1125"/>
      <c r="AW36" s="1126"/>
      <c r="AX36" s="1155"/>
      <c r="AY36" s="1156"/>
      <c r="AZ36" s="1156"/>
      <c r="BA36" s="1156"/>
      <c r="BB36" s="1156"/>
      <c r="BC36" s="1156"/>
      <c r="BD36" s="1156"/>
      <c r="BE36" s="1156"/>
      <c r="BF36" s="1156"/>
      <c r="BG36" s="38"/>
      <c r="BH36" s="1137"/>
      <c r="BI36" s="1138"/>
      <c r="BJ36" s="1138"/>
      <c r="BK36" s="1138"/>
      <c r="BL36" s="1138"/>
      <c r="BM36" s="1138"/>
      <c r="BN36" s="1138"/>
      <c r="BO36" s="1138"/>
      <c r="BP36" s="1138"/>
      <c r="BQ36" s="1138"/>
      <c r="BR36" s="1138"/>
      <c r="BS36" s="1138"/>
      <c r="BT36" s="38"/>
      <c r="BU36" s="35"/>
      <c r="BV36" s="35"/>
      <c r="BW36" s="35"/>
      <c r="BX36" s="35"/>
      <c r="BY36" s="35"/>
      <c r="CK36" s="1183"/>
    </row>
    <row r="37" spans="37:89" ht="8.25" customHeight="1">
      <c r="AK37" s="35"/>
      <c r="AL37" s="35"/>
      <c r="AM37" s="35"/>
      <c r="AN37" s="35"/>
      <c r="AO37" s="35"/>
      <c r="AP37" s="35"/>
      <c r="AQ37" s="35"/>
      <c r="AR37" s="35"/>
      <c r="AS37" s="35"/>
      <c r="AT37" s="35"/>
      <c r="AU37" s="36"/>
      <c r="AV37" s="1127"/>
      <c r="AW37" s="1128"/>
      <c r="AX37" s="1157"/>
      <c r="AY37" s="1158"/>
      <c r="AZ37" s="1158"/>
      <c r="BA37" s="1158"/>
      <c r="BB37" s="1158"/>
      <c r="BC37" s="1158"/>
      <c r="BD37" s="1158"/>
      <c r="BE37" s="1158"/>
      <c r="BF37" s="1158"/>
      <c r="BG37" s="39"/>
      <c r="BH37" s="1139"/>
      <c r="BI37" s="1140"/>
      <c r="BJ37" s="1140"/>
      <c r="BK37" s="1140"/>
      <c r="BL37" s="1140"/>
      <c r="BM37" s="1140"/>
      <c r="BN37" s="1140"/>
      <c r="BO37" s="1140"/>
      <c r="BP37" s="1140"/>
      <c r="BQ37" s="1140"/>
      <c r="BR37" s="1140"/>
      <c r="BS37" s="1140"/>
      <c r="BT37" s="39"/>
      <c r="BU37" s="35"/>
      <c r="BV37" s="35"/>
      <c r="BW37" s="35"/>
      <c r="BX37" s="35"/>
      <c r="BY37" s="35"/>
      <c r="CK37" s="1183"/>
    </row>
    <row r="38" spans="37:89" ht="8.25" customHeight="1">
      <c r="AK38" s="35"/>
      <c r="AL38" s="35"/>
      <c r="AM38" s="35"/>
      <c r="AN38" s="35"/>
      <c r="AO38" s="35"/>
      <c r="AP38" s="35"/>
      <c r="AQ38" s="35"/>
      <c r="AR38" s="35"/>
      <c r="AS38" s="35"/>
      <c r="AT38" s="35"/>
      <c r="AU38" s="36"/>
      <c r="AV38" s="36"/>
      <c r="AW38" s="36"/>
      <c r="AX38" s="35"/>
      <c r="AY38" s="35"/>
      <c r="AZ38" s="35"/>
      <c r="BA38" s="35"/>
      <c r="BB38" s="35"/>
      <c r="BC38" s="35"/>
      <c r="BD38" s="35"/>
      <c r="BE38" s="1159" t="str">
        <f>'41-5'!BG36</f>
        <v/>
      </c>
      <c r="BF38" s="1160"/>
      <c r="BG38" s="299"/>
      <c r="BH38" s="1147">
        <f>'41-5'!BI36</f>
        <v>0</v>
      </c>
      <c r="BI38" s="1148"/>
      <c r="BJ38" s="1148"/>
      <c r="BK38" s="1148"/>
      <c r="BL38" s="1148"/>
      <c r="BM38" s="1148"/>
      <c r="BN38" s="1148"/>
      <c r="BO38" s="1148"/>
      <c r="BP38" s="1148"/>
      <c r="BQ38" s="1148"/>
      <c r="BR38" s="1148"/>
      <c r="BS38" s="1148"/>
      <c r="BT38" s="299"/>
      <c r="BU38" s="35"/>
      <c r="BV38" s="35"/>
      <c r="BW38" s="35"/>
      <c r="BX38" s="35"/>
      <c r="BY38" s="35"/>
      <c r="CK38" s="1183"/>
    </row>
    <row r="39" spans="37:89" ht="8.25" customHeight="1">
      <c r="AK39" s="35"/>
      <c r="AL39" s="35"/>
      <c r="AM39" s="35"/>
      <c r="AN39" s="35"/>
      <c r="AO39" s="35"/>
      <c r="AP39" s="35"/>
      <c r="AQ39" s="35"/>
      <c r="AR39" s="35"/>
      <c r="AS39" s="35"/>
      <c r="AT39" s="35"/>
      <c r="AU39" s="36"/>
      <c r="AV39" s="36"/>
      <c r="AW39" s="36"/>
      <c r="AX39" s="35"/>
      <c r="AY39" s="35"/>
      <c r="AZ39" s="35"/>
      <c r="BA39" s="35"/>
      <c r="BB39" s="35"/>
      <c r="BC39" s="35"/>
      <c r="BD39" s="35"/>
      <c r="BE39" s="1161"/>
      <c r="BF39" s="1162"/>
      <c r="BG39" s="300"/>
      <c r="BH39" s="1149"/>
      <c r="BI39" s="1150"/>
      <c r="BJ39" s="1150"/>
      <c r="BK39" s="1150"/>
      <c r="BL39" s="1150"/>
      <c r="BM39" s="1150"/>
      <c r="BN39" s="1150"/>
      <c r="BO39" s="1150"/>
      <c r="BP39" s="1150"/>
      <c r="BQ39" s="1150"/>
      <c r="BR39" s="1150"/>
      <c r="BS39" s="1150"/>
      <c r="BT39" s="300"/>
      <c r="BU39" s="35"/>
      <c r="BV39" s="35"/>
      <c r="BW39" s="35"/>
      <c r="BX39" s="35"/>
      <c r="BY39" s="35"/>
      <c r="CK39" s="1183"/>
    </row>
    <row r="40" spans="37:89" ht="8.25" customHeight="1">
      <c r="AK40" s="35"/>
      <c r="AL40" s="35"/>
      <c r="AM40" s="35"/>
      <c r="AN40" s="35"/>
      <c r="AO40" s="35"/>
      <c r="AP40" s="35"/>
      <c r="AQ40" s="35"/>
      <c r="AR40" s="35"/>
      <c r="AS40" s="35"/>
      <c r="AT40" s="35"/>
      <c r="AU40" s="36"/>
      <c r="AV40" s="36"/>
      <c r="AW40" s="36"/>
      <c r="AX40" s="35"/>
      <c r="AY40" s="35"/>
      <c r="AZ40" s="35"/>
      <c r="BA40" s="35"/>
      <c r="BB40" s="35"/>
      <c r="BC40" s="35"/>
      <c r="BD40" s="35"/>
      <c r="BE40" s="1163"/>
      <c r="BF40" s="1164"/>
      <c r="BG40" s="301"/>
      <c r="BH40" s="1151"/>
      <c r="BI40" s="1152"/>
      <c r="BJ40" s="1152"/>
      <c r="BK40" s="1152"/>
      <c r="BL40" s="1152"/>
      <c r="BM40" s="1152"/>
      <c r="BN40" s="1152"/>
      <c r="BO40" s="1152"/>
      <c r="BP40" s="1152"/>
      <c r="BQ40" s="1152"/>
      <c r="BR40" s="1152"/>
      <c r="BS40" s="1152"/>
      <c r="BT40" s="301"/>
      <c r="BU40" s="35"/>
      <c r="BV40" s="35"/>
      <c r="BW40" s="35"/>
      <c r="BX40" s="35"/>
      <c r="BY40" s="35"/>
      <c r="CK40" s="1183"/>
    </row>
    <row r="41" spans="37:89" ht="8.25" customHeight="1">
      <c r="AK41" s="35"/>
      <c r="AL41" s="35"/>
      <c r="AM41" s="35"/>
      <c r="AN41" s="35"/>
      <c r="AO41" s="35"/>
      <c r="AP41" s="35"/>
      <c r="AQ41" s="35"/>
      <c r="AR41" s="35"/>
      <c r="AS41" s="35"/>
      <c r="AT41" s="35"/>
      <c r="AU41" s="36"/>
      <c r="AV41" s="1123">
        <v>4</v>
      </c>
      <c r="AW41" s="1124"/>
      <c r="AX41" s="1153" t="str">
        <f>'41-5'!AZ39</f>
        <v/>
      </c>
      <c r="AY41" s="1154"/>
      <c r="AZ41" s="1154"/>
      <c r="BA41" s="1154"/>
      <c r="BB41" s="1154"/>
      <c r="BC41" s="1154"/>
      <c r="BD41" s="1154"/>
      <c r="BE41" s="1154"/>
      <c r="BF41" s="1154"/>
      <c r="BG41" s="37"/>
      <c r="BH41" s="1135">
        <f>'41-5'!BI39</f>
        <v>0</v>
      </c>
      <c r="BI41" s="1136"/>
      <c r="BJ41" s="1136"/>
      <c r="BK41" s="1136"/>
      <c r="BL41" s="1136"/>
      <c r="BM41" s="1136"/>
      <c r="BN41" s="1136"/>
      <c r="BO41" s="1136"/>
      <c r="BP41" s="1136"/>
      <c r="BQ41" s="1136"/>
      <c r="BR41" s="1136"/>
      <c r="BS41" s="1136"/>
      <c r="BT41" s="37"/>
      <c r="BU41" s="35"/>
      <c r="BV41" s="35"/>
      <c r="BW41" s="35"/>
      <c r="BX41" s="35"/>
      <c r="BY41" s="35"/>
      <c r="CK41" s="1183"/>
    </row>
    <row r="42" spans="37:89" ht="8.25" customHeight="1">
      <c r="AK42" s="35"/>
      <c r="AL42" s="35"/>
      <c r="AM42" s="35"/>
      <c r="AN42" s="35"/>
      <c r="AO42" s="35"/>
      <c r="AP42" s="35"/>
      <c r="AQ42" s="35"/>
      <c r="AR42" s="35"/>
      <c r="AS42" s="35"/>
      <c r="AT42" s="35"/>
      <c r="AU42" s="36"/>
      <c r="AV42" s="1125"/>
      <c r="AW42" s="1126"/>
      <c r="AX42" s="1155"/>
      <c r="AY42" s="1156"/>
      <c r="AZ42" s="1156"/>
      <c r="BA42" s="1156"/>
      <c r="BB42" s="1156"/>
      <c r="BC42" s="1156"/>
      <c r="BD42" s="1156"/>
      <c r="BE42" s="1156"/>
      <c r="BF42" s="1156"/>
      <c r="BG42" s="38"/>
      <c r="BH42" s="1137"/>
      <c r="BI42" s="1138"/>
      <c r="BJ42" s="1138"/>
      <c r="BK42" s="1138"/>
      <c r="BL42" s="1138"/>
      <c r="BM42" s="1138"/>
      <c r="BN42" s="1138"/>
      <c r="BO42" s="1138"/>
      <c r="BP42" s="1138"/>
      <c r="BQ42" s="1138"/>
      <c r="BR42" s="1138"/>
      <c r="BS42" s="1138"/>
      <c r="BT42" s="38"/>
      <c r="BU42" s="35"/>
      <c r="BV42" s="35"/>
      <c r="BW42" s="35"/>
      <c r="BX42" s="35"/>
      <c r="BY42" s="35"/>
      <c r="CK42" s="1183"/>
    </row>
    <row r="43" spans="37:89" ht="8.25" customHeight="1">
      <c r="AK43" s="35"/>
      <c r="AL43" s="35"/>
      <c r="AM43" s="35"/>
      <c r="AN43" s="35"/>
      <c r="AO43" s="35"/>
      <c r="AP43" s="35"/>
      <c r="AQ43" s="35"/>
      <c r="AR43" s="35"/>
      <c r="AS43" s="35"/>
      <c r="AT43" s="35"/>
      <c r="AU43" s="36"/>
      <c r="AV43" s="1127"/>
      <c r="AW43" s="1128"/>
      <c r="AX43" s="1157"/>
      <c r="AY43" s="1158"/>
      <c r="AZ43" s="1158"/>
      <c r="BA43" s="1158"/>
      <c r="BB43" s="1158"/>
      <c r="BC43" s="1158"/>
      <c r="BD43" s="1158"/>
      <c r="BE43" s="1158"/>
      <c r="BF43" s="1158"/>
      <c r="BG43" s="39"/>
      <c r="BH43" s="1139"/>
      <c r="BI43" s="1140"/>
      <c r="BJ43" s="1140"/>
      <c r="BK43" s="1140"/>
      <c r="BL43" s="1140"/>
      <c r="BM43" s="1140"/>
      <c r="BN43" s="1140"/>
      <c r="BO43" s="1140"/>
      <c r="BP43" s="1140"/>
      <c r="BQ43" s="1140"/>
      <c r="BR43" s="1140"/>
      <c r="BS43" s="1140"/>
      <c r="BT43" s="39"/>
      <c r="BU43" s="35"/>
      <c r="BV43" s="35"/>
      <c r="BW43" s="35"/>
      <c r="BX43" s="35"/>
      <c r="BY43" s="35"/>
    </row>
    <row r="44" spans="37:89" ht="8.25" customHeight="1">
      <c r="AK44" s="35"/>
      <c r="AL44" s="35"/>
      <c r="AM44" s="35"/>
      <c r="AN44" s="35"/>
      <c r="AO44" s="35"/>
      <c r="AP44" s="35"/>
      <c r="AQ44" s="35"/>
      <c r="AR44" s="35"/>
      <c r="AS44" s="35"/>
      <c r="AT44" s="35"/>
      <c r="AU44" s="36"/>
      <c r="AV44" s="36"/>
      <c r="AW44" s="36"/>
      <c r="AX44" s="35"/>
      <c r="AY44" s="35"/>
      <c r="AZ44" s="35"/>
      <c r="BA44" s="35"/>
      <c r="BB44" s="35"/>
      <c r="BC44" s="35"/>
      <c r="BD44" s="35"/>
      <c r="BE44" s="1159" t="str">
        <f>'41-5'!BG42</f>
        <v/>
      </c>
      <c r="BF44" s="1160"/>
      <c r="BG44" s="299"/>
      <c r="BH44" s="1147">
        <f>'41-5'!BI42</f>
        <v>0</v>
      </c>
      <c r="BI44" s="1148"/>
      <c r="BJ44" s="1148"/>
      <c r="BK44" s="1148"/>
      <c r="BL44" s="1148"/>
      <c r="BM44" s="1148"/>
      <c r="BN44" s="1148"/>
      <c r="BO44" s="1148"/>
      <c r="BP44" s="1148"/>
      <c r="BQ44" s="1148"/>
      <c r="BR44" s="1148"/>
      <c r="BS44" s="1148"/>
      <c r="BT44" s="299"/>
      <c r="BU44" s="35"/>
      <c r="BV44" s="35"/>
      <c r="BW44" s="35"/>
      <c r="BX44" s="35"/>
      <c r="BY44" s="35"/>
    </row>
    <row r="45" spans="37:89" ht="8.25" customHeight="1">
      <c r="AK45" s="35"/>
      <c r="AL45" s="35"/>
      <c r="AM45" s="35"/>
      <c r="AN45" s="35"/>
      <c r="AO45" s="35"/>
      <c r="AP45" s="35"/>
      <c r="AQ45" s="35"/>
      <c r="AR45" s="35"/>
      <c r="AS45" s="35"/>
      <c r="AT45" s="35"/>
      <c r="AU45" s="36"/>
      <c r="AV45" s="36"/>
      <c r="AW45" s="36"/>
      <c r="AX45" s="35"/>
      <c r="AY45" s="35"/>
      <c r="AZ45" s="35"/>
      <c r="BA45" s="35"/>
      <c r="BB45" s="35"/>
      <c r="BC45" s="35"/>
      <c r="BD45" s="35"/>
      <c r="BE45" s="1161"/>
      <c r="BF45" s="1162"/>
      <c r="BG45" s="300"/>
      <c r="BH45" s="1149"/>
      <c r="BI45" s="1150"/>
      <c r="BJ45" s="1150"/>
      <c r="BK45" s="1150"/>
      <c r="BL45" s="1150"/>
      <c r="BM45" s="1150"/>
      <c r="BN45" s="1150"/>
      <c r="BO45" s="1150"/>
      <c r="BP45" s="1150"/>
      <c r="BQ45" s="1150"/>
      <c r="BR45" s="1150"/>
      <c r="BS45" s="1150"/>
      <c r="BT45" s="300"/>
      <c r="BU45" s="35"/>
      <c r="BV45" s="35"/>
      <c r="BW45" s="35"/>
      <c r="BX45" s="35"/>
      <c r="BY45" s="35"/>
    </row>
    <row r="46" spans="37:89" ht="8.25" customHeight="1">
      <c r="AK46" s="35"/>
      <c r="AL46" s="35"/>
      <c r="AM46" s="35"/>
      <c r="AN46" s="35"/>
      <c r="AO46" s="35"/>
      <c r="AP46" s="35"/>
      <c r="AQ46" s="35"/>
      <c r="AR46" s="35"/>
      <c r="AS46" s="35"/>
      <c r="AT46" s="35"/>
      <c r="AU46" s="36"/>
      <c r="AV46" s="36"/>
      <c r="AW46" s="36"/>
      <c r="AX46" s="35"/>
      <c r="AY46" s="35"/>
      <c r="AZ46" s="35"/>
      <c r="BA46" s="35"/>
      <c r="BB46" s="35"/>
      <c r="BC46" s="35"/>
      <c r="BD46" s="35"/>
      <c r="BE46" s="1163"/>
      <c r="BF46" s="1164"/>
      <c r="BG46" s="301"/>
      <c r="BH46" s="1151"/>
      <c r="BI46" s="1152"/>
      <c r="BJ46" s="1152"/>
      <c r="BK46" s="1152"/>
      <c r="BL46" s="1152"/>
      <c r="BM46" s="1152"/>
      <c r="BN46" s="1152"/>
      <c r="BO46" s="1152"/>
      <c r="BP46" s="1152"/>
      <c r="BQ46" s="1152"/>
      <c r="BR46" s="1152"/>
      <c r="BS46" s="1152"/>
      <c r="BT46" s="301"/>
      <c r="BU46" s="35"/>
      <c r="BV46" s="35"/>
      <c r="BW46" s="35"/>
      <c r="BX46" s="35"/>
      <c r="BY46" s="35"/>
    </row>
    <row r="47" spans="37:89" ht="8.25" customHeight="1">
      <c r="AK47" s="35"/>
      <c r="AL47" s="35"/>
      <c r="AM47" s="35"/>
      <c r="AN47" s="35"/>
      <c r="AO47" s="35"/>
      <c r="AP47" s="35"/>
      <c r="AQ47" s="35"/>
      <c r="AR47" s="35"/>
      <c r="AS47" s="35"/>
      <c r="AT47" s="35"/>
      <c r="AU47" s="36"/>
      <c r="AV47" s="1123">
        <v>5</v>
      </c>
      <c r="AW47" s="1124"/>
      <c r="AX47" s="1153" t="str">
        <f>'41-5'!AZ45</f>
        <v/>
      </c>
      <c r="AY47" s="1154"/>
      <c r="AZ47" s="1154"/>
      <c r="BA47" s="1154"/>
      <c r="BB47" s="1154"/>
      <c r="BC47" s="1154"/>
      <c r="BD47" s="1154"/>
      <c r="BE47" s="1154"/>
      <c r="BF47" s="1154"/>
      <c r="BG47" s="37"/>
      <c r="BH47" s="1135">
        <f>'41-5'!BI45</f>
        <v>0</v>
      </c>
      <c r="BI47" s="1136"/>
      <c r="BJ47" s="1136"/>
      <c r="BK47" s="1136"/>
      <c r="BL47" s="1136"/>
      <c r="BM47" s="1136"/>
      <c r="BN47" s="1136"/>
      <c r="BO47" s="1136"/>
      <c r="BP47" s="1136"/>
      <c r="BQ47" s="1136"/>
      <c r="BR47" s="1136"/>
      <c r="BS47" s="1136"/>
      <c r="BT47" s="37"/>
      <c r="BU47" s="35"/>
      <c r="BV47" s="35"/>
      <c r="BW47" s="35"/>
      <c r="BX47" s="35"/>
      <c r="BY47" s="35"/>
    </row>
    <row r="48" spans="37:89" ht="8.25" customHeight="1">
      <c r="AK48" s="35"/>
      <c r="AL48" s="35"/>
      <c r="AM48" s="35"/>
      <c r="AN48" s="35"/>
      <c r="AO48" s="35"/>
      <c r="AP48" s="35"/>
      <c r="AQ48" s="35"/>
      <c r="AR48" s="35"/>
      <c r="AS48" s="35"/>
      <c r="AT48" s="35"/>
      <c r="AU48" s="36"/>
      <c r="AV48" s="1125"/>
      <c r="AW48" s="1126"/>
      <c r="AX48" s="1155"/>
      <c r="AY48" s="1156"/>
      <c r="AZ48" s="1156"/>
      <c r="BA48" s="1156"/>
      <c r="BB48" s="1156"/>
      <c r="BC48" s="1156"/>
      <c r="BD48" s="1156"/>
      <c r="BE48" s="1156"/>
      <c r="BF48" s="1156"/>
      <c r="BG48" s="38"/>
      <c r="BH48" s="1137"/>
      <c r="BI48" s="1138"/>
      <c r="BJ48" s="1138"/>
      <c r="BK48" s="1138"/>
      <c r="BL48" s="1138"/>
      <c r="BM48" s="1138"/>
      <c r="BN48" s="1138"/>
      <c r="BO48" s="1138"/>
      <c r="BP48" s="1138"/>
      <c r="BQ48" s="1138"/>
      <c r="BR48" s="1138"/>
      <c r="BS48" s="1138"/>
      <c r="BT48" s="38"/>
      <c r="BU48" s="35"/>
      <c r="BV48" s="35"/>
      <c r="BW48" s="35"/>
      <c r="BX48" s="35"/>
      <c r="BY48" s="35"/>
    </row>
    <row r="49" spans="37:77" ht="8.25" customHeight="1">
      <c r="AK49" s="35"/>
      <c r="AL49" s="35"/>
      <c r="AM49" s="35"/>
      <c r="AN49" s="35"/>
      <c r="AO49" s="35"/>
      <c r="AP49" s="35"/>
      <c r="AQ49" s="35"/>
      <c r="AR49" s="35"/>
      <c r="AS49" s="35"/>
      <c r="AT49" s="35"/>
      <c r="AU49" s="36"/>
      <c r="AV49" s="1127"/>
      <c r="AW49" s="1128"/>
      <c r="AX49" s="1157"/>
      <c r="AY49" s="1158"/>
      <c r="AZ49" s="1158"/>
      <c r="BA49" s="1158"/>
      <c r="BB49" s="1158"/>
      <c r="BC49" s="1158"/>
      <c r="BD49" s="1158"/>
      <c r="BE49" s="1158"/>
      <c r="BF49" s="1158"/>
      <c r="BG49" s="39"/>
      <c r="BH49" s="1139"/>
      <c r="BI49" s="1140"/>
      <c r="BJ49" s="1140"/>
      <c r="BK49" s="1140"/>
      <c r="BL49" s="1140"/>
      <c r="BM49" s="1140"/>
      <c r="BN49" s="1140"/>
      <c r="BO49" s="1140"/>
      <c r="BP49" s="1140"/>
      <c r="BQ49" s="1140"/>
      <c r="BR49" s="1140"/>
      <c r="BS49" s="1140"/>
      <c r="BT49" s="39"/>
      <c r="BU49" s="35"/>
      <c r="BV49" s="35"/>
      <c r="BW49" s="35"/>
      <c r="BX49" s="35"/>
      <c r="BY49" s="35"/>
    </row>
    <row r="50" spans="37:77" ht="8.25" customHeight="1">
      <c r="AK50" s="35"/>
      <c r="AL50" s="35"/>
      <c r="AM50" s="35"/>
      <c r="AN50" s="35"/>
      <c r="AO50" s="35"/>
      <c r="AP50" s="35"/>
      <c r="AQ50" s="35"/>
      <c r="AR50" s="35"/>
      <c r="AS50" s="35"/>
      <c r="AT50" s="35"/>
      <c r="AU50" s="36"/>
      <c r="AV50" s="36"/>
      <c r="AW50" s="36"/>
      <c r="AX50" s="35"/>
      <c r="AY50" s="35"/>
      <c r="AZ50" s="35"/>
      <c r="BA50" s="35"/>
      <c r="BB50" s="35"/>
      <c r="BC50" s="35"/>
      <c r="BD50" s="35"/>
      <c r="BE50" s="1159" t="str">
        <f>'41-5'!BG48</f>
        <v/>
      </c>
      <c r="BF50" s="1160"/>
      <c r="BG50" s="299"/>
      <c r="BH50" s="1147">
        <f>'41-5'!BI48</f>
        <v>0</v>
      </c>
      <c r="BI50" s="1148"/>
      <c r="BJ50" s="1148"/>
      <c r="BK50" s="1148"/>
      <c r="BL50" s="1148"/>
      <c r="BM50" s="1148"/>
      <c r="BN50" s="1148"/>
      <c r="BO50" s="1148"/>
      <c r="BP50" s="1148"/>
      <c r="BQ50" s="1148"/>
      <c r="BR50" s="1148"/>
      <c r="BS50" s="1148"/>
      <c r="BT50" s="299"/>
      <c r="BU50" s="35"/>
      <c r="BV50" s="35"/>
      <c r="BW50" s="35"/>
      <c r="BX50" s="35"/>
      <c r="BY50" s="35"/>
    </row>
    <row r="51" spans="37:77" ht="8.25" customHeight="1">
      <c r="AK51" s="35"/>
      <c r="AL51" s="35"/>
      <c r="AM51" s="35"/>
      <c r="AN51" s="35"/>
      <c r="AO51" s="35"/>
      <c r="AP51" s="35"/>
      <c r="AQ51" s="35"/>
      <c r="AR51" s="35"/>
      <c r="AS51" s="35"/>
      <c r="AT51" s="35"/>
      <c r="AU51" s="36"/>
      <c r="AV51" s="36"/>
      <c r="AW51" s="36"/>
      <c r="AX51" s="35"/>
      <c r="AY51" s="35"/>
      <c r="AZ51" s="35"/>
      <c r="BA51" s="35"/>
      <c r="BB51" s="35"/>
      <c r="BC51" s="35"/>
      <c r="BD51" s="35"/>
      <c r="BE51" s="1161"/>
      <c r="BF51" s="1162"/>
      <c r="BG51" s="300"/>
      <c r="BH51" s="1149"/>
      <c r="BI51" s="1150"/>
      <c r="BJ51" s="1150"/>
      <c r="BK51" s="1150"/>
      <c r="BL51" s="1150"/>
      <c r="BM51" s="1150"/>
      <c r="BN51" s="1150"/>
      <c r="BO51" s="1150"/>
      <c r="BP51" s="1150"/>
      <c r="BQ51" s="1150"/>
      <c r="BR51" s="1150"/>
      <c r="BS51" s="1150"/>
      <c r="BT51" s="300"/>
      <c r="BU51" s="35"/>
      <c r="BV51" s="35"/>
      <c r="BW51" s="35"/>
      <c r="BX51" s="35"/>
      <c r="BY51" s="35"/>
    </row>
    <row r="52" spans="37:77" ht="8.25" customHeight="1">
      <c r="AK52" s="35"/>
      <c r="AL52" s="35"/>
      <c r="AM52" s="35"/>
      <c r="AN52" s="35"/>
      <c r="AO52" s="35"/>
      <c r="AP52" s="35"/>
      <c r="AQ52" s="35"/>
      <c r="AR52" s="35"/>
      <c r="AS52" s="35"/>
      <c r="AT52" s="35"/>
      <c r="AU52" s="36"/>
      <c r="AV52" s="36"/>
      <c r="AW52" s="36"/>
      <c r="AX52" s="35"/>
      <c r="AY52" s="35"/>
      <c r="AZ52" s="35"/>
      <c r="BA52" s="35"/>
      <c r="BB52" s="35"/>
      <c r="BC52" s="35"/>
      <c r="BD52" s="35"/>
      <c r="BE52" s="1163"/>
      <c r="BF52" s="1164"/>
      <c r="BG52" s="301"/>
      <c r="BH52" s="1151"/>
      <c r="BI52" s="1152"/>
      <c r="BJ52" s="1152"/>
      <c r="BK52" s="1152"/>
      <c r="BL52" s="1152"/>
      <c r="BM52" s="1152"/>
      <c r="BN52" s="1152"/>
      <c r="BO52" s="1152"/>
      <c r="BP52" s="1152"/>
      <c r="BQ52" s="1152"/>
      <c r="BR52" s="1152"/>
      <c r="BS52" s="1152"/>
      <c r="BT52" s="301"/>
      <c r="BU52" s="35"/>
      <c r="BV52" s="35"/>
      <c r="BW52" s="35"/>
      <c r="BX52" s="35"/>
      <c r="BY52" s="35"/>
    </row>
    <row r="53" spans="37:77" ht="8.25" customHeight="1">
      <c r="AK53" s="35"/>
      <c r="AL53" s="35"/>
      <c r="AM53" s="35"/>
      <c r="AN53" s="35"/>
      <c r="AO53" s="35"/>
      <c r="AP53" s="35"/>
      <c r="AQ53" s="35"/>
      <c r="AR53" s="35"/>
      <c r="AS53" s="35"/>
      <c r="AT53" s="35"/>
      <c r="AU53" s="36"/>
      <c r="AV53" s="1123">
        <v>6</v>
      </c>
      <c r="AW53" s="1124"/>
      <c r="AX53" s="1153" t="str">
        <f>'41-5'!AZ51</f>
        <v/>
      </c>
      <c r="AY53" s="1154"/>
      <c r="AZ53" s="1154"/>
      <c r="BA53" s="1154"/>
      <c r="BB53" s="1154"/>
      <c r="BC53" s="1154"/>
      <c r="BD53" s="1154"/>
      <c r="BE53" s="1154"/>
      <c r="BF53" s="1154"/>
      <c r="BG53" s="37"/>
      <c r="BH53" s="1135">
        <f>'41-5'!BI51</f>
        <v>0</v>
      </c>
      <c r="BI53" s="1136"/>
      <c r="BJ53" s="1136"/>
      <c r="BK53" s="1136"/>
      <c r="BL53" s="1136"/>
      <c r="BM53" s="1136"/>
      <c r="BN53" s="1136"/>
      <c r="BO53" s="1136"/>
      <c r="BP53" s="1136"/>
      <c r="BQ53" s="1136"/>
      <c r="BR53" s="1136"/>
      <c r="BS53" s="1136"/>
      <c r="BT53" s="37"/>
      <c r="BU53" s="35"/>
      <c r="BV53" s="35"/>
      <c r="BW53" s="35"/>
      <c r="BX53" s="35"/>
      <c r="BY53" s="35"/>
    </row>
    <row r="54" spans="37:77" ht="8.25" customHeight="1">
      <c r="AK54" s="35"/>
      <c r="AL54" s="35"/>
      <c r="AM54" s="35"/>
      <c r="AN54" s="35"/>
      <c r="AO54" s="35"/>
      <c r="AP54" s="35"/>
      <c r="AQ54" s="35"/>
      <c r="AR54" s="35"/>
      <c r="AS54" s="35"/>
      <c r="AT54" s="35"/>
      <c r="AU54" s="36"/>
      <c r="AV54" s="1125"/>
      <c r="AW54" s="1126"/>
      <c r="AX54" s="1155"/>
      <c r="AY54" s="1156"/>
      <c r="AZ54" s="1156"/>
      <c r="BA54" s="1156"/>
      <c r="BB54" s="1156"/>
      <c r="BC54" s="1156"/>
      <c r="BD54" s="1156"/>
      <c r="BE54" s="1156"/>
      <c r="BF54" s="1156"/>
      <c r="BG54" s="38"/>
      <c r="BH54" s="1137"/>
      <c r="BI54" s="1138"/>
      <c r="BJ54" s="1138"/>
      <c r="BK54" s="1138"/>
      <c r="BL54" s="1138"/>
      <c r="BM54" s="1138"/>
      <c r="BN54" s="1138"/>
      <c r="BO54" s="1138"/>
      <c r="BP54" s="1138"/>
      <c r="BQ54" s="1138"/>
      <c r="BR54" s="1138"/>
      <c r="BS54" s="1138"/>
      <c r="BT54" s="38"/>
      <c r="BU54" s="35"/>
      <c r="BV54" s="35"/>
      <c r="BW54" s="35"/>
      <c r="BX54" s="35"/>
      <c r="BY54" s="35"/>
    </row>
    <row r="55" spans="37:77" ht="8.25" customHeight="1">
      <c r="AK55" s="35"/>
      <c r="AL55" s="35"/>
      <c r="AM55" s="35"/>
      <c r="AN55" s="35"/>
      <c r="AO55" s="35"/>
      <c r="AP55" s="35"/>
      <c r="AQ55" s="35"/>
      <c r="AR55" s="35"/>
      <c r="AS55" s="35"/>
      <c r="AT55" s="35"/>
      <c r="AU55" s="36"/>
      <c r="AV55" s="1127"/>
      <c r="AW55" s="1128"/>
      <c r="AX55" s="1157"/>
      <c r="AY55" s="1158"/>
      <c r="AZ55" s="1158"/>
      <c r="BA55" s="1158"/>
      <c r="BB55" s="1158"/>
      <c r="BC55" s="1158"/>
      <c r="BD55" s="1158"/>
      <c r="BE55" s="1158"/>
      <c r="BF55" s="1158"/>
      <c r="BG55" s="39"/>
      <c r="BH55" s="1139"/>
      <c r="BI55" s="1140"/>
      <c r="BJ55" s="1140"/>
      <c r="BK55" s="1140"/>
      <c r="BL55" s="1140"/>
      <c r="BM55" s="1140"/>
      <c r="BN55" s="1140"/>
      <c r="BO55" s="1140"/>
      <c r="BP55" s="1140"/>
      <c r="BQ55" s="1140"/>
      <c r="BR55" s="1140"/>
      <c r="BS55" s="1140"/>
      <c r="BT55" s="39"/>
      <c r="BU55" s="35"/>
      <c r="BV55" s="35"/>
      <c r="BW55" s="35"/>
      <c r="BX55" s="35"/>
      <c r="BY55" s="35"/>
    </row>
    <row r="56" spans="37:77" ht="8.25" customHeight="1">
      <c r="AK56" s="35"/>
      <c r="AL56" s="35"/>
      <c r="AM56" s="35"/>
      <c r="AN56" s="35"/>
      <c r="AO56" s="35"/>
      <c r="AP56" s="35"/>
      <c r="AQ56" s="35"/>
      <c r="AR56" s="35"/>
      <c r="AS56" s="35"/>
      <c r="AT56" s="35"/>
      <c r="AU56" s="36"/>
      <c r="AV56" s="36"/>
      <c r="AW56" s="36"/>
      <c r="AX56" s="35"/>
      <c r="AY56" s="35"/>
      <c r="AZ56" s="35"/>
      <c r="BA56" s="35"/>
      <c r="BB56" s="35"/>
      <c r="BC56" s="35"/>
      <c r="BD56" s="35"/>
      <c r="BE56" s="1159" t="str">
        <f>'41-5'!BG54</f>
        <v/>
      </c>
      <c r="BF56" s="1160"/>
      <c r="BG56" s="299"/>
      <c r="BH56" s="1147">
        <f>'41-5'!BI54</f>
        <v>0</v>
      </c>
      <c r="BI56" s="1148"/>
      <c r="BJ56" s="1148"/>
      <c r="BK56" s="1148"/>
      <c r="BL56" s="1148"/>
      <c r="BM56" s="1148"/>
      <c r="BN56" s="1148"/>
      <c r="BO56" s="1148"/>
      <c r="BP56" s="1148"/>
      <c r="BQ56" s="1148"/>
      <c r="BR56" s="1148"/>
      <c r="BS56" s="1148"/>
      <c r="BT56" s="299"/>
      <c r="BU56" s="35"/>
      <c r="BV56" s="35"/>
      <c r="BW56" s="35"/>
      <c r="BX56" s="35"/>
      <c r="BY56" s="35"/>
    </row>
    <row r="57" spans="37:77" ht="8.25" customHeight="1">
      <c r="AK57" s="35"/>
      <c r="AL57" s="35"/>
      <c r="AM57" s="35"/>
      <c r="AN57" s="35"/>
      <c r="AO57" s="35"/>
      <c r="AP57" s="35"/>
      <c r="AQ57" s="35"/>
      <c r="AR57" s="35"/>
      <c r="AS57" s="35"/>
      <c r="AT57" s="35"/>
      <c r="AU57" s="36"/>
      <c r="AV57" s="36"/>
      <c r="AW57" s="36"/>
      <c r="AX57" s="35"/>
      <c r="AY57" s="35"/>
      <c r="AZ57" s="35"/>
      <c r="BA57" s="35"/>
      <c r="BB57" s="35"/>
      <c r="BC57" s="35"/>
      <c r="BD57" s="35"/>
      <c r="BE57" s="1161"/>
      <c r="BF57" s="1162"/>
      <c r="BG57" s="300"/>
      <c r="BH57" s="1149"/>
      <c r="BI57" s="1150"/>
      <c r="BJ57" s="1150"/>
      <c r="BK57" s="1150"/>
      <c r="BL57" s="1150"/>
      <c r="BM57" s="1150"/>
      <c r="BN57" s="1150"/>
      <c r="BO57" s="1150"/>
      <c r="BP57" s="1150"/>
      <c r="BQ57" s="1150"/>
      <c r="BR57" s="1150"/>
      <c r="BS57" s="1150"/>
      <c r="BT57" s="300"/>
      <c r="BU57" s="35"/>
      <c r="BV57" s="35"/>
      <c r="BW57" s="35"/>
      <c r="BX57" s="35"/>
      <c r="BY57" s="35"/>
    </row>
    <row r="58" spans="37:77" ht="8.25" customHeight="1">
      <c r="AK58" s="35"/>
      <c r="AL58" s="35"/>
      <c r="AM58" s="35"/>
      <c r="AN58" s="35"/>
      <c r="AO58" s="35"/>
      <c r="AP58" s="35"/>
      <c r="AQ58" s="35"/>
      <c r="AR58" s="35"/>
      <c r="AS58" s="35"/>
      <c r="AT58" s="35"/>
      <c r="AU58" s="36"/>
      <c r="AV58" s="36"/>
      <c r="AW58" s="36"/>
      <c r="AX58" s="35"/>
      <c r="AY58" s="35"/>
      <c r="AZ58" s="35"/>
      <c r="BA58" s="35"/>
      <c r="BB58" s="35"/>
      <c r="BC58" s="35"/>
      <c r="BD58" s="35"/>
      <c r="BE58" s="1163"/>
      <c r="BF58" s="1164"/>
      <c r="BG58" s="301"/>
      <c r="BH58" s="1151"/>
      <c r="BI58" s="1152"/>
      <c r="BJ58" s="1152"/>
      <c r="BK58" s="1152"/>
      <c r="BL58" s="1152"/>
      <c r="BM58" s="1152"/>
      <c r="BN58" s="1152"/>
      <c r="BO58" s="1152"/>
      <c r="BP58" s="1152"/>
      <c r="BQ58" s="1152"/>
      <c r="BR58" s="1152"/>
      <c r="BS58" s="1152"/>
      <c r="BT58" s="301"/>
      <c r="BU58" s="35"/>
      <c r="BV58" s="35"/>
      <c r="BW58" s="35"/>
      <c r="BX58" s="35"/>
      <c r="BY58" s="35"/>
    </row>
    <row r="59" spans="37:77" ht="8.25" customHeight="1">
      <c r="AK59" s="35"/>
      <c r="AL59" s="35"/>
      <c r="AM59" s="35"/>
      <c r="AN59" s="35"/>
      <c r="AO59" s="35"/>
      <c r="AP59" s="35"/>
      <c r="AQ59" s="35"/>
      <c r="AR59" s="35"/>
      <c r="AS59" s="35"/>
      <c r="AT59" s="35"/>
      <c r="AU59" s="36"/>
      <c r="AV59" s="1123">
        <v>7</v>
      </c>
      <c r="AW59" s="1124"/>
      <c r="AX59" s="1153" t="str">
        <f>'41-5'!AZ57</f>
        <v/>
      </c>
      <c r="AY59" s="1154"/>
      <c r="AZ59" s="1154"/>
      <c r="BA59" s="1154"/>
      <c r="BB59" s="1154"/>
      <c r="BC59" s="1154"/>
      <c r="BD59" s="1154"/>
      <c r="BE59" s="1154"/>
      <c r="BF59" s="1154"/>
      <c r="BG59" s="37"/>
      <c r="BH59" s="1135">
        <f>'41-5'!BI57</f>
        <v>0</v>
      </c>
      <c r="BI59" s="1136"/>
      <c r="BJ59" s="1136"/>
      <c r="BK59" s="1136"/>
      <c r="BL59" s="1136"/>
      <c r="BM59" s="1136"/>
      <c r="BN59" s="1136"/>
      <c r="BO59" s="1136"/>
      <c r="BP59" s="1136"/>
      <c r="BQ59" s="1136"/>
      <c r="BR59" s="1136"/>
      <c r="BS59" s="1136"/>
      <c r="BT59" s="37"/>
      <c r="BU59" s="35"/>
      <c r="BV59" s="35"/>
      <c r="BW59" s="35"/>
      <c r="BX59" s="35"/>
      <c r="BY59" s="35"/>
    </row>
    <row r="60" spans="37:77" ht="8.25" customHeight="1">
      <c r="AK60" s="35"/>
      <c r="AL60" s="35"/>
      <c r="AM60" s="35"/>
      <c r="AN60" s="35"/>
      <c r="AO60" s="35"/>
      <c r="AP60" s="35"/>
      <c r="AQ60" s="35"/>
      <c r="AR60" s="35"/>
      <c r="AS60" s="35"/>
      <c r="AT60" s="35"/>
      <c r="AU60" s="36"/>
      <c r="AV60" s="1125"/>
      <c r="AW60" s="1126"/>
      <c r="AX60" s="1155"/>
      <c r="AY60" s="1156"/>
      <c r="AZ60" s="1156"/>
      <c r="BA60" s="1156"/>
      <c r="BB60" s="1156"/>
      <c r="BC60" s="1156"/>
      <c r="BD60" s="1156"/>
      <c r="BE60" s="1156"/>
      <c r="BF60" s="1156"/>
      <c r="BG60" s="38"/>
      <c r="BH60" s="1137"/>
      <c r="BI60" s="1138"/>
      <c r="BJ60" s="1138"/>
      <c r="BK60" s="1138"/>
      <c r="BL60" s="1138"/>
      <c r="BM60" s="1138"/>
      <c r="BN60" s="1138"/>
      <c r="BO60" s="1138"/>
      <c r="BP60" s="1138"/>
      <c r="BQ60" s="1138"/>
      <c r="BR60" s="1138"/>
      <c r="BS60" s="1138"/>
      <c r="BT60" s="38"/>
      <c r="BU60" s="35"/>
      <c r="BV60" s="35"/>
      <c r="BW60" s="35"/>
      <c r="BX60" s="35"/>
      <c r="BY60" s="35"/>
    </row>
    <row r="61" spans="37:77" ht="8.25" customHeight="1">
      <c r="AK61" s="35"/>
      <c r="AL61" s="35"/>
      <c r="AM61" s="35"/>
      <c r="AN61" s="35"/>
      <c r="AO61" s="35"/>
      <c r="AP61" s="35"/>
      <c r="AQ61" s="35"/>
      <c r="AR61" s="35"/>
      <c r="AS61" s="35"/>
      <c r="AT61" s="35"/>
      <c r="AU61" s="36"/>
      <c r="AV61" s="1127"/>
      <c r="AW61" s="1128"/>
      <c r="AX61" s="1157"/>
      <c r="AY61" s="1158"/>
      <c r="AZ61" s="1158"/>
      <c r="BA61" s="1158"/>
      <c r="BB61" s="1158"/>
      <c r="BC61" s="1158"/>
      <c r="BD61" s="1158"/>
      <c r="BE61" s="1158"/>
      <c r="BF61" s="1158"/>
      <c r="BG61" s="39"/>
      <c r="BH61" s="1139"/>
      <c r="BI61" s="1140"/>
      <c r="BJ61" s="1140"/>
      <c r="BK61" s="1140"/>
      <c r="BL61" s="1140"/>
      <c r="BM61" s="1140"/>
      <c r="BN61" s="1140"/>
      <c r="BO61" s="1140"/>
      <c r="BP61" s="1140"/>
      <c r="BQ61" s="1140"/>
      <c r="BR61" s="1140"/>
      <c r="BS61" s="1140"/>
      <c r="BT61" s="39"/>
      <c r="BU61" s="35"/>
      <c r="BV61" s="35"/>
      <c r="BW61" s="35"/>
      <c r="BX61" s="35"/>
      <c r="BY61" s="35"/>
    </row>
    <row r="62" spans="37:77" ht="8.25" customHeight="1">
      <c r="AK62" s="35"/>
      <c r="AL62" s="35"/>
      <c r="AM62" s="35"/>
      <c r="AN62" s="35"/>
      <c r="AO62" s="35"/>
      <c r="AP62" s="35"/>
      <c r="AQ62" s="35"/>
      <c r="AR62" s="35"/>
      <c r="AS62" s="35"/>
      <c r="AT62" s="35"/>
      <c r="AU62" s="36"/>
      <c r="AV62" s="36"/>
      <c r="AW62" s="36"/>
      <c r="AX62" s="35"/>
      <c r="AY62" s="35"/>
      <c r="AZ62" s="35"/>
      <c r="BA62" s="35"/>
      <c r="BB62" s="35"/>
      <c r="BC62" s="35"/>
      <c r="BD62" s="35"/>
      <c r="BE62" s="1159" t="str">
        <f>'41-5'!BG60</f>
        <v/>
      </c>
      <c r="BF62" s="1160"/>
      <c r="BG62" s="299"/>
      <c r="BH62" s="1147">
        <f>'41-5'!BI60</f>
        <v>0</v>
      </c>
      <c r="BI62" s="1148"/>
      <c r="BJ62" s="1148"/>
      <c r="BK62" s="1148"/>
      <c r="BL62" s="1148"/>
      <c r="BM62" s="1148"/>
      <c r="BN62" s="1148"/>
      <c r="BO62" s="1148"/>
      <c r="BP62" s="1148"/>
      <c r="BQ62" s="1148"/>
      <c r="BR62" s="1148"/>
      <c r="BS62" s="1148"/>
      <c r="BT62" s="299"/>
      <c r="BU62" s="35"/>
      <c r="BV62" s="35"/>
      <c r="BW62" s="35"/>
      <c r="BX62" s="35"/>
      <c r="BY62" s="35"/>
    </row>
    <row r="63" spans="37:77" ht="8.25" customHeight="1">
      <c r="AK63" s="35"/>
      <c r="AL63" s="35"/>
      <c r="AM63" s="35"/>
      <c r="AN63" s="35"/>
      <c r="AO63" s="35"/>
      <c r="AP63" s="35"/>
      <c r="AQ63" s="35"/>
      <c r="AR63" s="35"/>
      <c r="AS63" s="35"/>
      <c r="AT63" s="35"/>
      <c r="AU63" s="36"/>
      <c r="AV63" s="36"/>
      <c r="AW63" s="36"/>
      <c r="AX63" s="35"/>
      <c r="AY63" s="35"/>
      <c r="AZ63" s="35"/>
      <c r="BA63" s="35"/>
      <c r="BB63" s="35"/>
      <c r="BC63" s="35"/>
      <c r="BD63" s="35"/>
      <c r="BE63" s="1161"/>
      <c r="BF63" s="1162"/>
      <c r="BG63" s="300"/>
      <c r="BH63" s="1149"/>
      <c r="BI63" s="1150"/>
      <c r="BJ63" s="1150"/>
      <c r="BK63" s="1150"/>
      <c r="BL63" s="1150"/>
      <c r="BM63" s="1150"/>
      <c r="BN63" s="1150"/>
      <c r="BO63" s="1150"/>
      <c r="BP63" s="1150"/>
      <c r="BQ63" s="1150"/>
      <c r="BR63" s="1150"/>
      <c r="BS63" s="1150"/>
      <c r="BT63" s="300"/>
      <c r="BU63" s="35"/>
      <c r="BV63" s="35"/>
      <c r="BW63" s="35"/>
      <c r="BX63" s="35"/>
      <c r="BY63" s="35"/>
    </row>
    <row r="64" spans="37:77" ht="8.25" customHeight="1">
      <c r="AK64" s="35"/>
      <c r="AL64" s="35"/>
      <c r="AM64" s="35"/>
      <c r="AN64" s="35"/>
      <c r="AO64" s="35"/>
      <c r="AP64" s="35"/>
      <c r="AQ64" s="35"/>
      <c r="AR64" s="35"/>
      <c r="AS64" s="35"/>
      <c r="AT64" s="35"/>
      <c r="AU64" s="36"/>
      <c r="AV64" s="36"/>
      <c r="AW64" s="36"/>
      <c r="AX64" s="35"/>
      <c r="AY64" s="35"/>
      <c r="AZ64" s="35"/>
      <c r="BA64" s="35"/>
      <c r="BB64" s="35"/>
      <c r="BC64" s="35"/>
      <c r="BD64" s="35"/>
      <c r="BE64" s="1163"/>
      <c r="BF64" s="1164"/>
      <c r="BG64" s="301"/>
      <c r="BH64" s="1151"/>
      <c r="BI64" s="1152"/>
      <c r="BJ64" s="1152"/>
      <c r="BK64" s="1152"/>
      <c r="BL64" s="1152"/>
      <c r="BM64" s="1152"/>
      <c r="BN64" s="1152"/>
      <c r="BO64" s="1152"/>
      <c r="BP64" s="1152"/>
      <c r="BQ64" s="1152"/>
      <c r="BR64" s="1152"/>
      <c r="BS64" s="1152"/>
      <c r="BT64" s="301"/>
      <c r="BU64" s="35"/>
      <c r="BV64" s="35"/>
      <c r="BW64" s="35"/>
      <c r="BX64" s="35"/>
      <c r="BY64" s="35"/>
    </row>
    <row r="65" spans="37:77" ht="8.25" customHeight="1">
      <c r="AK65" s="35"/>
      <c r="AL65" s="35"/>
      <c r="AM65" s="35"/>
      <c r="AN65" s="35"/>
      <c r="AO65" s="35"/>
      <c r="AP65" s="35"/>
      <c r="AQ65" s="35"/>
      <c r="AR65" s="35"/>
      <c r="AS65" s="35"/>
      <c r="AT65" s="35"/>
      <c r="AU65" s="36"/>
      <c r="AV65" s="1123">
        <v>8</v>
      </c>
      <c r="AW65" s="1124"/>
      <c r="AX65" s="1153" t="str">
        <f>'41-5'!AZ63</f>
        <v/>
      </c>
      <c r="AY65" s="1154"/>
      <c r="AZ65" s="1154"/>
      <c r="BA65" s="1154"/>
      <c r="BB65" s="1154"/>
      <c r="BC65" s="1154"/>
      <c r="BD65" s="1154"/>
      <c r="BE65" s="1154"/>
      <c r="BF65" s="1154"/>
      <c r="BG65" s="37"/>
      <c r="BH65" s="1135">
        <f>'41-5'!BI63</f>
        <v>0</v>
      </c>
      <c r="BI65" s="1136"/>
      <c r="BJ65" s="1136"/>
      <c r="BK65" s="1136"/>
      <c r="BL65" s="1136"/>
      <c r="BM65" s="1136"/>
      <c r="BN65" s="1136"/>
      <c r="BO65" s="1136"/>
      <c r="BP65" s="1136"/>
      <c r="BQ65" s="1136"/>
      <c r="BR65" s="1136"/>
      <c r="BS65" s="1136"/>
      <c r="BT65" s="37"/>
      <c r="BU65" s="35"/>
      <c r="BV65" s="35"/>
      <c r="BW65" s="35"/>
      <c r="BX65" s="35"/>
      <c r="BY65" s="35"/>
    </row>
    <row r="66" spans="37:77" ht="8.25" customHeight="1">
      <c r="AK66" s="35"/>
      <c r="AL66" s="35"/>
      <c r="AM66" s="35"/>
      <c r="AN66" s="35"/>
      <c r="AO66" s="35"/>
      <c r="AP66" s="35"/>
      <c r="AQ66" s="35"/>
      <c r="AR66" s="35"/>
      <c r="AS66" s="35"/>
      <c r="AT66" s="35"/>
      <c r="AU66" s="36"/>
      <c r="AV66" s="1125"/>
      <c r="AW66" s="1126"/>
      <c r="AX66" s="1155"/>
      <c r="AY66" s="1156"/>
      <c r="AZ66" s="1156"/>
      <c r="BA66" s="1156"/>
      <c r="BB66" s="1156"/>
      <c r="BC66" s="1156"/>
      <c r="BD66" s="1156"/>
      <c r="BE66" s="1156"/>
      <c r="BF66" s="1156"/>
      <c r="BG66" s="38"/>
      <c r="BH66" s="1137"/>
      <c r="BI66" s="1138"/>
      <c r="BJ66" s="1138"/>
      <c r="BK66" s="1138"/>
      <c r="BL66" s="1138"/>
      <c r="BM66" s="1138"/>
      <c r="BN66" s="1138"/>
      <c r="BO66" s="1138"/>
      <c r="BP66" s="1138"/>
      <c r="BQ66" s="1138"/>
      <c r="BR66" s="1138"/>
      <c r="BS66" s="1138"/>
      <c r="BT66" s="38"/>
      <c r="BU66" s="35"/>
      <c r="BV66" s="35"/>
      <c r="BW66" s="35"/>
      <c r="BX66" s="35"/>
      <c r="BY66" s="35"/>
    </row>
    <row r="67" spans="37:77" ht="8.25" customHeight="1">
      <c r="AK67" s="35"/>
      <c r="AL67" s="35"/>
      <c r="AM67" s="35"/>
      <c r="AN67" s="35"/>
      <c r="AO67" s="35"/>
      <c r="AP67" s="35"/>
      <c r="AQ67" s="35"/>
      <c r="AR67" s="35"/>
      <c r="AS67" s="35"/>
      <c r="AT67" s="35"/>
      <c r="AU67" s="36"/>
      <c r="AV67" s="1127"/>
      <c r="AW67" s="1128"/>
      <c r="AX67" s="1157"/>
      <c r="AY67" s="1158"/>
      <c r="AZ67" s="1158"/>
      <c r="BA67" s="1158"/>
      <c r="BB67" s="1158"/>
      <c r="BC67" s="1158"/>
      <c r="BD67" s="1158"/>
      <c r="BE67" s="1158"/>
      <c r="BF67" s="1158"/>
      <c r="BG67" s="39"/>
      <c r="BH67" s="1139"/>
      <c r="BI67" s="1140"/>
      <c r="BJ67" s="1140"/>
      <c r="BK67" s="1140"/>
      <c r="BL67" s="1140"/>
      <c r="BM67" s="1140"/>
      <c r="BN67" s="1140"/>
      <c r="BO67" s="1140"/>
      <c r="BP67" s="1140"/>
      <c r="BQ67" s="1140"/>
      <c r="BR67" s="1140"/>
      <c r="BS67" s="1140"/>
      <c r="BT67" s="39"/>
      <c r="BU67" s="35"/>
      <c r="BV67" s="35"/>
      <c r="BW67" s="35"/>
      <c r="BX67" s="35"/>
      <c r="BY67" s="35"/>
    </row>
    <row r="68" spans="37:77" ht="8.25" customHeight="1">
      <c r="AK68" s="35"/>
      <c r="AL68" s="35"/>
      <c r="AM68" s="35"/>
      <c r="AN68" s="35"/>
      <c r="AO68" s="35"/>
      <c r="AP68" s="35"/>
      <c r="AQ68" s="35"/>
      <c r="AR68" s="35"/>
      <c r="AS68" s="35"/>
      <c r="AT68" s="35"/>
      <c r="AU68" s="36"/>
      <c r="AV68" s="36"/>
      <c r="AW68" s="36"/>
      <c r="AX68" s="35"/>
      <c r="AY68" s="35"/>
      <c r="AZ68" s="35"/>
      <c r="BA68" s="35"/>
      <c r="BB68" s="35"/>
      <c r="BC68" s="35"/>
      <c r="BD68" s="35"/>
      <c r="BE68" s="1159" t="str">
        <f>'41-5'!BG66</f>
        <v/>
      </c>
      <c r="BF68" s="1160"/>
      <c r="BG68" s="299"/>
      <c r="BH68" s="1147">
        <f>'41-5'!BI66</f>
        <v>0</v>
      </c>
      <c r="BI68" s="1148"/>
      <c r="BJ68" s="1148"/>
      <c r="BK68" s="1148"/>
      <c r="BL68" s="1148"/>
      <c r="BM68" s="1148"/>
      <c r="BN68" s="1148"/>
      <c r="BO68" s="1148"/>
      <c r="BP68" s="1148"/>
      <c r="BQ68" s="1148"/>
      <c r="BR68" s="1148"/>
      <c r="BS68" s="1148"/>
      <c r="BT68" s="299"/>
      <c r="BU68" s="35"/>
      <c r="BV68" s="35"/>
      <c r="BW68" s="35"/>
      <c r="BX68" s="35"/>
      <c r="BY68" s="35"/>
    </row>
    <row r="69" spans="37:77" ht="8.25" customHeight="1">
      <c r="AK69" s="35"/>
      <c r="AL69" s="35"/>
      <c r="AM69" s="35"/>
      <c r="AN69" s="35"/>
      <c r="AO69" s="35"/>
      <c r="AP69" s="35"/>
      <c r="AQ69" s="35"/>
      <c r="AR69" s="35"/>
      <c r="AS69" s="35"/>
      <c r="AT69" s="35"/>
      <c r="AU69" s="36"/>
      <c r="AV69" s="36"/>
      <c r="AW69" s="36"/>
      <c r="AX69" s="35"/>
      <c r="AY69" s="35"/>
      <c r="AZ69" s="35"/>
      <c r="BA69" s="35"/>
      <c r="BB69" s="35"/>
      <c r="BC69" s="35"/>
      <c r="BD69" s="35"/>
      <c r="BE69" s="1161"/>
      <c r="BF69" s="1162"/>
      <c r="BG69" s="300"/>
      <c r="BH69" s="1149"/>
      <c r="BI69" s="1150"/>
      <c r="BJ69" s="1150"/>
      <c r="BK69" s="1150"/>
      <c r="BL69" s="1150"/>
      <c r="BM69" s="1150"/>
      <c r="BN69" s="1150"/>
      <c r="BO69" s="1150"/>
      <c r="BP69" s="1150"/>
      <c r="BQ69" s="1150"/>
      <c r="BR69" s="1150"/>
      <c r="BS69" s="1150"/>
      <c r="BT69" s="300"/>
      <c r="BU69" s="35"/>
      <c r="BV69" s="35"/>
      <c r="BW69" s="35"/>
      <c r="BX69" s="35"/>
      <c r="BY69" s="35"/>
    </row>
    <row r="70" spans="37:77" ht="8.25" customHeight="1">
      <c r="AK70" s="35"/>
      <c r="AL70" s="35"/>
      <c r="AM70" s="35"/>
      <c r="AN70" s="35"/>
      <c r="AO70" s="35"/>
      <c r="AP70" s="35"/>
      <c r="AQ70" s="35"/>
      <c r="AR70" s="35"/>
      <c r="AS70" s="35"/>
      <c r="AT70" s="35"/>
      <c r="AU70" s="36"/>
      <c r="AV70" s="36"/>
      <c r="AW70" s="36"/>
      <c r="AX70" s="35"/>
      <c r="AY70" s="35"/>
      <c r="AZ70" s="35"/>
      <c r="BA70" s="35"/>
      <c r="BB70" s="35"/>
      <c r="BC70" s="35"/>
      <c r="BD70" s="35"/>
      <c r="BE70" s="1163"/>
      <c r="BF70" s="1164"/>
      <c r="BG70" s="301"/>
      <c r="BH70" s="1151"/>
      <c r="BI70" s="1152"/>
      <c r="BJ70" s="1152"/>
      <c r="BK70" s="1152"/>
      <c r="BL70" s="1152"/>
      <c r="BM70" s="1152"/>
      <c r="BN70" s="1152"/>
      <c r="BO70" s="1152"/>
      <c r="BP70" s="1152"/>
      <c r="BQ70" s="1152"/>
      <c r="BR70" s="1152"/>
      <c r="BS70" s="1152"/>
      <c r="BT70" s="301"/>
      <c r="BU70" s="35"/>
      <c r="BV70" s="35"/>
      <c r="BW70" s="35"/>
      <c r="BX70" s="35"/>
      <c r="BY70" s="35"/>
    </row>
    <row r="71" spans="37:77" ht="8.25" customHeight="1">
      <c r="AK71" s="35"/>
      <c r="AL71" s="35"/>
      <c r="AM71" s="35"/>
      <c r="AN71" s="35"/>
      <c r="AO71" s="35"/>
      <c r="AP71" s="35"/>
      <c r="AQ71" s="35"/>
      <c r="AR71" s="35"/>
      <c r="AS71" s="35"/>
      <c r="AT71" s="35"/>
      <c r="AU71" s="36"/>
      <c r="AV71" s="1123">
        <v>9</v>
      </c>
      <c r="AW71" s="1124"/>
      <c r="AX71" s="1153" t="str">
        <f>'41-5'!AZ69</f>
        <v/>
      </c>
      <c r="AY71" s="1154"/>
      <c r="AZ71" s="1154"/>
      <c r="BA71" s="1154"/>
      <c r="BB71" s="1154"/>
      <c r="BC71" s="1154"/>
      <c r="BD71" s="1154"/>
      <c r="BE71" s="1154"/>
      <c r="BF71" s="1154"/>
      <c r="BG71" s="37"/>
      <c r="BH71" s="1135">
        <f>'41-5'!BI69</f>
        <v>0</v>
      </c>
      <c r="BI71" s="1136"/>
      <c r="BJ71" s="1136"/>
      <c r="BK71" s="1136"/>
      <c r="BL71" s="1136"/>
      <c r="BM71" s="1136"/>
      <c r="BN71" s="1136"/>
      <c r="BO71" s="1136"/>
      <c r="BP71" s="1136"/>
      <c r="BQ71" s="1136"/>
      <c r="BR71" s="1136"/>
      <c r="BS71" s="1136"/>
      <c r="BT71" s="37"/>
      <c r="BU71" s="35"/>
      <c r="BV71" s="35"/>
      <c r="BW71" s="35"/>
      <c r="BX71" s="35"/>
      <c r="BY71" s="35"/>
    </row>
    <row r="72" spans="37:77" ht="8.25" customHeight="1">
      <c r="AK72" s="35"/>
      <c r="AL72" s="35"/>
      <c r="AM72" s="35"/>
      <c r="AN72" s="35"/>
      <c r="AO72" s="35"/>
      <c r="AP72" s="35"/>
      <c r="AQ72" s="35"/>
      <c r="AR72" s="35"/>
      <c r="AS72" s="35"/>
      <c r="AT72" s="35"/>
      <c r="AU72" s="36"/>
      <c r="AV72" s="1125"/>
      <c r="AW72" s="1126"/>
      <c r="AX72" s="1155"/>
      <c r="AY72" s="1156"/>
      <c r="AZ72" s="1156"/>
      <c r="BA72" s="1156"/>
      <c r="BB72" s="1156"/>
      <c r="BC72" s="1156"/>
      <c r="BD72" s="1156"/>
      <c r="BE72" s="1156"/>
      <c r="BF72" s="1156"/>
      <c r="BG72" s="38"/>
      <c r="BH72" s="1137"/>
      <c r="BI72" s="1138"/>
      <c r="BJ72" s="1138"/>
      <c r="BK72" s="1138"/>
      <c r="BL72" s="1138"/>
      <c r="BM72" s="1138"/>
      <c r="BN72" s="1138"/>
      <c r="BO72" s="1138"/>
      <c r="BP72" s="1138"/>
      <c r="BQ72" s="1138"/>
      <c r="BR72" s="1138"/>
      <c r="BS72" s="1138"/>
      <c r="BT72" s="38"/>
      <c r="BU72" s="35"/>
      <c r="BV72" s="35"/>
      <c r="BW72" s="35"/>
      <c r="BX72" s="35"/>
      <c r="BY72" s="35"/>
    </row>
    <row r="73" spans="37:77" ht="8.25" customHeight="1">
      <c r="AK73" s="35"/>
      <c r="AL73" s="35"/>
      <c r="AM73" s="35"/>
      <c r="AN73" s="35"/>
      <c r="AO73" s="35"/>
      <c r="AP73" s="35"/>
      <c r="AQ73" s="35"/>
      <c r="AR73" s="35"/>
      <c r="AS73" s="35"/>
      <c r="AT73" s="35"/>
      <c r="AU73" s="36"/>
      <c r="AV73" s="1127"/>
      <c r="AW73" s="1128"/>
      <c r="AX73" s="1157"/>
      <c r="AY73" s="1158"/>
      <c r="AZ73" s="1158"/>
      <c r="BA73" s="1158"/>
      <c r="BB73" s="1158"/>
      <c r="BC73" s="1158"/>
      <c r="BD73" s="1158"/>
      <c r="BE73" s="1158"/>
      <c r="BF73" s="1158"/>
      <c r="BG73" s="39"/>
      <c r="BH73" s="1139"/>
      <c r="BI73" s="1140"/>
      <c r="BJ73" s="1140"/>
      <c r="BK73" s="1140"/>
      <c r="BL73" s="1140"/>
      <c r="BM73" s="1140"/>
      <c r="BN73" s="1140"/>
      <c r="BO73" s="1140"/>
      <c r="BP73" s="1140"/>
      <c r="BQ73" s="1140"/>
      <c r="BR73" s="1140"/>
      <c r="BS73" s="1140"/>
      <c r="BT73" s="39"/>
      <c r="BU73" s="35"/>
      <c r="BV73" s="35"/>
      <c r="BW73" s="35"/>
      <c r="BX73" s="35"/>
      <c r="BY73" s="35"/>
    </row>
    <row r="74" spans="37:77" ht="8.25" customHeight="1">
      <c r="AK74" s="35"/>
      <c r="AL74" s="35"/>
      <c r="AM74" s="35"/>
      <c r="AN74" s="35"/>
      <c r="AO74" s="35"/>
      <c r="AP74" s="35"/>
      <c r="AQ74" s="35"/>
      <c r="AR74" s="35"/>
      <c r="AS74" s="35"/>
      <c r="AT74" s="35"/>
      <c r="AU74" s="36"/>
      <c r="AV74" s="36"/>
      <c r="AW74" s="36"/>
      <c r="AX74" s="35"/>
      <c r="AY74" s="35"/>
      <c r="AZ74" s="35"/>
      <c r="BA74" s="35"/>
      <c r="BB74" s="35"/>
      <c r="BC74" s="35"/>
      <c r="BD74" s="35"/>
      <c r="BE74" s="1159" t="str">
        <f>'41-5'!BG72</f>
        <v/>
      </c>
      <c r="BF74" s="1160"/>
      <c r="BG74" s="299"/>
      <c r="BH74" s="1147">
        <f>'41-5'!BI72</f>
        <v>0</v>
      </c>
      <c r="BI74" s="1148"/>
      <c r="BJ74" s="1148"/>
      <c r="BK74" s="1148"/>
      <c r="BL74" s="1148"/>
      <c r="BM74" s="1148"/>
      <c r="BN74" s="1148"/>
      <c r="BO74" s="1148"/>
      <c r="BP74" s="1148"/>
      <c r="BQ74" s="1148"/>
      <c r="BR74" s="1148"/>
      <c r="BS74" s="1148"/>
      <c r="BT74" s="299"/>
      <c r="BU74" s="35"/>
      <c r="BV74" s="35"/>
      <c r="BW74" s="35"/>
      <c r="BX74" s="35"/>
      <c r="BY74" s="35"/>
    </row>
    <row r="75" spans="37:77" ht="8.25" customHeight="1">
      <c r="AK75" s="35"/>
      <c r="AL75" s="35"/>
      <c r="AM75" s="35"/>
      <c r="AN75" s="35"/>
      <c r="AO75" s="35"/>
      <c r="AP75" s="35"/>
      <c r="AQ75" s="35"/>
      <c r="AR75" s="35"/>
      <c r="AS75" s="35"/>
      <c r="AT75" s="35"/>
      <c r="AU75" s="36"/>
      <c r="AV75" s="36"/>
      <c r="AW75" s="36"/>
      <c r="AX75" s="35"/>
      <c r="AY75" s="35"/>
      <c r="AZ75" s="35"/>
      <c r="BA75" s="35"/>
      <c r="BB75" s="35"/>
      <c r="BC75" s="35"/>
      <c r="BD75" s="35"/>
      <c r="BE75" s="1161"/>
      <c r="BF75" s="1162"/>
      <c r="BG75" s="300"/>
      <c r="BH75" s="1149"/>
      <c r="BI75" s="1150"/>
      <c r="BJ75" s="1150"/>
      <c r="BK75" s="1150"/>
      <c r="BL75" s="1150"/>
      <c r="BM75" s="1150"/>
      <c r="BN75" s="1150"/>
      <c r="BO75" s="1150"/>
      <c r="BP75" s="1150"/>
      <c r="BQ75" s="1150"/>
      <c r="BR75" s="1150"/>
      <c r="BS75" s="1150"/>
      <c r="BT75" s="300"/>
      <c r="BU75" s="35"/>
      <c r="BV75" s="35"/>
      <c r="BW75" s="35"/>
      <c r="BX75" s="35"/>
      <c r="BY75" s="35"/>
    </row>
    <row r="76" spans="37:77" ht="8.25" customHeight="1">
      <c r="AK76" s="35"/>
      <c r="AL76" s="35"/>
      <c r="AM76" s="35"/>
      <c r="AN76" s="35"/>
      <c r="AO76" s="35"/>
      <c r="AP76" s="35"/>
      <c r="AQ76" s="35"/>
      <c r="AR76" s="35"/>
      <c r="AS76" s="35"/>
      <c r="AT76" s="35"/>
      <c r="AU76" s="36"/>
      <c r="AV76" s="36"/>
      <c r="AW76" s="36"/>
      <c r="AX76" s="35"/>
      <c r="AY76" s="35"/>
      <c r="AZ76" s="35"/>
      <c r="BA76" s="35"/>
      <c r="BB76" s="35"/>
      <c r="BC76" s="35"/>
      <c r="BD76" s="35"/>
      <c r="BE76" s="1163"/>
      <c r="BF76" s="1164"/>
      <c r="BG76" s="301"/>
      <c r="BH76" s="1151"/>
      <c r="BI76" s="1152"/>
      <c r="BJ76" s="1152"/>
      <c r="BK76" s="1152"/>
      <c r="BL76" s="1152"/>
      <c r="BM76" s="1152"/>
      <c r="BN76" s="1152"/>
      <c r="BO76" s="1152"/>
      <c r="BP76" s="1152"/>
      <c r="BQ76" s="1152"/>
      <c r="BR76" s="1152"/>
      <c r="BS76" s="1152"/>
      <c r="BT76" s="301"/>
      <c r="BU76" s="35"/>
      <c r="BV76" s="35"/>
      <c r="BW76" s="35"/>
      <c r="BX76" s="35"/>
      <c r="BY76" s="35"/>
    </row>
    <row r="77" spans="37:77" ht="8.25" customHeight="1">
      <c r="AK77" s="35"/>
      <c r="AL77" s="35"/>
      <c r="AM77" s="35"/>
      <c r="AN77" s="35"/>
      <c r="AO77" s="35"/>
      <c r="AP77" s="35"/>
      <c r="AQ77" s="35"/>
      <c r="AR77" s="35"/>
      <c r="AS77" s="35"/>
      <c r="AT77" s="35"/>
      <c r="AU77" s="36"/>
      <c r="AV77" s="1123">
        <v>10</v>
      </c>
      <c r="AW77" s="1124"/>
      <c r="AX77" s="1153" t="str">
        <f>'41-5'!AZ75</f>
        <v/>
      </c>
      <c r="AY77" s="1154"/>
      <c r="AZ77" s="1154"/>
      <c r="BA77" s="1154"/>
      <c r="BB77" s="1154"/>
      <c r="BC77" s="1154"/>
      <c r="BD77" s="1154"/>
      <c r="BE77" s="1154"/>
      <c r="BF77" s="1154"/>
      <c r="BG77" s="37"/>
      <c r="BH77" s="1135">
        <f>'41-5'!BI75</f>
        <v>0</v>
      </c>
      <c r="BI77" s="1136"/>
      <c r="BJ77" s="1136"/>
      <c r="BK77" s="1136"/>
      <c r="BL77" s="1136"/>
      <c r="BM77" s="1136"/>
      <c r="BN77" s="1136"/>
      <c r="BO77" s="1136"/>
      <c r="BP77" s="1136"/>
      <c r="BQ77" s="1136"/>
      <c r="BR77" s="1136"/>
      <c r="BS77" s="1136"/>
      <c r="BT77" s="37"/>
      <c r="BU77" s="35"/>
      <c r="BV77" s="35"/>
      <c r="BW77" s="35"/>
      <c r="BX77" s="35"/>
      <c r="BY77" s="35"/>
    </row>
    <row r="78" spans="37:77" ht="8.25" customHeight="1">
      <c r="AK78" s="35"/>
      <c r="AL78" s="35"/>
      <c r="AM78" s="35"/>
      <c r="AN78" s="35"/>
      <c r="AO78" s="35"/>
      <c r="AP78" s="35"/>
      <c r="AQ78" s="35"/>
      <c r="AR78" s="35"/>
      <c r="AS78" s="35"/>
      <c r="AT78" s="35"/>
      <c r="AU78" s="36"/>
      <c r="AV78" s="1125"/>
      <c r="AW78" s="1126"/>
      <c r="AX78" s="1155"/>
      <c r="AY78" s="1156"/>
      <c r="AZ78" s="1156"/>
      <c r="BA78" s="1156"/>
      <c r="BB78" s="1156"/>
      <c r="BC78" s="1156"/>
      <c r="BD78" s="1156"/>
      <c r="BE78" s="1156"/>
      <c r="BF78" s="1156"/>
      <c r="BG78" s="38"/>
      <c r="BH78" s="1137"/>
      <c r="BI78" s="1138"/>
      <c r="BJ78" s="1138"/>
      <c r="BK78" s="1138"/>
      <c r="BL78" s="1138"/>
      <c r="BM78" s="1138"/>
      <c r="BN78" s="1138"/>
      <c r="BO78" s="1138"/>
      <c r="BP78" s="1138"/>
      <c r="BQ78" s="1138"/>
      <c r="BR78" s="1138"/>
      <c r="BS78" s="1138"/>
      <c r="BT78" s="38"/>
      <c r="BU78" s="35"/>
      <c r="BV78" s="35"/>
      <c r="BW78" s="35"/>
      <c r="BX78" s="35"/>
      <c r="BY78" s="35"/>
    </row>
    <row r="79" spans="37:77" ht="8.25" customHeight="1">
      <c r="AK79" s="35"/>
      <c r="AL79" s="35"/>
      <c r="AM79" s="35"/>
      <c r="AN79" s="35"/>
      <c r="AO79" s="35"/>
      <c r="AP79" s="35"/>
      <c r="AQ79" s="35"/>
      <c r="AR79" s="35"/>
      <c r="AS79" s="35"/>
      <c r="AT79" s="35"/>
      <c r="AU79" s="36"/>
      <c r="AV79" s="1127"/>
      <c r="AW79" s="1128"/>
      <c r="AX79" s="1157"/>
      <c r="AY79" s="1158"/>
      <c r="AZ79" s="1158"/>
      <c r="BA79" s="1158"/>
      <c r="BB79" s="1158"/>
      <c r="BC79" s="1158"/>
      <c r="BD79" s="1158"/>
      <c r="BE79" s="1158"/>
      <c r="BF79" s="1158"/>
      <c r="BG79" s="39"/>
      <c r="BH79" s="1139"/>
      <c r="BI79" s="1140"/>
      <c r="BJ79" s="1140"/>
      <c r="BK79" s="1140"/>
      <c r="BL79" s="1140"/>
      <c r="BM79" s="1140"/>
      <c r="BN79" s="1140"/>
      <c r="BO79" s="1140"/>
      <c r="BP79" s="1140"/>
      <c r="BQ79" s="1140"/>
      <c r="BR79" s="1140"/>
      <c r="BS79" s="1140"/>
      <c r="BT79" s="39"/>
      <c r="BU79" s="35"/>
      <c r="BV79" s="35"/>
      <c r="BW79" s="35"/>
      <c r="BX79" s="35"/>
      <c r="BY79" s="35"/>
    </row>
    <row r="80" spans="37:77" ht="8.25" customHeight="1">
      <c r="AK80" s="35"/>
      <c r="AL80" s="35"/>
      <c r="AM80" s="35"/>
      <c r="AN80" s="35"/>
      <c r="AO80" s="35"/>
      <c r="AP80" s="35"/>
      <c r="AQ80" s="35"/>
      <c r="AR80" s="35"/>
      <c r="AS80" s="35"/>
      <c r="AT80" s="35"/>
      <c r="AU80" s="36"/>
      <c r="AV80" s="36"/>
      <c r="AW80" s="36"/>
      <c r="AX80" s="35"/>
      <c r="AY80" s="35"/>
      <c r="AZ80" s="35"/>
      <c r="BA80" s="35"/>
      <c r="BB80" s="35"/>
      <c r="BC80" s="35"/>
      <c r="BD80" s="35"/>
      <c r="BE80" s="1159" t="str">
        <f>'41-5'!BG78</f>
        <v/>
      </c>
      <c r="BF80" s="1160"/>
      <c r="BG80" s="299"/>
      <c r="BH80" s="1147">
        <f>'41-5'!BI78</f>
        <v>0</v>
      </c>
      <c r="BI80" s="1148"/>
      <c r="BJ80" s="1148"/>
      <c r="BK80" s="1148"/>
      <c r="BL80" s="1148"/>
      <c r="BM80" s="1148"/>
      <c r="BN80" s="1148"/>
      <c r="BO80" s="1148"/>
      <c r="BP80" s="1148"/>
      <c r="BQ80" s="1148"/>
      <c r="BR80" s="1148"/>
      <c r="BS80" s="1148"/>
      <c r="BT80" s="299"/>
      <c r="BU80" s="35"/>
      <c r="BV80" s="35"/>
      <c r="BW80" s="35"/>
      <c r="BX80" s="35"/>
      <c r="BY80" s="35"/>
    </row>
    <row r="81" spans="37:77" ht="8.25" customHeight="1">
      <c r="AK81" s="35"/>
      <c r="AL81" s="35"/>
      <c r="AM81" s="35"/>
      <c r="AN81" s="35"/>
      <c r="AO81" s="35"/>
      <c r="AP81" s="35"/>
      <c r="AQ81" s="35"/>
      <c r="AR81" s="35"/>
      <c r="AS81" s="35"/>
      <c r="AT81" s="35"/>
      <c r="AU81" s="36"/>
      <c r="AV81" s="36"/>
      <c r="AW81" s="36"/>
      <c r="AX81" s="35"/>
      <c r="AY81" s="35"/>
      <c r="AZ81" s="35"/>
      <c r="BA81" s="35"/>
      <c r="BB81" s="35"/>
      <c r="BC81" s="35"/>
      <c r="BD81" s="35"/>
      <c r="BE81" s="1161"/>
      <c r="BF81" s="1162"/>
      <c r="BG81" s="300"/>
      <c r="BH81" s="1149"/>
      <c r="BI81" s="1150"/>
      <c r="BJ81" s="1150"/>
      <c r="BK81" s="1150"/>
      <c r="BL81" s="1150"/>
      <c r="BM81" s="1150"/>
      <c r="BN81" s="1150"/>
      <c r="BO81" s="1150"/>
      <c r="BP81" s="1150"/>
      <c r="BQ81" s="1150"/>
      <c r="BR81" s="1150"/>
      <c r="BS81" s="1150"/>
      <c r="BT81" s="300"/>
      <c r="BU81" s="35"/>
      <c r="BV81" s="35"/>
      <c r="BW81" s="35"/>
      <c r="BX81" s="35"/>
      <c r="BY81" s="35"/>
    </row>
    <row r="82" spans="37:77" ht="8.25" customHeight="1">
      <c r="AK82" s="35"/>
      <c r="AL82" s="35"/>
      <c r="AM82" s="35"/>
      <c r="AN82" s="35"/>
      <c r="AO82" s="35"/>
      <c r="AP82" s="35"/>
      <c r="AQ82" s="35"/>
      <c r="AR82" s="35"/>
      <c r="AS82" s="35"/>
      <c r="AT82" s="35"/>
      <c r="AU82" s="36"/>
      <c r="AV82" s="36"/>
      <c r="AW82" s="36"/>
      <c r="AX82" s="35"/>
      <c r="AY82" s="35"/>
      <c r="AZ82" s="35"/>
      <c r="BA82" s="35"/>
      <c r="BB82" s="35"/>
      <c r="BC82" s="35"/>
      <c r="BD82" s="35"/>
      <c r="BE82" s="1163"/>
      <c r="BF82" s="1164"/>
      <c r="BG82" s="301"/>
      <c r="BH82" s="1151"/>
      <c r="BI82" s="1152"/>
      <c r="BJ82" s="1152"/>
      <c r="BK82" s="1152"/>
      <c r="BL82" s="1152"/>
      <c r="BM82" s="1152"/>
      <c r="BN82" s="1152"/>
      <c r="BO82" s="1152"/>
      <c r="BP82" s="1152"/>
      <c r="BQ82" s="1152"/>
      <c r="BR82" s="1152"/>
      <c r="BS82" s="1152"/>
      <c r="BT82" s="301"/>
      <c r="BU82" s="35"/>
      <c r="BV82" s="35"/>
      <c r="BW82" s="35"/>
      <c r="BX82" s="35"/>
      <c r="BY82" s="35"/>
    </row>
    <row r="83" spans="37:77" ht="8.25" customHeight="1">
      <c r="AK83" s="35"/>
      <c r="AL83" s="35"/>
      <c r="AM83" s="35"/>
      <c r="AN83" s="35"/>
      <c r="AO83" s="35"/>
      <c r="AP83" s="35"/>
      <c r="AQ83" s="35"/>
      <c r="AR83" s="35"/>
      <c r="AS83" s="35"/>
      <c r="AT83" s="35"/>
      <c r="AU83" s="36"/>
      <c r="AV83" s="1123">
        <v>11</v>
      </c>
      <c r="AW83" s="1124"/>
      <c r="AX83" s="1153" t="str">
        <f>'41-5'!AZ81</f>
        <v/>
      </c>
      <c r="AY83" s="1154"/>
      <c r="AZ83" s="1154"/>
      <c r="BA83" s="1154"/>
      <c r="BB83" s="1154"/>
      <c r="BC83" s="1154"/>
      <c r="BD83" s="1154"/>
      <c r="BE83" s="1154"/>
      <c r="BF83" s="1154"/>
      <c r="BG83" s="37"/>
      <c r="BH83" s="1135">
        <f>'41-5'!BI81</f>
        <v>0</v>
      </c>
      <c r="BI83" s="1136"/>
      <c r="BJ83" s="1136"/>
      <c r="BK83" s="1136"/>
      <c r="BL83" s="1136"/>
      <c r="BM83" s="1136"/>
      <c r="BN83" s="1136"/>
      <c r="BO83" s="1136"/>
      <c r="BP83" s="1136"/>
      <c r="BQ83" s="1136"/>
      <c r="BR83" s="1136"/>
      <c r="BS83" s="1136"/>
      <c r="BT83" s="37"/>
      <c r="BU83" s="35"/>
      <c r="BV83" s="35"/>
      <c r="BW83" s="35"/>
      <c r="BX83" s="35"/>
      <c r="BY83" s="35"/>
    </row>
    <row r="84" spans="37:77" ht="8.25" customHeight="1">
      <c r="AK84" s="35"/>
      <c r="AL84" s="35"/>
      <c r="AM84" s="35"/>
      <c r="AN84" s="35"/>
      <c r="AO84" s="35"/>
      <c r="AP84" s="35"/>
      <c r="AQ84" s="35"/>
      <c r="AR84" s="35"/>
      <c r="AS84" s="35"/>
      <c r="AT84" s="35"/>
      <c r="AU84" s="36"/>
      <c r="AV84" s="1125"/>
      <c r="AW84" s="1126"/>
      <c r="AX84" s="1155"/>
      <c r="AY84" s="1156"/>
      <c r="AZ84" s="1156"/>
      <c r="BA84" s="1156"/>
      <c r="BB84" s="1156"/>
      <c r="BC84" s="1156"/>
      <c r="BD84" s="1156"/>
      <c r="BE84" s="1156"/>
      <c r="BF84" s="1156"/>
      <c r="BG84" s="38"/>
      <c r="BH84" s="1137"/>
      <c r="BI84" s="1138"/>
      <c r="BJ84" s="1138"/>
      <c r="BK84" s="1138"/>
      <c r="BL84" s="1138"/>
      <c r="BM84" s="1138"/>
      <c r="BN84" s="1138"/>
      <c r="BO84" s="1138"/>
      <c r="BP84" s="1138"/>
      <c r="BQ84" s="1138"/>
      <c r="BR84" s="1138"/>
      <c r="BS84" s="1138"/>
      <c r="BT84" s="38"/>
      <c r="BU84" s="35"/>
      <c r="BV84" s="35"/>
      <c r="BW84" s="35"/>
      <c r="BX84" s="35"/>
      <c r="BY84" s="35"/>
    </row>
    <row r="85" spans="37:77" ht="8.25" customHeight="1">
      <c r="AK85" s="35"/>
      <c r="AL85" s="35"/>
      <c r="AM85" s="35"/>
      <c r="AN85" s="35"/>
      <c r="AO85" s="35"/>
      <c r="AP85" s="35"/>
      <c r="AQ85" s="35"/>
      <c r="AR85" s="35"/>
      <c r="AS85" s="35"/>
      <c r="AT85" s="35"/>
      <c r="AU85" s="36"/>
      <c r="AV85" s="1127"/>
      <c r="AW85" s="1128"/>
      <c r="AX85" s="1157"/>
      <c r="AY85" s="1158"/>
      <c r="AZ85" s="1158"/>
      <c r="BA85" s="1158"/>
      <c r="BB85" s="1158"/>
      <c r="BC85" s="1158"/>
      <c r="BD85" s="1158"/>
      <c r="BE85" s="1158"/>
      <c r="BF85" s="1158"/>
      <c r="BG85" s="39"/>
      <c r="BH85" s="1139"/>
      <c r="BI85" s="1140"/>
      <c r="BJ85" s="1140"/>
      <c r="BK85" s="1140"/>
      <c r="BL85" s="1140"/>
      <c r="BM85" s="1140"/>
      <c r="BN85" s="1140"/>
      <c r="BO85" s="1140"/>
      <c r="BP85" s="1140"/>
      <c r="BQ85" s="1140"/>
      <c r="BR85" s="1140"/>
      <c r="BS85" s="1140"/>
      <c r="BT85" s="39"/>
      <c r="BU85" s="35"/>
      <c r="BV85" s="35"/>
      <c r="BW85" s="35"/>
      <c r="BX85" s="35"/>
      <c r="BY85" s="35"/>
    </row>
    <row r="86" spans="37:77" ht="8.25" customHeight="1">
      <c r="AK86" s="35"/>
      <c r="AL86" s="35"/>
      <c r="AM86" s="35"/>
      <c r="AN86" s="35"/>
      <c r="AO86" s="35"/>
      <c r="AP86" s="35"/>
      <c r="AQ86" s="35"/>
      <c r="AR86" s="35"/>
      <c r="AS86" s="35"/>
      <c r="AT86" s="35"/>
      <c r="AU86" s="36"/>
      <c r="AV86" s="36"/>
      <c r="AW86" s="36"/>
      <c r="AX86" s="35"/>
      <c r="AY86" s="35"/>
      <c r="AZ86" s="35"/>
      <c r="BA86" s="35"/>
      <c r="BB86" s="35"/>
      <c r="BC86" s="35"/>
      <c r="BD86" s="35"/>
      <c r="BE86" s="1159" t="str">
        <f>'41-5'!BG84</f>
        <v/>
      </c>
      <c r="BF86" s="1160"/>
      <c r="BG86" s="299"/>
      <c r="BH86" s="1147">
        <f>'41-5'!BI84</f>
        <v>0</v>
      </c>
      <c r="BI86" s="1148"/>
      <c r="BJ86" s="1148"/>
      <c r="BK86" s="1148"/>
      <c r="BL86" s="1148"/>
      <c r="BM86" s="1148"/>
      <c r="BN86" s="1148"/>
      <c r="BO86" s="1148"/>
      <c r="BP86" s="1148"/>
      <c r="BQ86" s="1148"/>
      <c r="BR86" s="1148"/>
      <c r="BS86" s="1148"/>
      <c r="BT86" s="299"/>
      <c r="BU86" s="35"/>
      <c r="BV86" s="35"/>
      <c r="BW86" s="35"/>
      <c r="BX86" s="35"/>
      <c r="BY86" s="35"/>
    </row>
    <row r="87" spans="37:77" ht="8.25" customHeight="1">
      <c r="AK87" s="35"/>
      <c r="AL87" s="35"/>
      <c r="AM87" s="35"/>
      <c r="AN87" s="35"/>
      <c r="AO87" s="35"/>
      <c r="AP87" s="35"/>
      <c r="AQ87" s="35"/>
      <c r="AR87" s="35"/>
      <c r="AS87" s="35"/>
      <c r="AT87" s="35"/>
      <c r="AU87" s="36"/>
      <c r="AV87" s="36"/>
      <c r="AW87" s="36"/>
      <c r="AX87" s="35"/>
      <c r="AY87" s="35"/>
      <c r="AZ87" s="35"/>
      <c r="BA87" s="35"/>
      <c r="BB87" s="35"/>
      <c r="BC87" s="35"/>
      <c r="BD87" s="35"/>
      <c r="BE87" s="1161"/>
      <c r="BF87" s="1162"/>
      <c r="BG87" s="300"/>
      <c r="BH87" s="1149"/>
      <c r="BI87" s="1150"/>
      <c r="BJ87" s="1150"/>
      <c r="BK87" s="1150"/>
      <c r="BL87" s="1150"/>
      <c r="BM87" s="1150"/>
      <c r="BN87" s="1150"/>
      <c r="BO87" s="1150"/>
      <c r="BP87" s="1150"/>
      <c r="BQ87" s="1150"/>
      <c r="BR87" s="1150"/>
      <c r="BS87" s="1150"/>
      <c r="BT87" s="300"/>
      <c r="BU87" s="35"/>
      <c r="BV87" s="35"/>
      <c r="BW87" s="35"/>
      <c r="BX87" s="35"/>
      <c r="BY87" s="35"/>
    </row>
    <row r="88" spans="37:77" ht="8.25" customHeight="1">
      <c r="AK88" s="35"/>
      <c r="AL88" s="35"/>
      <c r="AM88" s="35"/>
      <c r="AN88" s="35"/>
      <c r="AO88" s="35"/>
      <c r="AP88" s="35"/>
      <c r="AQ88" s="35"/>
      <c r="AR88" s="35"/>
      <c r="AS88" s="35"/>
      <c r="AT88" s="35"/>
      <c r="AU88" s="36"/>
      <c r="AV88" s="36"/>
      <c r="AW88" s="36"/>
      <c r="AX88" s="35"/>
      <c r="AY88" s="35"/>
      <c r="AZ88" s="35"/>
      <c r="BA88" s="35"/>
      <c r="BB88" s="35"/>
      <c r="BC88" s="35"/>
      <c r="BD88" s="35"/>
      <c r="BE88" s="1163"/>
      <c r="BF88" s="1164"/>
      <c r="BG88" s="301"/>
      <c r="BH88" s="1151"/>
      <c r="BI88" s="1152"/>
      <c r="BJ88" s="1152"/>
      <c r="BK88" s="1152"/>
      <c r="BL88" s="1152"/>
      <c r="BM88" s="1152"/>
      <c r="BN88" s="1152"/>
      <c r="BO88" s="1152"/>
      <c r="BP88" s="1152"/>
      <c r="BQ88" s="1152"/>
      <c r="BR88" s="1152"/>
      <c r="BS88" s="1152"/>
      <c r="BT88" s="301"/>
      <c r="BU88" s="35"/>
      <c r="BV88" s="35"/>
      <c r="BW88" s="35"/>
      <c r="BX88" s="35"/>
      <c r="BY88" s="35"/>
    </row>
    <row r="89" spans="37:77" ht="8.25" customHeight="1">
      <c r="AK89" s="35"/>
      <c r="AL89" s="35"/>
      <c r="AM89" s="35"/>
      <c r="AN89" s="35"/>
      <c r="AO89" s="35"/>
      <c r="AP89" s="35"/>
      <c r="AQ89" s="35"/>
      <c r="AR89" s="35"/>
      <c r="AS89" s="35"/>
      <c r="AT89" s="35"/>
      <c r="AU89" s="36"/>
      <c r="AV89" s="1123">
        <v>12</v>
      </c>
      <c r="AW89" s="1124"/>
      <c r="AX89" s="1129">
        <v>9999999999</v>
      </c>
      <c r="AY89" s="1130"/>
      <c r="AZ89" s="1130"/>
      <c r="BA89" s="1130"/>
      <c r="BB89" s="1130"/>
      <c r="BC89" s="1130"/>
      <c r="BD89" s="1130"/>
      <c r="BE89" s="1130"/>
      <c r="BF89" s="1130"/>
      <c r="BG89" s="37"/>
      <c r="BH89" s="1135">
        <f>'41-5'!BI87</f>
        <v>0</v>
      </c>
      <c r="BI89" s="1136"/>
      <c r="BJ89" s="1136"/>
      <c r="BK89" s="1136"/>
      <c r="BL89" s="1136"/>
      <c r="BM89" s="1136"/>
      <c r="BN89" s="1136"/>
      <c r="BO89" s="1136"/>
      <c r="BP89" s="1136"/>
      <c r="BQ89" s="1136"/>
      <c r="BR89" s="1136"/>
      <c r="BS89" s="1136"/>
      <c r="BT89" s="37"/>
      <c r="BU89" s="35"/>
      <c r="BV89" s="35"/>
      <c r="BW89" s="35"/>
      <c r="BX89" s="35"/>
      <c r="BY89" s="35"/>
    </row>
    <row r="90" spans="37:77" ht="8.25" customHeight="1">
      <c r="AK90" s="35"/>
      <c r="AL90" s="35"/>
      <c r="AM90" s="35"/>
      <c r="AN90" s="35"/>
      <c r="AO90" s="35"/>
      <c r="AP90" s="35"/>
      <c r="AQ90" s="35"/>
      <c r="AR90" s="35"/>
      <c r="AS90" s="35"/>
      <c r="AT90" s="35"/>
      <c r="AU90" s="36"/>
      <c r="AV90" s="1125"/>
      <c r="AW90" s="1126"/>
      <c r="AX90" s="1131"/>
      <c r="AY90" s="1132"/>
      <c r="AZ90" s="1132"/>
      <c r="BA90" s="1132"/>
      <c r="BB90" s="1132"/>
      <c r="BC90" s="1132"/>
      <c r="BD90" s="1132"/>
      <c r="BE90" s="1132"/>
      <c r="BF90" s="1132"/>
      <c r="BG90" s="38"/>
      <c r="BH90" s="1137"/>
      <c r="BI90" s="1138"/>
      <c r="BJ90" s="1138"/>
      <c r="BK90" s="1138"/>
      <c r="BL90" s="1138"/>
      <c r="BM90" s="1138"/>
      <c r="BN90" s="1138"/>
      <c r="BO90" s="1138"/>
      <c r="BP90" s="1138"/>
      <c r="BQ90" s="1138"/>
      <c r="BR90" s="1138"/>
      <c r="BS90" s="1138"/>
      <c r="BT90" s="38"/>
      <c r="BU90" s="35"/>
      <c r="BV90" s="35"/>
      <c r="BW90" s="35"/>
      <c r="BX90" s="35"/>
      <c r="BY90" s="35"/>
    </row>
    <row r="91" spans="37:77" ht="8.25" customHeight="1">
      <c r="AK91" s="35"/>
      <c r="AL91" s="35"/>
      <c r="AM91" s="35"/>
      <c r="AN91" s="35"/>
      <c r="AO91" s="35"/>
      <c r="AP91" s="35"/>
      <c r="AQ91" s="35"/>
      <c r="AR91" s="35"/>
      <c r="AS91" s="35"/>
      <c r="AT91" s="35"/>
      <c r="AU91" s="36"/>
      <c r="AV91" s="1127"/>
      <c r="AW91" s="1128"/>
      <c r="AX91" s="1133"/>
      <c r="AY91" s="1134"/>
      <c r="AZ91" s="1134"/>
      <c r="BA91" s="1134"/>
      <c r="BB91" s="1134"/>
      <c r="BC91" s="1134"/>
      <c r="BD91" s="1134"/>
      <c r="BE91" s="1134"/>
      <c r="BF91" s="1134"/>
      <c r="BG91" s="39"/>
      <c r="BH91" s="1139"/>
      <c r="BI91" s="1140"/>
      <c r="BJ91" s="1140"/>
      <c r="BK91" s="1140"/>
      <c r="BL91" s="1140"/>
      <c r="BM91" s="1140"/>
      <c r="BN91" s="1140"/>
      <c r="BO91" s="1140"/>
      <c r="BP91" s="1140"/>
      <c r="BQ91" s="1140"/>
      <c r="BR91" s="1140"/>
      <c r="BS91" s="1140"/>
      <c r="BT91" s="39"/>
      <c r="BU91" s="35"/>
      <c r="BV91" s="35"/>
      <c r="BW91" s="35"/>
      <c r="BX91" s="35"/>
      <c r="BY91" s="35"/>
    </row>
    <row r="92" spans="37:77" ht="8.25" customHeight="1">
      <c r="AK92" s="35"/>
      <c r="AL92" s="35"/>
      <c r="AM92" s="35"/>
      <c r="AN92" s="35"/>
      <c r="AO92" s="35"/>
      <c r="AP92" s="35"/>
      <c r="AQ92" s="35"/>
      <c r="AR92" s="35"/>
      <c r="AS92" s="35"/>
      <c r="AT92" s="35"/>
      <c r="AU92" s="36"/>
      <c r="AV92" s="36"/>
      <c r="AW92" s="36"/>
      <c r="AX92" s="44"/>
      <c r="AY92" s="44"/>
      <c r="AZ92" s="44"/>
      <c r="BA92" s="44"/>
      <c r="BB92" s="44"/>
      <c r="BC92" s="44"/>
      <c r="BD92" s="44"/>
      <c r="BE92" s="1141">
        <v>99</v>
      </c>
      <c r="BF92" s="1142"/>
      <c r="BG92" s="299"/>
      <c r="BH92" s="1147">
        <f>'41-5'!BI90</f>
        <v>0</v>
      </c>
      <c r="BI92" s="1148"/>
      <c r="BJ92" s="1148"/>
      <c r="BK92" s="1148"/>
      <c r="BL92" s="1148"/>
      <c r="BM92" s="1148"/>
      <c r="BN92" s="1148"/>
      <c r="BO92" s="1148"/>
      <c r="BP92" s="1148"/>
      <c r="BQ92" s="1148"/>
      <c r="BR92" s="1148"/>
      <c r="BS92" s="1148"/>
      <c r="BT92" s="299"/>
      <c r="BU92" s="35"/>
      <c r="BV92" s="35"/>
      <c r="BW92" s="35"/>
      <c r="BX92" s="35"/>
      <c r="BY92" s="35"/>
    </row>
    <row r="93" spans="37:77" ht="8.25" customHeight="1">
      <c r="AK93" s="35"/>
      <c r="AL93" s="35"/>
      <c r="AM93" s="35"/>
      <c r="AN93" s="35"/>
      <c r="AO93" s="35"/>
      <c r="AP93" s="35"/>
      <c r="AQ93" s="35"/>
      <c r="AR93" s="35"/>
      <c r="AS93" s="35"/>
      <c r="AT93" s="35"/>
      <c r="AU93" s="36"/>
      <c r="AV93" s="36"/>
      <c r="AW93" s="36"/>
      <c r="AX93" s="44"/>
      <c r="AY93" s="44"/>
      <c r="AZ93" s="44"/>
      <c r="BA93" s="44"/>
      <c r="BB93" s="44"/>
      <c r="BC93" s="44"/>
      <c r="BD93" s="44"/>
      <c r="BE93" s="1143"/>
      <c r="BF93" s="1144"/>
      <c r="BG93" s="300"/>
      <c r="BH93" s="1149"/>
      <c r="BI93" s="1150"/>
      <c r="BJ93" s="1150"/>
      <c r="BK93" s="1150"/>
      <c r="BL93" s="1150"/>
      <c r="BM93" s="1150"/>
      <c r="BN93" s="1150"/>
      <c r="BO93" s="1150"/>
      <c r="BP93" s="1150"/>
      <c r="BQ93" s="1150"/>
      <c r="BR93" s="1150"/>
      <c r="BS93" s="1150"/>
      <c r="BT93" s="300"/>
      <c r="BU93" s="35"/>
      <c r="BV93" s="35"/>
      <c r="BW93" s="35"/>
      <c r="BX93" s="35"/>
      <c r="BY93" s="35"/>
    </row>
    <row r="94" spans="37:77" ht="7.5" customHeight="1">
      <c r="AK94" s="35"/>
      <c r="AL94" s="35"/>
      <c r="AM94" s="35"/>
      <c r="AN94" s="35"/>
      <c r="AO94" s="35"/>
      <c r="AP94" s="35"/>
      <c r="AQ94" s="35"/>
      <c r="AR94" s="35"/>
      <c r="AS94" s="35"/>
      <c r="AT94" s="35"/>
      <c r="AU94" s="35"/>
      <c r="AV94" s="35"/>
      <c r="AW94" s="35"/>
      <c r="AX94" s="44"/>
      <c r="AY94" s="44"/>
      <c r="AZ94" s="44"/>
      <c r="BA94" s="44"/>
      <c r="BB94" s="44"/>
      <c r="BC94" s="44"/>
      <c r="BD94" s="44"/>
      <c r="BE94" s="1145"/>
      <c r="BF94" s="1146"/>
      <c r="BG94" s="301"/>
      <c r="BH94" s="1151"/>
      <c r="BI94" s="1152"/>
      <c r="BJ94" s="1152"/>
      <c r="BK94" s="1152"/>
      <c r="BL94" s="1152"/>
      <c r="BM94" s="1152"/>
      <c r="BN94" s="1152"/>
      <c r="BO94" s="1152"/>
      <c r="BP94" s="1152"/>
      <c r="BQ94" s="1152"/>
      <c r="BR94" s="1152"/>
      <c r="BS94" s="1152"/>
      <c r="BT94" s="301"/>
      <c r="BU94" s="35"/>
      <c r="BV94" s="35"/>
      <c r="BW94" s="35"/>
      <c r="BX94" s="35"/>
      <c r="BY94" s="35"/>
    </row>
    <row r="95" spans="37:77" ht="8.25" customHeight="1">
      <c r="AK95" s="35"/>
      <c r="AL95" s="35"/>
      <c r="AM95" s="35"/>
      <c r="AN95" s="35"/>
      <c r="AO95" s="35"/>
      <c r="AP95" s="35"/>
      <c r="AQ95" s="35"/>
      <c r="AR95" s="35"/>
      <c r="AS95" s="35"/>
      <c r="AT95" s="35"/>
      <c r="AU95" s="35"/>
      <c r="AV95" s="35"/>
      <c r="AW95" s="35"/>
      <c r="AX95" s="44"/>
      <c r="AY95" s="44"/>
      <c r="AZ95" s="44"/>
      <c r="BA95" s="44"/>
      <c r="BB95" s="44"/>
      <c r="BC95" s="44"/>
      <c r="BD95" s="44"/>
      <c r="BE95" s="234"/>
      <c r="BF95" s="234"/>
      <c r="BG95" s="35"/>
      <c r="BH95" s="235"/>
      <c r="BI95" s="235"/>
      <c r="BJ95" s="235"/>
      <c r="BK95" s="235"/>
      <c r="BL95" s="235"/>
      <c r="BM95" s="235"/>
      <c r="BN95" s="235"/>
      <c r="BO95" s="235"/>
      <c r="BP95" s="235"/>
      <c r="BQ95" s="235"/>
      <c r="BR95" s="235"/>
      <c r="BS95" s="235"/>
      <c r="BT95" s="35"/>
      <c r="BU95" s="35"/>
      <c r="BV95" s="35"/>
      <c r="BW95" s="35"/>
      <c r="BX95" s="35"/>
      <c r="BY95" s="35"/>
    </row>
    <row r="97" spans="6:97" ht="4.5" customHeight="1">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42"/>
      <c r="BW97" s="40"/>
      <c r="BX97" s="40"/>
      <c r="BY97" s="40"/>
      <c r="BZ97" s="40"/>
      <c r="CA97" s="40"/>
      <c r="CB97" s="40"/>
      <c r="CC97" s="40"/>
      <c r="CD97" s="40"/>
      <c r="CE97" s="40"/>
      <c r="CF97" s="40"/>
      <c r="CG97" s="40"/>
      <c r="CH97" s="40"/>
      <c r="CI97" s="37"/>
      <c r="CJ97" s="35"/>
      <c r="CK97" s="35"/>
      <c r="CL97" s="35"/>
      <c r="CM97" s="35"/>
      <c r="CN97" s="35"/>
      <c r="CO97" s="35"/>
      <c r="CP97" s="35"/>
      <c r="CQ97" s="35"/>
      <c r="CR97" s="35"/>
      <c r="CS97" s="35"/>
    </row>
    <row r="98" spans="6:97" ht="12" customHeight="1">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47">
        <v>1</v>
      </c>
      <c r="BB98" s="35"/>
      <c r="BC98" s="35"/>
      <c r="BD98" s="35"/>
      <c r="BE98" s="35"/>
      <c r="BF98" s="35"/>
      <c r="BG98" s="47">
        <v>7</v>
      </c>
      <c r="BH98" s="35"/>
      <c r="BI98" s="35"/>
      <c r="BJ98" s="35"/>
      <c r="BK98" s="35"/>
      <c r="BL98" s="35"/>
      <c r="BM98" s="35"/>
      <c r="BN98" s="35"/>
      <c r="BO98" s="47">
        <v>17</v>
      </c>
      <c r="BP98" s="35"/>
      <c r="BQ98" s="35"/>
      <c r="BR98" s="35"/>
      <c r="BS98" s="35"/>
      <c r="BT98" s="48">
        <v>22</v>
      </c>
      <c r="BU98" s="48">
        <v>23</v>
      </c>
      <c r="BV98" s="49">
        <v>32</v>
      </c>
      <c r="BW98" s="43"/>
      <c r="BX98" s="47">
        <v>34</v>
      </c>
      <c r="BY98" s="35"/>
      <c r="BZ98" s="35"/>
      <c r="CA98" s="35"/>
      <c r="CB98" s="35"/>
      <c r="CC98" s="35"/>
      <c r="CD98" s="35"/>
      <c r="CE98" s="35"/>
      <c r="CF98" s="35"/>
      <c r="CG98" s="35"/>
      <c r="CH98" s="47">
        <v>47</v>
      </c>
      <c r="CI98" s="38"/>
      <c r="CJ98" s="35"/>
      <c r="CK98" s="35"/>
      <c r="CL98" s="35"/>
      <c r="CM98" s="35"/>
      <c r="CN98" s="35"/>
      <c r="CO98" s="35"/>
      <c r="CP98" s="35"/>
      <c r="CQ98" s="35"/>
      <c r="CR98" s="35"/>
      <c r="CS98" s="35"/>
    </row>
    <row r="99" spans="6:97" ht="15.75" customHeight="1">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1205" t="s">
        <v>25</v>
      </c>
      <c r="BB99" s="1205"/>
      <c r="BC99" s="1205"/>
      <c r="BD99" s="1205"/>
      <c r="BE99" s="1205"/>
      <c r="BF99" s="1205"/>
      <c r="BG99" s="1205" t="s">
        <v>5</v>
      </c>
      <c r="BH99" s="1205"/>
      <c r="BI99" s="1205"/>
      <c r="BJ99" s="1205"/>
      <c r="BK99" s="1205"/>
      <c r="BL99" s="1205"/>
      <c r="BM99" s="1205"/>
      <c r="BN99" s="1205"/>
      <c r="BO99" s="1206" t="s">
        <v>6</v>
      </c>
      <c r="BP99" s="1206"/>
      <c r="BQ99" s="1206"/>
      <c r="BR99" s="1206"/>
      <c r="BS99" s="1206"/>
      <c r="BT99" s="1207" t="s">
        <v>28</v>
      </c>
      <c r="BU99" s="1207"/>
      <c r="BV99" s="1207" t="s">
        <v>29</v>
      </c>
      <c r="BW99" s="1207"/>
      <c r="BX99" s="1200" t="s">
        <v>8</v>
      </c>
      <c r="BY99" s="1200"/>
      <c r="BZ99" s="1200"/>
      <c r="CA99" s="1200"/>
      <c r="CB99" s="1200"/>
      <c r="CC99" s="1200"/>
      <c r="CD99" s="1200" t="s">
        <v>21</v>
      </c>
      <c r="CE99" s="1200"/>
      <c r="CF99" s="1200"/>
      <c r="CG99" s="1200"/>
      <c r="CH99" s="1200"/>
      <c r="CI99" s="35"/>
      <c r="CJ99" s="41"/>
      <c r="CK99" s="35"/>
      <c r="CL99" s="35"/>
      <c r="CM99" s="35"/>
      <c r="CN99" s="35"/>
      <c r="CO99" s="35"/>
      <c r="CP99" s="35"/>
      <c r="CQ99" s="35"/>
      <c r="CR99" s="35"/>
      <c r="CS99" s="35"/>
    </row>
    <row r="100" spans="6:97" ht="12" customHeight="1">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1201">
        <v>164105</v>
      </c>
      <c r="BB100" s="1201"/>
      <c r="BC100" s="1201"/>
      <c r="BD100" s="1201"/>
      <c r="BE100" s="1201"/>
      <c r="BF100" s="1201"/>
      <c r="BG100" s="1303">
        <f>'41-5'!BH97</f>
        <v>0</v>
      </c>
      <c r="BH100" s="1304"/>
      <c r="BI100" s="1304"/>
      <c r="BJ100" s="1304"/>
      <c r="BK100" s="1304"/>
      <c r="BL100" s="1304"/>
      <c r="BM100" s="1304"/>
      <c r="BN100" s="1305"/>
      <c r="BO100" s="1303">
        <f>'41-5'!BP97</f>
        <v>0</v>
      </c>
      <c r="BP100" s="1304"/>
      <c r="BQ100" s="1304"/>
      <c r="BR100" s="1304"/>
      <c r="BS100" s="1305"/>
      <c r="BT100" s="1203" t="s">
        <v>33</v>
      </c>
      <c r="BU100" s="1203"/>
      <c r="BV100" s="1203" t="s">
        <v>33</v>
      </c>
      <c r="BW100" s="1203"/>
      <c r="BX100" s="1204"/>
      <c r="BY100" s="1204"/>
      <c r="BZ100" s="1204"/>
      <c r="CA100" s="1204"/>
      <c r="CB100" s="1204"/>
      <c r="CC100" s="1204"/>
      <c r="CD100" s="1204"/>
      <c r="CE100" s="1204"/>
      <c r="CF100" s="1204"/>
      <c r="CG100" s="1204"/>
      <c r="CH100" s="1204"/>
      <c r="CI100" s="38"/>
      <c r="CJ100" s="35"/>
      <c r="CK100" s="1183" t="s">
        <v>43</v>
      </c>
      <c r="CL100" s="35"/>
      <c r="CM100" s="35"/>
      <c r="CN100" s="35"/>
      <c r="CO100" s="35"/>
      <c r="CP100" s="35"/>
      <c r="CQ100" s="35"/>
      <c r="CR100" s="35"/>
      <c r="CS100" s="35"/>
    </row>
    <row r="101" spans="6:97" ht="12" customHeight="1">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1201"/>
      <c r="BB101" s="1201"/>
      <c r="BC101" s="1201"/>
      <c r="BD101" s="1201"/>
      <c r="BE101" s="1201"/>
      <c r="BF101" s="1201"/>
      <c r="BG101" s="1306"/>
      <c r="BH101" s="1307"/>
      <c r="BI101" s="1307"/>
      <c r="BJ101" s="1307"/>
      <c r="BK101" s="1307"/>
      <c r="BL101" s="1307"/>
      <c r="BM101" s="1307"/>
      <c r="BN101" s="1308"/>
      <c r="BO101" s="1306"/>
      <c r="BP101" s="1307"/>
      <c r="BQ101" s="1307"/>
      <c r="BR101" s="1307"/>
      <c r="BS101" s="1308"/>
      <c r="BT101" s="1203"/>
      <c r="BU101" s="1203"/>
      <c r="BV101" s="1203"/>
      <c r="BW101" s="1203"/>
      <c r="BX101" s="1204"/>
      <c r="BY101" s="1204"/>
      <c r="BZ101" s="1204"/>
      <c r="CA101" s="1204"/>
      <c r="CB101" s="1204"/>
      <c r="CC101" s="1204"/>
      <c r="CD101" s="1204"/>
      <c r="CE101" s="1204"/>
      <c r="CF101" s="1204"/>
      <c r="CG101" s="1204"/>
      <c r="CH101" s="1204"/>
      <c r="CI101" s="38"/>
      <c r="CJ101" s="35"/>
      <c r="CK101" s="1183"/>
      <c r="CL101" s="35"/>
      <c r="CM101" s="35"/>
      <c r="CN101" s="35"/>
      <c r="CO101" s="35"/>
      <c r="CP101" s="35"/>
      <c r="CQ101" s="35"/>
      <c r="CR101" s="35"/>
      <c r="CS101" s="35"/>
    </row>
    <row r="102" spans="6:97" ht="6" customHeight="1">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45"/>
      <c r="BV102" s="35"/>
      <c r="BW102" s="35"/>
      <c r="BX102" s="35"/>
      <c r="BY102" s="35"/>
      <c r="BZ102" s="35"/>
      <c r="CA102" s="35"/>
      <c r="CB102" s="35"/>
      <c r="CC102" s="35"/>
      <c r="CD102" s="35"/>
      <c r="CE102" s="35"/>
      <c r="CF102" s="35"/>
      <c r="CG102" s="35"/>
      <c r="CH102" s="1184"/>
      <c r="CI102" s="38"/>
      <c r="CJ102" s="35"/>
      <c r="CK102" s="1183"/>
      <c r="CL102" s="35"/>
      <c r="CM102" s="35"/>
      <c r="CN102" s="35"/>
      <c r="CO102" s="35"/>
      <c r="CP102" s="35"/>
      <c r="CQ102" s="35"/>
      <c r="CR102" s="35"/>
      <c r="CS102" s="35"/>
    </row>
    <row r="103" spans="6:97" ht="7.5" customHeight="1">
      <c r="F103" s="35"/>
      <c r="G103" s="35"/>
      <c r="H103" s="35"/>
      <c r="I103" s="35"/>
      <c r="J103" s="35"/>
      <c r="K103" s="35"/>
      <c r="L103" s="35"/>
      <c r="M103" s="35"/>
      <c r="N103" s="35"/>
      <c r="O103" s="35"/>
      <c r="P103" s="35"/>
      <c r="Q103" s="35"/>
      <c r="R103" s="35"/>
      <c r="S103" s="35"/>
      <c r="T103" s="42"/>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35"/>
      <c r="BV103" s="35"/>
      <c r="BW103" s="35"/>
      <c r="BX103" s="35"/>
      <c r="BY103" s="35"/>
      <c r="BZ103" s="35"/>
      <c r="CA103" s="35"/>
      <c r="CB103" s="35"/>
      <c r="CC103" s="35"/>
      <c r="CD103" s="35"/>
      <c r="CE103" s="35"/>
      <c r="CF103" s="35"/>
      <c r="CG103" s="35"/>
      <c r="CH103" s="1168"/>
      <c r="CI103" s="38"/>
      <c r="CJ103" s="35"/>
      <c r="CK103" s="1183"/>
      <c r="CL103" s="35"/>
      <c r="CM103" s="35"/>
      <c r="CN103" s="35"/>
      <c r="CO103" s="35"/>
      <c r="CP103" s="35"/>
      <c r="CQ103" s="35"/>
      <c r="CR103" s="35"/>
      <c r="CS103" s="35"/>
    </row>
    <row r="104" spans="6:97" ht="7.5" customHeight="1">
      <c r="F104" s="35"/>
      <c r="G104" s="35"/>
      <c r="H104" s="35"/>
      <c r="I104" s="35"/>
      <c r="J104" s="35"/>
      <c r="K104" s="35"/>
      <c r="L104" s="35"/>
      <c r="M104" s="35"/>
      <c r="N104" s="35"/>
      <c r="O104" s="35"/>
      <c r="P104" s="35"/>
      <c r="Q104" s="35"/>
      <c r="R104" s="35"/>
      <c r="S104" s="35"/>
      <c r="T104" s="41"/>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46"/>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35"/>
      <c r="CI104" s="38"/>
      <c r="CJ104" s="35"/>
      <c r="CK104" s="1183"/>
      <c r="CL104" s="35"/>
      <c r="CM104" s="35"/>
      <c r="CN104" s="35"/>
      <c r="CO104" s="35"/>
      <c r="CP104" s="35"/>
      <c r="CQ104" s="35"/>
      <c r="CR104" s="35"/>
      <c r="CS104" s="35"/>
    </row>
    <row r="105" spans="6:97" ht="12" customHeight="1">
      <c r="F105" s="35"/>
      <c r="G105" s="35"/>
      <c r="H105" s="35"/>
      <c r="I105" s="35"/>
      <c r="J105" s="35"/>
      <c r="K105" s="35"/>
      <c r="L105" s="35"/>
      <c r="M105" s="35"/>
      <c r="N105" s="35"/>
      <c r="O105" s="35"/>
      <c r="P105" s="35"/>
      <c r="Q105" s="35"/>
      <c r="R105" s="35"/>
      <c r="S105" s="35"/>
      <c r="T105" s="41"/>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47">
        <v>48</v>
      </c>
      <c r="BG105" s="1185">
        <f>'41-5'!BH100</f>
        <v>0</v>
      </c>
      <c r="BH105" s="1185"/>
      <c r="BI105" s="1186"/>
      <c r="BJ105" s="1191">
        <f>'41-5'!BK100</f>
        <v>0</v>
      </c>
      <c r="BK105" s="1185"/>
      <c r="BL105" s="1192"/>
      <c r="BM105" s="1197">
        <f>'41-5'!BN100</f>
        <v>0</v>
      </c>
      <c r="BN105" s="1185"/>
      <c r="BO105" s="1185"/>
      <c r="BP105" s="47">
        <v>53</v>
      </c>
      <c r="BQ105" s="35"/>
      <c r="BR105" s="35"/>
      <c r="BS105" s="35"/>
      <c r="BT105" s="35"/>
      <c r="BU105" s="35"/>
      <c r="BV105" s="35"/>
      <c r="BW105" s="35"/>
      <c r="BX105" s="35"/>
      <c r="BY105" s="35"/>
      <c r="BZ105" s="35"/>
      <c r="CA105" s="35"/>
      <c r="CB105" s="35"/>
      <c r="CC105" s="35"/>
      <c r="CD105" s="35"/>
      <c r="CE105" s="35"/>
      <c r="CF105" s="35"/>
      <c r="CG105" s="35"/>
      <c r="CH105" s="35"/>
      <c r="CI105" s="38"/>
      <c r="CJ105" s="35"/>
      <c r="CK105" s="1183"/>
      <c r="CL105" s="35"/>
      <c r="CM105" s="35"/>
      <c r="CN105" s="35"/>
      <c r="CO105" s="35"/>
      <c r="CP105" s="35"/>
      <c r="CQ105" s="35"/>
      <c r="CR105" s="35"/>
      <c r="CS105" s="35"/>
    </row>
    <row r="106" spans="6:97" ht="12" customHeight="1">
      <c r="F106" s="35"/>
      <c r="G106" s="35"/>
      <c r="H106" s="35"/>
      <c r="I106" s="35"/>
      <c r="J106" s="35"/>
      <c r="K106" s="35"/>
      <c r="L106" s="35"/>
      <c r="M106" s="35"/>
      <c r="N106" s="35"/>
      <c r="O106" s="35"/>
      <c r="P106" s="35"/>
      <c r="Q106" s="35"/>
      <c r="R106" s="35"/>
      <c r="S106" s="35"/>
      <c r="T106" s="41"/>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1187"/>
      <c r="BH106" s="1187"/>
      <c r="BI106" s="1188"/>
      <c r="BJ106" s="1193"/>
      <c r="BK106" s="1187"/>
      <c r="BL106" s="1194"/>
      <c r="BM106" s="1198"/>
      <c r="BN106" s="1187"/>
      <c r="BO106" s="1187"/>
      <c r="BP106" s="35"/>
      <c r="BQ106" s="35"/>
      <c r="BR106" s="35"/>
      <c r="BS106" s="35"/>
      <c r="BT106" s="35"/>
      <c r="BU106" s="35"/>
      <c r="BV106" s="35"/>
      <c r="BW106" s="35"/>
      <c r="BX106" s="35"/>
      <c r="BY106" s="35"/>
      <c r="BZ106" s="35"/>
      <c r="CA106" s="35"/>
      <c r="CB106" s="35"/>
      <c r="CC106" s="35"/>
      <c r="CD106" s="35"/>
      <c r="CE106" s="35"/>
      <c r="CF106" s="35"/>
      <c r="CG106" s="35"/>
      <c r="CH106" s="35"/>
      <c r="CI106" s="38"/>
      <c r="CJ106" s="35"/>
      <c r="CK106" s="1183"/>
      <c r="CL106" s="35"/>
      <c r="CM106" s="35"/>
      <c r="CN106" s="35"/>
      <c r="CO106" s="35"/>
      <c r="CP106" s="35"/>
      <c r="CQ106" s="35"/>
      <c r="CR106" s="35"/>
      <c r="CS106" s="35"/>
    </row>
    <row r="107" spans="6:97" ht="12" customHeight="1">
      <c r="F107" s="35"/>
      <c r="G107" s="35"/>
      <c r="H107" s="35"/>
      <c r="I107" s="35"/>
      <c r="J107" s="35"/>
      <c r="K107" s="35"/>
      <c r="L107" s="35"/>
      <c r="M107" s="35"/>
      <c r="N107" s="35"/>
      <c r="O107" s="35"/>
      <c r="P107" s="35"/>
      <c r="Q107" s="35"/>
      <c r="R107" s="35"/>
      <c r="S107" s="35"/>
      <c r="T107" s="1167"/>
      <c r="U107" s="1167"/>
      <c r="V107" s="1167"/>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1189"/>
      <c r="BH107" s="1189"/>
      <c r="BI107" s="1190"/>
      <c r="BJ107" s="1195"/>
      <c r="BK107" s="1189"/>
      <c r="BL107" s="1196"/>
      <c r="BM107" s="1199"/>
      <c r="BN107" s="1189"/>
      <c r="BO107" s="1189"/>
      <c r="BP107" s="35"/>
      <c r="BQ107" s="35"/>
      <c r="BR107" s="35"/>
      <c r="BS107" s="35"/>
      <c r="BT107" s="35"/>
      <c r="BU107" s="35"/>
      <c r="BV107" s="35"/>
      <c r="BW107" s="35"/>
      <c r="BX107" s="47">
        <v>54</v>
      </c>
      <c r="BY107" s="47"/>
      <c r="BZ107" s="47"/>
      <c r="CA107" s="47">
        <v>57</v>
      </c>
      <c r="CB107" s="35"/>
      <c r="CC107" s="35"/>
      <c r="CD107" s="35"/>
      <c r="CE107" s="35"/>
      <c r="CF107" s="35"/>
      <c r="CG107" s="35"/>
      <c r="CH107" s="35"/>
      <c r="CI107" s="38"/>
      <c r="CJ107" s="35"/>
      <c r="CK107" s="1183"/>
      <c r="CL107" s="35"/>
      <c r="CM107" s="35"/>
      <c r="CN107" s="35"/>
      <c r="CO107" s="35"/>
      <c r="CP107" s="35"/>
      <c r="CQ107" s="35"/>
      <c r="CR107" s="35"/>
      <c r="CS107" s="35"/>
    </row>
    <row r="108" spans="6:97" ht="12" customHeight="1">
      <c r="F108" s="35"/>
      <c r="G108" s="35"/>
      <c r="H108" s="35"/>
      <c r="I108" s="35"/>
      <c r="J108" s="35"/>
      <c r="K108" s="35"/>
      <c r="L108" s="35"/>
      <c r="M108" s="35"/>
      <c r="N108" s="35"/>
      <c r="O108" s="35"/>
      <c r="P108" s="35"/>
      <c r="Q108" s="35"/>
      <c r="R108" s="35"/>
      <c r="S108" s="35"/>
      <c r="T108" s="1167"/>
      <c r="U108" s="1167"/>
      <c r="V108" s="1167"/>
      <c r="W108" s="47">
        <v>24</v>
      </c>
      <c r="X108" s="47"/>
      <c r="Y108" s="47"/>
      <c r="Z108" s="47"/>
      <c r="AA108" s="47"/>
      <c r="AB108" s="47"/>
      <c r="AC108" s="47"/>
      <c r="AD108" s="47">
        <v>26</v>
      </c>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1167"/>
      <c r="BQ108" s="1167"/>
      <c r="BR108" s="1167"/>
      <c r="BS108" s="1167"/>
      <c r="BT108" s="1167"/>
      <c r="BU108" s="1168"/>
      <c r="BV108" s="1168"/>
      <c r="BW108" s="1169"/>
      <c r="BX108" s="1327">
        <f>'41-5'!BZ103</f>
        <v>0</v>
      </c>
      <c r="BY108" s="1328"/>
      <c r="BZ108" s="1328"/>
      <c r="CA108" s="1329"/>
      <c r="CB108" s="1173"/>
      <c r="CC108" s="1168"/>
      <c r="CD108" s="1168"/>
      <c r="CE108" s="1168"/>
      <c r="CF108" s="1168"/>
      <c r="CG108" s="1168"/>
      <c r="CH108" s="1168"/>
      <c r="CI108" s="1168"/>
      <c r="CJ108" s="50"/>
      <c r="CK108" s="1183"/>
      <c r="CL108" s="35"/>
      <c r="CM108" s="35"/>
      <c r="CN108" s="35"/>
      <c r="CO108" s="35"/>
      <c r="CP108" s="35"/>
      <c r="CQ108" s="35"/>
      <c r="CR108" s="35"/>
      <c r="CS108" s="35"/>
    </row>
    <row r="109" spans="6:97" ht="16.5" customHeight="1">
      <c r="F109" s="35"/>
      <c r="G109" s="35"/>
      <c r="H109" s="35"/>
      <c r="I109" s="35"/>
      <c r="J109" s="35"/>
      <c r="K109" s="35"/>
      <c r="L109" s="35"/>
      <c r="M109" s="35"/>
      <c r="N109" s="35"/>
      <c r="O109" s="35"/>
      <c r="P109" s="35"/>
      <c r="Q109" s="35"/>
      <c r="R109" s="35"/>
      <c r="S109" s="35"/>
      <c r="T109" s="35"/>
      <c r="U109" s="35"/>
      <c r="V109" s="35"/>
      <c r="W109" s="1174">
        <f>'41-5'!W104</f>
        <v>0</v>
      </c>
      <c r="X109" s="1175"/>
      <c r="Y109" s="1176"/>
      <c r="Z109" s="1180"/>
      <c r="AA109" s="1181"/>
      <c r="AB109" s="1181"/>
      <c r="AC109" s="1182"/>
      <c r="AD109" s="1174">
        <f>'41-5'!AD104</f>
        <v>0</v>
      </c>
      <c r="AE109" s="1175"/>
      <c r="AF109" s="1176"/>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1167"/>
      <c r="BQ109" s="1167"/>
      <c r="BR109" s="1167"/>
      <c r="BS109" s="1167"/>
      <c r="BT109" s="1167"/>
      <c r="BU109" s="1168"/>
      <c r="BV109" s="1168"/>
      <c r="BW109" s="1169"/>
      <c r="BX109" s="1327"/>
      <c r="BY109" s="1328"/>
      <c r="BZ109" s="1328"/>
      <c r="CA109" s="1329"/>
      <c r="CB109" s="1173"/>
      <c r="CC109" s="1168"/>
      <c r="CD109" s="1168"/>
      <c r="CE109" s="1168"/>
      <c r="CF109" s="1168"/>
      <c r="CG109" s="1168"/>
      <c r="CH109" s="1168"/>
      <c r="CI109" s="1168"/>
      <c r="CJ109" s="50"/>
      <c r="CK109" s="1183"/>
      <c r="CL109" s="35"/>
      <c r="CM109" s="35"/>
      <c r="CN109" s="35"/>
      <c r="CO109" s="35"/>
      <c r="CP109" s="35"/>
      <c r="CQ109" s="35"/>
      <c r="CR109" s="35"/>
      <c r="CS109" s="35"/>
    </row>
    <row r="110" spans="6:97" ht="19.5" customHeight="1">
      <c r="F110" s="35"/>
      <c r="G110" s="35"/>
      <c r="H110" s="35"/>
      <c r="I110" s="35"/>
      <c r="J110" s="35"/>
      <c r="K110" s="35"/>
      <c r="L110" s="35"/>
      <c r="M110" s="35"/>
      <c r="N110" s="35"/>
      <c r="O110" s="35"/>
      <c r="P110" s="35"/>
      <c r="Q110" s="35"/>
      <c r="R110" s="35"/>
      <c r="S110" s="35"/>
      <c r="T110" s="35"/>
      <c r="U110" s="35"/>
      <c r="V110" s="35"/>
      <c r="W110" s="1177"/>
      <c r="X110" s="1178"/>
      <c r="Y110" s="1179"/>
      <c r="Z110" s="1180"/>
      <c r="AA110" s="1181"/>
      <c r="AB110" s="1181"/>
      <c r="AC110" s="1182"/>
      <c r="AD110" s="1177"/>
      <c r="AE110" s="1178"/>
      <c r="AF110" s="1179"/>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1168"/>
      <c r="BV110" s="1168"/>
      <c r="BW110" s="1169"/>
      <c r="BX110" s="1327">
        <f>'41-5'!BZ105</f>
        <v>0</v>
      </c>
      <c r="BY110" s="1328"/>
      <c r="BZ110" s="1328"/>
      <c r="CA110" s="1329"/>
      <c r="CB110" s="1173"/>
      <c r="CC110" s="1168"/>
      <c r="CD110" s="1168"/>
      <c r="CE110" s="1168"/>
      <c r="CF110" s="1168"/>
      <c r="CG110" s="1168"/>
      <c r="CH110" s="1168"/>
      <c r="CI110" s="1168"/>
      <c r="CJ110" s="50"/>
      <c r="CK110" s="1183"/>
      <c r="CL110" s="35"/>
      <c r="CM110" s="35"/>
      <c r="CN110" s="35"/>
      <c r="CO110" s="35"/>
      <c r="CP110" s="35"/>
      <c r="CQ110" s="35"/>
      <c r="CR110" s="35"/>
      <c r="CS110" s="35"/>
    </row>
    <row r="111" spans="6:97" ht="12" customHeight="1">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35"/>
      <c r="BV111" s="35"/>
      <c r="BW111" s="38"/>
      <c r="BX111" s="1327"/>
      <c r="BY111" s="1328"/>
      <c r="BZ111" s="1328"/>
      <c r="CA111" s="1329"/>
      <c r="CB111" s="1173"/>
      <c r="CC111" s="1168"/>
      <c r="CD111" s="1168"/>
      <c r="CE111" s="1168"/>
      <c r="CF111" s="1168"/>
      <c r="CG111" s="1168"/>
      <c r="CH111" s="1168"/>
      <c r="CI111" s="1168"/>
      <c r="CJ111" s="50"/>
      <c r="CK111" s="1183"/>
      <c r="CL111" s="35"/>
      <c r="CM111" s="35"/>
      <c r="CN111" s="35"/>
      <c r="CO111" s="35"/>
      <c r="CP111" s="35"/>
      <c r="CQ111" s="35"/>
      <c r="CR111" s="35"/>
      <c r="CS111" s="35"/>
    </row>
    <row r="112" spans="6:97" ht="12" customHeight="1">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47">
        <v>28</v>
      </c>
      <c r="BY112" s="47"/>
      <c r="BZ112" s="47"/>
      <c r="CA112" s="47">
        <v>31</v>
      </c>
      <c r="CB112" s="35"/>
      <c r="CC112" s="35"/>
      <c r="CD112" s="35"/>
      <c r="CE112" s="35"/>
      <c r="CF112" s="35"/>
      <c r="CG112" s="35"/>
      <c r="CH112" s="35"/>
      <c r="CI112" s="35"/>
      <c r="CJ112" s="35"/>
      <c r="CK112" s="1183"/>
      <c r="CL112" s="35"/>
      <c r="CM112" s="35"/>
      <c r="CN112" s="35"/>
      <c r="CO112" s="35"/>
      <c r="CP112" s="35"/>
      <c r="CQ112" s="35"/>
      <c r="CR112" s="35"/>
      <c r="CS112" s="35"/>
    </row>
    <row r="113" spans="37:89" ht="12" customHeight="1">
      <c r="CK113" s="1183"/>
    </row>
    <row r="114" spans="37:89" ht="12" customHeight="1">
      <c r="CK114" s="1183"/>
    </row>
    <row r="115" spans="37:89" ht="12" customHeight="1">
      <c r="CK115" s="1183"/>
    </row>
    <row r="116" spans="37:89" ht="7.5" customHeight="1">
      <c r="CK116" s="1183"/>
    </row>
    <row r="117" spans="37:89" ht="12" customHeight="1">
      <c r="AV117" s="47">
        <v>32</v>
      </c>
      <c r="AX117" s="47">
        <v>34</v>
      </c>
      <c r="BH117" s="47">
        <v>44</v>
      </c>
      <c r="BT117" s="47">
        <v>57</v>
      </c>
      <c r="CK117" s="1183"/>
    </row>
    <row r="118" spans="37:89" ht="8.25" customHeight="1">
      <c r="AK118" s="35"/>
      <c r="AL118" s="35"/>
      <c r="AM118" s="35"/>
      <c r="AN118" s="35"/>
      <c r="AO118" s="35"/>
      <c r="AP118" s="35"/>
      <c r="AQ118" s="35"/>
      <c r="AR118" s="35"/>
      <c r="AS118" s="35"/>
      <c r="AT118" s="35"/>
      <c r="AU118" s="36"/>
      <c r="AV118" s="1123">
        <v>1</v>
      </c>
      <c r="AW118" s="1124"/>
      <c r="AX118" s="1153" t="str">
        <f>'41-5'!AZ113</f>
        <v/>
      </c>
      <c r="AY118" s="1154"/>
      <c r="AZ118" s="1154"/>
      <c r="BA118" s="1154"/>
      <c r="BB118" s="1154"/>
      <c r="BC118" s="1154"/>
      <c r="BD118" s="1154"/>
      <c r="BE118" s="1154"/>
      <c r="BF118" s="1154"/>
      <c r="BG118" s="37"/>
      <c r="BH118" s="1135">
        <f>'41-5'!BI114</f>
        <v>0</v>
      </c>
      <c r="BI118" s="1136"/>
      <c r="BJ118" s="1136"/>
      <c r="BK118" s="1136"/>
      <c r="BL118" s="1136"/>
      <c r="BM118" s="1136"/>
      <c r="BN118" s="1136"/>
      <c r="BO118" s="1136"/>
      <c r="BP118" s="1136"/>
      <c r="BQ118" s="1136"/>
      <c r="BR118" s="1136"/>
      <c r="BS118" s="1136"/>
      <c r="BT118" s="37"/>
      <c r="BU118" s="35"/>
      <c r="BV118" s="35"/>
      <c r="BW118" s="35"/>
      <c r="BX118" s="35"/>
      <c r="BY118" s="35"/>
      <c r="CK118" s="1183"/>
    </row>
    <row r="119" spans="37:89" ht="8.25" customHeight="1">
      <c r="AK119" s="35"/>
      <c r="AL119" s="35"/>
      <c r="AM119" s="35"/>
      <c r="AN119" s="35"/>
      <c r="AO119" s="35"/>
      <c r="AP119" s="35"/>
      <c r="AQ119" s="35"/>
      <c r="AR119" s="35"/>
      <c r="AS119" s="35"/>
      <c r="AT119" s="35"/>
      <c r="AU119" s="36"/>
      <c r="AV119" s="1125"/>
      <c r="AW119" s="1126"/>
      <c r="AX119" s="1155"/>
      <c r="AY119" s="1156"/>
      <c r="AZ119" s="1156"/>
      <c r="BA119" s="1156"/>
      <c r="BB119" s="1156"/>
      <c r="BC119" s="1156"/>
      <c r="BD119" s="1156"/>
      <c r="BE119" s="1156"/>
      <c r="BF119" s="1156"/>
      <c r="BG119" s="38"/>
      <c r="BH119" s="1137"/>
      <c r="BI119" s="1138"/>
      <c r="BJ119" s="1138"/>
      <c r="BK119" s="1138"/>
      <c r="BL119" s="1138"/>
      <c r="BM119" s="1138"/>
      <c r="BN119" s="1138"/>
      <c r="BO119" s="1138"/>
      <c r="BP119" s="1138"/>
      <c r="BQ119" s="1138"/>
      <c r="BR119" s="1138"/>
      <c r="BS119" s="1138"/>
      <c r="BT119" s="38"/>
      <c r="BU119" s="35"/>
      <c r="BV119" s="35"/>
      <c r="BW119" s="35"/>
      <c r="BX119" s="35"/>
      <c r="BY119" s="35"/>
      <c r="CK119" s="1183"/>
    </row>
    <row r="120" spans="37:89" ht="8.25" customHeight="1">
      <c r="AK120" s="35"/>
      <c r="AL120" s="35"/>
      <c r="AM120" s="35"/>
      <c r="AN120" s="35"/>
      <c r="AO120" s="35"/>
      <c r="AP120" s="35"/>
      <c r="AQ120" s="35"/>
      <c r="AR120" s="35"/>
      <c r="AS120" s="35"/>
      <c r="AT120" s="35"/>
      <c r="AU120" s="36"/>
      <c r="AV120" s="1127"/>
      <c r="AW120" s="1128"/>
      <c r="AX120" s="1157"/>
      <c r="AY120" s="1158"/>
      <c r="AZ120" s="1158"/>
      <c r="BA120" s="1158"/>
      <c r="BB120" s="1158"/>
      <c r="BC120" s="1158"/>
      <c r="BD120" s="1158"/>
      <c r="BE120" s="1158"/>
      <c r="BF120" s="1158"/>
      <c r="BG120" s="39"/>
      <c r="BH120" s="1139"/>
      <c r="BI120" s="1140"/>
      <c r="BJ120" s="1140"/>
      <c r="BK120" s="1140"/>
      <c r="BL120" s="1140"/>
      <c r="BM120" s="1140"/>
      <c r="BN120" s="1140"/>
      <c r="BO120" s="1140"/>
      <c r="BP120" s="1140"/>
      <c r="BQ120" s="1140"/>
      <c r="BR120" s="1140"/>
      <c r="BS120" s="1140"/>
      <c r="BT120" s="39"/>
      <c r="BU120" s="35"/>
      <c r="BV120" s="35"/>
      <c r="BW120" s="35"/>
      <c r="BX120" s="35"/>
      <c r="BY120" s="35"/>
      <c r="CK120" s="1183"/>
    </row>
    <row r="121" spans="37:89" ht="8.25" customHeight="1">
      <c r="AK121" s="35"/>
      <c r="AL121" s="35"/>
      <c r="AM121" s="35"/>
      <c r="AN121" s="35"/>
      <c r="AO121" s="35"/>
      <c r="AP121" s="35"/>
      <c r="AQ121" s="35"/>
      <c r="AR121" s="35"/>
      <c r="AS121" s="35"/>
      <c r="AT121" s="35"/>
      <c r="AU121" s="36"/>
      <c r="AV121" s="36"/>
      <c r="AW121" s="36"/>
      <c r="AX121" s="35"/>
      <c r="AY121" s="35"/>
      <c r="AZ121" s="35"/>
      <c r="BA121" s="35"/>
      <c r="BB121" s="35"/>
      <c r="BC121" s="35"/>
      <c r="BD121" s="1165">
        <v>58</v>
      </c>
      <c r="BE121" s="1159" t="str">
        <f>'41-5'!BG117</f>
        <v/>
      </c>
      <c r="BF121" s="1160"/>
      <c r="BG121" s="299"/>
      <c r="BH121" s="1147">
        <f>'41-5'!BI117</f>
        <v>0</v>
      </c>
      <c r="BI121" s="1148"/>
      <c r="BJ121" s="1148"/>
      <c r="BK121" s="1148"/>
      <c r="BL121" s="1148"/>
      <c r="BM121" s="1148"/>
      <c r="BN121" s="1148"/>
      <c r="BO121" s="1148"/>
      <c r="BP121" s="1148"/>
      <c r="BQ121" s="1148"/>
      <c r="BR121" s="1148"/>
      <c r="BS121" s="1148"/>
      <c r="BT121" s="299"/>
      <c r="BU121" s="47">
        <v>73</v>
      </c>
      <c r="BV121" s="35"/>
      <c r="BW121" s="35"/>
      <c r="BX121" s="35"/>
      <c r="BY121" s="35"/>
      <c r="CK121" s="1183"/>
    </row>
    <row r="122" spans="37:89" ht="8.25" customHeight="1">
      <c r="AK122" s="35"/>
      <c r="AL122" s="35"/>
      <c r="AM122" s="35"/>
      <c r="AN122" s="35"/>
      <c r="AO122" s="35"/>
      <c r="AP122" s="35"/>
      <c r="AQ122" s="35"/>
      <c r="AR122" s="35"/>
      <c r="AS122" s="35"/>
      <c r="AT122" s="35"/>
      <c r="AU122" s="36"/>
      <c r="AV122" s="36"/>
      <c r="AW122" s="36"/>
      <c r="AX122" s="35"/>
      <c r="AY122" s="35"/>
      <c r="AZ122" s="35"/>
      <c r="BA122" s="35"/>
      <c r="BB122" s="35"/>
      <c r="BC122" s="35"/>
      <c r="BD122" s="1166"/>
      <c r="BE122" s="1161"/>
      <c r="BF122" s="1162"/>
      <c r="BG122" s="300"/>
      <c r="BH122" s="1149"/>
      <c r="BI122" s="1150"/>
      <c r="BJ122" s="1150"/>
      <c r="BK122" s="1150"/>
      <c r="BL122" s="1150"/>
      <c r="BM122" s="1150"/>
      <c r="BN122" s="1150"/>
      <c r="BO122" s="1150"/>
      <c r="BP122" s="1150"/>
      <c r="BQ122" s="1150"/>
      <c r="BR122" s="1150"/>
      <c r="BS122" s="1150"/>
      <c r="BT122" s="300"/>
      <c r="BU122" s="35"/>
      <c r="BV122" s="35"/>
      <c r="BW122" s="35"/>
      <c r="BX122" s="35"/>
      <c r="BY122" s="35"/>
      <c r="CK122" s="1183"/>
    </row>
    <row r="123" spans="37:89" ht="8.25" customHeight="1">
      <c r="AK123" s="35"/>
      <c r="AL123" s="35"/>
      <c r="AM123" s="35"/>
      <c r="AN123" s="35"/>
      <c r="AO123" s="35"/>
      <c r="AP123" s="35"/>
      <c r="AQ123" s="35"/>
      <c r="AR123" s="35"/>
      <c r="AS123" s="35"/>
      <c r="AT123" s="35"/>
      <c r="AU123" s="36"/>
      <c r="AV123" s="36"/>
      <c r="AW123" s="36"/>
      <c r="AX123" s="35"/>
      <c r="AY123" s="35"/>
      <c r="AZ123" s="35"/>
      <c r="BA123" s="35"/>
      <c r="BB123" s="35"/>
      <c r="BC123" s="35"/>
      <c r="BD123" s="35"/>
      <c r="BE123" s="1163"/>
      <c r="BF123" s="1164"/>
      <c r="BG123" s="301"/>
      <c r="BH123" s="1151"/>
      <c r="BI123" s="1152"/>
      <c r="BJ123" s="1152"/>
      <c r="BK123" s="1152"/>
      <c r="BL123" s="1152"/>
      <c r="BM123" s="1152"/>
      <c r="BN123" s="1152"/>
      <c r="BO123" s="1152"/>
      <c r="BP123" s="1152"/>
      <c r="BQ123" s="1152"/>
      <c r="BR123" s="1152"/>
      <c r="BS123" s="1152"/>
      <c r="BT123" s="301"/>
      <c r="BU123" s="35"/>
      <c r="BV123" s="35"/>
      <c r="BW123" s="35"/>
      <c r="BX123" s="35"/>
      <c r="BY123" s="35"/>
      <c r="CK123" s="1183"/>
    </row>
    <row r="124" spans="37:89" ht="8.25" customHeight="1">
      <c r="AK124" s="35"/>
      <c r="AL124" s="35"/>
      <c r="AM124" s="35"/>
      <c r="AN124" s="35"/>
      <c r="AO124" s="35"/>
      <c r="AP124" s="35"/>
      <c r="AQ124" s="35"/>
      <c r="AR124" s="35"/>
      <c r="AS124" s="35"/>
      <c r="AT124" s="35"/>
      <c r="AU124" s="36"/>
      <c r="AV124" s="1123">
        <v>2</v>
      </c>
      <c r="AW124" s="1124"/>
      <c r="AX124" s="1153" t="str">
        <f>'41-5'!AZ120</f>
        <v/>
      </c>
      <c r="AY124" s="1154"/>
      <c r="AZ124" s="1154"/>
      <c r="BA124" s="1154"/>
      <c r="BB124" s="1154"/>
      <c r="BC124" s="1154"/>
      <c r="BD124" s="1154"/>
      <c r="BE124" s="1154"/>
      <c r="BF124" s="1154"/>
      <c r="BG124" s="37"/>
      <c r="BH124" s="1135">
        <f>'41-5'!BI120</f>
        <v>0</v>
      </c>
      <c r="BI124" s="1136"/>
      <c r="BJ124" s="1136"/>
      <c r="BK124" s="1136"/>
      <c r="BL124" s="1136"/>
      <c r="BM124" s="1136"/>
      <c r="BN124" s="1136"/>
      <c r="BO124" s="1136"/>
      <c r="BP124" s="1136"/>
      <c r="BQ124" s="1136"/>
      <c r="BR124" s="1136"/>
      <c r="BS124" s="1136"/>
      <c r="BT124" s="37"/>
      <c r="BU124" s="35"/>
      <c r="BV124" s="35"/>
      <c r="BW124" s="35"/>
      <c r="BX124" s="35"/>
      <c r="BY124" s="35"/>
      <c r="CK124" s="1183"/>
    </row>
    <row r="125" spans="37:89" ht="8.25" customHeight="1">
      <c r="AK125" s="35"/>
      <c r="AL125" s="35"/>
      <c r="AM125" s="35"/>
      <c r="AN125" s="35"/>
      <c r="AO125" s="35"/>
      <c r="AP125" s="35"/>
      <c r="AQ125" s="35"/>
      <c r="AR125" s="35"/>
      <c r="AS125" s="35"/>
      <c r="AT125" s="35"/>
      <c r="AU125" s="36"/>
      <c r="AV125" s="1125"/>
      <c r="AW125" s="1126"/>
      <c r="AX125" s="1155"/>
      <c r="AY125" s="1156"/>
      <c r="AZ125" s="1156"/>
      <c r="BA125" s="1156"/>
      <c r="BB125" s="1156"/>
      <c r="BC125" s="1156"/>
      <c r="BD125" s="1156"/>
      <c r="BE125" s="1156"/>
      <c r="BF125" s="1156"/>
      <c r="BG125" s="38"/>
      <c r="BH125" s="1137"/>
      <c r="BI125" s="1138"/>
      <c r="BJ125" s="1138"/>
      <c r="BK125" s="1138"/>
      <c r="BL125" s="1138"/>
      <c r="BM125" s="1138"/>
      <c r="BN125" s="1138"/>
      <c r="BO125" s="1138"/>
      <c r="BP125" s="1138"/>
      <c r="BQ125" s="1138"/>
      <c r="BR125" s="1138"/>
      <c r="BS125" s="1138"/>
      <c r="BT125" s="38"/>
      <c r="BU125" s="35"/>
      <c r="BV125" s="35"/>
      <c r="BW125" s="35"/>
      <c r="BX125" s="35"/>
      <c r="BY125" s="35"/>
      <c r="CK125" s="1183"/>
    </row>
    <row r="126" spans="37:89" ht="8.25" customHeight="1">
      <c r="AK126" s="35"/>
      <c r="AL126" s="35"/>
      <c r="AM126" s="35"/>
      <c r="AN126" s="35"/>
      <c r="AO126" s="35"/>
      <c r="AP126" s="35"/>
      <c r="AQ126" s="35"/>
      <c r="AR126" s="35"/>
      <c r="AS126" s="35"/>
      <c r="AT126" s="35"/>
      <c r="AU126" s="36"/>
      <c r="AV126" s="1127"/>
      <c r="AW126" s="1128"/>
      <c r="AX126" s="1157"/>
      <c r="AY126" s="1158"/>
      <c r="AZ126" s="1158"/>
      <c r="BA126" s="1158"/>
      <c r="BB126" s="1158"/>
      <c r="BC126" s="1158"/>
      <c r="BD126" s="1158"/>
      <c r="BE126" s="1158"/>
      <c r="BF126" s="1158"/>
      <c r="BG126" s="39"/>
      <c r="BH126" s="1139"/>
      <c r="BI126" s="1140"/>
      <c r="BJ126" s="1140"/>
      <c r="BK126" s="1140"/>
      <c r="BL126" s="1140"/>
      <c r="BM126" s="1140"/>
      <c r="BN126" s="1140"/>
      <c r="BO126" s="1140"/>
      <c r="BP126" s="1140"/>
      <c r="BQ126" s="1140"/>
      <c r="BR126" s="1140"/>
      <c r="BS126" s="1140"/>
      <c r="BT126" s="39"/>
      <c r="BU126" s="35"/>
      <c r="BV126" s="35"/>
      <c r="BW126" s="35"/>
      <c r="BX126" s="35"/>
      <c r="BY126" s="35"/>
      <c r="CK126" s="1183"/>
    </row>
    <row r="127" spans="37:89" ht="8.25" customHeight="1">
      <c r="AK127" s="35"/>
      <c r="AL127" s="35"/>
      <c r="AM127" s="35"/>
      <c r="AN127" s="35"/>
      <c r="AO127" s="35"/>
      <c r="AP127" s="35"/>
      <c r="AQ127" s="35"/>
      <c r="AR127" s="35"/>
      <c r="AS127" s="35"/>
      <c r="AT127" s="35"/>
      <c r="AU127" s="36"/>
      <c r="AV127" s="36"/>
      <c r="AW127" s="36"/>
      <c r="AX127" s="35"/>
      <c r="AY127" s="35"/>
      <c r="AZ127" s="35"/>
      <c r="BA127" s="35"/>
      <c r="BB127" s="35"/>
      <c r="BC127" s="35"/>
      <c r="BD127" s="35"/>
      <c r="BE127" s="1159" t="str">
        <f>'41-5'!BG123</f>
        <v/>
      </c>
      <c r="BF127" s="1160"/>
      <c r="BG127" s="299"/>
      <c r="BH127" s="1147">
        <f>'41-5'!BI123</f>
        <v>0</v>
      </c>
      <c r="BI127" s="1148"/>
      <c r="BJ127" s="1148"/>
      <c r="BK127" s="1148"/>
      <c r="BL127" s="1148"/>
      <c r="BM127" s="1148"/>
      <c r="BN127" s="1148"/>
      <c r="BO127" s="1148"/>
      <c r="BP127" s="1148"/>
      <c r="BQ127" s="1148"/>
      <c r="BR127" s="1148"/>
      <c r="BS127" s="1148"/>
      <c r="BT127" s="299"/>
      <c r="BU127" s="35"/>
      <c r="BV127" s="35"/>
      <c r="BW127" s="35"/>
      <c r="BX127" s="35"/>
      <c r="BY127" s="35"/>
      <c r="CK127" s="1183"/>
    </row>
    <row r="128" spans="37:89" ht="8.25" customHeight="1">
      <c r="AK128" s="35"/>
      <c r="AL128" s="35"/>
      <c r="AM128" s="35"/>
      <c r="AN128" s="35"/>
      <c r="AO128" s="35"/>
      <c r="AP128" s="35"/>
      <c r="AQ128" s="35"/>
      <c r="AR128" s="35"/>
      <c r="AS128" s="35"/>
      <c r="AT128" s="35"/>
      <c r="AU128" s="36"/>
      <c r="AV128" s="36"/>
      <c r="AW128" s="36"/>
      <c r="AX128" s="35"/>
      <c r="AY128" s="35"/>
      <c r="AZ128" s="35"/>
      <c r="BA128" s="35"/>
      <c r="BB128" s="35"/>
      <c r="BC128" s="35"/>
      <c r="BD128" s="35"/>
      <c r="BE128" s="1161"/>
      <c r="BF128" s="1162"/>
      <c r="BG128" s="300"/>
      <c r="BH128" s="1149"/>
      <c r="BI128" s="1150"/>
      <c r="BJ128" s="1150"/>
      <c r="BK128" s="1150"/>
      <c r="BL128" s="1150"/>
      <c r="BM128" s="1150"/>
      <c r="BN128" s="1150"/>
      <c r="BO128" s="1150"/>
      <c r="BP128" s="1150"/>
      <c r="BQ128" s="1150"/>
      <c r="BR128" s="1150"/>
      <c r="BS128" s="1150"/>
      <c r="BT128" s="300"/>
      <c r="BU128" s="35"/>
      <c r="BV128" s="35"/>
      <c r="BW128" s="35"/>
      <c r="BX128" s="35"/>
      <c r="BY128" s="35"/>
      <c r="CK128" s="1183"/>
    </row>
    <row r="129" spans="37:89" ht="8.25" customHeight="1">
      <c r="AK129" s="35"/>
      <c r="AL129" s="35"/>
      <c r="AM129" s="35"/>
      <c r="AN129" s="35"/>
      <c r="AO129" s="35"/>
      <c r="AP129" s="35"/>
      <c r="AQ129" s="35"/>
      <c r="AR129" s="35"/>
      <c r="AS129" s="35"/>
      <c r="AT129" s="35"/>
      <c r="AU129" s="36"/>
      <c r="AV129" s="36"/>
      <c r="AW129" s="36"/>
      <c r="AX129" s="35"/>
      <c r="AY129" s="35"/>
      <c r="AZ129" s="35"/>
      <c r="BA129" s="35"/>
      <c r="BB129" s="35"/>
      <c r="BC129" s="35"/>
      <c r="BD129" s="35"/>
      <c r="BE129" s="1163"/>
      <c r="BF129" s="1164"/>
      <c r="BG129" s="301"/>
      <c r="BH129" s="1151"/>
      <c r="BI129" s="1152"/>
      <c r="BJ129" s="1152"/>
      <c r="BK129" s="1152"/>
      <c r="BL129" s="1152"/>
      <c r="BM129" s="1152"/>
      <c r="BN129" s="1152"/>
      <c r="BO129" s="1152"/>
      <c r="BP129" s="1152"/>
      <c r="BQ129" s="1152"/>
      <c r="BR129" s="1152"/>
      <c r="BS129" s="1152"/>
      <c r="BT129" s="301"/>
      <c r="BU129" s="35"/>
      <c r="BV129" s="35"/>
      <c r="BW129" s="35"/>
      <c r="BX129" s="35"/>
      <c r="BY129" s="35"/>
      <c r="CK129" s="1183"/>
    </row>
    <row r="130" spans="37:89" ht="8.25" customHeight="1">
      <c r="AK130" s="35"/>
      <c r="AL130" s="35"/>
      <c r="AM130" s="35"/>
      <c r="AN130" s="35"/>
      <c r="AO130" s="35"/>
      <c r="AP130" s="35"/>
      <c r="AQ130" s="35"/>
      <c r="AR130" s="35"/>
      <c r="AS130" s="35"/>
      <c r="AT130" s="35"/>
      <c r="AU130" s="36"/>
      <c r="AV130" s="1123">
        <v>3</v>
      </c>
      <c r="AW130" s="1124"/>
      <c r="AX130" s="1153" t="str">
        <f>'41-5'!AZ126</f>
        <v/>
      </c>
      <c r="AY130" s="1154"/>
      <c r="AZ130" s="1154"/>
      <c r="BA130" s="1154"/>
      <c r="BB130" s="1154"/>
      <c r="BC130" s="1154"/>
      <c r="BD130" s="1154"/>
      <c r="BE130" s="1154"/>
      <c r="BF130" s="1154"/>
      <c r="BG130" s="37"/>
      <c r="BH130" s="1135">
        <f>'41-5'!BI126</f>
        <v>0</v>
      </c>
      <c r="BI130" s="1136"/>
      <c r="BJ130" s="1136"/>
      <c r="BK130" s="1136"/>
      <c r="BL130" s="1136"/>
      <c r="BM130" s="1136"/>
      <c r="BN130" s="1136"/>
      <c r="BO130" s="1136"/>
      <c r="BP130" s="1136"/>
      <c r="BQ130" s="1136"/>
      <c r="BR130" s="1136"/>
      <c r="BS130" s="1136"/>
      <c r="BT130" s="37"/>
      <c r="BU130" s="35"/>
      <c r="BV130" s="35"/>
      <c r="BW130" s="35"/>
      <c r="BX130" s="35"/>
      <c r="BY130" s="35"/>
      <c r="CK130" s="1183"/>
    </row>
    <row r="131" spans="37:89" ht="8.25" customHeight="1">
      <c r="AK131" s="35"/>
      <c r="AL131" s="35"/>
      <c r="AM131" s="35"/>
      <c r="AN131" s="35"/>
      <c r="AO131" s="35"/>
      <c r="AP131" s="35"/>
      <c r="AQ131" s="35"/>
      <c r="AR131" s="35"/>
      <c r="AS131" s="35"/>
      <c r="AT131" s="35"/>
      <c r="AU131" s="36"/>
      <c r="AV131" s="1125"/>
      <c r="AW131" s="1126"/>
      <c r="AX131" s="1155"/>
      <c r="AY131" s="1156"/>
      <c r="AZ131" s="1156"/>
      <c r="BA131" s="1156"/>
      <c r="BB131" s="1156"/>
      <c r="BC131" s="1156"/>
      <c r="BD131" s="1156"/>
      <c r="BE131" s="1156"/>
      <c r="BF131" s="1156"/>
      <c r="BG131" s="38"/>
      <c r="BH131" s="1137"/>
      <c r="BI131" s="1138"/>
      <c r="BJ131" s="1138"/>
      <c r="BK131" s="1138"/>
      <c r="BL131" s="1138"/>
      <c r="BM131" s="1138"/>
      <c r="BN131" s="1138"/>
      <c r="BO131" s="1138"/>
      <c r="BP131" s="1138"/>
      <c r="BQ131" s="1138"/>
      <c r="BR131" s="1138"/>
      <c r="BS131" s="1138"/>
      <c r="BT131" s="38"/>
      <c r="BU131" s="35"/>
      <c r="BV131" s="35"/>
      <c r="BW131" s="35"/>
      <c r="BX131" s="35"/>
      <c r="BY131" s="35"/>
      <c r="CK131" s="1183"/>
    </row>
    <row r="132" spans="37:89" ht="8.25" customHeight="1">
      <c r="AK132" s="35"/>
      <c r="AL132" s="35"/>
      <c r="AM132" s="35"/>
      <c r="AN132" s="35"/>
      <c r="AO132" s="35"/>
      <c r="AP132" s="35"/>
      <c r="AQ132" s="35"/>
      <c r="AR132" s="35"/>
      <c r="AS132" s="35"/>
      <c r="AT132" s="35"/>
      <c r="AU132" s="36"/>
      <c r="AV132" s="1127"/>
      <c r="AW132" s="1128"/>
      <c r="AX132" s="1157"/>
      <c r="AY132" s="1158"/>
      <c r="AZ132" s="1158"/>
      <c r="BA132" s="1158"/>
      <c r="BB132" s="1158"/>
      <c r="BC132" s="1158"/>
      <c r="BD132" s="1158"/>
      <c r="BE132" s="1158"/>
      <c r="BF132" s="1158"/>
      <c r="BG132" s="39"/>
      <c r="BH132" s="1139"/>
      <c r="BI132" s="1140"/>
      <c r="BJ132" s="1140"/>
      <c r="BK132" s="1140"/>
      <c r="BL132" s="1140"/>
      <c r="BM132" s="1140"/>
      <c r="BN132" s="1140"/>
      <c r="BO132" s="1140"/>
      <c r="BP132" s="1140"/>
      <c r="BQ132" s="1140"/>
      <c r="BR132" s="1140"/>
      <c r="BS132" s="1140"/>
      <c r="BT132" s="39"/>
      <c r="BU132" s="35"/>
      <c r="BV132" s="35"/>
      <c r="BW132" s="35"/>
      <c r="BX132" s="35"/>
      <c r="BY132" s="35"/>
      <c r="CK132" s="1183"/>
    </row>
    <row r="133" spans="37:89" ht="8.25" customHeight="1">
      <c r="AK133" s="35"/>
      <c r="AL133" s="35"/>
      <c r="AM133" s="35"/>
      <c r="AN133" s="35"/>
      <c r="AO133" s="35"/>
      <c r="AP133" s="35"/>
      <c r="AQ133" s="35"/>
      <c r="AR133" s="35"/>
      <c r="AS133" s="35"/>
      <c r="AT133" s="35"/>
      <c r="AU133" s="36"/>
      <c r="AV133" s="36"/>
      <c r="AW133" s="36"/>
      <c r="AX133" s="35"/>
      <c r="AY133" s="35"/>
      <c r="AZ133" s="35"/>
      <c r="BA133" s="35"/>
      <c r="BB133" s="35"/>
      <c r="BC133" s="35"/>
      <c r="BD133" s="35"/>
      <c r="BE133" s="1159" t="str">
        <f>'41-5'!BG129</f>
        <v/>
      </c>
      <c r="BF133" s="1160"/>
      <c r="BG133" s="299"/>
      <c r="BH133" s="1147">
        <f>'41-5'!BI129</f>
        <v>0</v>
      </c>
      <c r="BI133" s="1148"/>
      <c r="BJ133" s="1148"/>
      <c r="BK133" s="1148"/>
      <c r="BL133" s="1148"/>
      <c r="BM133" s="1148"/>
      <c r="BN133" s="1148"/>
      <c r="BO133" s="1148"/>
      <c r="BP133" s="1148"/>
      <c r="BQ133" s="1148"/>
      <c r="BR133" s="1148"/>
      <c r="BS133" s="1148"/>
      <c r="BT133" s="299"/>
      <c r="BU133" s="35"/>
      <c r="BV133" s="35"/>
      <c r="BW133" s="35"/>
      <c r="BX133" s="35"/>
      <c r="BY133" s="35"/>
      <c r="CK133" s="1183"/>
    </row>
    <row r="134" spans="37:89" ht="8.25" customHeight="1">
      <c r="AK134" s="35"/>
      <c r="AL134" s="35"/>
      <c r="AM134" s="35"/>
      <c r="AN134" s="35"/>
      <c r="AO134" s="35"/>
      <c r="AP134" s="35"/>
      <c r="AQ134" s="35"/>
      <c r="AR134" s="35"/>
      <c r="AS134" s="35"/>
      <c r="AT134" s="35"/>
      <c r="AU134" s="36"/>
      <c r="AV134" s="36"/>
      <c r="AW134" s="36"/>
      <c r="AX134" s="35"/>
      <c r="AY134" s="35"/>
      <c r="AZ134" s="35"/>
      <c r="BA134" s="35"/>
      <c r="BB134" s="35"/>
      <c r="BC134" s="35"/>
      <c r="BD134" s="35"/>
      <c r="BE134" s="1161"/>
      <c r="BF134" s="1162"/>
      <c r="BG134" s="300"/>
      <c r="BH134" s="1149"/>
      <c r="BI134" s="1150"/>
      <c r="BJ134" s="1150"/>
      <c r="BK134" s="1150"/>
      <c r="BL134" s="1150"/>
      <c r="BM134" s="1150"/>
      <c r="BN134" s="1150"/>
      <c r="BO134" s="1150"/>
      <c r="BP134" s="1150"/>
      <c r="BQ134" s="1150"/>
      <c r="BR134" s="1150"/>
      <c r="BS134" s="1150"/>
      <c r="BT134" s="300"/>
      <c r="BU134" s="35"/>
      <c r="BV134" s="35"/>
      <c r="BW134" s="35"/>
      <c r="BX134" s="35"/>
      <c r="BY134" s="35"/>
      <c r="CK134" s="1183"/>
    </row>
    <row r="135" spans="37:89" ht="8.25" customHeight="1">
      <c r="AK135" s="35"/>
      <c r="AL135" s="35"/>
      <c r="AM135" s="35"/>
      <c r="AN135" s="35"/>
      <c r="AO135" s="35"/>
      <c r="AP135" s="35"/>
      <c r="AQ135" s="35"/>
      <c r="AR135" s="35"/>
      <c r="AS135" s="35"/>
      <c r="AT135" s="35"/>
      <c r="AU135" s="36"/>
      <c r="AV135" s="36"/>
      <c r="AW135" s="36"/>
      <c r="AX135" s="35"/>
      <c r="AY135" s="35"/>
      <c r="AZ135" s="35"/>
      <c r="BA135" s="35"/>
      <c r="BB135" s="35"/>
      <c r="BC135" s="35"/>
      <c r="BD135" s="35"/>
      <c r="BE135" s="1163"/>
      <c r="BF135" s="1164"/>
      <c r="BG135" s="301"/>
      <c r="BH135" s="1151"/>
      <c r="BI135" s="1152"/>
      <c r="BJ135" s="1152"/>
      <c r="BK135" s="1152"/>
      <c r="BL135" s="1152"/>
      <c r="BM135" s="1152"/>
      <c r="BN135" s="1152"/>
      <c r="BO135" s="1152"/>
      <c r="BP135" s="1152"/>
      <c r="BQ135" s="1152"/>
      <c r="BR135" s="1152"/>
      <c r="BS135" s="1152"/>
      <c r="BT135" s="301"/>
      <c r="BU135" s="35"/>
      <c r="BV135" s="35"/>
      <c r="BW135" s="35"/>
      <c r="BX135" s="35"/>
      <c r="BY135" s="35"/>
      <c r="CK135" s="1183"/>
    </row>
    <row r="136" spans="37:89" ht="8.25" customHeight="1">
      <c r="AK136" s="35"/>
      <c r="AL136" s="35"/>
      <c r="AM136" s="35"/>
      <c r="AN136" s="35"/>
      <c r="AO136" s="35"/>
      <c r="AP136" s="35"/>
      <c r="AQ136" s="35"/>
      <c r="AR136" s="35"/>
      <c r="AS136" s="35"/>
      <c r="AT136" s="35"/>
      <c r="AU136" s="36"/>
      <c r="AV136" s="1123">
        <v>4</v>
      </c>
      <c r="AW136" s="1124"/>
      <c r="AX136" s="1153" t="str">
        <f>'41-5'!AZ132</f>
        <v/>
      </c>
      <c r="AY136" s="1154"/>
      <c r="AZ136" s="1154"/>
      <c r="BA136" s="1154"/>
      <c r="BB136" s="1154"/>
      <c r="BC136" s="1154"/>
      <c r="BD136" s="1154"/>
      <c r="BE136" s="1154"/>
      <c r="BF136" s="1154"/>
      <c r="BG136" s="37"/>
      <c r="BH136" s="1135">
        <f>'41-5'!BI132</f>
        <v>0</v>
      </c>
      <c r="BI136" s="1136"/>
      <c r="BJ136" s="1136"/>
      <c r="BK136" s="1136"/>
      <c r="BL136" s="1136"/>
      <c r="BM136" s="1136"/>
      <c r="BN136" s="1136"/>
      <c r="BO136" s="1136"/>
      <c r="BP136" s="1136"/>
      <c r="BQ136" s="1136"/>
      <c r="BR136" s="1136"/>
      <c r="BS136" s="1136"/>
      <c r="BT136" s="37"/>
      <c r="BU136" s="35"/>
      <c r="BV136" s="35"/>
      <c r="BW136" s="35"/>
      <c r="BX136" s="35"/>
      <c r="BY136" s="35"/>
      <c r="CK136" s="1183"/>
    </row>
    <row r="137" spans="37:89" ht="8.25" customHeight="1">
      <c r="AK137" s="35"/>
      <c r="AL137" s="35"/>
      <c r="AM137" s="35"/>
      <c r="AN137" s="35"/>
      <c r="AO137" s="35"/>
      <c r="AP137" s="35"/>
      <c r="AQ137" s="35"/>
      <c r="AR137" s="35"/>
      <c r="AS137" s="35"/>
      <c r="AT137" s="35"/>
      <c r="AU137" s="36"/>
      <c r="AV137" s="1125"/>
      <c r="AW137" s="1126"/>
      <c r="AX137" s="1155"/>
      <c r="AY137" s="1156"/>
      <c r="AZ137" s="1156"/>
      <c r="BA137" s="1156"/>
      <c r="BB137" s="1156"/>
      <c r="BC137" s="1156"/>
      <c r="BD137" s="1156"/>
      <c r="BE137" s="1156"/>
      <c r="BF137" s="1156"/>
      <c r="BG137" s="38"/>
      <c r="BH137" s="1137"/>
      <c r="BI137" s="1138"/>
      <c r="BJ137" s="1138"/>
      <c r="BK137" s="1138"/>
      <c r="BL137" s="1138"/>
      <c r="BM137" s="1138"/>
      <c r="BN137" s="1138"/>
      <c r="BO137" s="1138"/>
      <c r="BP137" s="1138"/>
      <c r="BQ137" s="1138"/>
      <c r="BR137" s="1138"/>
      <c r="BS137" s="1138"/>
      <c r="BT137" s="38"/>
      <c r="BU137" s="35"/>
      <c r="BV137" s="35"/>
      <c r="BW137" s="35"/>
      <c r="BX137" s="35"/>
      <c r="BY137" s="35"/>
      <c r="CK137" s="1183"/>
    </row>
    <row r="138" spans="37:89" ht="8.25" customHeight="1">
      <c r="AK138" s="35"/>
      <c r="AL138" s="35"/>
      <c r="AM138" s="35"/>
      <c r="AN138" s="35"/>
      <c r="AO138" s="35"/>
      <c r="AP138" s="35"/>
      <c r="AQ138" s="35"/>
      <c r="AR138" s="35"/>
      <c r="AS138" s="35"/>
      <c r="AT138" s="35"/>
      <c r="AU138" s="36"/>
      <c r="AV138" s="1127"/>
      <c r="AW138" s="1128"/>
      <c r="AX138" s="1157"/>
      <c r="AY138" s="1158"/>
      <c r="AZ138" s="1158"/>
      <c r="BA138" s="1158"/>
      <c r="BB138" s="1158"/>
      <c r="BC138" s="1158"/>
      <c r="BD138" s="1158"/>
      <c r="BE138" s="1158"/>
      <c r="BF138" s="1158"/>
      <c r="BG138" s="39"/>
      <c r="BH138" s="1139"/>
      <c r="BI138" s="1140"/>
      <c r="BJ138" s="1140"/>
      <c r="BK138" s="1140"/>
      <c r="BL138" s="1140"/>
      <c r="BM138" s="1140"/>
      <c r="BN138" s="1140"/>
      <c r="BO138" s="1140"/>
      <c r="BP138" s="1140"/>
      <c r="BQ138" s="1140"/>
      <c r="BR138" s="1140"/>
      <c r="BS138" s="1140"/>
      <c r="BT138" s="39"/>
      <c r="BU138" s="35"/>
      <c r="BV138" s="35"/>
      <c r="BW138" s="35"/>
      <c r="BX138" s="35"/>
      <c r="BY138" s="35"/>
    </row>
    <row r="139" spans="37:89" ht="8.25" customHeight="1">
      <c r="AK139" s="35"/>
      <c r="AL139" s="35"/>
      <c r="AM139" s="35"/>
      <c r="AN139" s="35"/>
      <c r="AO139" s="35"/>
      <c r="AP139" s="35"/>
      <c r="AQ139" s="35"/>
      <c r="AR139" s="35"/>
      <c r="AS139" s="35"/>
      <c r="AT139" s="35"/>
      <c r="AU139" s="36"/>
      <c r="AV139" s="36"/>
      <c r="AW139" s="36"/>
      <c r="AX139" s="35"/>
      <c r="AY139" s="35"/>
      <c r="AZ139" s="35"/>
      <c r="BA139" s="35"/>
      <c r="BB139" s="35"/>
      <c r="BC139" s="35"/>
      <c r="BD139" s="35"/>
      <c r="BE139" s="1159" t="str">
        <f>'41-5'!BG135</f>
        <v/>
      </c>
      <c r="BF139" s="1160"/>
      <c r="BG139" s="299"/>
      <c r="BH139" s="1147">
        <f>'41-5'!BI135</f>
        <v>0</v>
      </c>
      <c r="BI139" s="1148"/>
      <c r="BJ139" s="1148"/>
      <c r="BK139" s="1148"/>
      <c r="BL139" s="1148"/>
      <c r="BM139" s="1148"/>
      <c r="BN139" s="1148"/>
      <c r="BO139" s="1148"/>
      <c r="BP139" s="1148"/>
      <c r="BQ139" s="1148"/>
      <c r="BR139" s="1148"/>
      <c r="BS139" s="1148"/>
      <c r="BT139" s="299"/>
      <c r="BU139" s="35"/>
      <c r="BV139" s="35"/>
      <c r="BW139" s="35"/>
      <c r="BX139" s="35"/>
      <c r="BY139" s="35"/>
    </row>
    <row r="140" spans="37:89" ht="8.25" customHeight="1">
      <c r="AK140" s="35"/>
      <c r="AL140" s="35"/>
      <c r="AM140" s="35"/>
      <c r="AN140" s="35"/>
      <c r="AO140" s="35"/>
      <c r="AP140" s="35"/>
      <c r="AQ140" s="35"/>
      <c r="AR140" s="35"/>
      <c r="AS140" s="35"/>
      <c r="AT140" s="35"/>
      <c r="AU140" s="36"/>
      <c r="AV140" s="36"/>
      <c r="AW140" s="36"/>
      <c r="AX140" s="35"/>
      <c r="AY140" s="35"/>
      <c r="AZ140" s="35"/>
      <c r="BA140" s="35"/>
      <c r="BB140" s="35"/>
      <c r="BC140" s="35"/>
      <c r="BD140" s="35"/>
      <c r="BE140" s="1161"/>
      <c r="BF140" s="1162"/>
      <c r="BG140" s="300"/>
      <c r="BH140" s="1149"/>
      <c r="BI140" s="1150"/>
      <c r="BJ140" s="1150"/>
      <c r="BK140" s="1150"/>
      <c r="BL140" s="1150"/>
      <c r="BM140" s="1150"/>
      <c r="BN140" s="1150"/>
      <c r="BO140" s="1150"/>
      <c r="BP140" s="1150"/>
      <c r="BQ140" s="1150"/>
      <c r="BR140" s="1150"/>
      <c r="BS140" s="1150"/>
      <c r="BT140" s="300"/>
      <c r="BU140" s="35"/>
      <c r="BV140" s="35"/>
      <c r="BW140" s="35"/>
      <c r="BX140" s="35"/>
      <c r="BY140" s="35"/>
    </row>
    <row r="141" spans="37:89" ht="8.25" customHeight="1">
      <c r="AK141" s="35"/>
      <c r="AL141" s="35"/>
      <c r="AM141" s="35"/>
      <c r="AN141" s="35"/>
      <c r="AO141" s="35"/>
      <c r="AP141" s="35"/>
      <c r="AQ141" s="35"/>
      <c r="AR141" s="35"/>
      <c r="AS141" s="35"/>
      <c r="AT141" s="35"/>
      <c r="AU141" s="36"/>
      <c r="AV141" s="36"/>
      <c r="AW141" s="36"/>
      <c r="AX141" s="35"/>
      <c r="AY141" s="35"/>
      <c r="AZ141" s="35"/>
      <c r="BA141" s="35"/>
      <c r="BB141" s="35"/>
      <c r="BC141" s="35"/>
      <c r="BD141" s="35"/>
      <c r="BE141" s="1163"/>
      <c r="BF141" s="1164"/>
      <c r="BG141" s="301"/>
      <c r="BH141" s="1151"/>
      <c r="BI141" s="1152"/>
      <c r="BJ141" s="1152"/>
      <c r="BK141" s="1152"/>
      <c r="BL141" s="1152"/>
      <c r="BM141" s="1152"/>
      <c r="BN141" s="1152"/>
      <c r="BO141" s="1152"/>
      <c r="BP141" s="1152"/>
      <c r="BQ141" s="1152"/>
      <c r="BR141" s="1152"/>
      <c r="BS141" s="1152"/>
      <c r="BT141" s="301"/>
      <c r="BU141" s="35"/>
      <c r="BV141" s="35"/>
      <c r="BW141" s="35"/>
      <c r="BX141" s="35"/>
      <c r="BY141" s="35"/>
    </row>
    <row r="142" spans="37:89" ht="8.25" customHeight="1">
      <c r="AK142" s="35"/>
      <c r="AL142" s="35"/>
      <c r="AM142" s="35"/>
      <c r="AN142" s="35"/>
      <c r="AO142" s="35"/>
      <c r="AP142" s="35"/>
      <c r="AQ142" s="35"/>
      <c r="AR142" s="35"/>
      <c r="AS142" s="35"/>
      <c r="AT142" s="35"/>
      <c r="AU142" s="36"/>
      <c r="AV142" s="1123">
        <v>5</v>
      </c>
      <c r="AW142" s="1124"/>
      <c r="AX142" s="1153" t="str">
        <f>'41-5'!AZ138</f>
        <v/>
      </c>
      <c r="AY142" s="1154"/>
      <c r="AZ142" s="1154"/>
      <c r="BA142" s="1154"/>
      <c r="BB142" s="1154"/>
      <c r="BC142" s="1154"/>
      <c r="BD142" s="1154"/>
      <c r="BE142" s="1154"/>
      <c r="BF142" s="1154"/>
      <c r="BG142" s="37"/>
      <c r="BH142" s="1135">
        <f>'41-5'!BI138</f>
        <v>0</v>
      </c>
      <c r="BI142" s="1136"/>
      <c r="BJ142" s="1136"/>
      <c r="BK142" s="1136"/>
      <c r="BL142" s="1136"/>
      <c r="BM142" s="1136"/>
      <c r="BN142" s="1136"/>
      <c r="BO142" s="1136"/>
      <c r="BP142" s="1136"/>
      <c r="BQ142" s="1136"/>
      <c r="BR142" s="1136"/>
      <c r="BS142" s="1136"/>
      <c r="BT142" s="37"/>
      <c r="BU142" s="35"/>
      <c r="BV142" s="35"/>
      <c r="BW142" s="35"/>
      <c r="BX142" s="35"/>
      <c r="BY142" s="35"/>
    </row>
    <row r="143" spans="37:89" ht="8.25" customHeight="1">
      <c r="AK143" s="35"/>
      <c r="AL143" s="35"/>
      <c r="AM143" s="35"/>
      <c r="AN143" s="35"/>
      <c r="AO143" s="35"/>
      <c r="AP143" s="35"/>
      <c r="AQ143" s="35"/>
      <c r="AR143" s="35"/>
      <c r="AS143" s="35"/>
      <c r="AT143" s="35"/>
      <c r="AU143" s="36"/>
      <c r="AV143" s="1125"/>
      <c r="AW143" s="1126"/>
      <c r="AX143" s="1155"/>
      <c r="AY143" s="1156"/>
      <c r="AZ143" s="1156"/>
      <c r="BA143" s="1156"/>
      <c r="BB143" s="1156"/>
      <c r="BC143" s="1156"/>
      <c r="BD143" s="1156"/>
      <c r="BE143" s="1156"/>
      <c r="BF143" s="1156"/>
      <c r="BG143" s="38"/>
      <c r="BH143" s="1137"/>
      <c r="BI143" s="1138"/>
      <c r="BJ143" s="1138"/>
      <c r="BK143" s="1138"/>
      <c r="BL143" s="1138"/>
      <c r="BM143" s="1138"/>
      <c r="BN143" s="1138"/>
      <c r="BO143" s="1138"/>
      <c r="BP143" s="1138"/>
      <c r="BQ143" s="1138"/>
      <c r="BR143" s="1138"/>
      <c r="BS143" s="1138"/>
      <c r="BT143" s="38"/>
      <c r="BU143" s="35"/>
      <c r="BV143" s="35"/>
      <c r="BW143" s="35"/>
      <c r="BX143" s="35"/>
      <c r="BY143" s="35"/>
    </row>
    <row r="144" spans="37:89" ht="8.25" customHeight="1">
      <c r="AK144" s="35"/>
      <c r="AL144" s="35"/>
      <c r="AM144" s="35"/>
      <c r="AN144" s="35"/>
      <c r="AO144" s="35"/>
      <c r="AP144" s="35"/>
      <c r="AQ144" s="35"/>
      <c r="AR144" s="35"/>
      <c r="AS144" s="35"/>
      <c r="AT144" s="35"/>
      <c r="AU144" s="36"/>
      <c r="AV144" s="1127"/>
      <c r="AW144" s="1128"/>
      <c r="AX144" s="1157"/>
      <c r="AY144" s="1158"/>
      <c r="AZ144" s="1158"/>
      <c r="BA144" s="1158"/>
      <c r="BB144" s="1158"/>
      <c r="BC144" s="1158"/>
      <c r="BD144" s="1158"/>
      <c r="BE144" s="1158"/>
      <c r="BF144" s="1158"/>
      <c r="BG144" s="39"/>
      <c r="BH144" s="1139"/>
      <c r="BI144" s="1140"/>
      <c r="BJ144" s="1140"/>
      <c r="BK144" s="1140"/>
      <c r="BL144" s="1140"/>
      <c r="BM144" s="1140"/>
      <c r="BN144" s="1140"/>
      <c r="BO144" s="1140"/>
      <c r="BP144" s="1140"/>
      <c r="BQ144" s="1140"/>
      <c r="BR144" s="1140"/>
      <c r="BS144" s="1140"/>
      <c r="BT144" s="39"/>
      <c r="BU144" s="35"/>
      <c r="BV144" s="35"/>
      <c r="BW144" s="35"/>
      <c r="BX144" s="35"/>
      <c r="BY144" s="35"/>
    </row>
    <row r="145" spans="37:77" ht="8.25" customHeight="1">
      <c r="AK145" s="35"/>
      <c r="AL145" s="35"/>
      <c r="AM145" s="35"/>
      <c r="AN145" s="35"/>
      <c r="AO145" s="35"/>
      <c r="AP145" s="35"/>
      <c r="AQ145" s="35"/>
      <c r="AR145" s="35"/>
      <c r="AS145" s="35"/>
      <c r="AT145" s="35"/>
      <c r="AU145" s="36"/>
      <c r="AV145" s="36"/>
      <c r="AW145" s="36"/>
      <c r="AX145" s="35"/>
      <c r="AY145" s="35"/>
      <c r="AZ145" s="35"/>
      <c r="BA145" s="35"/>
      <c r="BB145" s="35"/>
      <c r="BC145" s="35"/>
      <c r="BD145" s="35"/>
      <c r="BE145" s="1159" t="str">
        <f>'41-5'!BG141</f>
        <v/>
      </c>
      <c r="BF145" s="1160"/>
      <c r="BG145" s="299"/>
      <c r="BH145" s="1147">
        <f>'41-5'!BI141</f>
        <v>0</v>
      </c>
      <c r="BI145" s="1148"/>
      <c r="BJ145" s="1148"/>
      <c r="BK145" s="1148"/>
      <c r="BL145" s="1148"/>
      <c r="BM145" s="1148"/>
      <c r="BN145" s="1148"/>
      <c r="BO145" s="1148"/>
      <c r="BP145" s="1148"/>
      <c r="BQ145" s="1148"/>
      <c r="BR145" s="1148"/>
      <c r="BS145" s="1148"/>
      <c r="BT145" s="299"/>
      <c r="BU145" s="35"/>
      <c r="BV145" s="35"/>
      <c r="BW145" s="35"/>
      <c r="BX145" s="35"/>
      <c r="BY145" s="35"/>
    </row>
    <row r="146" spans="37:77" ht="8.25" customHeight="1">
      <c r="AK146" s="35"/>
      <c r="AL146" s="35"/>
      <c r="AM146" s="35"/>
      <c r="AN146" s="35"/>
      <c r="AO146" s="35"/>
      <c r="AP146" s="35"/>
      <c r="AQ146" s="35"/>
      <c r="AR146" s="35"/>
      <c r="AS146" s="35"/>
      <c r="AT146" s="35"/>
      <c r="AU146" s="36"/>
      <c r="AV146" s="36"/>
      <c r="AW146" s="36"/>
      <c r="AX146" s="35"/>
      <c r="AY146" s="35"/>
      <c r="AZ146" s="35"/>
      <c r="BA146" s="35"/>
      <c r="BB146" s="35"/>
      <c r="BC146" s="35"/>
      <c r="BD146" s="35"/>
      <c r="BE146" s="1161"/>
      <c r="BF146" s="1162"/>
      <c r="BG146" s="300"/>
      <c r="BH146" s="1149"/>
      <c r="BI146" s="1150"/>
      <c r="BJ146" s="1150"/>
      <c r="BK146" s="1150"/>
      <c r="BL146" s="1150"/>
      <c r="BM146" s="1150"/>
      <c r="BN146" s="1150"/>
      <c r="BO146" s="1150"/>
      <c r="BP146" s="1150"/>
      <c r="BQ146" s="1150"/>
      <c r="BR146" s="1150"/>
      <c r="BS146" s="1150"/>
      <c r="BT146" s="300"/>
      <c r="BU146" s="35"/>
      <c r="BV146" s="35"/>
      <c r="BW146" s="35"/>
      <c r="BX146" s="35"/>
      <c r="BY146" s="35"/>
    </row>
    <row r="147" spans="37:77" ht="8.25" customHeight="1">
      <c r="AK147" s="35"/>
      <c r="AL147" s="35"/>
      <c r="AM147" s="35"/>
      <c r="AN147" s="35"/>
      <c r="AO147" s="35"/>
      <c r="AP147" s="35"/>
      <c r="AQ147" s="35"/>
      <c r="AR147" s="35"/>
      <c r="AS147" s="35"/>
      <c r="AT147" s="35"/>
      <c r="AU147" s="36"/>
      <c r="AV147" s="36"/>
      <c r="AW147" s="36"/>
      <c r="AX147" s="35"/>
      <c r="AY147" s="35"/>
      <c r="AZ147" s="35"/>
      <c r="BA147" s="35"/>
      <c r="BB147" s="35"/>
      <c r="BC147" s="35"/>
      <c r="BD147" s="35"/>
      <c r="BE147" s="1163"/>
      <c r="BF147" s="1164"/>
      <c r="BG147" s="301"/>
      <c r="BH147" s="1151"/>
      <c r="BI147" s="1152"/>
      <c r="BJ147" s="1152"/>
      <c r="BK147" s="1152"/>
      <c r="BL147" s="1152"/>
      <c r="BM147" s="1152"/>
      <c r="BN147" s="1152"/>
      <c r="BO147" s="1152"/>
      <c r="BP147" s="1152"/>
      <c r="BQ147" s="1152"/>
      <c r="BR147" s="1152"/>
      <c r="BS147" s="1152"/>
      <c r="BT147" s="301"/>
      <c r="BU147" s="35"/>
      <c r="BV147" s="35"/>
      <c r="BW147" s="35"/>
      <c r="BX147" s="35"/>
      <c r="BY147" s="35"/>
    </row>
    <row r="148" spans="37:77" ht="8.25" customHeight="1">
      <c r="AK148" s="35"/>
      <c r="AL148" s="35"/>
      <c r="AM148" s="35"/>
      <c r="AN148" s="35"/>
      <c r="AO148" s="35"/>
      <c r="AP148" s="35"/>
      <c r="AQ148" s="35"/>
      <c r="AR148" s="35"/>
      <c r="AS148" s="35"/>
      <c r="AT148" s="35"/>
      <c r="AU148" s="36"/>
      <c r="AV148" s="1123">
        <v>6</v>
      </c>
      <c r="AW148" s="1124"/>
      <c r="AX148" s="1153" t="str">
        <f>'41-5'!AZ144</f>
        <v/>
      </c>
      <c r="AY148" s="1154"/>
      <c r="AZ148" s="1154"/>
      <c r="BA148" s="1154"/>
      <c r="BB148" s="1154"/>
      <c r="BC148" s="1154"/>
      <c r="BD148" s="1154"/>
      <c r="BE148" s="1154"/>
      <c r="BF148" s="1154"/>
      <c r="BG148" s="37"/>
      <c r="BH148" s="1135">
        <f>'41-5'!BI144</f>
        <v>0</v>
      </c>
      <c r="BI148" s="1136"/>
      <c r="BJ148" s="1136"/>
      <c r="BK148" s="1136"/>
      <c r="BL148" s="1136"/>
      <c r="BM148" s="1136"/>
      <c r="BN148" s="1136"/>
      <c r="BO148" s="1136"/>
      <c r="BP148" s="1136"/>
      <c r="BQ148" s="1136"/>
      <c r="BR148" s="1136"/>
      <c r="BS148" s="1136"/>
      <c r="BT148" s="37"/>
      <c r="BU148" s="35"/>
      <c r="BV148" s="35"/>
      <c r="BW148" s="35"/>
      <c r="BX148" s="35"/>
      <c r="BY148" s="35"/>
    </row>
    <row r="149" spans="37:77" ht="8.25" customHeight="1">
      <c r="AK149" s="35"/>
      <c r="AL149" s="35"/>
      <c r="AM149" s="35"/>
      <c r="AN149" s="35"/>
      <c r="AO149" s="35"/>
      <c r="AP149" s="35"/>
      <c r="AQ149" s="35"/>
      <c r="AR149" s="35"/>
      <c r="AS149" s="35"/>
      <c r="AT149" s="35"/>
      <c r="AU149" s="36"/>
      <c r="AV149" s="1125"/>
      <c r="AW149" s="1126"/>
      <c r="AX149" s="1155"/>
      <c r="AY149" s="1156"/>
      <c r="AZ149" s="1156"/>
      <c r="BA149" s="1156"/>
      <c r="BB149" s="1156"/>
      <c r="BC149" s="1156"/>
      <c r="BD149" s="1156"/>
      <c r="BE149" s="1156"/>
      <c r="BF149" s="1156"/>
      <c r="BG149" s="38"/>
      <c r="BH149" s="1137"/>
      <c r="BI149" s="1138"/>
      <c r="BJ149" s="1138"/>
      <c r="BK149" s="1138"/>
      <c r="BL149" s="1138"/>
      <c r="BM149" s="1138"/>
      <c r="BN149" s="1138"/>
      <c r="BO149" s="1138"/>
      <c r="BP149" s="1138"/>
      <c r="BQ149" s="1138"/>
      <c r="BR149" s="1138"/>
      <c r="BS149" s="1138"/>
      <c r="BT149" s="38"/>
      <c r="BU149" s="35"/>
      <c r="BV149" s="35"/>
      <c r="BW149" s="35"/>
      <c r="BX149" s="35"/>
      <c r="BY149" s="35"/>
    </row>
    <row r="150" spans="37:77" ht="8.25" customHeight="1">
      <c r="AK150" s="35"/>
      <c r="AL150" s="35"/>
      <c r="AM150" s="35"/>
      <c r="AN150" s="35"/>
      <c r="AO150" s="35"/>
      <c r="AP150" s="35"/>
      <c r="AQ150" s="35"/>
      <c r="AR150" s="35"/>
      <c r="AS150" s="35"/>
      <c r="AT150" s="35"/>
      <c r="AU150" s="36"/>
      <c r="AV150" s="1127"/>
      <c r="AW150" s="1128"/>
      <c r="AX150" s="1157"/>
      <c r="AY150" s="1158"/>
      <c r="AZ150" s="1158"/>
      <c r="BA150" s="1158"/>
      <c r="BB150" s="1158"/>
      <c r="BC150" s="1158"/>
      <c r="BD150" s="1158"/>
      <c r="BE150" s="1158"/>
      <c r="BF150" s="1158"/>
      <c r="BG150" s="39"/>
      <c r="BH150" s="1139"/>
      <c r="BI150" s="1140"/>
      <c r="BJ150" s="1140"/>
      <c r="BK150" s="1140"/>
      <c r="BL150" s="1140"/>
      <c r="BM150" s="1140"/>
      <c r="BN150" s="1140"/>
      <c r="BO150" s="1140"/>
      <c r="BP150" s="1140"/>
      <c r="BQ150" s="1140"/>
      <c r="BR150" s="1140"/>
      <c r="BS150" s="1140"/>
      <c r="BT150" s="39"/>
      <c r="BU150" s="35"/>
      <c r="BV150" s="35"/>
      <c r="BW150" s="35"/>
      <c r="BX150" s="35"/>
      <c r="BY150" s="35"/>
    </row>
    <row r="151" spans="37:77" ht="8.25" customHeight="1">
      <c r="AK151" s="35"/>
      <c r="AL151" s="35"/>
      <c r="AM151" s="35"/>
      <c r="AN151" s="35"/>
      <c r="AO151" s="35"/>
      <c r="AP151" s="35"/>
      <c r="AQ151" s="35"/>
      <c r="AR151" s="35"/>
      <c r="AS151" s="35"/>
      <c r="AT151" s="35"/>
      <c r="AU151" s="36"/>
      <c r="AV151" s="36"/>
      <c r="AW151" s="36"/>
      <c r="AX151" s="35"/>
      <c r="AY151" s="35"/>
      <c r="AZ151" s="35"/>
      <c r="BA151" s="35"/>
      <c r="BB151" s="35"/>
      <c r="BC151" s="35"/>
      <c r="BD151" s="35"/>
      <c r="BE151" s="1159" t="str">
        <f>'41-5'!BG147</f>
        <v/>
      </c>
      <c r="BF151" s="1160"/>
      <c r="BG151" s="299"/>
      <c r="BH151" s="1147">
        <f>'41-5'!BI147</f>
        <v>0</v>
      </c>
      <c r="BI151" s="1148"/>
      <c r="BJ151" s="1148"/>
      <c r="BK151" s="1148"/>
      <c r="BL151" s="1148"/>
      <c r="BM151" s="1148"/>
      <c r="BN151" s="1148"/>
      <c r="BO151" s="1148"/>
      <c r="BP151" s="1148"/>
      <c r="BQ151" s="1148"/>
      <c r="BR151" s="1148"/>
      <c r="BS151" s="1148"/>
      <c r="BT151" s="299"/>
      <c r="BU151" s="35"/>
      <c r="BV151" s="35"/>
      <c r="BW151" s="35"/>
      <c r="BX151" s="35"/>
      <c r="BY151" s="35"/>
    </row>
    <row r="152" spans="37:77" ht="8.25" customHeight="1">
      <c r="AK152" s="35"/>
      <c r="AL152" s="35"/>
      <c r="AM152" s="35"/>
      <c r="AN152" s="35"/>
      <c r="AO152" s="35"/>
      <c r="AP152" s="35"/>
      <c r="AQ152" s="35"/>
      <c r="AR152" s="35"/>
      <c r="AS152" s="35"/>
      <c r="AT152" s="35"/>
      <c r="AU152" s="36"/>
      <c r="AV152" s="36"/>
      <c r="AW152" s="36"/>
      <c r="AX152" s="35"/>
      <c r="AY152" s="35"/>
      <c r="AZ152" s="35"/>
      <c r="BA152" s="35"/>
      <c r="BB152" s="35"/>
      <c r="BC152" s="35"/>
      <c r="BD152" s="35"/>
      <c r="BE152" s="1161"/>
      <c r="BF152" s="1162"/>
      <c r="BG152" s="300"/>
      <c r="BH152" s="1149"/>
      <c r="BI152" s="1150"/>
      <c r="BJ152" s="1150"/>
      <c r="BK152" s="1150"/>
      <c r="BL152" s="1150"/>
      <c r="BM152" s="1150"/>
      <c r="BN152" s="1150"/>
      <c r="BO152" s="1150"/>
      <c r="BP152" s="1150"/>
      <c r="BQ152" s="1150"/>
      <c r="BR152" s="1150"/>
      <c r="BS152" s="1150"/>
      <c r="BT152" s="300"/>
      <c r="BU152" s="35"/>
      <c r="BV152" s="35"/>
      <c r="BW152" s="35"/>
      <c r="BX152" s="35"/>
      <c r="BY152" s="35"/>
    </row>
    <row r="153" spans="37:77" ht="8.25" customHeight="1">
      <c r="AK153" s="35"/>
      <c r="AL153" s="35"/>
      <c r="AM153" s="35"/>
      <c r="AN153" s="35"/>
      <c r="AO153" s="35"/>
      <c r="AP153" s="35"/>
      <c r="AQ153" s="35"/>
      <c r="AR153" s="35"/>
      <c r="AS153" s="35"/>
      <c r="AT153" s="35"/>
      <c r="AU153" s="36"/>
      <c r="AV153" s="36"/>
      <c r="AW153" s="36"/>
      <c r="AX153" s="35"/>
      <c r="AY153" s="35"/>
      <c r="AZ153" s="35"/>
      <c r="BA153" s="35"/>
      <c r="BB153" s="35"/>
      <c r="BC153" s="35"/>
      <c r="BD153" s="35"/>
      <c r="BE153" s="1163"/>
      <c r="BF153" s="1164"/>
      <c r="BG153" s="301"/>
      <c r="BH153" s="1151"/>
      <c r="BI153" s="1152"/>
      <c r="BJ153" s="1152"/>
      <c r="BK153" s="1152"/>
      <c r="BL153" s="1152"/>
      <c r="BM153" s="1152"/>
      <c r="BN153" s="1152"/>
      <c r="BO153" s="1152"/>
      <c r="BP153" s="1152"/>
      <c r="BQ153" s="1152"/>
      <c r="BR153" s="1152"/>
      <c r="BS153" s="1152"/>
      <c r="BT153" s="301"/>
      <c r="BU153" s="35"/>
      <c r="BV153" s="35"/>
      <c r="BW153" s="35"/>
      <c r="BX153" s="35"/>
      <c r="BY153" s="35"/>
    </row>
    <row r="154" spans="37:77" ht="8.25" customHeight="1">
      <c r="AK154" s="35"/>
      <c r="AL154" s="35"/>
      <c r="AM154" s="35"/>
      <c r="AN154" s="35"/>
      <c r="AO154" s="35"/>
      <c r="AP154" s="35"/>
      <c r="AQ154" s="35"/>
      <c r="AR154" s="35"/>
      <c r="AS154" s="35"/>
      <c r="AT154" s="35"/>
      <c r="AU154" s="36"/>
      <c r="AV154" s="1123">
        <v>7</v>
      </c>
      <c r="AW154" s="1124"/>
      <c r="AX154" s="1153" t="str">
        <f>'41-5'!AZ150</f>
        <v/>
      </c>
      <c r="AY154" s="1154"/>
      <c r="AZ154" s="1154"/>
      <c r="BA154" s="1154"/>
      <c r="BB154" s="1154"/>
      <c r="BC154" s="1154"/>
      <c r="BD154" s="1154"/>
      <c r="BE154" s="1154"/>
      <c r="BF154" s="1154"/>
      <c r="BG154" s="37"/>
      <c r="BH154" s="1135">
        <f>'41-5'!BI150</f>
        <v>0</v>
      </c>
      <c r="BI154" s="1136"/>
      <c r="BJ154" s="1136"/>
      <c r="BK154" s="1136"/>
      <c r="BL154" s="1136"/>
      <c r="BM154" s="1136"/>
      <c r="BN154" s="1136"/>
      <c r="BO154" s="1136"/>
      <c r="BP154" s="1136"/>
      <c r="BQ154" s="1136"/>
      <c r="BR154" s="1136"/>
      <c r="BS154" s="1136"/>
      <c r="BT154" s="37"/>
      <c r="BU154" s="35"/>
      <c r="BV154" s="35"/>
      <c r="BW154" s="35"/>
      <c r="BX154" s="35"/>
      <c r="BY154" s="35"/>
    </row>
    <row r="155" spans="37:77" ht="8.25" customHeight="1">
      <c r="AK155" s="35"/>
      <c r="AL155" s="35"/>
      <c r="AM155" s="35"/>
      <c r="AN155" s="35"/>
      <c r="AO155" s="35"/>
      <c r="AP155" s="35"/>
      <c r="AQ155" s="35"/>
      <c r="AR155" s="35"/>
      <c r="AS155" s="35"/>
      <c r="AT155" s="35"/>
      <c r="AU155" s="36"/>
      <c r="AV155" s="1125"/>
      <c r="AW155" s="1126"/>
      <c r="AX155" s="1155"/>
      <c r="AY155" s="1156"/>
      <c r="AZ155" s="1156"/>
      <c r="BA155" s="1156"/>
      <c r="BB155" s="1156"/>
      <c r="BC155" s="1156"/>
      <c r="BD155" s="1156"/>
      <c r="BE155" s="1156"/>
      <c r="BF155" s="1156"/>
      <c r="BG155" s="38"/>
      <c r="BH155" s="1137"/>
      <c r="BI155" s="1138"/>
      <c r="BJ155" s="1138"/>
      <c r="BK155" s="1138"/>
      <c r="BL155" s="1138"/>
      <c r="BM155" s="1138"/>
      <c r="BN155" s="1138"/>
      <c r="BO155" s="1138"/>
      <c r="BP155" s="1138"/>
      <c r="BQ155" s="1138"/>
      <c r="BR155" s="1138"/>
      <c r="BS155" s="1138"/>
      <c r="BT155" s="38"/>
      <c r="BU155" s="35"/>
      <c r="BV155" s="35"/>
      <c r="BW155" s="35"/>
      <c r="BX155" s="35"/>
      <c r="BY155" s="35"/>
    </row>
    <row r="156" spans="37:77" ht="8.25" customHeight="1">
      <c r="AK156" s="35"/>
      <c r="AL156" s="35"/>
      <c r="AM156" s="35"/>
      <c r="AN156" s="35"/>
      <c r="AO156" s="35"/>
      <c r="AP156" s="35"/>
      <c r="AQ156" s="35"/>
      <c r="AR156" s="35"/>
      <c r="AS156" s="35"/>
      <c r="AT156" s="35"/>
      <c r="AU156" s="36"/>
      <c r="AV156" s="1127"/>
      <c r="AW156" s="1128"/>
      <c r="AX156" s="1157"/>
      <c r="AY156" s="1158"/>
      <c r="AZ156" s="1158"/>
      <c r="BA156" s="1158"/>
      <c r="BB156" s="1158"/>
      <c r="BC156" s="1158"/>
      <c r="BD156" s="1158"/>
      <c r="BE156" s="1158"/>
      <c r="BF156" s="1158"/>
      <c r="BG156" s="39"/>
      <c r="BH156" s="1139"/>
      <c r="BI156" s="1140"/>
      <c r="BJ156" s="1140"/>
      <c r="BK156" s="1140"/>
      <c r="BL156" s="1140"/>
      <c r="BM156" s="1140"/>
      <c r="BN156" s="1140"/>
      <c r="BO156" s="1140"/>
      <c r="BP156" s="1140"/>
      <c r="BQ156" s="1140"/>
      <c r="BR156" s="1140"/>
      <c r="BS156" s="1140"/>
      <c r="BT156" s="39"/>
      <c r="BU156" s="35"/>
      <c r="BV156" s="35"/>
      <c r="BW156" s="35"/>
      <c r="BX156" s="35"/>
      <c r="BY156" s="35"/>
    </row>
    <row r="157" spans="37:77" ht="8.25" customHeight="1">
      <c r="AK157" s="35"/>
      <c r="AL157" s="35"/>
      <c r="AM157" s="35"/>
      <c r="AN157" s="35"/>
      <c r="AO157" s="35"/>
      <c r="AP157" s="35"/>
      <c r="AQ157" s="35"/>
      <c r="AR157" s="35"/>
      <c r="AS157" s="35"/>
      <c r="AT157" s="35"/>
      <c r="AU157" s="36"/>
      <c r="AV157" s="36"/>
      <c r="AW157" s="36"/>
      <c r="AX157" s="35"/>
      <c r="AY157" s="35"/>
      <c r="AZ157" s="35"/>
      <c r="BA157" s="35"/>
      <c r="BB157" s="35"/>
      <c r="BC157" s="35"/>
      <c r="BD157" s="35"/>
      <c r="BE157" s="1159" t="str">
        <f>'41-5'!BG153</f>
        <v/>
      </c>
      <c r="BF157" s="1160"/>
      <c r="BG157" s="299"/>
      <c r="BH157" s="1147">
        <f>'41-5'!BI153</f>
        <v>0</v>
      </c>
      <c r="BI157" s="1148"/>
      <c r="BJ157" s="1148"/>
      <c r="BK157" s="1148"/>
      <c r="BL157" s="1148"/>
      <c r="BM157" s="1148"/>
      <c r="BN157" s="1148"/>
      <c r="BO157" s="1148"/>
      <c r="BP157" s="1148"/>
      <c r="BQ157" s="1148"/>
      <c r="BR157" s="1148"/>
      <c r="BS157" s="1148"/>
      <c r="BT157" s="299"/>
      <c r="BU157" s="35"/>
      <c r="BV157" s="35"/>
      <c r="BW157" s="35"/>
      <c r="BX157" s="35"/>
      <c r="BY157" s="35"/>
    </row>
    <row r="158" spans="37:77" ht="8.25" customHeight="1">
      <c r="AK158" s="35"/>
      <c r="AL158" s="35"/>
      <c r="AM158" s="35"/>
      <c r="AN158" s="35"/>
      <c r="AO158" s="35"/>
      <c r="AP158" s="35"/>
      <c r="AQ158" s="35"/>
      <c r="AR158" s="35"/>
      <c r="AS158" s="35"/>
      <c r="AT158" s="35"/>
      <c r="AU158" s="36"/>
      <c r="AV158" s="36"/>
      <c r="AW158" s="36"/>
      <c r="AX158" s="35"/>
      <c r="AY158" s="35"/>
      <c r="AZ158" s="35"/>
      <c r="BA158" s="35"/>
      <c r="BB158" s="35"/>
      <c r="BC158" s="35"/>
      <c r="BD158" s="35"/>
      <c r="BE158" s="1161"/>
      <c r="BF158" s="1162"/>
      <c r="BG158" s="300"/>
      <c r="BH158" s="1149"/>
      <c r="BI158" s="1150"/>
      <c r="BJ158" s="1150"/>
      <c r="BK158" s="1150"/>
      <c r="BL158" s="1150"/>
      <c r="BM158" s="1150"/>
      <c r="BN158" s="1150"/>
      <c r="BO158" s="1150"/>
      <c r="BP158" s="1150"/>
      <c r="BQ158" s="1150"/>
      <c r="BR158" s="1150"/>
      <c r="BS158" s="1150"/>
      <c r="BT158" s="300"/>
      <c r="BU158" s="35"/>
      <c r="BV158" s="35"/>
      <c r="BW158" s="35"/>
      <c r="BX158" s="35"/>
      <c r="BY158" s="35"/>
    </row>
    <row r="159" spans="37:77" ht="8.25" customHeight="1">
      <c r="AK159" s="35"/>
      <c r="AL159" s="35"/>
      <c r="AM159" s="35"/>
      <c r="AN159" s="35"/>
      <c r="AO159" s="35"/>
      <c r="AP159" s="35"/>
      <c r="AQ159" s="35"/>
      <c r="AR159" s="35"/>
      <c r="AS159" s="35"/>
      <c r="AT159" s="35"/>
      <c r="AU159" s="36"/>
      <c r="AV159" s="36"/>
      <c r="AW159" s="36"/>
      <c r="AX159" s="35"/>
      <c r="AY159" s="35"/>
      <c r="AZ159" s="35"/>
      <c r="BA159" s="35"/>
      <c r="BB159" s="35"/>
      <c r="BC159" s="35"/>
      <c r="BD159" s="35"/>
      <c r="BE159" s="1163"/>
      <c r="BF159" s="1164"/>
      <c r="BG159" s="301"/>
      <c r="BH159" s="1151"/>
      <c r="BI159" s="1152"/>
      <c r="BJ159" s="1152"/>
      <c r="BK159" s="1152"/>
      <c r="BL159" s="1152"/>
      <c r="BM159" s="1152"/>
      <c r="BN159" s="1152"/>
      <c r="BO159" s="1152"/>
      <c r="BP159" s="1152"/>
      <c r="BQ159" s="1152"/>
      <c r="BR159" s="1152"/>
      <c r="BS159" s="1152"/>
      <c r="BT159" s="301"/>
      <c r="BU159" s="35"/>
      <c r="BV159" s="35"/>
      <c r="BW159" s="35"/>
      <c r="BX159" s="35"/>
      <c r="BY159" s="35"/>
    </row>
    <row r="160" spans="37:77" ht="8.25" customHeight="1">
      <c r="AK160" s="35"/>
      <c r="AL160" s="35"/>
      <c r="AM160" s="35"/>
      <c r="AN160" s="35"/>
      <c r="AO160" s="35"/>
      <c r="AP160" s="35"/>
      <c r="AQ160" s="35"/>
      <c r="AR160" s="35"/>
      <c r="AS160" s="35"/>
      <c r="AT160" s="35"/>
      <c r="AU160" s="36"/>
      <c r="AV160" s="1123">
        <v>8</v>
      </c>
      <c r="AW160" s="1124"/>
      <c r="AX160" s="1153" t="str">
        <f>'41-5'!AZ156</f>
        <v/>
      </c>
      <c r="AY160" s="1154"/>
      <c r="AZ160" s="1154"/>
      <c r="BA160" s="1154"/>
      <c r="BB160" s="1154"/>
      <c r="BC160" s="1154"/>
      <c r="BD160" s="1154"/>
      <c r="BE160" s="1154"/>
      <c r="BF160" s="1154"/>
      <c r="BG160" s="37"/>
      <c r="BH160" s="1135">
        <f>'41-5'!BI156</f>
        <v>0</v>
      </c>
      <c r="BI160" s="1136"/>
      <c r="BJ160" s="1136"/>
      <c r="BK160" s="1136"/>
      <c r="BL160" s="1136"/>
      <c r="BM160" s="1136"/>
      <c r="BN160" s="1136"/>
      <c r="BO160" s="1136"/>
      <c r="BP160" s="1136"/>
      <c r="BQ160" s="1136"/>
      <c r="BR160" s="1136"/>
      <c r="BS160" s="1136"/>
      <c r="BT160" s="37"/>
      <c r="BU160" s="35"/>
      <c r="BV160" s="35"/>
      <c r="BW160" s="35"/>
      <c r="BX160" s="35"/>
      <c r="BY160" s="35"/>
    </row>
    <row r="161" spans="37:77" ht="8.25" customHeight="1">
      <c r="AK161" s="35"/>
      <c r="AL161" s="35"/>
      <c r="AM161" s="35"/>
      <c r="AN161" s="35"/>
      <c r="AO161" s="35"/>
      <c r="AP161" s="35"/>
      <c r="AQ161" s="35"/>
      <c r="AR161" s="35"/>
      <c r="AS161" s="35"/>
      <c r="AT161" s="35"/>
      <c r="AU161" s="36"/>
      <c r="AV161" s="1125"/>
      <c r="AW161" s="1126"/>
      <c r="AX161" s="1155"/>
      <c r="AY161" s="1156"/>
      <c r="AZ161" s="1156"/>
      <c r="BA161" s="1156"/>
      <c r="BB161" s="1156"/>
      <c r="BC161" s="1156"/>
      <c r="BD161" s="1156"/>
      <c r="BE161" s="1156"/>
      <c r="BF161" s="1156"/>
      <c r="BG161" s="38"/>
      <c r="BH161" s="1137"/>
      <c r="BI161" s="1138"/>
      <c r="BJ161" s="1138"/>
      <c r="BK161" s="1138"/>
      <c r="BL161" s="1138"/>
      <c r="BM161" s="1138"/>
      <c r="BN161" s="1138"/>
      <c r="BO161" s="1138"/>
      <c r="BP161" s="1138"/>
      <c r="BQ161" s="1138"/>
      <c r="BR161" s="1138"/>
      <c r="BS161" s="1138"/>
      <c r="BT161" s="38"/>
      <c r="BU161" s="35"/>
      <c r="BV161" s="35"/>
      <c r="BW161" s="35"/>
      <c r="BX161" s="35"/>
      <c r="BY161" s="35"/>
    </row>
    <row r="162" spans="37:77" ht="8.25" customHeight="1">
      <c r="AK162" s="35"/>
      <c r="AL162" s="35"/>
      <c r="AM162" s="35"/>
      <c r="AN162" s="35"/>
      <c r="AO162" s="35"/>
      <c r="AP162" s="35"/>
      <c r="AQ162" s="35"/>
      <c r="AR162" s="35"/>
      <c r="AS162" s="35"/>
      <c r="AT162" s="35"/>
      <c r="AU162" s="36"/>
      <c r="AV162" s="1127"/>
      <c r="AW162" s="1128"/>
      <c r="AX162" s="1157"/>
      <c r="AY162" s="1158"/>
      <c r="AZ162" s="1158"/>
      <c r="BA162" s="1158"/>
      <c r="BB162" s="1158"/>
      <c r="BC162" s="1158"/>
      <c r="BD162" s="1158"/>
      <c r="BE162" s="1158"/>
      <c r="BF162" s="1158"/>
      <c r="BG162" s="39"/>
      <c r="BH162" s="1139"/>
      <c r="BI162" s="1140"/>
      <c r="BJ162" s="1140"/>
      <c r="BK162" s="1140"/>
      <c r="BL162" s="1140"/>
      <c r="BM162" s="1140"/>
      <c r="BN162" s="1140"/>
      <c r="BO162" s="1140"/>
      <c r="BP162" s="1140"/>
      <c r="BQ162" s="1140"/>
      <c r="BR162" s="1140"/>
      <c r="BS162" s="1140"/>
      <c r="BT162" s="39"/>
      <c r="BU162" s="35"/>
      <c r="BV162" s="35"/>
      <c r="BW162" s="35"/>
      <c r="BX162" s="35"/>
      <c r="BY162" s="35"/>
    </row>
    <row r="163" spans="37:77" ht="8.25" customHeight="1">
      <c r="AK163" s="35"/>
      <c r="AL163" s="35"/>
      <c r="AM163" s="35"/>
      <c r="AN163" s="35"/>
      <c r="AO163" s="35"/>
      <c r="AP163" s="35"/>
      <c r="AQ163" s="35"/>
      <c r="AR163" s="35"/>
      <c r="AS163" s="35"/>
      <c r="AT163" s="35"/>
      <c r="AU163" s="36"/>
      <c r="AV163" s="36"/>
      <c r="AW163" s="36"/>
      <c r="AX163" s="35"/>
      <c r="AY163" s="35"/>
      <c r="AZ163" s="35"/>
      <c r="BA163" s="35"/>
      <c r="BB163" s="35"/>
      <c r="BC163" s="35"/>
      <c r="BD163" s="35"/>
      <c r="BE163" s="1159" t="str">
        <f>'41-5'!BG159</f>
        <v/>
      </c>
      <c r="BF163" s="1160"/>
      <c r="BG163" s="299"/>
      <c r="BH163" s="1147">
        <f>'41-5'!BI159</f>
        <v>0</v>
      </c>
      <c r="BI163" s="1148"/>
      <c r="BJ163" s="1148"/>
      <c r="BK163" s="1148"/>
      <c r="BL163" s="1148"/>
      <c r="BM163" s="1148"/>
      <c r="BN163" s="1148"/>
      <c r="BO163" s="1148"/>
      <c r="BP163" s="1148"/>
      <c r="BQ163" s="1148"/>
      <c r="BR163" s="1148"/>
      <c r="BS163" s="1148"/>
      <c r="BT163" s="299"/>
      <c r="BU163" s="35"/>
      <c r="BV163" s="35"/>
      <c r="BW163" s="35"/>
      <c r="BX163" s="35"/>
      <c r="BY163" s="35"/>
    </row>
    <row r="164" spans="37:77" ht="8.25" customHeight="1">
      <c r="AK164" s="35"/>
      <c r="AL164" s="35"/>
      <c r="AM164" s="35"/>
      <c r="AN164" s="35"/>
      <c r="AO164" s="35"/>
      <c r="AP164" s="35"/>
      <c r="AQ164" s="35"/>
      <c r="AR164" s="35"/>
      <c r="AS164" s="35"/>
      <c r="AT164" s="35"/>
      <c r="AU164" s="36"/>
      <c r="AV164" s="36"/>
      <c r="AW164" s="36"/>
      <c r="AX164" s="35"/>
      <c r="AY164" s="35"/>
      <c r="AZ164" s="35"/>
      <c r="BA164" s="35"/>
      <c r="BB164" s="35"/>
      <c r="BC164" s="35"/>
      <c r="BD164" s="35"/>
      <c r="BE164" s="1161"/>
      <c r="BF164" s="1162"/>
      <c r="BG164" s="300"/>
      <c r="BH164" s="1149"/>
      <c r="BI164" s="1150"/>
      <c r="BJ164" s="1150"/>
      <c r="BK164" s="1150"/>
      <c r="BL164" s="1150"/>
      <c r="BM164" s="1150"/>
      <c r="BN164" s="1150"/>
      <c r="BO164" s="1150"/>
      <c r="BP164" s="1150"/>
      <c r="BQ164" s="1150"/>
      <c r="BR164" s="1150"/>
      <c r="BS164" s="1150"/>
      <c r="BT164" s="300"/>
      <c r="BU164" s="35"/>
      <c r="BV164" s="35"/>
      <c r="BW164" s="35"/>
      <c r="BX164" s="35"/>
      <c r="BY164" s="35"/>
    </row>
    <row r="165" spans="37:77" ht="8.25" customHeight="1">
      <c r="AK165" s="35"/>
      <c r="AL165" s="35"/>
      <c r="AM165" s="35"/>
      <c r="AN165" s="35"/>
      <c r="AO165" s="35"/>
      <c r="AP165" s="35"/>
      <c r="AQ165" s="35"/>
      <c r="AR165" s="35"/>
      <c r="AS165" s="35"/>
      <c r="AT165" s="35"/>
      <c r="AU165" s="36"/>
      <c r="AV165" s="36"/>
      <c r="AW165" s="36"/>
      <c r="AX165" s="35"/>
      <c r="AY165" s="35"/>
      <c r="AZ165" s="35"/>
      <c r="BA165" s="35"/>
      <c r="BB165" s="35"/>
      <c r="BC165" s="35"/>
      <c r="BD165" s="35"/>
      <c r="BE165" s="1163"/>
      <c r="BF165" s="1164"/>
      <c r="BG165" s="301"/>
      <c r="BH165" s="1151"/>
      <c r="BI165" s="1152"/>
      <c r="BJ165" s="1152"/>
      <c r="BK165" s="1152"/>
      <c r="BL165" s="1152"/>
      <c r="BM165" s="1152"/>
      <c r="BN165" s="1152"/>
      <c r="BO165" s="1152"/>
      <c r="BP165" s="1152"/>
      <c r="BQ165" s="1152"/>
      <c r="BR165" s="1152"/>
      <c r="BS165" s="1152"/>
      <c r="BT165" s="301"/>
      <c r="BU165" s="35"/>
      <c r="BV165" s="35"/>
      <c r="BW165" s="35"/>
      <c r="BX165" s="35"/>
      <c r="BY165" s="35"/>
    </row>
    <row r="166" spans="37:77" ht="8.25" customHeight="1">
      <c r="AK166" s="35"/>
      <c r="AL166" s="35"/>
      <c r="AM166" s="35"/>
      <c r="AN166" s="35"/>
      <c r="AO166" s="35"/>
      <c r="AP166" s="35"/>
      <c r="AQ166" s="35"/>
      <c r="AR166" s="35"/>
      <c r="AS166" s="35"/>
      <c r="AT166" s="35"/>
      <c r="AU166" s="36"/>
      <c r="AV166" s="1123">
        <v>9</v>
      </c>
      <c r="AW166" s="1124"/>
      <c r="AX166" s="1153" t="str">
        <f>'41-5'!AZ162</f>
        <v/>
      </c>
      <c r="AY166" s="1154"/>
      <c r="AZ166" s="1154"/>
      <c r="BA166" s="1154"/>
      <c r="BB166" s="1154"/>
      <c r="BC166" s="1154"/>
      <c r="BD166" s="1154"/>
      <c r="BE166" s="1154"/>
      <c r="BF166" s="1154"/>
      <c r="BG166" s="37"/>
      <c r="BH166" s="1135">
        <f>'41-5'!BI162</f>
        <v>0</v>
      </c>
      <c r="BI166" s="1136"/>
      <c r="BJ166" s="1136"/>
      <c r="BK166" s="1136"/>
      <c r="BL166" s="1136"/>
      <c r="BM166" s="1136"/>
      <c r="BN166" s="1136"/>
      <c r="BO166" s="1136"/>
      <c r="BP166" s="1136"/>
      <c r="BQ166" s="1136"/>
      <c r="BR166" s="1136"/>
      <c r="BS166" s="1136"/>
      <c r="BT166" s="37"/>
      <c r="BU166" s="35"/>
      <c r="BV166" s="35"/>
      <c r="BW166" s="35"/>
      <c r="BX166" s="35"/>
      <c r="BY166" s="35"/>
    </row>
    <row r="167" spans="37:77" ht="8.25" customHeight="1">
      <c r="AK167" s="35"/>
      <c r="AL167" s="35"/>
      <c r="AM167" s="35"/>
      <c r="AN167" s="35"/>
      <c r="AO167" s="35"/>
      <c r="AP167" s="35"/>
      <c r="AQ167" s="35"/>
      <c r="AR167" s="35"/>
      <c r="AS167" s="35"/>
      <c r="AT167" s="35"/>
      <c r="AU167" s="36"/>
      <c r="AV167" s="1125"/>
      <c r="AW167" s="1126"/>
      <c r="AX167" s="1155"/>
      <c r="AY167" s="1156"/>
      <c r="AZ167" s="1156"/>
      <c r="BA167" s="1156"/>
      <c r="BB167" s="1156"/>
      <c r="BC167" s="1156"/>
      <c r="BD167" s="1156"/>
      <c r="BE167" s="1156"/>
      <c r="BF167" s="1156"/>
      <c r="BG167" s="38"/>
      <c r="BH167" s="1137"/>
      <c r="BI167" s="1138"/>
      <c r="BJ167" s="1138"/>
      <c r="BK167" s="1138"/>
      <c r="BL167" s="1138"/>
      <c r="BM167" s="1138"/>
      <c r="BN167" s="1138"/>
      <c r="BO167" s="1138"/>
      <c r="BP167" s="1138"/>
      <c r="BQ167" s="1138"/>
      <c r="BR167" s="1138"/>
      <c r="BS167" s="1138"/>
      <c r="BT167" s="38"/>
      <c r="BU167" s="35"/>
      <c r="BV167" s="35"/>
      <c r="BW167" s="35"/>
      <c r="BX167" s="35"/>
      <c r="BY167" s="35"/>
    </row>
    <row r="168" spans="37:77" ht="8.25" customHeight="1">
      <c r="AK168" s="35"/>
      <c r="AL168" s="35"/>
      <c r="AM168" s="35"/>
      <c r="AN168" s="35"/>
      <c r="AO168" s="35"/>
      <c r="AP168" s="35"/>
      <c r="AQ168" s="35"/>
      <c r="AR168" s="35"/>
      <c r="AS168" s="35"/>
      <c r="AT168" s="35"/>
      <c r="AU168" s="36"/>
      <c r="AV168" s="1127"/>
      <c r="AW168" s="1128"/>
      <c r="AX168" s="1157"/>
      <c r="AY168" s="1158"/>
      <c r="AZ168" s="1158"/>
      <c r="BA168" s="1158"/>
      <c r="BB168" s="1158"/>
      <c r="BC168" s="1158"/>
      <c r="BD168" s="1158"/>
      <c r="BE168" s="1158"/>
      <c r="BF168" s="1158"/>
      <c r="BG168" s="39"/>
      <c r="BH168" s="1139"/>
      <c r="BI168" s="1140"/>
      <c r="BJ168" s="1140"/>
      <c r="BK168" s="1140"/>
      <c r="BL168" s="1140"/>
      <c r="BM168" s="1140"/>
      <c r="BN168" s="1140"/>
      <c r="BO168" s="1140"/>
      <c r="BP168" s="1140"/>
      <c r="BQ168" s="1140"/>
      <c r="BR168" s="1140"/>
      <c r="BS168" s="1140"/>
      <c r="BT168" s="39"/>
      <c r="BU168" s="35"/>
      <c r="BV168" s="35"/>
      <c r="BW168" s="35"/>
      <c r="BX168" s="35"/>
      <c r="BY168" s="35"/>
    </row>
    <row r="169" spans="37:77" ht="8.25" customHeight="1">
      <c r="AK169" s="35"/>
      <c r="AL169" s="35"/>
      <c r="AM169" s="35"/>
      <c r="AN169" s="35"/>
      <c r="AO169" s="35"/>
      <c r="AP169" s="35"/>
      <c r="AQ169" s="35"/>
      <c r="AR169" s="35"/>
      <c r="AS169" s="35"/>
      <c r="AT169" s="35"/>
      <c r="AU169" s="36"/>
      <c r="AV169" s="36"/>
      <c r="AW169" s="36"/>
      <c r="AX169" s="35"/>
      <c r="AY169" s="35"/>
      <c r="AZ169" s="35"/>
      <c r="BA169" s="35"/>
      <c r="BB169" s="35"/>
      <c r="BC169" s="35"/>
      <c r="BD169" s="35"/>
      <c r="BE169" s="1159" t="str">
        <f>'41-5'!BG165</f>
        <v/>
      </c>
      <c r="BF169" s="1160"/>
      <c r="BG169" s="299"/>
      <c r="BH169" s="1147">
        <f>'41-5'!BI165</f>
        <v>0</v>
      </c>
      <c r="BI169" s="1148"/>
      <c r="BJ169" s="1148"/>
      <c r="BK169" s="1148"/>
      <c r="BL169" s="1148"/>
      <c r="BM169" s="1148"/>
      <c r="BN169" s="1148"/>
      <c r="BO169" s="1148"/>
      <c r="BP169" s="1148"/>
      <c r="BQ169" s="1148"/>
      <c r="BR169" s="1148"/>
      <c r="BS169" s="1148"/>
      <c r="BT169" s="299"/>
      <c r="BU169" s="35"/>
      <c r="BV169" s="35"/>
      <c r="BW169" s="35"/>
      <c r="BX169" s="35"/>
      <c r="BY169" s="35"/>
    </row>
    <row r="170" spans="37:77" ht="8.25" customHeight="1">
      <c r="AK170" s="35"/>
      <c r="AL170" s="35"/>
      <c r="AM170" s="35"/>
      <c r="AN170" s="35"/>
      <c r="AO170" s="35"/>
      <c r="AP170" s="35"/>
      <c r="AQ170" s="35"/>
      <c r="AR170" s="35"/>
      <c r="AS170" s="35"/>
      <c r="AT170" s="35"/>
      <c r="AU170" s="36"/>
      <c r="AV170" s="36"/>
      <c r="AW170" s="36"/>
      <c r="AX170" s="35"/>
      <c r="AY170" s="35"/>
      <c r="AZ170" s="35"/>
      <c r="BA170" s="35"/>
      <c r="BB170" s="35"/>
      <c r="BC170" s="35"/>
      <c r="BD170" s="35"/>
      <c r="BE170" s="1161"/>
      <c r="BF170" s="1162"/>
      <c r="BG170" s="300"/>
      <c r="BH170" s="1149"/>
      <c r="BI170" s="1150"/>
      <c r="BJ170" s="1150"/>
      <c r="BK170" s="1150"/>
      <c r="BL170" s="1150"/>
      <c r="BM170" s="1150"/>
      <c r="BN170" s="1150"/>
      <c r="BO170" s="1150"/>
      <c r="BP170" s="1150"/>
      <c r="BQ170" s="1150"/>
      <c r="BR170" s="1150"/>
      <c r="BS170" s="1150"/>
      <c r="BT170" s="300"/>
      <c r="BU170" s="35"/>
      <c r="BV170" s="35"/>
      <c r="BW170" s="35"/>
      <c r="BX170" s="35"/>
      <c r="BY170" s="35"/>
    </row>
    <row r="171" spans="37:77" ht="8.25" customHeight="1">
      <c r="AK171" s="35"/>
      <c r="AL171" s="35"/>
      <c r="AM171" s="35"/>
      <c r="AN171" s="35"/>
      <c r="AO171" s="35"/>
      <c r="AP171" s="35"/>
      <c r="AQ171" s="35"/>
      <c r="AR171" s="35"/>
      <c r="AS171" s="35"/>
      <c r="AT171" s="35"/>
      <c r="AU171" s="36"/>
      <c r="AV171" s="36"/>
      <c r="AW171" s="36"/>
      <c r="AX171" s="35"/>
      <c r="AY171" s="35"/>
      <c r="AZ171" s="35"/>
      <c r="BA171" s="35"/>
      <c r="BB171" s="35"/>
      <c r="BC171" s="35"/>
      <c r="BD171" s="35"/>
      <c r="BE171" s="1163"/>
      <c r="BF171" s="1164"/>
      <c r="BG171" s="301"/>
      <c r="BH171" s="1151"/>
      <c r="BI171" s="1152"/>
      <c r="BJ171" s="1152"/>
      <c r="BK171" s="1152"/>
      <c r="BL171" s="1152"/>
      <c r="BM171" s="1152"/>
      <c r="BN171" s="1152"/>
      <c r="BO171" s="1152"/>
      <c r="BP171" s="1152"/>
      <c r="BQ171" s="1152"/>
      <c r="BR171" s="1152"/>
      <c r="BS171" s="1152"/>
      <c r="BT171" s="301"/>
      <c r="BU171" s="35"/>
      <c r="BV171" s="35"/>
      <c r="BW171" s="35"/>
      <c r="BX171" s="35"/>
      <c r="BY171" s="35"/>
    </row>
    <row r="172" spans="37:77" ht="8.25" customHeight="1">
      <c r="AK172" s="35"/>
      <c r="AL172" s="35"/>
      <c r="AM172" s="35"/>
      <c r="AN172" s="35"/>
      <c r="AO172" s="35"/>
      <c r="AP172" s="35"/>
      <c r="AQ172" s="35"/>
      <c r="AR172" s="35"/>
      <c r="AS172" s="35"/>
      <c r="AT172" s="35"/>
      <c r="AU172" s="36"/>
      <c r="AV172" s="1123">
        <v>10</v>
      </c>
      <c r="AW172" s="1124"/>
      <c r="AX172" s="1153" t="str">
        <f>'41-5'!AZ168</f>
        <v/>
      </c>
      <c r="AY172" s="1154"/>
      <c r="AZ172" s="1154"/>
      <c r="BA172" s="1154"/>
      <c r="BB172" s="1154"/>
      <c r="BC172" s="1154"/>
      <c r="BD172" s="1154"/>
      <c r="BE172" s="1154"/>
      <c r="BF172" s="1154"/>
      <c r="BG172" s="37"/>
      <c r="BH172" s="1135">
        <f>'41-5'!BI168</f>
        <v>0</v>
      </c>
      <c r="BI172" s="1136"/>
      <c r="BJ172" s="1136"/>
      <c r="BK172" s="1136"/>
      <c r="BL172" s="1136"/>
      <c r="BM172" s="1136"/>
      <c r="BN172" s="1136"/>
      <c r="BO172" s="1136"/>
      <c r="BP172" s="1136"/>
      <c r="BQ172" s="1136"/>
      <c r="BR172" s="1136"/>
      <c r="BS172" s="1136"/>
      <c r="BT172" s="37"/>
      <c r="BU172" s="35"/>
      <c r="BV172" s="35"/>
      <c r="BW172" s="35"/>
      <c r="BX172" s="35"/>
      <c r="BY172" s="35"/>
    </row>
    <row r="173" spans="37:77" ht="8.25" customHeight="1">
      <c r="AK173" s="35"/>
      <c r="AL173" s="35"/>
      <c r="AM173" s="35"/>
      <c r="AN173" s="35"/>
      <c r="AO173" s="35"/>
      <c r="AP173" s="35"/>
      <c r="AQ173" s="35"/>
      <c r="AR173" s="35"/>
      <c r="AS173" s="35"/>
      <c r="AT173" s="35"/>
      <c r="AU173" s="36"/>
      <c r="AV173" s="1125"/>
      <c r="AW173" s="1126"/>
      <c r="AX173" s="1155"/>
      <c r="AY173" s="1156"/>
      <c r="AZ173" s="1156"/>
      <c r="BA173" s="1156"/>
      <c r="BB173" s="1156"/>
      <c r="BC173" s="1156"/>
      <c r="BD173" s="1156"/>
      <c r="BE173" s="1156"/>
      <c r="BF173" s="1156"/>
      <c r="BG173" s="38"/>
      <c r="BH173" s="1137"/>
      <c r="BI173" s="1138"/>
      <c r="BJ173" s="1138"/>
      <c r="BK173" s="1138"/>
      <c r="BL173" s="1138"/>
      <c r="BM173" s="1138"/>
      <c r="BN173" s="1138"/>
      <c r="BO173" s="1138"/>
      <c r="BP173" s="1138"/>
      <c r="BQ173" s="1138"/>
      <c r="BR173" s="1138"/>
      <c r="BS173" s="1138"/>
      <c r="BT173" s="38"/>
      <c r="BU173" s="35"/>
      <c r="BV173" s="35"/>
      <c r="BW173" s="35"/>
      <c r="BX173" s="35"/>
      <c r="BY173" s="35"/>
    </row>
    <row r="174" spans="37:77" ht="8.25" customHeight="1">
      <c r="AK174" s="35"/>
      <c r="AL174" s="35"/>
      <c r="AM174" s="35"/>
      <c r="AN174" s="35"/>
      <c r="AO174" s="35"/>
      <c r="AP174" s="35"/>
      <c r="AQ174" s="35"/>
      <c r="AR174" s="35"/>
      <c r="AS174" s="35"/>
      <c r="AT174" s="35"/>
      <c r="AU174" s="36"/>
      <c r="AV174" s="1127"/>
      <c r="AW174" s="1128"/>
      <c r="AX174" s="1157"/>
      <c r="AY174" s="1158"/>
      <c r="AZ174" s="1158"/>
      <c r="BA174" s="1158"/>
      <c r="BB174" s="1158"/>
      <c r="BC174" s="1158"/>
      <c r="BD174" s="1158"/>
      <c r="BE174" s="1158"/>
      <c r="BF174" s="1158"/>
      <c r="BG174" s="39"/>
      <c r="BH174" s="1139"/>
      <c r="BI174" s="1140"/>
      <c r="BJ174" s="1140"/>
      <c r="BK174" s="1140"/>
      <c r="BL174" s="1140"/>
      <c r="BM174" s="1140"/>
      <c r="BN174" s="1140"/>
      <c r="BO174" s="1140"/>
      <c r="BP174" s="1140"/>
      <c r="BQ174" s="1140"/>
      <c r="BR174" s="1140"/>
      <c r="BS174" s="1140"/>
      <c r="BT174" s="39"/>
      <c r="BU174" s="35"/>
      <c r="BV174" s="35"/>
      <c r="BW174" s="35"/>
      <c r="BX174" s="35"/>
      <c r="BY174" s="35"/>
    </row>
    <row r="175" spans="37:77" ht="8.25" customHeight="1">
      <c r="AK175" s="35"/>
      <c r="AL175" s="35"/>
      <c r="AM175" s="35"/>
      <c r="AN175" s="35"/>
      <c r="AO175" s="35"/>
      <c r="AP175" s="35"/>
      <c r="AQ175" s="35"/>
      <c r="AR175" s="35"/>
      <c r="AS175" s="35"/>
      <c r="AT175" s="35"/>
      <c r="AU175" s="36"/>
      <c r="AV175" s="36"/>
      <c r="AW175" s="36"/>
      <c r="AX175" s="35"/>
      <c r="AY175" s="35"/>
      <c r="AZ175" s="35"/>
      <c r="BA175" s="35"/>
      <c r="BB175" s="35"/>
      <c r="BC175" s="35"/>
      <c r="BD175" s="35"/>
      <c r="BE175" s="1159" t="str">
        <f>'41-5'!BG171</f>
        <v/>
      </c>
      <c r="BF175" s="1160"/>
      <c r="BG175" s="299"/>
      <c r="BH175" s="1147">
        <f>'41-5'!BI171</f>
        <v>0</v>
      </c>
      <c r="BI175" s="1148"/>
      <c r="BJ175" s="1148"/>
      <c r="BK175" s="1148"/>
      <c r="BL175" s="1148"/>
      <c r="BM175" s="1148"/>
      <c r="BN175" s="1148"/>
      <c r="BO175" s="1148"/>
      <c r="BP175" s="1148"/>
      <c r="BQ175" s="1148"/>
      <c r="BR175" s="1148"/>
      <c r="BS175" s="1148"/>
      <c r="BT175" s="299"/>
      <c r="BU175" s="35"/>
      <c r="BV175" s="35"/>
      <c r="BW175" s="35"/>
      <c r="BX175" s="35"/>
      <c r="BY175" s="35"/>
    </row>
    <row r="176" spans="37:77" ht="8.25" customHeight="1">
      <c r="AK176" s="35"/>
      <c r="AL176" s="35"/>
      <c r="AM176" s="35"/>
      <c r="AN176" s="35"/>
      <c r="AO176" s="35"/>
      <c r="AP176" s="35"/>
      <c r="AQ176" s="35"/>
      <c r="AR176" s="35"/>
      <c r="AS176" s="35"/>
      <c r="AT176" s="35"/>
      <c r="AU176" s="36"/>
      <c r="AV176" s="36"/>
      <c r="AW176" s="36"/>
      <c r="AX176" s="35"/>
      <c r="AY176" s="35"/>
      <c r="AZ176" s="35"/>
      <c r="BA176" s="35"/>
      <c r="BB176" s="35"/>
      <c r="BC176" s="35"/>
      <c r="BD176" s="35"/>
      <c r="BE176" s="1161"/>
      <c r="BF176" s="1162"/>
      <c r="BG176" s="300"/>
      <c r="BH176" s="1149"/>
      <c r="BI176" s="1150"/>
      <c r="BJ176" s="1150"/>
      <c r="BK176" s="1150"/>
      <c r="BL176" s="1150"/>
      <c r="BM176" s="1150"/>
      <c r="BN176" s="1150"/>
      <c r="BO176" s="1150"/>
      <c r="BP176" s="1150"/>
      <c r="BQ176" s="1150"/>
      <c r="BR176" s="1150"/>
      <c r="BS176" s="1150"/>
      <c r="BT176" s="300"/>
      <c r="BU176" s="35"/>
      <c r="BV176" s="35"/>
      <c r="BW176" s="35"/>
      <c r="BX176" s="35"/>
      <c r="BY176" s="35"/>
    </row>
    <row r="177" spans="6:97" ht="8.25" customHeight="1">
      <c r="AK177" s="35"/>
      <c r="AL177" s="35"/>
      <c r="AM177" s="35"/>
      <c r="AN177" s="35"/>
      <c r="AO177" s="35"/>
      <c r="AP177" s="35"/>
      <c r="AQ177" s="35"/>
      <c r="AR177" s="35"/>
      <c r="AS177" s="35"/>
      <c r="AT177" s="35"/>
      <c r="AU177" s="36"/>
      <c r="AV177" s="36"/>
      <c r="AW177" s="36"/>
      <c r="AX177" s="35"/>
      <c r="AY177" s="35"/>
      <c r="AZ177" s="35"/>
      <c r="BA177" s="35"/>
      <c r="BB177" s="35"/>
      <c r="BC177" s="35"/>
      <c r="BD177" s="35"/>
      <c r="BE177" s="1163"/>
      <c r="BF177" s="1164"/>
      <c r="BG177" s="301"/>
      <c r="BH177" s="1151"/>
      <c r="BI177" s="1152"/>
      <c r="BJ177" s="1152"/>
      <c r="BK177" s="1152"/>
      <c r="BL177" s="1152"/>
      <c r="BM177" s="1152"/>
      <c r="BN177" s="1152"/>
      <c r="BO177" s="1152"/>
      <c r="BP177" s="1152"/>
      <c r="BQ177" s="1152"/>
      <c r="BR177" s="1152"/>
      <c r="BS177" s="1152"/>
      <c r="BT177" s="301"/>
      <c r="BU177" s="35"/>
      <c r="BV177" s="35"/>
      <c r="BW177" s="35"/>
      <c r="BX177" s="35"/>
      <c r="BY177" s="35"/>
    </row>
    <row r="178" spans="6:97" ht="8.25" customHeight="1">
      <c r="AK178" s="35"/>
      <c r="AL178" s="35"/>
      <c r="AM178" s="35"/>
      <c r="AN178" s="35"/>
      <c r="AO178" s="35"/>
      <c r="AP178" s="35"/>
      <c r="AQ178" s="35"/>
      <c r="AR178" s="35"/>
      <c r="AS178" s="35"/>
      <c r="AT178" s="35"/>
      <c r="AU178" s="36"/>
      <c r="AV178" s="1123">
        <v>11</v>
      </c>
      <c r="AW178" s="1124"/>
      <c r="AX178" s="1153" t="str">
        <f>'41-5'!AZ174</f>
        <v/>
      </c>
      <c r="AY178" s="1154"/>
      <c r="AZ178" s="1154"/>
      <c r="BA178" s="1154"/>
      <c r="BB178" s="1154"/>
      <c r="BC178" s="1154"/>
      <c r="BD178" s="1154"/>
      <c r="BE178" s="1154"/>
      <c r="BF178" s="1154"/>
      <c r="BG178" s="37"/>
      <c r="BH178" s="1135">
        <f>'41-5'!BI174</f>
        <v>0</v>
      </c>
      <c r="BI178" s="1136"/>
      <c r="BJ178" s="1136"/>
      <c r="BK178" s="1136"/>
      <c r="BL178" s="1136"/>
      <c r="BM178" s="1136"/>
      <c r="BN178" s="1136"/>
      <c r="BO178" s="1136"/>
      <c r="BP178" s="1136"/>
      <c r="BQ178" s="1136"/>
      <c r="BR178" s="1136"/>
      <c r="BS178" s="1136"/>
      <c r="BT178" s="37"/>
      <c r="BU178" s="35"/>
      <c r="BV178" s="35"/>
      <c r="BW178" s="35"/>
      <c r="BX178" s="35"/>
      <c r="BY178" s="35"/>
    </row>
    <row r="179" spans="6:97" ht="8.25" customHeight="1">
      <c r="AK179" s="35"/>
      <c r="AL179" s="35"/>
      <c r="AM179" s="35"/>
      <c r="AN179" s="35"/>
      <c r="AO179" s="35"/>
      <c r="AP179" s="35"/>
      <c r="AQ179" s="35"/>
      <c r="AR179" s="35"/>
      <c r="AS179" s="35"/>
      <c r="AT179" s="35"/>
      <c r="AU179" s="36"/>
      <c r="AV179" s="1125"/>
      <c r="AW179" s="1126"/>
      <c r="AX179" s="1155"/>
      <c r="AY179" s="1156"/>
      <c r="AZ179" s="1156"/>
      <c r="BA179" s="1156"/>
      <c r="BB179" s="1156"/>
      <c r="BC179" s="1156"/>
      <c r="BD179" s="1156"/>
      <c r="BE179" s="1156"/>
      <c r="BF179" s="1156"/>
      <c r="BG179" s="38"/>
      <c r="BH179" s="1137"/>
      <c r="BI179" s="1138"/>
      <c r="BJ179" s="1138"/>
      <c r="BK179" s="1138"/>
      <c r="BL179" s="1138"/>
      <c r="BM179" s="1138"/>
      <c r="BN179" s="1138"/>
      <c r="BO179" s="1138"/>
      <c r="BP179" s="1138"/>
      <c r="BQ179" s="1138"/>
      <c r="BR179" s="1138"/>
      <c r="BS179" s="1138"/>
      <c r="BT179" s="38"/>
      <c r="BU179" s="35"/>
      <c r="BV179" s="35"/>
      <c r="BW179" s="35"/>
      <c r="BX179" s="35"/>
      <c r="BY179" s="35"/>
    </row>
    <row r="180" spans="6:97" ht="8.25" customHeight="1">
      <c r="AK180" s="35"/>
      <c r="AL180" s="35"/>
      <c r="AM180" s="35"/>
      <c r="AN180" s="35"/>
      <c r="AO180" s="35"/>
      <c r="AP180" s="35"/>
      <c r="AQ180" s="35"/>
      <c r="AR180" s="35"/>
      <c r="AS180" s="35"/>
      <c r="AT180" s="35"/>
      <c r="AU180" s="36"/>
      <c r="AV180" s="1127"/>
      <c r="AW180" s="1128"/>
      <c r="AX180" s="1157"/>
      <c r="AY180" s="1158"/>
      <c r="AZ180" s="1158"/>
      <c r="BA180" s="1158"/>
      <c r="BB180" s="1158"/>
      <c r="BC180" s="1158"/>
      <c r="BD180" s="1158"/>
      <c r="BE180" s="1158"/>
      <c r="BF180" s="1158"/>
      <c r="BG180" s="39"/>
      <c r="BH180" s="1139"/>
      <c r="BI180" s="1140"/>
      <c r="BJ180" s="1140"/>
      <c r="BK180" s="1140"/>
      <c r="BL180" s="1140"/>
      <c r="BM180" s="1140"/>
      <c r="BN180" s="1140"/>
      <c r="BO180" s="1140"/>
      <c r="BP180" s="1140"/>
      <c r="BQ180" s="1140"/>
      <c r="BR180" s="1140"/>
      <c r="BS180" s="1140"/>
      <c r="BT180" s="39"/>
      <c r="BU180" s="35"/>
      <c r="BV180" s="35"/>
      <c r="BW180" s="35"/>
      <c r="BX180" s="35"/>
      <c r="BY180" s="35"/>
    </row>
    <row r="181" spans="6:97" ht="8.25" customHeight="1">
      <c r="AK181" s="35"/>
      <c r="AL181" s="35"/>
      <c r="AM181" s="35"/>
      <c r="AN181" s="35"/>
      <c r="AO181" s="35"/>
      <c r="AP181" s="35"/>
      <c r="AQ181" s="35"/>
      <c r="AR181" s="35"/>
      <c r="AS181" s="35"/>
      <c r="AT181" s="35"/>
      <c r="AU181" s="36"/>
      <c r="AV181" s="36"/>
      <c r="AW181" s="36"/>
      <c r="AX181" s="35"/>
      <c r="AY181" s="35"/>
      <c r="AZ181" s="35"/>
      <c r="BA181" s="35"/>
      <c r="BB181" s="35"/>
      <c r="BC181" s="35"/>
      <c r="BD181" s="35"/>
      <c r="BE181" s="1159" t="str">
        <f>'41-5'!BG177</f>
        <v/>
      </c>
      <c r="BF181" s="1160"/>
      <c r="BG181" s="299"/>
      <c r="BH181" s="1147">
        <f>'41-5'!BI177</f>
        <v>0</v>
      </c>
      <c r="BI181" s="1148"/>
      <c r="BJ181" s="1148"/>
      <c r="BK181" s="1148"/>
      <c r="BL181" s="1148"/>
      <c r="BM181" s="1148"/>
      <c r="BN181" s="1148"/>
      <c r="BO181" s="1148"/>
      <c r="BP181" s="1148"/>
      <c r="BQ181" s="1148"/>
      <c r="BR181" s="1148"/>
      <c r="BS181" s="1148"/>
      <c r="BT181" s="299"/>
      <c r="BU181" s="35"/>
      <c r="BV181" s="35"/>
      <c r="BW181" s="35"/>
      <c r="BX181" s="35"/>
      <c r="BY181" s="35"/>
    </row>
    <row r="182" spans="6:97" ht="8.25" customHeight="1">
      <c r="AK182" s="35"/>
      <c r="AL182" s="35"/>
      <c r="AM182" s="35"/>
      <c r="AN182" s="35"/>
      <c r="AO182" s="35"/>
      <c r="AP182" s="35"/>
      <c r="AQ182" s="35"/>
      <c r="AR182" s="35"/>
      <c r="AS182" s="35"/>
      <c r="AT182" s="35"/>
      <c r="AU182" s="36"/>
      <c r="AV182" s="36"/>
      <c r="AW182" s="36"/>
      <c r="AX182" s="35"/>
      <c r="AY182" s="35"/>
      <c r="AZ182" s="35"/>
      <c r="BA182" s="35"/>
      <c r="BB182" s="35"/>
      <c r="BC182" s="35"/>
      <c r="BD182" s="35"/>
      <c r="BE182" s="1161"/>
      <c r="BF182" s="1162"/>
      <c r="BG182" s="300"/>
      <c r="BH182" s="1149"/>
      <c r="BI182" s="1150"/>
      <c r="BJ182" s="1150"/>
      <c r="BK182" s="1150"/>
      <c r="BL182" s="1150"/>
      <c r="BM182" s="1150"/>
      <c r="BN182" s="1150"/>
      <c r="BO182" s="1150"/>
      <c r="BP182" s="1150"/>
      <c r="BQ182" s="1150"/>
      <c r="BR182" s="1150"/>
      <c r="BS182" s="1150"/>
      <c r="BT182" s="300"/>
      <c r="BU182" s="35"/>
      <c r="BV182" s="35"/>
      <c r="BW182" s="35"/>
      <c r="BX182" s="35"/>
      <c r="BY182" s="35"/>
    </row>
    <row r="183" spans="6:97" ht="8.25" customHeight="1">
      <c r="AK183" s="35"/>
      <c r="AL183" s="35"/>
      <c r="AM183" s="35"/>
      <c r="AN183" s="35"/>
      <c r="AO183" s="35"/>
      <c r="AP183" s="35"/>
      <c r="AQ183" s="35"/>
      <c r="AR183" s="35"/>
      <c r="AS183" s="35"/>
      <c r="AT183" s="35"/>
      <c r="AU183" s="36"/>
      <c r="AV183" s="36"/>
      <c r="AW183" s="36"/>
      <c r="AX183" s="35"/>
      <c r="AY183" s="35"/>
      <c r="AZ183" s="35"/>
      <c r="BA183" s="35"/>
      <c r="BB183" s="35"/>
      <c r="BC183" s="35"/>
      <c r="BD183" s="35"/>
      <c r="BE183" s="1163"/>
      <c r="BF183" s="1164"/>
      <c r="BG183" s="301"/>
      <c r="BH183" s="1151"/>
      <c r="BI183" s="1152"/>
      <c r="BJ183" s="1152"/>
      <c r="BK183" s="1152"/>
      <c r="BL183" s="1152"/>
      <c r="BM183" s="1152"/>
      <c r="BN183" s="1152"/>
      <c r="BO183" s="1152"/>
      <c r="BP183" s="1152"/>
      <c r="BQ183" s="1152"/>
      <c r="BR183" s="1152"/>
      <c r="BS183" s="1152"/>
      <c r="BT183" s="301"/>
      <c r="BU183" s="35"/>
      <c r="BV183" s="35"/>
      <c r="BW183" s="35"/>
      <c r="BX183" s="35"/>
      <c r="BY183" s="35"/>
    </row>
    <row r="184" spans="6:97" ht="8.25" customHeight="1">
      <c r="AK184" s="35"/>
      <c r="AL184" s="35"/>
      <c r="AM184" s="35"/>
      <c r="AN184" s="35"/>
      <c r="AO184" s="35"/>
      <c r="AP184" s="35"/>
      <c r="AQ184" s="35"/>
      <c r="AR184" s="35"/>
      <c r="AS184" s="35"/>
      <c r="AT184" s="35"/>
      <c r="AU184" s="36"/>
      <c r="AV184" s="1123">
        <v>12</v>
      </c>
      <c r="AW184" s="1124"/>
      <c r="AX184" s="1129">
        <v>9999999999</v>
      </c>
      <c r="AY184" s="1130"/>
      <c r="AZ184" s="1130"/>
      <c r="BA184" s="1130"/>
      <c r="BB184" s="1130"/>
      <c r="BC184" s="1130"/>
      <c r="BD184" s="1130"/>
      <c r="BE184" s="1130"/>
      <c r="BF184" s="1130"/>
      <c r="BG184" s="37"/>
      <c r="BH184" s="1135">
        <f>'41-5'!BI180</f>
        <v>0</v>
      </c>
      <c r="BI184" s="1136"/>
      <c r="BJ184" s="1136"/>
      <c r="BK184" s="1136"/>
      <c r="BL184" s="1136"/>
      <c r="BM184" s="1136"/>
      <c r="BN184" s="1136"/>
      <c r="BO184" s="1136"/>
      <c r="BP184" s="1136"/>
      <c r="BQ184" s="1136"/>
      <c r="BR184" s="1136"/>
      <c r="BS184" s="1136"/>
      <c r="BT184" s="37"/>
      <c r="BU184" s="35"/>
      <c r="BV184" s="35"/>
      <c r="BW184" s="35"/>
      <c r="BX184" s="35"/>
      <c r="BY184" s="35"/>
    </row>
    <row r="185" spans="6:97" ht="8.25" customHeight="1">
      <c r="AK185" s="35"/>
      <c r="AL185" s="35"/>
      <c r="AM185" s="35"/>
      <c r="AN185" s="35"/>
      <c r="AO185" s="35"/>
      <c r="AP185" s="35"/>
      <c r="AQ185" s="35"/>
      <c r="AR185" s="35"/>
      <c r="AS185" s="35"/>
      <c r="AT185" s="35"/>
      <c r="AU185" s="36"/>
      <c r="AV185" s="1125"/>
      <c r="AW185" s="1126"/>
      <c r="AX185" s="1131"/>
      <c r="AY185" s="1132"/>
      <c r="AZ185" s="1132"/>
      <c r="BA185" s="1132"/>
      <c r="BB185" s="1132"/>
      <c r="BC185" s="1132"/>
      <c r="BD185" s="1132"/>
      <c r="BE185" s="1132"/>
      <c r="BF185" s="1132"/>
      <c r="BG185" s="38"/>
      <c r="BH185" s="1137"/>
      <c r="BI185" s="1138"/>
      <c r="BJ185" s="1138"/>
      <c r="BK185" s="1138"/>
      <c r="BL185" s="1138"/>
      <c r="BM185" s="1138"/>
      <c r="BN185" s="1138"/>
      <c r="BO185" s="1138"/>
      <c r="BP185" s="1138"/>
      <c r="BQ185" s="1138"/>
      <c r="BR185" s="1138"/>
      <c r="BS185" s="1138"/>
      <c r="BT185" s="38"/>
      <c r="BU185" s="35"/>
      <c r="BV185" s="35"/>
      <c r="BW185" s="35"/>
      <c r="BX185" s="35"/>
      <c r="BY185" s="35"/>
    </row>
    <row r="186" spans="6:97" ht="8.25" customHeight="1">
      <c r="AK186" s="35"/>
      <c r="AL186" s="35"/>
      <c r="AM186" s="35"/>
      <c r="AN186" s="35"/>
      <c r="AO186" s="35"/>
      <c r="AP186" s="35"/>
      <c r="AQ186" s="35"/>
      <c r="AR186" s="35"/>
      <c r="AS186" s="35"/>
      <c r="AT186" s="35"/>
      <c r="AU186" s="36"/>
      <c r="AV186" s="1127"/>
      <c r="AW186" s="1128"/>
      <c r="AX186" s="1133"/>
      <c r="AY186" s="1134"/>
      <c r="AZ186" s="1134"/>
      <c r="BA186" s="1134"/>
      <c r="BB186" s="1134"/>
      <c r="BC186" s="1134"/>
      <c r="BD186" s="1134"/>
      <c r="BE186" s="1134"/>
      <c r="BF186" s="1134"/>
      <c r="BG186" s="39"/>
      <c r="BH186" s="1139"/>
      <c r="BI186" s="1140"/>
      <c r="BJ186" s="1140"/>
      <c r="BK186" s="1140"/>
      <c r="BL186" s="1140"/>
      <c r="BM186" s="1140"/>
      <c r="BN186" s="1140"/>
      <c r="BO186" s="1140"/>
      <c r="BP186" s="1140"/>
      <c r="BQ186" s="1140"/>
      <c r="BR186" s="1140"/>
      <c r="BS186" s="1140"/>
      <c r="BT186" s="39"/>
      <c r="BU186" s="35"/>
      <c r="BV186" s="35"/>
      <c r="BW186" s="35"/>
      <c r="BX186" s="35"/>
      <c r="BY186" s="35"/>
    </row>
    <row r="187" spans="6:97" ht="8.25" customHeight="1">
      <c r="AK187" s="35"/>
      <c r="AL187" s="35"/>
      <c r="AM187" s="35"/>
      <c r="AN187" s="35"/>
      <c r="AO187" s="35"/>
      <c r="AP187" s="35"/>
      <c r="AQ187" s="35"/>
      <c r="AR187" s="35"/>
      <c r="AS187" s="35"/>
      <c r="AT187" s="35"/>
      <c r="AU187" s="36"/>
      <c r="AV187" s="36"/>
      <c r="AW187" s="36"/>
      <c r="AX187" s="44"/>
      <c r="AY187" s="44"/>
      <c r="AZ187" s="44"/>
      <c r="BA187" s="44"/>
      <c r="BB187" s="44"/>
      <c r="BC187" s="44"/>
      <c r="BD187" s="44"/>
      <c r="BE187" s="1141">
        <v>99</v>
      </c>
      <c r="BF187" s="1142"/>
      <c r="BG187" s="299"/>
      <c r="BH187" s="1147">
        <f>'41-5'!BI183</f>
        <v>0</v>
      </c>
      <c r="BI187" s="1148"/>
      <c r="BJ187" s="1148"/>
      <c r="BK187" s="1148"/>
      <c r="BL187" s="1148"/>
      <c r="BM187" s="1148"/>
      <c r="BN187" s="1148"/>
      <c r="BO187" s="1148"/>
      <c r="BP187" s="1148"/>
      <c r="BQ187" s="1148"/>
      <c r="BR187" s="1148"/>
      <c r="BS187" s="1148"/>
      <c r="BT187" s="299"/>
      <c r="BU187" s="35"/>
      <c r="BV187" s="35"/>
      <c r="BW187" s="35"/>
      <c r="BX187" s="35"/>
      <c r="BY187" s="35"/>
    </row>
    <row r="188" spans="6:97" ht="8.25" customHeight="1">
      <c r="AK188" s="35"/>
      <c r="AL188" s="35"/>
      <c r="AM188" s="35"/>
      <c r="AN188" s="35"/>
      <c r="AO188" s="35"/>
      <c r="AP188" s="35"/>
      <c r="AQ188" s="35"/>
      <c r="AR188" s="35"/>
      <c r="AS188" s="35"/>
      <c r="AT188" s="35"/>
      <c r="AU188" s="36"/>
      <c r="AV188" s="36"/>
      <c r="AW188" s="36"/>
      <c r="AX188" s="44"/>
      <c r="AY188" s="44"/>
      <c r="AZ188" s="44"/>
      <c r="BA188" s="44"/>
      <c r="BB188" s="44"/>
      <c r="BC188" s="44"/>
      <c r="BD188" s="44"/>
      <c r="BE188" s="1143"/>
      <c r="BF188" s="1144"/>
      <c r="BG188" s="300"/>
      <c r="BH188" s="1149"/>
      <c r="BI188" s="1150"/>
      <c r="BJ188" s="1150"/>
      <c r="BK188" s="1150"/>
      <c r="BL188" s="1150"/>
      <c r="BM188" s="1150"/>
      <c r="BN188" s="1150"/>
      <c r="BO188" s="1150"/>
      <c r="BP188" s="1150"/>
      <c r="BQ188" s="1150"/>
      <c r="BR188" s="1150"/>
      <c r="BS188" s="1150"/>
      <c r="BT188" s="300"/>
      <c r="BU188" s="35"/>
      <c r="BV188" s="35"/>
      <c r="BW188" s="35"/>
      <c r="BX188" s="35"/>
      <c r="BY188" s="35"/>
    </row>
    <row r="189" spans="6:97" ht="8.25" customHeight="1">
      <c r="AK189" s="35"/>
      <c r="AL189" s="35"/>
      <c r="AM189" s="35"/>
      <c r="AN189" s="35"/>
      <c r="AO189" s="35"/>
      <c r="AP189" s="35"/>
      <c r="AQ189" s="35"/>
      <c r="AR189" s="35"/>
      <c r="AS189" s="35"/>
      <c r="AT189" s="35"/>
      <c r="AU189" s="35"/>
      <c r="AV189" s="35"/>
      <c r="AW189" s="35"/>
      <c r="AX189" s="44"/>
      <c r="AY189" s="44"/>
      <c r="AZ189" s="44"/>
      <c r="BA189" s="44"/>
      <c r="BB189" s="44"/>
      <c r="BC189" s="44"/>
      <c r="BD189" s="44"/>
      <c r="BE189" s="1145"/>
      <c r="BF189" s="1146"/>
      <c r="BG189" s="301"/>
      <c r="BH189" s="1151"/>
      <c r="BI189" s="1152"/>
      <c r="BJ189" s="1152"/>
      <c r="BK189" s="1152"/>
      <c r="BL189" s="1152"/>
      <c r="BM189" s="1152"/>
      <c r="BN189" s="1152"/>
      <c r="BO189" s="1152"/>
      <c r="BP189" s="1152"/>
      <c r="BQ189" s="1152"/>
      <c r="BR189" s="1152"/>
      <c r="BS189" s="1152"/>
      <c r="BT189" s="301"/>
      <c r="BU189" s="35"/>
      <c r="BV189" s="35"/>
      <c r="BW189" s="35"/>
      <c r="BX189" s="35"/>
      <c r="BY189" s="35"/>
    </row>
    <row r="192" spans="6:97" ht="4.5" customHeight="1">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42"/>
      <c r="BW192" s="40"/>
      <c r="BX192" s="40"/>
      <c r="BY192" s="40"/>
      <c r="BZ192" s="40"/>
      <c r="CA192" s="40"/>
      <c r="CB192" s="40"/>
      <c r="CC192" s="40"/>
      <c r="CD192" s="40"/>
      <c r="CE192" s="40"/>
      <c r="CF192" s="40"/>
      <c r="CG192" s="40"/>
      <c r="CH192" s="40"/>
      <c r="CI192" s="37"/>
      <c r="CJ192" s="35"/>
      <c r="CK192" s="35"/>
      <c r="CL192" s="35"/>
      <c r="CM192" s="35"/>
      <c r="CN192" s="35"/>
      <c r="CO192" s="35"/>
      <c r="CP192" s="35"/>
      <c r="CQ192" s="35"/>
      <c r="CR192" s="35"/>
      <c r="CS192" s="35"/>
    </row>
    <row r="193" spans="6:97" ht="12" customHeight="1">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47">
        <v>1</v>
      </c>
      <c r="BB193" s="35"/>
      <c r="BC193" s="35"/>
      <c r="BD193" s="35"/>
      <c r="BE193" s="35"/>
      <c r="BF193" s="35"/>
      <c r="BG193" s="47">
        <v>7</v>
      </c>
      <c r="BH193" s="35"/>
      <c r="BI193" s="35"/>
      <c r="BJ193" s="35"/>
      <c r="BK193" s="35"/>
      <c r="BL193" s="35"/>
      <c r="BM193" s="35"/>
      <c r="BN193" s="35"/>
      <c r="BO193" s="47">
        <v>17</v>
      </c>
      <c r="BP193" s="35"/>
      <c r="BQ193" s="35"/>
      <c r="BR193" s="35"/>
      <c r="BS193" s="35"/>
      <c r="BT193" s="48">
        <v>22</v>
      </c>
      <c r="BU193" s="48">
        <v>23</v>
      </c>
      <c r="BV193" s="49">
        <v>32</v>
      </c>
      <c r="BW193" s="43"/>
      <c r="BX193" s="47">
        <v>34</v>
      </c>
      <c r="BY193" s="35"/>
      <c r="BZ193" s="35"/>
      <c r="CA193" s="35"/>
      <c r="CB193" s="35"/>
      <c r="CC193" s="35"/>
      <c r="CD193" s="35"/>
      <c r="CE193" s="35"/>
      <c r="CF193" s="35"/>
      <c r="CG193" s="35"/>
      <c r="CH193" s="47">
        <v>47</v>
      </c>
      <c r="CI193" s="38"/>
      <c r="CJ193" s="35"/>
      <c r="CK193" s="35"/>
      <c r="CL193" s="35"/>
      <c r="CM193" s="35"/>
      <c r="CN193" s="35"/>
      <c r="CO193" s="35"/>
      <c r="CP193" s="35"/>
      <c r="CQ193" s="35"/>
      <c r="CR193" s="35"/>
      <c r="CS193" s="35"/>
    </row>
    <row r="194" spans="6:97" ht="15.75" customHeight="1">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1319" t="s">
        <v>25</v>
      </c>
      <c r="BB194" s="1320"/>
      <c r="BC194" s="1320"/>
      <c r="BD194" s="1320"/>
      <c r="BE194" s="1320"/>
      <c r="BF194" s="1321"/>
      <c r="BG194" s="1319" t="s">
        <v>5</v>
      </c>
      <c r="BH194" s="1320"/>
      <c r="BI194" s="1320"/>
      <c r="BJ194" s="1320"/>
      <c r="BK194" s="1320"/>
      <c r="BL194" s="1320"/>
      <c r="BM194" s="1320"/>
      <c r="BN194" s="1321"/>
      <c r="BO194" s="1322" t="s">
        <v>6</v>
      </c>
      <c r="BP194" s="1323"/>
      <c r="BQ194" s="1323"/>
      <c r="BR194" s="1323"/>
      <c r="BS194" s="1324"/>
      <c r="BT194" s="1325" t="s">
        <v>28</v>
      </c>
      <c r="BU194" s="1326"/>
      <c r="BV194" s="1325" t="s">
        <v>29</v>
      </c>
      <c r="BW194" s="1326"/>
      <c r="BX194" s="1294" t="s">
        <v>8</v>
      </c>
      <c r="BY194" s="1295"/>
      <c r="BZ194" s="1295"/>
      <c r="CA194" s="1295"/>
      <c r="CB194" s="1295"/>
      <c r="CC194" s="1296"/>
      <c r="CD194" s="1294" t="s">
        <v>21</v>
      </c>
      <c r="CE194" s="1295"/>
      <c r="CF194" s="1295"/>
      <c r="CG194" s="1295"/>
      <c r="CH194" s="1296"/>
      <c r="CI194" s="35"/>
      <c r="CJ194" s="41"/>
      <c r="CK194" s="35"/>
      <c r="CL194" s="35"/>
      <c r="CM194" s="35"/>
      <c r="CN194" s="35"/>
      <c r="CO194" s="35"/>
      <c r="CP194" s="35"/>
      <c r="CQ194" s="35"/>
      <c r="CR194" s="35"/>
      <c r="CS194" s="35"/>
    </row>
    <row r="195" spans="6:97" ht="12" customHeight="1">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1297">
        <v>164105</v>
      </c>
      <c r="BB195" s="1298"/>
      <c r="BC195" s="1298"/>
      <c r="BD195" s="1298"/>
      <c r="BE195" s="1298"/>
      <c r="BF195" s="1299"/>
      <c r="BG195" s="1303">
        <f>'41-5'!BH190</f>
        <v>0</v>
      </c>
      <c r="BH195" s="1304"/>
      <c r="BI195" s="1304"/>
      <c r="BJ195" s="1304"/>
      <c r="BK195" s="1304"/>
      <c r="BL195" s="1304"/>
      <c r="BM195" s="1304"/>
      <c r="BN195" s="1305"/>
      <c r="BO195" s="1303">
        <f>'41-5'!BP190</f>
        <v>0</v>
      </c>
      <c r="BP195" s="1304"/>
      <c r="BQ195" s="1304"/>
      <c r="BR195" s="1304"/>
      <c r="BS195" s="1305"/>
      <c r="BT195" s="1309" t="s">
        <v>33</v>
      </c>
      <c r="BU195" s="1310"/>
      <c r="BV195" s="1309" t="s">
        <v>33</v>
      </c>
      <c r="BW195" s="1310"/>
      <c r="BX195" s="1313"/>
      <c r="BY195" s="1314"/>
      <c r="BZ195" s="1314"/>
      <c r="CA195" s="1314"/>
      <c r="CB195" s="1314"/>
      <c r="CC195" s="1315"/>
      <c r="CD195" s="1313"/>
      <c r="CE195" s="1314"/>
      <c r="CF195" s="1314"/>
      <c r="CG195" s="1314"/>
      <c r="CH195" s="1315"/>
      <c r="CI195" s="38"/>
      <c r="CJ195" s="35"/>
      <c r="CK195" s="1183" t="s">
        <v>43</v>
      </c>
      <c r="CL195" s="35"/>
      <c r="CM195" s="35"/>
      <c r="CN195" s="35"/>
      <c r="CO195" s="35"/>
      <c r="CP195" s="35"/>
      <c r="CQ195" s="35"/>
      <c r="CR195" s="35"/>
      <c r="CS195" s="35"/>
    </row>
    <row r="196" spans="6:97" ht="12" customHeight="1">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1300"/>
      <c r="BB196" s="1301"/>
      <c r="BC196" s="1301"/>
      <c r="BD196" s="1301"/>
      <c r="BE196" s="1301"/>
      <c r="BF196" s="1302"/>
      <c r="BG196" s="1306"/>
      <c r="BH196" s="1307"/>
      <c r="BI196" s="1307"/>
      <c r="BJ196" s="1307"/>
      <c r="BK196" s="1307"/>
      <c r="BL196" s="1307"/>
      <c r="BM196" s="1307"/>
      <c r="BN196" s="1308"/>
      <c r="BO196" s="1306"/>
      <c r="BP196" s="1307"/>
      <c r="BQ196" s="1307"/>
      <c r="BR196" s="1307"/>
      <c r="BS196" s="1308"/>
      <c r="BT196" s="1311"/>
      <c r="BU196" s="1312"/>
      <c r="BV196" s="1311"/>
      <c r="BW196" s="1312"/>
      <c r="BX196" s="1316"/>
      <c r="BY196" s="1317"/>
      <c r="BZ196" s="1317"/>
      <c r="CA196" s="1317"/>
      <c r="CB196" s="1317"/>
      <c r="CC196" s="1318"/>
      <c r="CD196" s="1316"/>
      <c r="CE196" s="1317"/>
      <c r="CF196" s="1317"/>
      <c r="CG196" s="1317"/>
      <c r="CH196" s="1318"/>
      <c r="CI196" s="38"/>
      <c r="CJ196" s="35"/>
      <c r="CK196" s="1183"/>
      <c r="CL196" s="35"/>
      <c r="CM196" s="35"/>
      <c r="CN196" s="35"/>
      <c r="CO196" s="35"/>
      <c r="CP196" s="35"/>
      <c r="CQ196" s="35"/>
      <c r="CR196" s="35"/>
      <c r="CS196" s="35"/>
    </row>
    <row r="197" spans="6:97" ht="6" customHeight="1">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c r="BK197" s="35"/>
      <c r="BL197" s="35"/>
      <c r="BM197" s="35"/>
      <c r="BN197" s="35"/>
      <c r="BO197" s="35"/>
      <c r="BP197" s="35"/>
      <c r="BQ197" s="35"/>
      <c r="BR197" s="35"/>
      <c r="BS197" s="35"/>
      <c r="BT197" s="35"/>
      <c r="BU197" s="45"/>
      <c r="BV197" s="35"/>
      <c r="BW197" s="35"/>
      <c r="BX197" s="35"/>
      <c r="BY197" s="35"/>
      <c r="BZ197" s="35"/>
      <c r="CA197" s="35"/>
      <c r="CB197" s="35"/>
      <c r="CC197" s="35"/>
      <c r="CD197" s="35"/>
      <c r="CE197" s="35"/>
      <c r="CF197" s="35"/>
      <c r="CG197" s="35"/>
      <c r="CH197" s="1184"/>
      <c r="CI197" s="38"/>
      <c r="CJ197" s="35"/>
      <c r="CK197" s="1183"/>
      <c r="CL197" s="35"/>
      <c r="CM197" s="35"/>
      <c r="CN197" s="35"/>
      <c r="CO197" s="35"/>
      <c r="CP197" s="35"/>
      <c r="CQ197" s="35"/>
      <c r="CR197" s="35"/>
      <c r="CS197" s="35"/>
    </row>
    <row r="198" spans="6:97" ht="7.5" customHeight="1">
      <c r="F198" s="35"/>
      <c r="G198" s="35"/>
      <c r="H198" s="35"/>
      <c r="I198" s="35"/>
      <c r="J198" s="35"/>
      <c r="K198" s="35"/>
      <c r="L198" s="35"/>
      <c r="M198" s="35"/>
      <c r="N198" s="35"/>
      <c r="O198" s="35"/>
      <c r="P198" s="35"/>
      <c r="Q198" s="35"/>
      <c r="R198" s="35"/>
      <c r="S198" s="35"/>
      <c r="T198" s="42"/>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35"/>
      <c r="BV198" s="35"/>
      <c r="BW198" s="35"/>
      <c r="BX198" s="35"/>
      <c r="BY198" s="35"/>
      <c r="BZ198" s="35"/>
      <c r="CA198" s="35"/>
      <c r="CB198" s="35"/>
      <c r="CC198" s="35"/>
      <c r="CD198" s="35"/>
      <c r="CE198" s="35"/>
      <c r="CF198" s="35"/>
      <c r="CG198" s="35"/>
      <c r="CH198" s="1168"/>
      <c r="CI198" s="38"/>
      <c r="CJ198" s="35"/>
      <c r="CK198" s="1183"/>
      <c r="CL198" s="35"/>
      <c r="CM198" s="35"/>
      <c r="CN198" s="35"/>
      <c r="CO198" s="35"/>
      <c r="CP198" s="35"/>
      <c r="CQ198" s="35"/>
      <c r="CR198" s="35"/>
      <c r="CS198" s="35"/>
    </row>
    <row r="199" spans="6:97" ht="7.5" customHeight="1">
      <c r="F199" s="35"/>
      <c r="G199" s="35"/>
      <c r="H199" s="35"/>
      <c r="I199" s="35"/>
      <c r="J199" s="35"/>
      <c r="K199" s="35"/>
      <c r="L199" s="35"/>
      <c r="M199" s="35"/>
      <c r="N199" s="35"/>
      <c r="O199" s="35"/>
      <c r="P199" s="35"/>
      <c r="Q199" s="35"/>
      <c r="R199" s="35"/>
      <c r="S199" s="35"/>
      <c r="T199" s="41"/>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46"/>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35"/>
      <c r="CI199" s="38"/>
      <c r="CJ199" s="35"/>
      <c r="CK199" s="1183"/>
      <c r="CL199" s="35"/>
      <c r="CM199" s="35"/>
      <c r="CN199" s="35"/>
      <c r="CO199" s="35"/>
      <c r="CP199" s="35"/>
      <c r="CQ199" s="35"/>
      <c r="CR199" s="35"/>
      <c r="CS199" s="35"/>
    </row>
    <row r="200" spans="6:97" ht="12" customHeight="1">
      <c r="F200" s="35"/>
      <c r="G200" s="35"/>
      <c r="H200" s="35"/>
      <c r="I200" s="35"/>
      <c r="J200" s="35"/>
      <c r="K200" s="35"/>
      <c r="L200" s="35"/>
      <c r="M200" s="35"/>
      <c r="N200" s="35"/>
      <c r="O200" s="35"/>
      <c r="P200" s="35"/>
      <c r="Q200" s="35"/>
      <c r="R200" s="35"/>
      <c r="S200" s="35"/>
      <c r="T200" s="41"/>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47">
        <v>48</v>
      </c>
      <c r="BG200" s="1186">
        <f>'41-5'!BH193</f>
        <v>0</v>
      </c>
      <c r="BH200" s="1285"/>
      <c r="BI200" s="1286"/>
      <c r="BJ200" s="1291">
        <f>'41-5'!BK193</f>
        <v>0</v>
      </c>
      <c r="BK200" s="1285"/>
      <c r="BL200" s="1286"/>
      <c r="BM200" s="1291">
        <f>'41-5'!BN193</f>
        <v>0</v>
      </c>
      <c r="BN200" s="1285"/>
      <c r="BO200" s="1197"/>
      <c r="BP200" s="47">
        <v>53</v>
      </c>
      <c r="BQ200" s="35"/>
      <c r="BR200" s="35"/>
      <c r="BS200" s="35"/>
      <c r="BT200" s="35"/>
      <c r="BU200" s="35"/>
      <c r="BV200" s="35"/>
      <c r="BW200" s="35"/>
      <c r="BX200" s="35"/>
      <c r="BY200" s="35"/>
      <c r="BZ200" s="35"/>
      <c r="CA200" s="35"/>
      <c r="CB200" s="35"/>
      <c r="CC200" s="35"/>
      <c r="CD200" s="35"/>
      <c r="CE200" s="35"/>
      <c r="CF200" s="35"/>
      <c r="CG200" s="35"/>
      <c r="CH200" s="35"/>
      <c r="CI200" s="38"/>
      <c r="CJ200" s="35"/>
      <c r="CK200" s="1183"/>
      <c r="CL200" s="35"/>
      <c r="CM200" s="35"/>
      <c r="CN200" s="35"/>
      <c r="CO200" s="35"/>
      <c r="CP200" s="35"/>
      <c r="CQ200" s="35"/>
      <c r="CR200" s="35"/>
      <c r="CS200" s="35"/>
    </row>
    <row r="201" spans="6:97" ht="12" customHeight="1">
      <c r="F201" s="35"/>
      <c r="G201" s="35"/>
      <c r="H201" s="35"/>
      <c r="I201" s="35"/>
      <c r="J201" s="35"/>
      <c r="K201" s="35"/>
      <c r="L201" s="35"/>
      <c r="M201" s="35"/>
      <c r="N201" s="35"/>
      <c r="O201" s="35"/>
      <c r="P201" s="35"/>
      <c r="Q201" s="35"/>
      <c r="R201" s="35"/>
      <c r="S201" s="35"/>
      <c r="T201" s="41"/>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1188"/>
      <c r="BH201" s="1287"/>
      <c r="BI201" s="1288"/>
      <c r="BJ201" s="1292"/>
      <c r="BK201" s="1287"/>
      <c r="BL201" s="1288"/>
      <c r="BM201" s="1292"/>
      <c r="BN201" s="1287"/>
      <c r="BO201" s="1198"/>
      <c r="BP201" s="35"/>
      <c r="BQ201" s="35"/>
      <c r="BR201" s="35"/>
      <c r="BS201" s="35"/>
      <c r="BT201" s="35"/>
      <c r="BU201" s="35"/>
      <c r="BV201" s="35"/>
      <c r="BW201" s="35"/>
      <c r="BX201" s="35"/>
      <c r="BY201" s="35"/>
      <c r="BZ201" s="35"/>
      <c r="CA201" s="35"/>
      <c r="CB201" s="35"/>
      <c r="CC201" s="35"/>
      <c r="CD201" s="35"/>
      <c r="CE201" s="35"/>
      <c r="CF201" s="35"/>
      <c r="CG201" s="35"/>
      <c r="CH201" s="35"/>
      <c r="CI201" s="38"/>
      <c r="CJ201" s="35"/>
      <c r="CK201" s="1183"/>
      <c r="CL201" s="35"/>
      <c r="CM201" s="35"/>
      <c r="CN201" s="35"/>
      <c r="CO201" s="35"/>
      <c r="CP201" s="35"/>
      <c r="CQ201" s="35"/>
      <c r="CR201" s="35"/>
      <c r="CS201" s="35"/>
    </row>
    <row r="202" spans="6:97" ht="12" customHeight="1">
      <c r="F202" s="35"/>
      <c r="G202" s="35"/>
      <c r="H202" s="35"/>
      <c r="I202" s="35"/>
      <c r="J202" s="35"/>
      <c r="K202" s="35"/>
      <c r="L202" s="35"/>
      <c r="M202" s="35"/>
      <c r="N202" s="35"/>
      <c r="O202" s="35"/>
      <c r="P202" s="35"/>
      <c r="Q202" s="35"/>
      <c r="R202" s="35"/>
      <c r="S202" s="35"/>
      <c r="T202" s="1167"/>
      <c r="U202" s="1167"/>
      <c r="V202" s="1167"/>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1190"/>
      <c r="BH202" s="1289"/>
      <c r="BI202" s="1290"/>
      <c r="BJ202" s="1293"/>
      <c r="BK202" s="1289"/>
      <c r="BL202" s="1290"/>
      <c r="BM202" s="1293"/>
      <c r="BN202" s="1289"/>
      <c r="BO202" s="1199"/>
      <c r="BP202" s="35"/>
      <c r="BQ202" s="35"/>
      <c r="BR202" s="35"/>
      <c r="BS202" s="35"/>
      <c r="BT202" s="35"/>
      <c r="BU202" s="35"/>
      <c r="BV202" s="35"/>
      <c r="BW202" s="35"/>
      <c r="BX202" s="47">
        <v>54</v>
      </c>
      <c r="BY202" s="47"/>
      <c r="BZ202" s="47"/>
      <c r="CA202" s="47">
        <v>57</v>
      </c>
      <c r="CB202" s="35"/>
      <c r="CC202" s="35"/>
      <c r="CD202" s="35"/>
      <c r="CE202" s="35"/>
      <c r="CF202" s="35"/>
      <c r="CG202" s="35"/>
      <c r="CH202" s="35"/>
      <c r="CI202" s="38"/>
      <c r="CJ202" s="35"/>
      <c r="CK202" s="1183"/>
      <c r="CL202" s="35"/>
      <c r="CM202" s="35"/>
      <c r="CN202" s="35"/>
      <c r="CO202" s="35"/>
      <c r="CP202" s="35"/>
      <c r="CQ202" s="35"/>
      <c r="CR202" s="35"/>
      <c r="CS202" s="35"/>
    </row>
    <row r="203" spans="6:97" ht="12" customHeight="1">
      <c r="F203" s="35"/>
      <c r="G203" s="35"/>
      <c r="H203" s="35"/>
      <c r="I203" s="35"/>
      <c r="J203" s="35"/>
      <c r="K203" s="35"/>
      <c r="L203" s="35"/>
      <c r="M203" s="35"/>
      <c r="N203" s="35"/>
      <c r="O203" s="35"/>
      <c r="P203" s="35"/>
      <c r="Q203" s="35"/>
      <c r="R203" s="35"/>
      <c r="S203" s="35"/>
      <c r="T203" s="1167"/>
      <c r="U203" s="1167"/>
      <c r="V203" s="1167"/>
      <c r="W203" s="47">
        <v>24</v>
      </c>
      <c r="X203" s="47"/>
      <c r="Y203" s="47"/>
      <c r="Z203" s="47"/>
      <c r="AA203" s="47"/>
      <c r="AB203" s="47"/>
      <c r="AC203" s="47"/>
      <c r="AD203" s="47">
        <v>26</v>
      </c>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c r="BK203" s="35"/>
      <c r="BL203" s="35"/>
      <c r="BM203" s="35"/>
      <c r="BN203" s="35"/>
      <c r="BO203" s="35"/>
      <c r="BP203" s="1167"/>
      <c r="BQ203" s="1167"/>
      <c r="BR203" s="1167"/>
      <c r="BS203" s="1167"/>
      <c r="BT203" s="1167"/>
      <c r="BU203" s="1168"/>
      <c r="BV203" s="1168"/>
      <c r="BW203" s="1169"/>
      <c r="BX203" s="1153">
        <f>'41-5'!BZ196</f>
        <v>0</v>
      </c>
      <c r="BY203" s="1154"/>
      <c r="BZ203" s="1154"/>
      <c r="CA203" s="1283"/>
      <c r="CB203" s="1173"/>
      <c r="CC203" s="1168"/>
      <c r="CD203" s="1168"/>
      <c r="CE203" s="1168"/>
      <c r="CF203" s="1168"/>
      <c r="CG203" s="1168"/>
      <c r="CH203" s="1168"/>
      <c r="CI203" s="1168"/>
      <c r="CJ203" s="50"/>
      <c r="CK203" s="1183"/>
      <c r="CL203" s="35"/>
      <c r="CM203" s="35"/>
      <c r="CN203" s="35"/>
      <c r="CO203" s="35"/>
      <c r="CP203" s="35"/>
      <c r="CQ203" s="35"/>
      <c r="CR203" s="35"/>
      <c r="CS203" s="35"/>
    </row>
    <row r="204" spans="6:97" ht="16.5" customHeight="1">
      <c r="F204" s="35"/>
      <c r="G204" s="35"/>
      <c r="H204" s="35"/>
      <c r="I204" s="35"/>
      <c r="J204" s="35"/>
      <c r="K204" s="35"/>
      <c r="L204" s="35"/>
      <c r="M204" s="35"/>
      <c r="N204" s="35"/>
      <c r="O204" s="35"/>
      <c r="P204" s="35"/>
      <c r="Q204" s="35"/>
      <c r="R204" s="35"/>
      <c r="S204" s="35"/>
      <c r="T204" s="35"/>
      <c r="U204" s="35"/>
      <c r="V204" s="35"/>
      <c r="W204" s="1174">
        <f>'41-5'!W197</f>
        <v>0</v>
      </c>
      <c r="X204" s="1175"/>
      <c r="Y204" s="1176"/>
      <c r="Z204" s="1180"/>
      <c r="AA204" s="1181"/>
      <c r="AB204" s="1181"/>
      <c r="AC204" s="1182"/>
      <c r="AD204" s="1174">
        <f>'41-5'!AD197</f>
        <v>0</v>
      </c>
      <c r="AE204" s="1175"/>
      <c r="AF204" s="1176"/>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c r="BK204" s="35"/>
      <c r="BL204" s="35"/>
      <c r="BM204" s="35"/>
      <c r="BN204" s="35"/>
      <c r="BO204" s="35"/>
      <c r="BP204" s="1167"/>
      <c r="BQ204" s="1167"/>
      <c r="BR204" s="1167"/>
      <c r="BS204" s="1167"/>
      <c r="BT204" s="1167"/>
      <c r="BU204" s="1168"/>
      <c r="BV204" s="1168"/>
      <c r="BW204" s="1169"/>
      <c r="BX204" s="1157"/>
      <c r="BY204" s="1158"/>
      <c r="BZ204" s="1158"/>
      <c r="CA204" s="1284"/>
      <c r="CB204" s="1173"/>
      <c r="CC204" s="1168"/>
      <c r="CD204" s="1168"/>
      <c r="CE204" s="1168"/>
      <c r="CF204" s="1168"/>
      <c r="CG204" s="1168"/>
      <c r="CH204" s="1168"/>
      <c r="CI204" s="1168"/>
      <c r="CJ204" s="50"/>
      <c r="CK204" s="1183"/>
      <c r="CL204" s="35"/>
      <c r="CM204" s="35"/>
      <c r="CN204" s="35"/>
      <c r="CO204" s="35"/>
      <c r="CP204" s="35"/>
      <c r="CQ204" s="35"/>
      <c r="CR204" s="35"/>
      <c r="CS204" s="35"/>
    </row>
    <row r="205" spans="6:97" ht="19.5" customHeight="1">
      <c r="F205" s="35"/>
      <c r="G205" s="35"/>
      <c r="H205" s="35"/>
      <c r="I205" s="35"/>
      <c r="J205" s="35"/>
      <c r="K205" s="35"/>
      <c r="L205" s="35"/>
      <c r="M205" s="35"/>
      <c r="N205" s="35"/>
      <c r="O205" s="35"/>
      <c r="P205" s="35"/>
      <c r="Q205" s="35"/>
      <c r="R205" s="35"/>
      <c r="S205" s="35"/>
      <c r="T205" s="35"/>
      <c r="U205" s="35"/>
      <c r="V205" s="35"/>
      <c r="W205" s="1177"/>
      <c r="X205" s="1178"/>
      <c r="Y205" s="1179"/>
      <c r="Z205" s="1180"/>
      <c r="AA205" s="1181"/>
      <c r="AB205" s="1181"/>
      <c r="AC205" s="1182"/>
      <c r="AD205" s="1177"/>
      <c r="AE205" s="1178"/>
      <c r="AF205" s="1179"/>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c r="BK205" s="35"/>
      <c r="BL205" s="35"/>
      <c r="BM205" s="35"/>
      <c r="BN205" s="35"/>
      <c r="BO205" s="35"/>
      <c r="BP205" s="35"/>
      <c r="BQ205" s="35"/>
      <c r="BR205" s="35"/>
      <c r="BS205" s="35"/>
      <c r="BT205" s="35"/>
      <c r="BU205" s="1168"/>
      <c r="BV205" s="1168"/>
      <c r="BW205" s="1169"/>
      <c r="BX205" s="1153">
        <f>'41-5'!BZ198</f>
        <v>0</v>
      </c>
      <c r="BY205" s="1154"/>
      <c r="BZ205" s="1154"/>
      <c r="CA205" s="1283"/>
      <c r="CB205" s="1173"/>
      <c r="CC205" s="1168"/>
      <c r="CD205" s="1168"/>
      <c r="CE205" s="1168"/>
      <c r="CF205" s="1168"/>
      <c r="CG205" s="1168"/>
      <c r="CH205" s="1168"/>
      <c r="CI205" s="1168"/>
      <c r="CJ205" s="50"/>
      <c r="CK205" s="1183"/>
      <c r="CL205" s="35"/>
      <c r="CM205" s="35"/>
      <c r="CN205" s="35"/>
      <c r="CO205" s="35"/>
      <c r="CP205" s="35"/>
      <c r="CQ205" s="35"/>
      <c r="CR205" s="35"/>
      <c r="CS205" s="35"/>
    </row>
    <row r="206" spans="6:97" ht="12" customHeight="1">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35"/>
      <c r="BV206" s="35"/>
      <c r="BW206" s="38"/>
      <c r="BX206" s="1157"/>
      <c r="BY206" s="1158"/>
      <c r="BZ206" s="1158"/>
      <c r="CA206" s="1284"/>
      <c r="CB206" s="1173"/>
      <c r="CC206" s="1168"/>
      <c r="CD206" s="1168"/>
      <c r="CE206" s="1168"/>
      <c r="CF206" s="1168"/>
      <c r="CG206" s="1168"/>
      <c r="CH206" s="1168"/>
      <c r="CI206" s="1168"/>
      <c r="CJ206" s="50"/>
      <c r="CK206" s="1183"/>
      <c r="CL206" s="35"/>
      <c r="CM206" s="35"/>
      <c r="CN206" s="35"/>
      <c r="CO206" s="35"/>
      <c r="CP206" s="35"/>
      <c r="CQ206" s="35"/>
      <c r="CR206" s="35"/>
      <c r="CS206" s="35"/>
    </row>
    <row r="207" spans="6:97" ht="12" customHeight="1">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47">
        <v>28</v>
      </c>
      <c r="BY207" s="47"/>
      <c r="BZ207" s="47"/>
      <c r="CA207" s="47">
        <v>31</v>
      </c>
      <c r="CB207" s="35"/>
      <c r="CC207" s="35"/>
      <c r="CD207" s="35"/>
      <c r="CE207" s="35"/>
      <c r="CF207" s="35"/>
      <c r="CG207" s="35"/>
      <c r="CH207" s="35"/>
      <c r="CI207" s="35"/>
      <c r="CJ207" s="35"/>
      <c r="CK207" s="1183"/>
      <c r="CL207" s="35"/>
      <c r="CM207" s="35"/>
      <c r="CN207" s="35"/>
      <c r="CO207" s="35"/>
      <c r="CP207" s="35"/>
      <c r="CQ207" s="35"/>
      <c r="CR207" s="35"/>
      <c r="CS207" s="35"/>
    </row>
    <row r="208" spans="6:97" ht="12" customHeight="1">
      <c r="CK208" s="1183"/>
    </row>
    <row r="209" spans="37:89" ht="12" customHeight="1">
      <c r="CK209" s="1183"/>
    </row>
    <row r="210" spans="37:89" ht="12" customHeight="1">
      <c r="CK210" s="1183"/>
    </row>
    <row r="211" spans="37:89" ht="7.5" customHeight="1">
      <c r="CK211" s="1183"/>
    </row>
    <row r="212" spans="37:89" ht="12" customHeight="1">
      <c r="AV212" s="47">
        <v>32</v>
      </c>
      <c r="AX212" s="47">
        <v>34</v>
      </c>
      <c r="BH212" s="47">
        <v>44</v>
      </c>
      <c r="BT212" s="47">
        <v>57</v>
      </c>
      <c r="CK212" s="1183"/>
    </row>
    <row r="213" spans="37:89" ht="8.25" customHeight="1">
      <c r="AK213" s="35"/>
      <c r="AL213" s="35"/>
      <c r="AM213" s="35"/>
      <c r="AN213" s="35"/>
      <c r="AO213" s="35"/>
      <c r="AP213" s="35"/>
      <c r="AQ213" s="35"/>
      <c r="AR213" s="35"/>
      <c r="AS213" s="35"/>
      <c r="AT213" s="35"/>
      <c r="AU213" s="36"/>
      <c r="AV213" s="1123">
        <v>1</v>
      </c>
      <c r="AW213" s="1124"/>
      <c r="AX213" s="1153" t="str">
        <f>'41-5'!AZ206</f>
        <v/>
      </c>
      <c r="AY213" s="1154"/>
      <c r="AZ213" s="1154"/>
      <c r="BA213" s="1154"/>
      <c r="BB213" s="1154"/>
      <c r="BC213" s="1154"/>
      <c r="BD213" s="1154"/>
      <c r="BE213" s="1154"/>
      <c r="BF213" s="1154"/>
      <c r="BG213" s="37"/>
      <c r="BH213" s="1135">
        <f>'41-5'!BI207</f>
        <v>0</v>
      </c>
      <c r="BI213" s="1136"/>
      <c r="BJ213" s="1136"/>
      <c r="BK213" s="1136"/>
      <c r="BL213" s="1136"/>
      <c r="BM213" s="1136"/>
      <c r="BN213" s="1136"/>
      <c r="BO213" s="1136"/>
      <c r="BP213" s="1136"/>
      <c r="BQ213" s="1136"/>
      <c r="BR213" s="1136"/>
      <c r="BS213" s="1136"/>
      <c r="BT213" s="37"/>
      <c r="BU213" s="35"/>
      <c r="BV213" s="35"/>
      <c r="BW213" s="35"/>
      <c r="BX213" s="35"/>
      <c r="BY213" s="35"/>
      <c r="CK213" s="1183"/>
    </row>
    <row r="214" spans="37:89" ht="8.25" customHeight="1">
      <c r="AK214" s="35"/>
      <c r="AL214" s="35"/>
      <c r="AM214" s="35"/>
      <c r="AN214" s="35"/>
      <c r="AO214" s="35"/>
      <c r="AP214" s="35"/>
      <c r="AQ214" s="35"/>
      <c r="AR214" s="35"/>
      <c r="AS214" s="35"/>
      <c r="AT214" s="35"/>
      <c r="AU214" s="36"/>
      <c r="AV214" s="1125"/>
      <c r="AW214" s="1126"/>
      <c r="AX214" s="1155"/>
      <c r="AY214" s="1156"/>
      <c r="AZ214" s="1156"/>
      <c r="BA214" s="1156"/>
      <c r="BB214" s="1156"/>
      <c r="BC214" s="1156"/>
      <c r="BD214" s="1156"/>
      <c r="BE214" s="1156"/>
      <c r="BF214" s="1156"/>
      <c r="BG214" s="38"/>
      <c r="BH214" s="1137"/>
      <c r="BI214" s="1138"/>
      <c r="BJ214" s="1138"/>
      <c r="BK214" s="1138"/>
      <c r="BL214" s="1138"/>
      <c r="BM214" s="1138"/>
      <c r="BN214" s="1138"/>
      <c r="BO214" s="1138"/>
      <c r="BP214" s="1138"/>
      <c r="BQ214" s="1138"/>
      <c r="BR214" s="1138"/>
      <c r="BS214" s="1138"/>
      <c r="BT214" s="38"/>
      <c r="BU214" s="35"/>
      <c r="BV214" s="35"/>
      <c r="BW214" s="35"/>
      <c r="BX214" s="35"/>
      <c r="BY214" s="35"/>
      <c r="CK214" s="1183"/>
    </row>
    <row r="215" spans="37:89" ht="8.25" customHeight="1">
      <c r="AK215" s="35"/>
      <c r="AL215" s="35"/>
      <c r="AM215" s="35"/>
      <c r="AN215" s="35"/>
      <c r="AO215" s="35"/>
      <c r="AP215" s="35"/>
      <c r="AQ215" s="35"/>
      <c r="AR215" s="35"/>
      <c r="AS215" s="35"/>
      <c r="AT215" s="35"/>
      <c r="AU215" s="36"/>
      <c r="AV215" s="1127"/>
      <c r="AW215" s="1128"/>
      <c r="AX215" s="1157"/>
      <c r="AY215" s="1158"/>
      <c r="AZ215" s="1158"/>
      <c r="BA215" s="1158"/>
      <c r="BB215" s="1158"/>
      <c r="BC215" s="1158"/>
      <c r="BD215" s="1158"/>
      <c r="BE215" s="1158"/>
      <c r="BF215" s="1158"/>
      <c r="BG215" s="39"/>
      <c r="BH215" s="1139"/>
      <c r="BI215" s="1140"/>
      <c r="BJ215" s="1140"/>
      <c r="BK215" s="1140"/>
      <c r="BL215" s="1140"/>
      <c r="BM215" s="1140"/>
      <c r="BN215" s="1140"/>
      <c r="BO215" s="1140"/>
      <c r="BP215" s="1140"/>
      <c r="BQ215" s="1140"/>
      <c r="BR215" s="1140"/>
      <c r="BS215" s="1140"/>
      <c r="BT215" s="39"/>
      <c r="BU215" s="35"/>
      <c r="BV215" s="35"/>
      <c r="BW215" s="35"/>
      <c r="BX215" s="35"/>
      <c r="BY215" s="35"/>
      <c r="CK215" s="1183"/>
    </row>
    <row r="216" spans="37:89" ht="8.25" customHeight="1">
      <c r="AK216" s="35"/>
      <c r="AL216" s="35"/>
      <c r="AM216" s="35"/>
      <c r="AN216" s="35"/>
      <c r="AO216" s="35"/>
      <c r="AP216" s="35"/>
      <c r="AQ216" s="35"/>
      <c r="AR216" s="35"/>
      <c r="AS216" s="35"/>
      <c r="AT216" s="35"/>
      <c r="AU216" s="36"/>
      <c r="AV216" s="36"/>
      <c r="AW216" s="36"/>
      <c r="AX216" s="35"/>
      <c r="AY216" s="35"/>
      <c r="AZ216" s="35"/>
      <c r="BA216" s="35"/>
      <c r="BB216" s="35"/>
      <c r="BC216" s="35"/>
      <c r="BD216" s="1165">
        <v>58</v>
      </c>
      <c r="BE216" s="1159" t="str">
        <f>'41-5'!BG210</f>
        <v/>
      </c>
      <c r="BF216" s="1160"/>
      <c r="BG216" s="299"/>
      <c r="BH216" s="1147">
        <f>'41-5'!BI210</f>
        <v>0</v>
      </c>
      <c r="BI216" s="1148"/>
      <c r="BJ216" s="1148"/>
      <c r="BK216" s="1148"/>
      <c r="BL216" s="1148"/>
      <c r="BM216" s="1148"/>
      <c r="BN216" s="1148"/>
      <c r="BO216" s="1148"/>
      <c r="BP216" s="1148"/>
      <c r="BQ216" s="1148"/>
      <c r="BR216" s="1148"/>
      <c r="BS216" s="1148"/>
      <c r="BT216" s="299"/>
      <c r="BU216" s="47">
        <v>73</v>
      </c>
      <c r="BV216" s="35"/>
      <c r="BW216" s="35"/>
      <c r="BX216" s="35"/>
      <c r="BY216" s="35"/>
      <c r="CK216" s="1183"/>
    </row>
    <row r="217" spans="37:89" ht="8.25" customHeight="1">
      <c r="AK217" s="35"/>
      <c r="AL217" s="35"/>
      <c r="AM217" s="35"/>
      <c r="AN217" s="35"/>
      <c r="AO217" s="35"/>
      <c r="AP217" s="35"/>
      <c r="AQ217" s="35"/>
      <c r="AR217" s="35"/>
      <c r="AS217" s="35"/>
      <c r="AT217" s="35"/>
      <c r="AU217" s="36"/>
      <c r="AV217" s="36"/>
      <c r="AW217" s="36"/>
      <c r="AX217" s="35"/>
      <c r="AY217" s="35"/>
      <c r="AZ217" s="35"/>
      <c r="BA217" s="35"/>
      <c r="BB217" s="35"/>
      <c r="BC217" s="35"/>
      <c r="BD217" s="1166"/>
      <c r="BE217" s="1161"/>
      <c r="BF217" s="1162"/>
      <c r="BG217" s="300"/>
      <c r="BH217" s="1149"/>
      <c r="BI217" s="1150"/>
      <c r="BJ217" s="1150"/>
      <c r="BK217" s="1150"/>
      <c r="BL217" s="1150"/>
      <c r="BM217" s="1150"/>
      <c r="BN217" s="1150"/>
      <c r="BO217" s="1150"/>
      <c r="BP217" s="1150"/>
      <c r="BQ217" s="1150"/>
      <c r="BR217" s="1150"/>
      <c r="BS217" s="1150"/>
      <c r="BT217" s="300"/>
      <c r="BU217" s="35"/>
      <c r="BV217" s="35"/>
      <c r="BW217" s="35"/>
      <c r="BX217" s="35"/>
      <c r="BY217" s="35"/>
      <c r="CK217" s="1183"/>
    </row>
    <row r="218" spans="37:89" ht="8.25" customHeight="1">
      <c r="AK218" s="35"/>
      <c r="AL218" s="35"/>
      <c r="AM218" s="35"/>
      <c r="AN218" s="35"/>
      <c r="AO218" s="35"/>
      <c r="AP218" s="35"/>
      <c r="AQ218" s="35"/>
      <c r="AR218" s="35"/>
      <c r="AS218" s="35"/>
      <c r="AT218" s="35"/>
      <c r="AU218" s="36"/>
      <c r="AV218" s="36"/>
      <c r="AW218" s="36"/>
      <c r="AX218" s="35"/>
      <c r="AY218" s="35"/>
      <c r="AZ218" s="35"/>
      <c r="BA218" s="35"/>
      <c r="BB218" s="35"/>
      <c r="BC218" s="35"/>
      <c r="BD218" s="35"/>
      <c r="BE218" s="1163"/>
      <c r="BF218" s="1164"/>
      <c r="BG218" s="301"/>
      <c r="BH218" s="1151"/>
      <c r="BI218" s="1152"/>
      <c r="BJ218" s="1152"/>
      <c r="BK218" s="1152"/>
      <c r="BL218" s="1152"/>
      <c r="BM218" s="1152"/>
      <c r="BN218" s="1152"/>
      <c r="BO218" s="1152"/>
      <c r="BP218" s="1152"/>
      <c r="BQ218" s="1152"/>
      <c r="BR218" s="1152"/>
      <c r="BS218" s="1152"/>
      <c r="BT218" s="301"/>
      <c r="BU218" s="35"/>
      <c r="BV218" s="35"/>
      <c r="BW218" s="35"/>
      <c r="BX218" s="35"/>
      <c r="BY218" s="35"/>
      <c r="CK218" s="1183"/>
    </row>
    <row r="219" spans="37:89" ht="8.25" customHeight="1">
      <c r="AK219" s="35"/>
      <c r="AL219" s="35"/>
      <c r="AM219" s="35"/>
      <c r="AN219" s="35"/>
      <c r="AO219" s="35"/>
      <c r="AP219" s="35"/>
      <c r="AQ219" s="35"/>
      <c r="AR219" s="35"/>
      <c r="AS219" s="35"/>
      <c r="AT219" s="35"/>
      <c r="AU219" s="36"/>
      <c r="AV219" s="1123">
        <v>2</v>
      </c>
      <c r="AW219" s="1124"/>
      <c r="AX219" s="1153" t="str">
        <f>'41-5'!AZ213</f>
        <v/>
      </c>
      <c r="AY219" s="1154"/>
      <c r="AZ219" s="1154"/>
      <c r="BA219" s="1154"/>
      <c r="BB219" s="1154"/>
      <c r="BC219" s="1154"/>
      <c r="BD219" s="1154"/>
      <c r="BE219" s="1154"/>
      <c r="BF219" s="1154"/>
      <c r="BG219" s="37"/>
      <c r="BH219" s="1135">
        <f>'41-5'!BI213</f>
        <v>0</v>
      </c>
      <c r="BI219" s="1136"/>
      <c r="BJ219" s="1136"/>
      <c r="BK219" s="1136"/>
      <c r="BL219" s="1136"/>
      <c r="BM219" s="1136"/>
      <c r="BN219" s="1136"/>
      <c r="BO219" s="1136"/>
      <c r="BP219" s="1136"/>
      <c r="BQ219" s="1136"/>
      <c r="BR219" s="1136"/>
      <c r="BS219" s="1136"/>
      <c r="BT219" s="37"/>
      <c r="BU219" s="35"/>
      <c r="BV219" s="35"/>
      <c r="BW219" s="35"/>
      <c r="BX219" s="35"/>
      <c r="BY219" s="35"/>
      <c r="CK219" s="1183"/>
    </row>
    <row r="220" spans="37:89" ht="8.25" customHeight="1">
      <c r="AK220" s="35"/>
      <c r="AL220" s="35"/>
      <c r="AM220" s="35"/>
      <c r="AN220" s="35"/>
      <c r="AO220" s="35"/>
      <c r="AP220" s="35"/>
      <c r="AQ220" s="35"/>
      <c r="AR220" s="35"/>
      <c r="AS220" s="35"/>
      <c r="AT220" s="35"/>
      <c r="AU220" s="36"/>
      <c r="AV220" s="1125"/>
      <c r="AW220" s="1126"/>
      <c r="AX220" s="1155"/>
      <c r="AY220" s="1156"/>
      <c r="AZ220" s="1156"/>
      <c r="BA220" s="1156"/>
      <c r="BB220" s="1156"/>
      <c r="BC220" s="1156"/>
      <c r="BD220" s="1156"/>
      <c r="BE220" s="1156"/>
      <c r="BF220" s="1156"/>
      <c r="BG220" s="38"/>
      <c r="BH220" s="1137"/>
      <c r="BI220" s="1138"/>
      <c r="BJ220" s="1138"/>
      <c r="BK220" s="1138"/>
      <c r="BL220" s="1138"/>
      <c r="BM220" s="1138"/>
      <c r="BN220" s="1138"/>
      <c r="BO220" s="1138"/>
      <c r="BP220" s="1138"/>
      <c r="BQ220" s="1138"/>
      <c r="BR220" s="1138"/>
      <c r="BS220" s="1138"/>
      <c r="BT220" s="38"/>
      <c r="BU220" s="35"/>
      <c r="BV220" s="35"/>
      <c r="BW220" s="35"/>
      <c r="BX220" s="35"/>
      <c r="BY220" s="35"/>
      <c r="CK220" s="1183"/>
    </row>
    <row r="221" spans="37:89" ht="8.25" customHeight="1">
      <c r="AK221" s="35"/>
      <c r="AL221" s="35"/>
      <c r="AM221" s="35"/>
      <c r="AN221" s="35"/>
      <c r="AO221" s="35"/>
      <c r="AP221" s="35"/>
      <c r="AQ221" s="35"/>
      <c r="AR221" s="35"/>
      <c r="AS221" s="35"/>
      <c r="AT221" s="35"/>
      <c r="AU221" s="36"/>
      <c r="AV221" s="1127"/>
      <c r="AW221" s="1128"/>
      <c r="AX221" s="1157"/>
      <c r="AY221" s="1158"/>
      <c r="AZ221" s="1158"/>
      <c r="BA221" s="1158"/>
      <c r="BB221" s="1158"/>
      <c r="BC221" s="1158"/>
      <c r="BD221" s="1158"/>
      <c r="BE221" s="1158"/>
      <c r="BF221" s="1158"/>
      <c r="BG221" s="39"/>
      <c r="BH221" s="1139"/>
      <c r="BI221" s="1140"/>
      <c r="BJ221" s="1140"/>
      <c r="BK221" s="1140"/>
      <c r="BL221" s="1140"/>
      <c r="BM221" s="1140"/>
      <c r="BN221" s="1140"/>
      <c r="BO221" s="1140"/>
      <c r="BP221" s="1140"/>
      <c r="BQ221" s="1140"/>
      <c r="BR221" s="1140"/>
      <c r="BS221" s="1140"/>
      <c r="BT221" s="39"/>
      <c r="BU221" s="35"/>
      <c r="BV221" s="35"/>
      <c r="BW221" s="35"/>
      <c r="BX221" s="35"/>
      <c r="BY221" s="35"/>
      <c r="CK221" s="1183"/>
    </row>
    <row r="222" spans="37:89" ht="8.25" customHeight="1">
      <c r="AK222" s="35"/>
      <c r="AL222" s="35"/>
      <c r="AM222" s="35"/>
      <c r="AN222" s="35"/>
      <c r="AO222" s="35"/>
      <c r="AP222" s="35"/>
      <c r="AQ222" s="35"/>
      <c r="AR222" s="35"/>
      <c r="AS222" s="35"/>
      <c r="AT222" s="35"/>
      <c r="AU222" s="36"/>
      <c r="AV222" s="36"/>
      <c r="AW222" s="36"/>
      <c r="AX222" s="35"/>
      <c r="AY222" s="35"/>
      <c r="AZ222" s="35"/>
      <c r="BA222" s="35"/>
      <c r="BB222" s="35"/>
      <c r="BC222" s="35"/>
      <c r="BD222" s="35"/>
      <c r="BE222" s="1159" t="str">
        <f>'41-5'!BG216</f>
        <v/>
      </c>
      <c r="BF222" s="1160"/>
      <c r="BG222" s="299"/>
      <c r="BH222" s="1147">
        <f>'41-5'!BI216</f>
        <v>0</v>
      </c>
      <c r="BI222" s="1148"/>
      <c r="BJ222" s="1148"/>
      <c r="BK222" s="1148"/>
      <c r="BL222" s="1148"/>
      <c r="BM222" s="1148"/>
      <c r="BN222" s="1148"/>
      <c r="BO222" s="1148"/>
      <c r="BP222" s="1148"/>
      <c r="BQ222" s="1148"/>
      <c r="BR222" s="1148"/>
      <c r="BS222" s="1148"/>
      <c r="BT222" s="299"/>
      <c r="BU222" s="35"/>
      <c r="BV222" s="35"/>
      <c r="BW222" s="35"/>
      <c r="BX222" s="35"/>
      <c r="BY222" s="35"/>
      <c r="CK222" s="1183"/>
    </row>
    <row r="223" spans="37:89" ht="8.25" customHeight="1">
      <c r="AK223" s="35"/>
      <c r="AL223" s="35"/>
      <c r="AM223" s="35"/>
      <c r="AN223" s="35"/>
      <c r="AO223" s="35"/>
      <c r="AP223" s="35"/>
      <c r="AQ223" s="35"/>
      <c r="AR223" s="35"/>
      <c r="AS223" s="35"/>
      <c r="AT223" s="35"/>
      <c r="AU223" s="36"/>
      <c r="AV223" s="36"/>
      <c r="AW223" s="36"/>
      <c r="AX223" s="35"/>
      <c r="AY223" s="35"/>
      <c r="AZ223" s="35"/>
      <c r="BA223" s="35"/>
      <c r="BB223" s="35"/>
      <c r="BC223" s="35"/>
      <c r="BD223" s="35"/>
      <c r="BE223" s="1161"/>
      <c r="BF223" s="1162"/>
      <c r="BG223" s="300"/>
      <c r="BH223" s="1149"/>
      <c r="BI223" s="1150"/>
      <c r="BJ223" s="1150"/>
      <c r="BK223" s="1150"/>
      <c r="BL223" s="1150"/>
      <c r="BM223" s="1150"/>
      <c r="BN223" s="1150"/>
      <c r="BO223" s="1150"/>
      <c r="BP223" s="1150"/>
      <c r="BQ223" s="1150"/>
      <c r="BR223" s="1150"/>
      <c r="BS223" s="1150"/>
      <c r="BT223" s="300"/>
      <c r="BU223" s="35"/>
      <c r="BV223" s="35"/>
      <c r="BW223" s="35"/>
      <c r="BX223" s="35"/>
      <c r="BY223" s="35"/>
      <c r="CK223" s="1183"/>
    </row>
    <row r="224" spans="37:89" ht="8.25" customHeight="1">
      <c r="AK224" s="35"/>
      <c r="AL224" s="35"/>
      <c r="AM224" s="35"/>
      <c r="AN224" s="35"/>
      <c r="AO224" s="35"/>
      <c r="AP224" s="35"/>
      <c r="AQ224" s="35"/>
      <c r="AR224" s="35"/>
      <c r="AS224" s="35"/>
      <c r="AT224" s="35"/>
      <c r="AU224" s="36"/>
      <c r="AV224" s="36"/>
      <c r="AW224" s="36"/>
      <c r="AX224" s="35"/>
      <c r="AY224" s="35"/>
      <c r="AZ224" s="35"/>
      <c r="BA224" s="35"/>
      <c r="BB224" s="35"/>
      <c r="BC224" s="35"/>
      <c r="BD224" s="35"/>
      <c r="BE224" s="1163"/>
      <c r="BF224" s="1164"/>
      <c r="BG224" s="301"/>
      <c r="BH224" s="1151"/>
      <c r="BI224" s="1152"/>
      <c r="BJ224" s="1152"/>
      <c r="BK224" s="1152"/>
      <c r="BL224" s="1152"/>
      <c r="BM224" s="1152"/>
      <c r="BN224" s="1152"/>
      <c r="BO224" s="1152"/>
      <c r="BP224" s="1152"/>
      <c r="BQ224" s="1152"/>
      <c r="BR224" s="1152"/>
      <c r="BS224" s="1152"/>
      <c r="BT224" s="301"/>
      <c r="BU224" s="35"/>
      <c r="BV224" s="35"/>
      <c r="BW224" s="35"/>
      <c r="BX224" s="35"/>
      <c r="BY224" s="35"/>
      <c r="CK224" s="1183"/>
    </row>
    <row r="225" spans="37:89" ht="8.25" customHeight="1">
      <c r="AK225" s="35"/>
      <c r="AL225" s="35"/>
      <c r="AM225" s="35"/>
      <c r="AN225" s="35"/>
      <c r="AO225" s="35"/>
      <c r="AP225" s="35"/>
      <c r="AQ225" s="35"/>
      <c r="AR225" s="35"/>
      <c r="AS225" s="35"/>
      <c r="AT225" s="35"/>
      <c r="AU225" s="36"/>
      <c r="AV225" s="1123">
        <v>3</v>
      </c>
      <c r="AW225" s="1124"/>
      <c r="AX225" s="1153" t="str">
        <f>'41-5'!AZ219</f>
        <v/>
      </c>
      <c r="AY225" s="1154"/>
      <c r="AZ225" s="1154"/>
      <c r="BA225" s="1154"/>
      <c r="BB225" s="1154"/>
      <c r="BC225" s="1154"/>
      <c r="BD225" s="1154"/>
      <c r="BE225" s="1154"/>
      <c r="BF225" s="1154"/>
      <c r="BG225" s="37"/>
      <c r="BH225" s="1135">
        <f>'41-5'!BI219</f>
        <v>0</v>
      </c>
      <c r="BI225" s="1136"/>
      <c r="BJ225" s="1136"/>
      <c r="BK225" s="1136"/>
      <c r="BL225" s="1136"/>
      <c r="BM225" s="1136"/>
      <c r="BN225" s="1136"/>
      <c r="BO225" s="1136"/>
      <c r="BP225" s="1136"/>
      <c r="BQ225" s="1136"/>
      <c r="BR225" s="1136"/>
      <c r="BS225" s="1136"/>
      <c r="BT225" s="37"/>
      <c r="BU225" s="35"/>
      <c r="BV225" s="35"/>
      <c r="BW225" s="35"/>
      <c r="BX225" s="35"/>
      <c r="BY225" s="35"/>
      <c r="CK225" s="1183"/>
    </row>
    <row r="226" spans="37:89" ht="8.25" customHeight="1">
      <c r="AK226" s="35"/>
      <c r="AL226" s="35"/>
      <c r="AM226" s="35"/>
      <c r="AN226" s="35"/>
      <c r="AO226" s="35"/>
      <c r="AP226" s="35"/>
      <c r="AQ226" s="35"/>
      <c r="AR226" s="35"/>
      <c r="AS226" s="35"/>
      <c r="AT226" s="35"/>
      <c r="AU226" s="36"/>
      <c r="AV226" s="1125"/>
      <c r="AW226" s="1126"/>
      <c r="AX226" s="1155"/>
      <c r="AY226" s="1156"/>
      <c r="AZ226" s="1156"/>
      <c r="BA226" s="1156"/>
      <c r="BB226" s="1156"/>
      <c r="BC226" s="1156"/>
      <c r="BD226" s="1156"/>
      <c r="BE226" s="1156"/>
      <c r="BF226" s="1156"/>
      <c r="BG226" s="38"/>
      <c r="BH226" s="1137"/>
      <c r="BI226" s="1138"/>
      <c r="BJ226" s="1138"/>
      <c r="BK226" s="1138"/>
      <c r="BL226" s="1138"/>
      <c r="BM226" s="1138"/>
      <c r="BN226" s="1138"/>
      <c r="BO226" s="1138"/>
      <c r="BP226" s="1138"/>
      <c r="BQ226" s="1138"/>
      <c r="BR226" s="1138"/>
      <c r="BS226" s="1138"/>
      <c r="BT226" s="38"/>
      <c r="BU226" s="35"/>
      <c r="BV226" s="35"/>
      <c r="BW226" s="35"/>
      <c r="BX226" s="35"/>
      <c r="BY226" s="35"/>
      <c r="CK226" s="1183"/>
    </row>
    <row r="227" spans="37:89" ht="8.25" customHeight="1">
      <c r="AK227" s="35"/>
      <c r="AL227" s="35"/>
      <c r="AM227" s="35"/>
      <c r="AN227" s="35"/>
      <c r="AO227" s="35"/>
      <c r="AP227" s="35"/>
      <c r="AQ227" s="35"/>
      <c r="AR227" s="35"/>
      <c r="AS227" s="35"/>
      <c r="AT227" s="35"/>
      <c r="AU227" s="36"/>
      <c r="AV227" s="1127"/>
      <c r="AW227" s="1128"/>
      <c r="AX227" s="1157"/>
      <c r="AY227" s="1158"/>
      <c r="AZ227" s="1158"/>
      <c r="BA227" s="1158"/>
      <c r="BB227" s="1158"/>
      <c r="BC227" s="1158"/>
      <c r="BD227" s="1158"/>
      <c r="BE227" s="1158"/>
      <c r="BF227" s="1158"/>
      <c r="BG227" s="39"/>
      <c r="BH227" s="1139"/>
      <c r="BI227" s="1140"/>
      <c r="BJ227" s="1140"/>
      <c r="BK227" s="1140"/>
      <c r="BL227" s="1140"/>
      <c r="BM227" s="1140"/>
      <c r="BN227" s="1140"/>
      <c r="BO227" s="1140"/>
      <c r="BP227" s="1140"/>
      <c r="BQ227" s="1140"/>
      <c r="BR227" s="1140"/>
      <c r="BS227" s="1140"/>
      <c r="BT227" s="39"/>
      <c r="BU227" s="35"/>
      <c r="BV227" s="35"/>
      <c r="BW227" s="35"/>
      <c r="BX227" s="35"/>
      <c r="BY227" s="35"/>
      <c r="CK227" s="1183"/>
    </row>
    <row r="228" spans="37:89" ht="8.25" customHeight="1">
      <c r="AK228" s="35"/>
      <c r="AL228" s="35"/>
      <c r="AM228" s="35"/>
      <c r="AN228" s="35"/>
      <c r="AO228" s="35"/>
      <c r="AP228" s="35"/>
      <c r="AQ228" s="35"/>
      <c r="AR228" s="35"/>
      <c r="AS228" s="35"/>
      <c r="AT228" s="35"/>
      <c r="AU228" s="36"/>
      <c r="AV228" s="36"/>
      <c r="AW228" s="36"/>
      <c r="AX228" s="35"/>
      <c r="AY228" s="35"/>
      <c r="AZ228" s="35"/>
      <c r="BA228" s="35"/>
      <c r="BB228" s="35"/>
      <c r="BC228" s="35"/>
      <c r="BD228" s="35"/>
      <c r="BE228" s="1159" t="str">
        <f>'41-5'!BG222</f>
        <v/>
      </c>
      <c r="BF228" s="1160"/>
      <c r="BG228" s="299"/>
      <c r="BH228" s="1147">
        <f>'41-5'!BI222</f>
        <v>0</v>
      </c>
      <c r="BI228" s="1148"/>
      <c r="BJ228" s="1148"/>
      <c r="BK228" s="1148"/>
      <c r="BL228" s="1148"/>
      <c r="BM228" s="1148"/>
      <c r="BN228" s="1148"/>
      <c r="BO228" s="1148"/>
      <c r="BP228" s="1148"/>
      <c r="BQ228" s="1148"/>
      <c r="BR228" s="1148"/>
      <c r="BS228" s="1148"/>
      <c r="BT228" s="299"/>
      <c r="BU228" s="35"/>
      <c r="BV228" s="35"/>
      <c r="BW228" s="35"/>
      <c r="BX228" s="35"/>
      <c r="BY228" s="35"/>
      <c r="CK228" s="1183"/>
    </row>
    <row r="229" spans="37:89" ht="8.25" customHeight="1">
      <c r="AK229" s="35"/>
      <c r="AL229" s="35"/>
      <c r="AM229" s="35"/>
      <c r="AN229" s="35"/>
      <c r="AO229" s="35"/>
      <c r="AP229" s="35"/>
      <c r="AQ229" s="35"/>
      <c r="AR229" s="35"/>
      <c r="AS229" s="35"/>
      <c r="AT229" s="35"/>
      <c r="AU229" s="36"/>
      <c r="AV229" s="36"/>
      <c r="AW229" s="36"/>
      <c r="AX229" s="35"/>
      <c r="AY229" s="35"/>
      <c r="AZ229" s="35"/>
      <c r="BA229" s="35"/>
      <c r="BB229" s="35"/>
      <c r="BC229" s="35"/>
      <c r="BD229" s="35"/>
      <c r="BE229" s="1161"/>
      <c r="BF229" s="1162"/>
      <c r="BG229" s="300"/>
      <c r="BH229" s="1149"/>
      <c r="BI229" s="1150"/>
      <c r="BJ229" s="1150"/>
      <c r="BK229" s="1150"/>
      <c r="BL229" s="1150"/>
      <c r="BM229" s="1150"/>
      <c r="BN229" s="1150"/>
      <c r="BO229" s="1150"/>
      <c r="BP229" s="1150"/>
      <c r="BQ229" s="1150"/>
      <c r="BR229" s="1150"/>
      <c r="BS229" s="1150"/>
      <c r="BT229" s="300"/>
      <c r="BU229" s="35"/>
      <c r="BV229" s="35"/>
      <c r="BW229" s="35"/>
      <c r="BX229" s="35"/>
      <c r="BY229" s="35"/>
      <c r="CK229" s="1183"/>
    </row>
    <row r="230" spans="37:89" ht="8.25" customHeight="1">
      <c r="AK230" s="35"/>
      <c r="AL230" s="35"/>
      <c r="AM230" s="35"/>
      <c r="AN230" s="35"/>
      <c r="AO230" s="35"/>
      <c r="AP230" s="35"/>
      <c r="AQ230" s="35"/>
      <c r="AR230" s="35"/>
      <c r="AS230" s="35"/>
      <c r="AT230" s="35"/>
      <c r="AU230" s="36"/>
      <c r="AV230" s="36"/>
      <c r="AW230" s="36"/>
      <c r="AX230" s="35"/>
      <c r="AY230" s="35"/>
      <c r="AZ230" s="35"/>
      <c r="BA230" s="35"/>
      <c r="BB230" s="35"/>
      <c r="BC230" s="35"/>
      <c r="BD230" s="35"/>
      <c r="BE230" s="1163"/>
      <c r="BF230" s="1164"/>
      <c r="BG230" s="301"/>
      <c r="BH230" s="1151"/>
      <c r="BI230" s="1152"/>
      <c r="BJ230" s="1152"/>
      <c r="BK230" s="1152"/>
      <c r="BL230" s="1152"/>
      <c r="BM230" s="1152"/>
      <c r="BN230" s="1152"/>
      <c r="BO230" s="1152"/>
      <c r="BP230" s="1152"/>
      <c r="BQ230" s="1152"/>
      <c r="BR230" s="1152"/>
      <c r="BS230" s="1152"/>
      <c r="BT230" s="301"/>
      <c r="BU230" s="35"/>
      <c r="BV230" s="35"/>
      <c r="BW230" s="35"/>
      <c r="BX230" s="35"/>
      <c r="BY230" s="35"/>
      <c r="CK230" s="1183"/>
    </row>
    <row r="231" spans="37:89" ht="8.25" customHeight="1">
      <c r="AK231" s="35"/>
      <c r="AL231" s="35"/>
      <c r="AM231" s="35"/>
      <c r="AN231" s="35"/>
      <c r="AO231" s="35"/>
      <c r="AP231" s="35"/>
      <c r="AQ231" s="35"/>
      <c r="AR231" s="35"/>
      <c r="AS231" s="35"/>
      <c r="AT231" s="35"/>
      <c r="AU231" s="36"/>
      <c r="AV231" s="1123">
        <v>4</v>
      </c>
      <c r="AW231" s="1124"/>
      <c r="AX231" s="1153" t="str">
        <f>'41-5'!AZ225</f>
        <v/>
      </c>
      <c r="AY231" s="1154"/>
      <c r="AZ231" s="1154"/>
      <c r="BA231" s="1154"/>
      <c r="BB231" s="1154"/>
      <c r="BC231" s="1154"/>
      <c r="BD231" s="1154"/>
      <c r="BE231" s="1154"/>
      <c r="BF231" s="1154"/>
      <c r="BG231" s="37"/>
      <c r="BH231" s="1135">
        <f>'41-5'!BI225</f>
        <v>0</v>
      </c>
      <c r="BI231" s="1136"/>
      <c r="BJ231" s="1136"/>
      <c r="BK231" s="1136"/>
      <c r="BL231" s="1136"/>
      <c r="BM231" s="1136"/>
      <c r="BN231" s="1136"/>
      <c r="BO231" s="1136"/>
      <c r="BP231" s="1136"/>
      <c r="BQ231" s="1136"/>
      <c r="BR231" s="1136"/>
      <c r="BS231" s="1136"/>
      <c r="BT231" s="37"/>
      <c r="BU231" s="35"/>
      <c r="BV231" s="35"/>
      <c r="BW231" s="35"/>
      <c r="BX231" s="35"/>
      <c r="BY231" s="35"/>
      <c r="CK231" s="1183"/>
    </row>
    <row r="232" spans="37:89" ht="8.25" customHeight="1">
      <c r="AK232" s="35"/>
      <c r="AL232" s="35"/>
      <c r="AM232" s="35"/>
      <c r="AN232" s="35"/>
      <c r="AO232" s="35"/>
      <c r="AP232" s="35"/>
      <c r="AQ232" s="35"/>
      <c r="AR232" s="35"/>
      <c r="AS232" s="35"/>
      <c r="AT232" s="35"/>
      <c r="AU232" s="36"/>
      <c r="AV232" s="1125"/>
      <c r="AW232" s="1126"/>
      <c r="AX232" s="1155"/>
      <c r="AY232" s="1156"/>
      <c r="AZ232" s="1156"/>
      <c r="BA232" s="1156"/>
      <c r="BB232" s="1156"/>
      <c r="BC232" s="1156"/>
      <c r="BD232" s="1156"/>
      <c r="BE232" s="1156"/>
      <c r="BF232" s="1156"/>
      <c r="BG232" s="38"/>
      <c r="BH232" s="1137"/>
      <c r="BI232" s="1138"/>
      <c r="BJ232" s="1138"/>
      <c r="BK232" s="1138"/>
      <c r="BL232" s="1138"/>
      <c r="BM232" s="1138"/>
      <c r="BN232" s="1138"/>
      <c r="BO232" s="1138"/>
      <c r="BP232" s="1138"/>
      <c r="BQ232" s="1138"/>
      <c r="BR232" s="1138"/>
      <c r="BS232" s="1138"/>
      <c r="BT232" s="38"/>
      <c r="BU232" s="35"/>
      <c r="BV232" s="35"/>
      <c r="BW232" s="35"/>
      <c r="BX232" s="35"/>
      <c r="BY232" s="35"/>
      <c r="CK232" s="1183"/>
    </row>
    <row r="233" spans="37:89" ht="8.25" customHeight="1">
      <c r="AK233" s="35"/>
      <c r="AL233" s="35"/>
      <c r="AM233" s="35"/>
      <c r="AN233" s="35"/>
      <c r="AO233" s="35"/>
      <c r="AP233" s="35"/>
      <c r="AQ233" s="35"/>
      <c r="AR233" s="35"/>
      <c r="AS233" s="35"/>
      <c r="AT233" s="35"/>
      <c r="AU233" s="36"/>
      <c r="AV233" s="1127"/>
      <c r="AW233" s="1128"/>
      <c r="AX233" s="1157"/>
      <c r="AY233" s="1158"/>
      <c r="AZ233" s="1158"/>
      <c r="BA233" s="1158"/>
      <c r="BB233" s="1158"/>
      <c r="BC233" s="1158"/>
      <c r="BD233" s="1158"/>
      <c r="BE233" s="1158"/>
      <c r="BF233" s="1158"/>
      <c r="BG233" s="39"/>
      <c r="BH233" s="1139"/>
      <c r="BI233" s="1140"/>
      <c r="BJ233" s="1140"/>
      <c r="BK233" s="1140"/>
      <c r="BL233" s="1140"/>
      <c r="BM233" s="1140"/>
      <c r="BN233" s="1140"/>
      <c r="BO233" s="1140"/>
      <c r="BP233" s="1140"/>
      <c r="BQ233" s="1140"/>
      <c r="BR233" s="1140"/>
      <c r="BS233" s="1140"/>
      <c r="BT233" s="39"/>
      <c r="BU233" s="35"/>
      <c r="BV233" s="35"/>
      <c r="BW233" s="35"/>
      <c r="BX233" s="35"/>
      <c r="BY233" s="35"/>
    </row>
    <row r="234" spans="37:89" ht="8.25" customHeight="1">
      <c r="AK234" s="35"/>
      <c r="AL234" s="35"/>
      <c r="AM234" s="35"/>
      <c r="AN234" s="35"/>
      <c r="AO234" s="35"/>
      <c r="AP234" s="35"/>
      <c r="AQ234" s="35"/>
      <c r="AR234" s="35"/>
      <c r="AS234" s="35"/>
      <c r="AT234" s="35"/>
      <c r="AU234" s="36"/>
      <c r="AV234" s="36"/>
      <c r="AW234" s="36"/>
      <c r="AX234" s="35"/>
      <c r="AY234" s="35"/>
      <c r="AZ234" s="35"/>
      <c r="BA234" s="35"/>
      <c r="BB234" s="35"/>
      <c r="BC234" s="35"/>
      <c r="BD234" s="35"/>
      <c r="BE234" s="1159" t="str">
        <f>'41-5'!BG228</f>
        <v/>
      </c>
      <c r="BF234" s="1160"/>
      <c r="BG234" s="299"/>
      <c r="BH234" s="1147">
        <f>'41-5'!BI228</f>
        <v>0</v>
      </c>
      <c r="BI234" s="1148"/>
      <c r="BJ234" s="1148"/>
      <c r="BK234" s="1148"/>
      <c r="BL234" s="1148"/>
      <c r="BM234" s="1148"/>
      <c r="BN234" s="1148"/>
      <c r="BO234" s="1148"/>
      <c r="BP234" s="1148"/>
      <c r="BQ234" s="1148"/>
      <c r="BR234" s="1148"/>
      <c r="BS234" s="1148"/>
      <c r="BT234" s="299"/>
      <c r="BU234" s="35"/>
      <c r="BV234" s="35"/>
      <c r="BW234" s="35"/>
      <c r="BX234" s="35"/>
      <c r="BY234" s="35"/>
    </row>
    <row r="235" spans="37:89" ht="8.25" customHeight="1">
      <c r="AK235" s="35"/>
      <c r="AL235" s="35"/>
      <c r="AM235" s="35"/>
      <c r="AN235" s="35"/>
      <c r="AO235" s="35"/>
      <c r="AP235" s="35"/>
      <c r="AQ235" s="35"/>
      <c r="AR235" s="35"/>
      <c r="AS235" s="35"/>
      <c r="AT235" s="35"/>
      <c r="AU235" s="36"/>
      <c r="AV235" s="36"/>
      <c r="AW235" s="36"/>
      <c r="AX235" s="35"/>
      <c r="AY235" s="35"/>
      <c r="AZ235" s="35"/>
      <c r="BA235" s="35"/>
      <c r="BB235" s="35"/>
      <c r="BC235" s="35"/>
      <c r="BD235" s="35"/>
      <c r="BE235" s="1161"/>
      <c r="BF235" s="1162"/>
      <c r="BG235" s="300"/>
      <c r="BH235" s="1149"/>
      <c r="BI235" s="1150"/>
      <c r="BJ235" s="1150"/>
      <c r="BK235" s="1150"/>
      <c r="BL235" s="1150"/>
      <c r="BM235" s="1150"/>
      <c r="BN235" s="1150"/>
      <c r="BO235" s="1150"/>
      <c r="BP235" s="1150"/>
      <c r="BQ235" s="1150"/>
      <c r="BR235" s="1150"/>
      <c r="BS235" s="1150"/>
      <c r="BT235" s="300"/>
      <c r="BU235" s="35"/>
      <c r="BV235" s="35"/>
      <c r="BW235" s="35"/>
      <c r="BX235" s="35"/>
      <c r="BY235" s="35"/>
    </row>
    <row r="236" spans="37:89" ht="8.25" customHeight="1">
      <c r="AK236" s="35"/>
      <c r="AL236" s="35"/>
      <c r="AM236" s="35"/>
      <c r="AN236" s="35"/>
      <c r="AO236" s="35"/>
      <c r="AP236" s="35"/>
      <c r="AQ236" s="35"/>
      <c r="AR236" s="35"/>
      <c r="AS236" s="35"/>
      <c r="AT236" s="35"/>
      <c r="AU236" s="36"/>
      <c r="AV236" s="36"/>
      <c r="AW236" s="36"/>
      <c r="AX236" s="35"/>
      <c r="AY236" s="35"/>
      <c r="AZ236" s="35"/>
      <c r="BA236" s="35"/>
      <c r="BB236" s="35"/>
      <c r="BC236" s="35"/>
      <c r="BD236" s="35"/>
      <c r="BE236" s="1163"/>
      <c r="BF236" s="1164"/>
      <c r="BG236" s="301"/>
      <c r="BH236" s="1151"/>
      <c r="BI236" s="1152"/>
      <c r="BJ236" s="1152"/>
      <c r="BK236" s="1152"/>
      <c r="BL236" s="1152"/>
      <c r="BM236" s="1152"/>
      <c r="BN236" s="1152"/>
      <c r="BO236" s="1152"/>
      <c r="BP236" s="1152"/>
      <c r="BQ236" s="1152"/>
      <c r="BR236" s="1152"/>
      <c r="BS236" s="1152"/>
      <c r="BT236" s="301"/>
      <c r="BU236" s="35"/>
      <c r="BV236" s="35"/>
      <c r="BW236" s="35"/>
      <c r="BX236" s="35"/>
      <c r="BY236" s="35"/>
    </row>
    <row r="237" spans="37:89" ht="8.25" customHeight="1">
      <c r="AK237" s="35"/>
      <c r="AL237" s="35"/>
      <c r="AM237" s="35"/>
      <c r="AN237" s="35"/>
      <c r="AO237" s="35"/>
      <c r="AP237" s="35"/>
      <c r="AQ237" s="35"/>
      <c r="AR237" s="35"/>
      <c r="AS237" s="35"/>
      <c r="AT237" s="35"/>
      <c r="AU237" s="36"/>
      <c r="AV237" s="1123">
        <v>5</v>
      </c>
      <c r="AW237" s="1124"/>
      <c r="AX237" s="1153" t="str">
        <f>'41-5'!AZ231</f>
        <v/>
      </c>
      <c r="AY237" s="1154"/>
      <c r="AZ237" s="1154"/>
      <c r="BA237" s="1154"/>
      <c r="BB237" s="1154"/>
      <c r="BC237" s="1154"/>
      <c r="BD237" s="1154"/>
      <c r="BE237" s="1154"/>
      <c r="BF237" s="1154"/>
      <c r="BG237" s="37"/>
      <c r="BH237" s="1135">
        <f>'41-5'!BI231</f>
        <v>0</v>
      </c>
      <c r="BI237" s="1136"/>
      <c r="BJ237" s="1136"/>
      <c r="BK237" s="1136"/>
      <c r="BL237" s="1136"/>
      <c r="BM237" s="1136"/>
      <c r="BN237" s="1136"/>
      <c r="BO237" s="1136"/>
      <c r="BP237" s="1136"/>
      <c r="BQ237" s="1136"/>
      <c r="BR237" s="1136"/>
      <c r="BS237" s="1136"/>
      <c r="BT237" s="37"/>
      <c r="BU237" s="35"/>
      <c r="BV237" s="35"/>
      <c r="BW237" s="35"/>
      <c r="BX237" s="35"/>
      <c r="BY237" s="35"/>
    </row>
    <row r="238" spans="37:89" ht="8.25" customHeight="1">
      <c r="AK238" s="35"/>
      <c r="AL238" s="35"/>
      <c r="AM238" s="35"/>
      <c r="AN238" s="35"/>
      <c r="AO238" s="35"/>
      <c r="AP238" s="35"/>
      <c r="AQ238" s="35"/>
      <c r="AR238" s="35"/>
      <c r="AS238" s="35"/>
      <c r="AT238" s="35"/>
      <c r="AU238" s="36"/>
      <c r="AV238" s="1125"/>
      <c r="AW238" s="1126"/>
      <c r="AX238" s="1155"/>
      <c r="AY238" s="1156"/>
      <c r="AZ238" s="1156"/>
      <c r="BA238" s="1156"/>
      <c r="BB238" s="1156"/>
      <c r="BC238" s="1156"/>
      <c r="BD238" s="1156"/>
      <c r="BE238" s="1156"/>
      <c r="BF238" s="1156"/>
      <c r="BG238" s="38"/>
      <c r="BH238" s="1137"/>
      <c r="BI238" s="1138"/>
      <c r="BJ238" s="1138"/>
      <c r="BK238" s="1138"/>
      <c r="BL238" s="1138"/>
      <c r="BM238" s="1138"/>
      <c r="BN238" s="1138"/>
      <c r="BO238" s="1138"/>
      <c r="BP238" s="1138"/>
      <c r="BQ238" s="1138"/>
      <c r="BR238" s="1138"/>
      <c r="BS238" s="1138"/>
      <c r="BT238" s="38"/>
      <c r="BU238" s="35"/>
      <c r="BV238" s="35"/>
      <c r="BW238" s="35"/>
      <c r="BX238" s="35"/>
      <c r="BY238" s="35"/>
    </row>
    <row r="239" spans="37:89" ht="8.25" customHeight="1">
      <c r="AK239" s="35"/>
      <c r="AL239" s="35"/>
      <c r="AM239" s="35"/>
      <c r="AN239" s="35"/>
      <c r="AO239" s="35"/>
      <c r="AP239" s="35"/>
      <c r="AQ239" s="35"/>
      <c r="AR239" s="35"/>
      <c r="AS239" s="35"/>
      <c r="AT239" s="35"/>
      <c r="AU239" s="36"/>
      <c r="AV239" s="1127"/>
      <c r="AW239" s="1128"/>
      <c r="AX239" s="1157"/>
      <c r="AY239" s="1158"/>
      <c r="AZ239" s="1158"/>
      <c r="BA239" s="1158"/>
      <c r="BB239" s="1158"/>
      <c r="BC239" s="1158"/>
      <c r="BD239" s="1158"/>
      <c r="BE239" s="1158"/>
      <c r="BF239" s="1158"/>
      <c r="BG239" s="39"/>
      <c r="BH239" s="1139"/>
      <c r="BI239" s="1140"/>
      <c r="BJ239" s="1140"/>
      <c r="BK239" s="1140"/>
      <c r="BL239" s="1140"/>
      <c r="BM239" s="1140"/>
      <c r="BN239" s="1140"/>
      <c r="BO239" s="1140"/>
      <c r="BP239" s="1140"/>
      <c r="BQ239" s="1140"/>
      <c r="BR239" s="1140"/>
      <c r="BS239" s="1140"/>
      <c r="BT239" s="39"/>
      <c r="BU239" s="35"/>
      <c r="BV239" s="35"/>
      <c r="BW239" s="35"/>
      <c r="BX239" s="35"/>
      <c r="BY239" s="35"/>
    </row>
    <row r="240" spans="37:89" ht="8.25" customHeight="1">
      <c r="AK240" s="35"/>
      <c r="AL240" s="35"/>
      <c r="AM240" s="35"/>
      <c r="AN240" s="35"/>
      <c r="AO240" s="35"/>
      <c r="AP240" s="35"/>
      <c r="AQ240" s="35"/>
      <c r="AR240" s="35"/>
      <c r="AS240" s="35"/>
      <c r="AT240" s="35"/>
      <c r="AU240" s="36"/>
      <c r="AV240" s="36"/>
      <c r="AW240" s="36"/>
      <c r="AX240" s="35"/>
      <c r="AY240" s="35"/>
      <c r="AZ240" s="35"/>
      <c r="BA240" s="35"/>
      <c r="BB240" s="35"/>
      <c r="BC240" s="35"/>
      <c r="BD240" s="35"/>
      <c r="BE240" s="1159" t="str">
        <f>'41-5'!BG234</f>
        <v/>
      </c>
      <c r="BF240" s="1160"/>
      <c r="BG240" s="299"/>
      <c r="BH240" s="1147">
        <f>'41-5'!BI234</f>
        <v>0</v>
      </c>
      <c r="BI240" s="1148"/>
      <c r="BJ240" s="1148"/>
      <c r="BK240" s="1148"/>
      <c r="BL240" s="1148"/>
      <c r="BM240" s="1148"/>
      <c r="BN240" s="1148"/>
      <c r="BO240" s="1148"/>
      <c r="BP240" s="1148"/>
      <c r="BQ240" s="1148"/>
      <c r="BR240" s="1148"/>
      <c r="BS240" s="1148"/>
      <c r="BT240" s="299"/>
      <c r="BU240" s="35"/>
      <c r="BV240" s="35"/>
      <c r="BW240" s="35"/>
      <c r="BX240" s="35"/>
      <c r="BY240" s="35"/>
    </row>
    <row r="241" spans="37:77" ht="8.25" customHeight="1">
      <c r="AK241" s="35"/>
      <c r="AL241" s="35"/>
      <c r="AM241" s="35"/>
      <c r="AN241" s="35"/>
      <c r="AO241" s="35"/>
      <c r="AP241" s="35"/>
      <c r="AQ241" s="35"/>
      <c r="AR241" s="35"/>
      <c r="AS241" s="35"/>
      <c r="AT241" s="35"/>
      <c r="AU241" s="36"/>
      <c r="AV241" s="36"/>
      <c r="AW241" s="36"/>
      <c r="AX241" s="35"/>
      <c r="AY241" s="35"/>
      <c r="AZ241" s="35"/>
      <c r="BA241" s="35"/>
      <c r="BB241" s="35"/>
      <c r="BC241" s="35"/>
      <c r="BD241" s="35"/>
      <c r="BE241" s="1161"/>
      <c r="BF241" s="1162"/>
      <c r="BG241" s="300"/>
      <c r="BH241" s="1149"/>
      <c r="BI241" s="1150"/>
      <c r="BJ241" s="1150"/>
      <c r="BK241" s="1150"/>
      <c r="BL241" s="1150"/>
      <c r="BM241" s="1150"/>
      <c r="BN241" s="1150"/>
      <c r="BO241" s="1150"/>
      <c r="BP241" s="1150"/>
      <c r="BQ241" s="1150"/>
      <c r="BR241" s="1150"/>
      <c r="BS241" s="1150"/>
      <c r="BT241" s="300"/>
      <c r="BU241" s="35"/>
      <c r="BV241" s="35"/>
      <c r="BW241" s="35"/>
      <c r="BX241" s="35"/>
      <c r="BY241" s="35"/>
    </row>
    <row r="242" spans="37:77" ht="8.25" customHeight="1">
      <c r="AK242" s="35"/>
      <c r="AL242" s="35"/>
      <c r="AM242" s="35"/>
      <c r="AN242" s="35"/>
      <c r="AO242" s="35"/>
      <c r="AP242" s="35"/>
      <c r="AQ242" s="35"/>
      <c r="AR242" s="35"/>
      <c r="AS242" s="35"/>
      <c r="AT242" s="35"/>
      <c r="AU242" s="36"/>
      <c r="AV242" s="36"/>
      <c r="AW242" s="36"/>
      <c r="AX242" s="35"/>
      <c r="AY242" s="35"/>
      <c r="AZ242" s="35"/>
      <c r="BA242" s="35"/>
      <c r="BB242" s="35"/>
      <c r="BC242" s="35"/>
      <c r="BD242" s="35"/>
      <c r="BE242" s="1163"/>
      <c r="BF242" s="1164"/>
      <c r="BG242" s="301"/>
      <c r="BH242" s="1151"/>
      <c r="BI242" s="1152"/>
      <c r="BJ242" s="1152"/>
      <c r="BK242" s="1152"/>
      <c r="BL242" s="1152"/>
      <c r="BM242" s="1152"/>
      <c r="BN242" s="1152"/>
      <c r="BO242" s="1152"/>
      <c r="BP242" s="1152"/>
      <c r="BQ242" s="1152"/>
      <c r="BR242" s="1152"/>
      <c r="BS242" s="1152"/>
      <c r="BT242" s="301"/>
      <c r="BU242" s="35"/>
      <c r="BV242" s="35"/>
      <c r="BW242" s="35"/>
      <c r="BX242" s="35"/>
      <c r="BY242" s="35"/>
    </row>
    <row r="243" spans="37:77" ht="8.25" customHeight="1">
      <c r="AK243" s="35"/>
      <c r="AL243" s="35"/>
      <c r="AM243" s="35"/>
      <c r="AN243" s="35"/>
      <c r="AO243" s="35"/>
      <c r="AP243" s="35"/>
      <c r="AQ243" s="35"/>
      <c r="AR243" s="35"/>
      <c r="AS243" s="35"/>
      <c r="AT243" s="35"/>
      <c r="AU243" s="36"/>
      <c r="AV243" s="1123">
        <v>6</v>
      </c>
      <c r="AW243" s="1124"/>
      <c r="AX243" s="1153" t="str">
        <f>'41-5'!AZ237</f>
        <v/>
      </c>
      <c r="AY243" s="1154"/>
      <c r="AZ243" s="1154"/>
      <c r="BA243" s="1154"/>
      <c r="BB243" s="1154"/>
      <c r="BC243" s="1154"/>
      <c r="BD243" s="1154"/>
      <c r="BE243" s="1154"/>
      <c r="BF243" s="1154"/>
      <c r="BG243" s="37"/>
      <c r="BH243" s="1135">
        <f>'41-5'!BI237</f>
        <v>0</v>
      </c>
      <c r="BI243" s="1136"/>
      <c r="BJ243" s="1136"/>
      <c r="BK243" s="1136"/>
      <c r="BL243" s="1136"/>
      <c r="BM243" s="1136"/>
      <c r="BN243" s="1136"/>
      <c r="BO243" s="1136"/>
      <c r="BP243" s="1136"/>
      <c r="BQ243" s="1136"/>
      <c r="BR243" s="1136"/>
      <c r="BS243" s="1136"/>
      <c r="BT243" s="37"/>
      <c r="BU243" s="35"/>
      <c r="BV243" s="35"/>
      <c r="BW243" s="35"/>
      <c r="BX243" s="35"/>
      <c r="BY243" s="35"/>
    </row>
    <row r="244" spans="37:77" ht="8.25" customHeight="1">
      <c r="AK244" s="35"/>
      <c r="AL244" s="35"/>
      <c r="AM244" s="35"/>
      <c r="AN244" s="35"/>
      <c r="AO244" s="35"/>
      <c r="AP244" s="35"/>
      <c r="AQ244" s="35"/>
      <c r="AR244" s="35"/>
      <c r="AS244" s="35"/>
      <c r="AT244" s="35"/>
      <c r="AU244" s="36"/>
      <c r="AV244" s="1125"/>
      <c r="AW244" s="1126"/>
      <c r="AX244" s="1155"/>
      <c r="AY244" s="1156"/>
      <c r="AZ244" s="1156"/>
      <c r="BA244" s="1156"/>
      <c r="BB244" s="1156"/>
      <c r="BC244" s="1156"/>
      <c r="BD244" s="1156"/>
      <c r="BE244" s="1156"/>
      <c r="BF244" s="1156"/>
      <c r="BG244" s="38"/>
      <c r="BH244" s="1137"/>
      <c r="BI244" s="1138"/>
      <c r="BJ244" s="1138"/>
      <c r="BK244" s="1138"/>
      <c r="BL244" s="1138"/>
      <c r="BM244" s="1138"/>
      <c r="BN244" s="1138"/>
      <c r="BO244" s="1138"/>
      <c r="BP244" s="1138"/>
      <c r="BQ244" s="1138"/>
      <c r="BR244" s="1138"/>
      <c r="BS244" s="1138"/>
      <c r="BT244" s="38"/>
      <c r="BU244" s="35"/>
      <c r="BV244" s="35"/>
      <c r="BW244" s="35"/>
      <c r="BX244" s="35"/>
      <c r="BY244" s="35"/>
    </row>
    <row r="245" spans="37:77" ht="8.25" customHeight="1">
      <c r="AK245" s="35"/>
      <c r="AL245" s="35"/>
      <c r="AM245" s="35"/>
      <c r="AN245" s="35"/>
      <c r="AO245" s="35"/>
      <c r="AP245" s="35"/>
      <c r="AQ245" s="35"/>
      <c r="AR245" s="35"/>
      <c r="AS245" s="35"/>
      <c r="AT245" s="35"/>
      <c r="AU245" s="36"/>
      <c r="AV245" s="1127"/>
      <c r="AW245" s="1128"/>
      <c r="AX245" s="1157"/>
      <c r="AY245" s="1158"/>
      <c r="AZ245" s="1158"/>
      <c r="BA245" s="1158"/>
      <c r="BB245" s="1158"/>
      <c r="BC245" s="1158"/>
      <c r="BD245" s="1158"/>
      <c r="BE245" s="1158"/>
      <c r="BF245" s="1158"/>
      <c r="BG245" s="39"/>
      <c r="BH245" s="1139"/>
      <c r="BI245" s="1140"/>
      <c r="BJ245" s="1140"/>
      <c r="BK245" s="1140"/>
      <c r="BL245" s="1140"/>
      <c r="BM245" s="1140"/>
      <c r="BN245" s="1140"/>
      <c r="BO245" s="1140"/>
      <c r="BP245" s="1140"/>
      <c r="BQ245" s="1140"/>
      <c r="BR245" s="1140"/>
      <c r="BS245" s="1140"/>
      <c r="BT245" s="39"/>
      <c r="BU245" s="35"/>
      <c r="BV245" s="35"/>
      <c r="BW245" s="35"/>
      <c r="BX245" s="35"/>
      <c r="BY245" s="35"/>
    </row>
    <row r="246" spans="37:77" ht="8.25" customHeight="1">
      <c r="AK246" s="35"/>
      <c r="AL246" s="35"/>
      <c r="AM246" s="35"/>
      <c r="AN246" s="35"/>
      <c r="AO246" s="35"/>
      <c r="AP246" s="35"/>
      <c r="AQ246" s="35"/>
      <c r="AR246" s="35"/>
      <c r="AS246" s="35"/>
      <c r="AT246" s="35"/>
      <c r="AU246" s="36"/>
      <c r="AV246" s="36"/>
      <c r="AW246" s="36"/>
      <c r="AX246" s="35"/>
      <c r="AY246" s="35"/>
      <c r="AZ246" s="35"/>
      <c r="BA246" s="35"/>
      <c r="BB246" s="35"/>
      <c r="BC246" s="35"/>
      <c r="BD246" s="35"/>
      <c r="BE246" s="1159" t="str">
        <f>'41-5'!BG240</f>
        <v/>
      </c>
      <c r="BF246" s="1160"/>
      <c r="BG246" s="299"/>
      <c r="BH246" s="1147">
        <f>'41-5'!BI240</f>
        <v>0</v>
      </c>
      <c r="BI246" s="1148"/>
      <c r="BJ246" s="1148"/>
      <c r="BK246" s="1148"/>
      <c r="BL246" s="1148"/>
      <c r="BM246" s="1148"/>
      <c r="BN246" s="1148"/>
      <c r="BO246" s="1148"/>
      <c r="BP246" s="1148"/>
      <c r="BQ246" s="1148"/>
      <c r="BR246" s="1148"/>
      <c r="BS246" s="1148"/>
      <c r="BT246" s="299"/>
      <c r="BU246" s="35"/>
      <c r="BV246" s="35"/>
      <c r="BW246" s="35"/>
      <c r="BX246" s="35"/>
      <c r="BY246" s="35"/>
    </row>
    <row r="247" spans="37:77" ht="8.25" customHeight="1">
      <c r="AK247" s="35"/>
      <c r="AL247" s="35"/>
      <c r="AM247" s="35"/>
      <c r="AN247" s="35"/>
      <c r="AO247" s="35"/>
      <c r="AP247" s="35"/>
      <c r="AQ247" s="35"/>
      <c r="AR247" s="35"/>
      <c r="AS247" s="35"/>
      <c r="AT247" s="35"/>
      <c r="AU247" s="36"/>
      <c r="AV247" s="36"/>
      <c r="AW247" s="36"/>
      <c r="AX247" s="35"/>
      <c r="AY247" s="35"/>
      <c r="AZ247" s="35"/>
      <c r="BA247" s="35"/>
      <c r="BB247" s="35"/>
      <c r="BC247" s="35"/>
      <c r="BD247" s="35"/>
      <c r="BE247" s="1161"/>
      <c r="BF247" s="1162"/>
      <c r="BG247" s="300"/>
      <c r="BH247" s="1149"/>
      <c r="BI247" s="1150"/>
      <c r="BJ247" s="1150"/>
      <c r="BK247" s="1150"/>
      <c r="BL247" s="1150"/>
      <c r="BM247" s="1150"/>
      <c r="BN247" s="1150"/>
      <c r="BO247" s="1150"/>
      <c r="BP247" s="1150"/>
      <c r="BQ247" s="1150"/>
      <c r="BR247" s="1150"/>
      <c r="BS247" s="1150"/>
      <c r="BT247" s="300"/>
      <c r="BU247" s="35"/>
      <c r="BV247" s="35"/>
      <c r="BW247" s="35"/>
      <c r="BX247" s="35"/>
      <c r="BY247" s="35"/>
    </row>
    <row r="248" spans="37:77" ht="8.25" customHeight="1">
      <c r="AK248" s="35"/>
      <c r="AL248" s="35"/>
      <c r="AM248" s="35"/>
      <c r="AN248" s="35"/>
      <c r="AO248" s="35"/>
      <c r="AP248" s="35"/>
      <c r="AQ248" s="35"/>
      <c r="AR248" s="35"/>
      <c r="AS248" s="35"/>
      <c r="AT248" s="35"/>
      <c r="AU248" s="36"/>
      <c r="AV248" s="36"/>
      <c r="AW248" s="36"/>
      <c r="AX248" s="35"/>
      <c r="AY248" s="35"/>
      <c r="AZ248" s="35"/>
      <c r="BA248" s="35"/>
      <c r="BB248" s="35"/>
      <c r="BC248" s="35"/>
      <c r="BD248" s="35"/>
      <c r="BE248" s="1163"/>
      <c r="BF248" s="1164"/>
      <c r="BG248" s="301"/>
      <c r="BH248" s="1151"/>
      <c r="BI248" s="1152"/>
      <c r="BJ248" s="1152"/>
      <c r="BK248" s="1152"/>
      <c r="BL248" s="1152"/>
      <c r="BM248" s="1152"/>
      <c r="BN248" s="1152"/>
      <c r="BO248" s="1152"/>
      <c r="BP248" s="1152"/>
      <c r="BQ248" s="1152"/>
      <c r="BR248" s="1152"/>
      <c r="BS248" s="1152"/>
      <c r="BT248" s="301"/>
      <c r="BU248" s="35"/>
      <c r="BV248" s="35"/>
      <c r="BW248" s="35"/>
      <c r="BX248" s="35"/>
      <c r="BY248" s="35"/>
    </row>
    <row r="249" spans="37:77" ht="8.25" customHeight="1">
      <c r="AK249" s="35"/>
      <c r="AL249" s="35"/>
      <c r="AM249" s="35"/>
      <c r="AN249" s="35"/>
      <c r="AO249" s="35"/>
      <c r="AP249" s="35"/>
      <c r="AQ249" s="35"/>
      <c r="AR249" s="35"/>
      <c r="AS249" s="35"/>
      <c r="AT249" s="35"/>
      <c r="AU249" s="36"/>
      <c r="AV249" s="1123">
        <v>7</v>
      </c>
      <c r="AW249" s="1124"/>
      <c r="AX249" s="1153" t="str">
        <f>'41-5'!AZ243</f>
        <v/>
      </c>
      <c r="AY249" s="1154"/>
      <c r="AZ249" s="1154"/>
      <c r="BA249" s="1154"/>
      <c r="BB249" s="1154"/>
      <c r="BC249" s="1154"/>
      <c r="BD249" s="1154"/>
      <c r="BE249" s="1154"/>
      <c r="BF249" s="1154"/>
      <c r="BG249" s="37"/>
      <c r="BH249" s="1135">
        <f>'41-5'!BI243</f>
        <v>0</v>
      </c>
      <c r="BI249" s="1136"/>
      <c r="BJ249" s="1136"/>
      <c r="BK249" s="1136"/>
      <c r="BL249" s="1136"/>
      <c r="BM249" s="1136"/>
      <c r="BN249" s="1136"/>
      <c r="BO249" s="1136"/>
      <c r="BP249" s="1136"/>
      <c r="BQ249" s="1136"/>
      <c r="BR249" s="1136"/>
      <c r="BS249" s="1136"/>
      <c r="BT249" s="37"/>
      <c r="BU249" s="35"/>
      <c r="BV249" s="35"/>
      <c r="BW249" s="35"/>
      <c r="BX249" s="35"/>
      <c r="BY249" s="35"/>
    </row>
    <row r="250" spans="37:77" ht="8.25" customHeight="1">
      <c r="AK250" s="35"/>
      <c r="AL250" s="35"/>
      <c r="AM250" s="35"/>
      <c r="AN250" s="35"/>
      <c r="AO250" s="35"/>
      <c r="AP250" s="35"/>
      <c r="AQ250" s="35"/>
      <c r="AR250" s="35"/>
      <c r="AS250" s="35"/>
      <c r="AT250" s="35"/>
      <c r="AU250" s="36"/>
      <c r="AV250" s="1125"/>
      <c r="AW250" s="1126"/>
      <c r="AX250" s="1155"/>
      <c r="AY250" s="1156"/>
      <c r="AZ250" s="1156"/>
      <c r="BA250" s="1156"/>
      <c r="BB250" s="1156"/>
      <c r="BC250" s="1156"/>
      <c r="BD250" s="1156"/>
      <c r="BE250" s="1156"/>
      <c r="BF250" s="1156"/>
      <c r="BG250" s="38"/>
      <c r="BH250" s="1137"/>
      <c r="BI250" s="1138"/>
      <c r="BJ250" s="1138"/>
      <c r="BK250" s="1138"/>
      <c r="BL250" s="1138"/>
      <c r="BM250" s="1138"/>
      <c r="BN250" s="1138"/>
      <c r="BO250" s="1138"/>
      <c r="BP250" s="1138"/>
      <c r="BQ250" s="1138"/>
      <c r="BR250" s="1138"/>
      <c r="BS250" s="1138"/>
      <c r="BT250" s="38"/>
      <c r="BU250" s="35"/>
      <c r="BV250" s="35"/>
      <c r="BW250" s="35"/>
      <c r="BX250" s="35"/>
      <c r="BY250" s="35"/>
    </row>
    <row r="251" spans="37:77" ht="8.25" customHeight="1">
      <c r="AK251" s="35"/>
      <c r="AL251" s="35"/>
      <c r="AM251" s="35"/>
      <c r="AN251" s="35"/>
      <c r="AO251" s="35"/>
      <c r="AP251" s="35"/>
      <c r="AQ251" s="35"/>
      <c r="AR251" s="35"/>
      <c r="AS251" s="35"/>
      <c r="AT251" s="35"/>
      <c r="AU251" s="36"/>
      <c r="AV251" s="1127"/>
      <c r="AW251" s="1128"/>
      <c r="AX251" s="1157"/>
      <c r="AY251" s="1158"/>
      <c r="AZ251" s="1158"/>
      <c r="BA251" s="1158"/>
      <c r="BB251" s="1158"/>
      <c r="BC251" s="1158"/>
      <c r="BD251" s="1158"/>
      <c r="BE251" s="1158"/>
      <c r="BF251" s="1158"/>
      <c r="BG251" s="39"/>
      <c r="BH251" s="1139"/>
      <c r="BI251" s="1140"/>
      <c r="BJ251" s="1140"/>
      <c r="BK251" s="1140"/>
      <c r="BL251" s="1140"/>
      <c r="BM251" s="1140"/>
      <c r="BN251" s="1140"/>
      <c r="BO251" s="1140"/>
      <c r="BP251" s="1140"/>
      <c r="BQ251" s="1140"/>
      <c r="BR251" s="1140"/>
      <c r="BS251" s="1140"/>
      <c r="BT251" s="39"/>
      <c r="BU251" s="35"/>
      <c r="BV251" s="35"/>
      <c r="BW251" s="35"/>
      <c r="BX251" s="35"/>
      <c r="BY251" s="35"/>
    </row>
    <row r="252" spans="37:77" ht="8.25" customHeight="1">
      <c r="AK252" s="35"/>
      <c r="AL252" s="35"/>
      <c r="AM252" s="35"/>
      <c r="AN252" s="35"/>
      <c r="AO252" s="35"/>
      <c r="AP252" s="35"/>
      <c r="AQ252" s="35"/>
      <c r="AR252" s="35"/>
      <c r="AS252" s="35"/>
      <c r="AT252" s="35"/>
      <c r="AU252" s="36"/>
      <c r="AV252" s="36"/>
      <c r="AW252" s="36"/>
      <c r="AX252" s="35"/>
      <c r="AY252" s="35"/>
      <c r="AZ252" s="35"/>
      <c r="BA252" s="35"/>
      <c r="BB252" s="35"/>
      <c r="BC252" s="35"/>
      <c r="BD252" s="35"/>
      <c r="BE252" s="1159" t="str">
        <f>'41-5'!BG246</f>
        <v/>
      </c>
      <c r="BF252" s="1160"/>
      <c r="BG252" s="299"/>
      <c r="BH252" s="1147">
        <f>'41-5'!BI246</f>
        <v>0</v>
      </c>
      <c r="BI252" s="1148"/>
      <c r="BJ252" s="1148"/>
      <c r="BK252" s="1148"/>
      <c r="BL252" s="1148"/>
      <c r="BM252" s="1148"/>
      <c r="BN252" s="1148"/>
      <c r="BO252" s="1148"/>
      <c r="BP252" s="1148"/>
      <c r="BQ252" s="1148"/>
      <c r="BR252" s="1148"/>
      <c r="BS252" s="1148"/>
      <c r="BT252" s="299"/>
      <c r="BU252" s="35"/>
      <c r="BV252" s="35"/>
      <c r="BW252" s="35"/>
      <c r="BX252" s="35"/>
      <c r="BY252" s="35"/>
    </row>
    <row r="253" spans="37:77" ht="8.25" customHeight="1">
      <c r="AK253" s="35"/>
      <c r="AL253" s="35"/>
      <c r="AM253" s="35"/>
      <c r="AN253" s="35"/>
      <c r="AO253" s="35"/>
      <c r="AP253" s="35"/>
      <c r="AQ253" s="35"/>
      <c r="AR253" s="35"/>
      <c r="AS253" s="35"/>
      <c r="AT253" s="35"/>
      <c r="AU253" s="36"/>
      <c r="AV253" s="36"/>
      <c r="AW253" s="36"/>
      <c r="AX253" s="35"/>
      <c r="AY253" s="35"/>
      <c r="AZ253" s="35"/>
      <c r="BA253" s="35"/>
      <c r="BB253" s="35"/>
      <c r="BC253" s="35"/>
      <c r="BD253" s="35"/>
      <c r="BE253" s="1161"/>
      <c r="BF253" s="1162"/>
      <c r="BG253" s="300"/>
      <c r="BH253" s="1149"/>
      <c r="BI253" s="1150"/>
      <c r="BJ253" s="1150"/>
      <c r="BK253" s="1150"/>
      <c r="BL253" s="1150"/>
      <c r="BM253" s="1150"/>
      <c r="BN253" s="1150"/>
      <c r="BO253" s="1150"/>
      <c r="BP253" s="1150"/>
      <c r="BQ253" s="1150"/>
      <c r="BR253" s="1150"/>
      <c r="BS253" s="1150"/>
      <c r="BT253" s="300"/>
      <c r="BU253" s="35"/>
      <c r="BV253" s="35"/>
      <c r="BW253" s="35"/>
      <c r="BX253" s="35"/>
      <c r="BY253" s="35"/>
    </row>
    <row r="254" spans="37:77" ht="8.25" customHeight="1">
      <c r="AK254" s="35"/>
      <c r="AL254" s="35"/>
      <c r="AM254" s="35"/>
      <c r="AN254" s="35"/>
      <c r="AO254" s="35"/>
      <c r="AP254" s="35"/>
      <c r="AQ254" s="35"/>
      <c r="AR254" s="35"/>
      <c r="AS254" s="35"/>
      <c r="AT254" s="35"/>
      <c r="AU254" s="36"/>
      <c r="AV254" s="36"/>
      <c r="AW254" s="36"/>
      <c r="AX254" s="35"/>
      <c r="AY254" s="35"/>
      <c r="AZ254" s="35"/>
      <c r="BA254" s="35"/>
      <c r="BB254" s="35"/>
      <c r="BC254" s="35"/>
      <c r="BD254" s="35"/>
      <c r="BE254" s="1163"/>
      <c r="BF254" s="1164"/>
      <c r="BG254" s="301"/>
      <c r="BH254" s="1151"/>
      <c r="BI254" s="1152"/>
      <c r="BJ254" s="1152"/>
      <c r="BK254" s="1152"/>
      <c r="BL254" s="1152"/>
      <c r="BM254" s="1152"/>
      <c r="BN254" s="1152"/>
      <c r="BO254" s="1152"/>
      <c r="BP254" s="1152"/>
      <c r="BQ254" s="1152"/>
      <c r="BR254" s="1152"/>
      <c r="BS254" s="1152"/>
      <c r="BT254" s="301"/>
      <c r="BU254" s="35"/>
      <c r="BV254" s="35"/>
      <c r="BW254" s="35"/>
      <c r="BX254" s="35"/>
      <c r="BY254" s="35"/>
    </row>
    <row r="255" spans="37:77" ht="8.25" customHeight="1">
      <c r="AK255" s="35"/>
      <c r="AL255" s="35"/>
      <c r="AM255" s="35"/>
      <c r="AN255" s="35"/>
      <c r="AO255" s="35"/>
      <c r="AP255" s="35"/>
      <c r="AQ255" s="35"/>
      <c r="AR255" s="35"/>
      <c r="AS255" s="35"/>
      <c r="AT255" s="35"/>
      <c r="AU255" s="36"/>
      <c r="AV255" s="1123">
        <v>8</v>
      </c>
      <c r="AW255" s="1124"/>
      <c r="AX255" s="1153" t="str">
        <f>'41-5'!AZ249</f>
        <v/>
      </c>
      <c r="AY255" s="1154"/>
      <c r="AZ255" s="1154"/>
      <c r="BA255" s="1154"/>
      <c r="BB255" s="1154"/>
      <c r="BC255" s="1154"/>
      <c r="BD255" s="1154"/>
      <c r="BE255" s="1154"/>
      <c r="BF255" s="1154"/>
      <c r="BG255" s="37"/>
      <c r="BH255" s="1135">
        <f>'41-5'!BI249</f>
        <v>0</v>
      </c>
      <c r="BI255" s="1136"/>
      <c r="BJ255" s="1136"/>
      <c r="BK255" s="1136"/>
      <c r="BL255" s="1136"/>
      <c r="BM255" s="1136"/>
      <c r="BN255" s="1136"/>
      <c r="BO255" s="1136"/>
      <c r="BP255" s="1136"/>
      <c r="BQ255" s="1136"/>
      <c r="BR255" s="1136"/>
      <c r="BS255" s="1136"/>
      <c r="BT255" s="37"/>
      <c r="BU255" s="35"/>
      <c r="BV255" s="35"/>
      <c r="BW255" s="35"/>
      <c r="BX255" s="35"/>
      <c r="BY255" s="35"/>
    </row>
    <row r="256" spans="37:77" ht="8.25" customHeight="1">
      <c r="AK256" s="35"/>
      <c r="AL256" s="35"/>
      <c r="AM256" s="35"/>
      <c r="AN256" s="35"/>
      <c r="AO256" s="35"/>
      <c r="AP256" s="35"/>
      <c r="AQ256" s="35"/>
      <c r="AR256" s="35"/>
      <c r="AS256" s="35"/>
      <c r="AT256" s="35"/>
      <c r="AU256" s="36"/>
      <c r="AV256" s="1125"/>
      <c r="AW256" s="1126"/>
      <c r="AX256" s="1155"/>
      <c r="AY256" s="1156"/>
      <c r="AZ256" s="1156"/>
      <c r="BA256" s="1156"/>
      <c r="BB256" s="1156"/>
      <c r="BC256" s="1156"/>
      <c r="BD256" s="1156"/>
      <c r="BE256" s="1156"/>
      <c r="BF256" s="1156"/>
      <c r="BG256" s="38"/>
      <c r="BH256" s="1137"/>
      <c r="BI256" s="1138"/>
      <c r="BJ256" s="1138"/>
      <c r="BK256" s="1138"/>
      <c r="BL256" s="1138"/>
      <c r="BM256" s="1138"/>
      <c r="BN256" s="1138"/>
      <c r="BO256" s="1138"/>
      <c r="BP256" s="1138"/>
      <c r="BQ256" s="1138"/>
      <c r="BR256" s="1138"/>
      <c r="BS256" s="1138"/>
      <c r="BT256" s="38"/>
      <c r="BU256" s="35"/>
      <c r="BV256" s="35"/>
      <c r="BW256" s="35"/>
      <c r="BX256" s="35"/>
      <c r="BY256" s="35"/>
    </row>
    <row r="257" spans="37:77" ht="8.25" customHeight="1">
      <c r="AK257" s="35"/>
      <c r="AL257" s="35"/>
      <c r="AM257" s="35"/>
      <c r="AN257" s="35"/>
      <c r="AO257" s="35"/>
      <c r="AP257" s="35"/>
      <c r="AQ257" s="35"/>
      <c r="AR257" s="35"/>
      <c r="AS257" s="35"/>
      <c r="AT257" s="35"/>
      <c r="AU257" s="36"/>
      <c r="AV257" s="1127"/>
      <c r="AW257" s="1128"/>
      <c r="AX257" s="1157"/>
      <c r="AY257" s="1158"/>
      <c r="AZ257" s="1158"/>
      <c r="BA257" s="1158"/>
      <c r="BB257" s="1158"/>
      <c r="BC257" s="1158"/>
      <c r="BD257" s="1158"/>
      <c r="BE257" s="1158"/>
      <c r="BF257" s="1158"/>
      <c r="BG257" s="39"/>
      <c r="BH257" s="1139"/>
      <c r="BI257" s="1140"/>
      <c r="BJ257" s="1140"/>
      <c r="BK257" s="1140"/>
      <c r="BL257" s="1140"/>
      <c r="BM257" s="1140"/>
      <c r="BN257" s="1140"/>
      <c r="BO257" s="1140"/>
      <c r="BP257" s="1140"/>
      <c r="BQ257" s="1140"/>
      <c r="BR257" s="1140"/>
      <c r="BS257" s="1140"/>
      <c r="BT257" s="39"/>
      <c r="BU257" s="35"/>
      <c r="BV257" s="35"/>
      <c r="BW257" s="35"/>
      <c r="BX257" s="35"/>
      <c r="BY257" s="35"/>
    </row>
    <row r="258" spans="37:77" ht="8.25" customHeight="1">
      <c r="AK258" s="35"/>
      <c r="AL258" s="35"/>
      <c r="AM258" s="35"/>
      <c r="AN258" s="35"/>
      <c r="AO258" s="35"/>
      <c r="AP258" s="35"/>
      <c r="AQ258" s="35"/>
      <c r="AR258" s="35"/>
      <c r="AS258" s="35"/>
      <c r="AT258" s="35"/>
      <c r="AU258" s="36"/>
      <c r="AV258" s="36"/>
      <c r="AW258" s="36"/>
      <c r="AX258" s="35"/>
      <c r="AY258" s="35"/>
      <c r="AZ258" s="35"/>
      <c r="BA258" s="35"/>
      <c r="BB258" s="35"/>
      <c r="BC258" s="35"/>
      <c r="BD258" s="35"/>
      <c r="BE258" s="1159" t="str">
        <f>'41-5'!BG252</f>
        <v/>
      </c>
      <c r="BF258" s="1160"/>
      <c r="BG258" s="299"/>
      <c r="BH258" s="1147">
        <f>'41-5'!BI252</f>
        <v>0</v>
      </c>
      <c r="BI258" s="1148"/>
      <c r="BJ258" s="1148"/>
      <c r="BK258" s="1148"/>
      <c r="BL258" s="1148"/>
      <c r="BM258" s="1148"/>
      <c r="BN258" s="1148"/>
      <c r="BO258" s="1148"/>
      <c r="BP258" s="1148"/>
      <c r="BQ258" s="1148"/>
      <c r="BR258" s="1148"/>
      <c r="BS258" s="1148"/>
      <c r="BT258" s="299"/>
      <c r="BU258" s="35"/>
      <c r="BV258" s="35"/>
      <c r="BW258" s="35"/>
      <c r="BX258" s="35"/>
      <c r="BY258" s="35"/>
    </row>
    <row r="259" spans="37:77" ht="8.25" customHeight="1">
      <c r="AK259" s="35"/>
      <c r="AL259" s="35"/>
      <c r="AM259" s="35"/>
      <c r="AN259" s="35"/>
      <c r="AO259" s="35"/>
      <c r="AP259" s="35"/>
      <c r="AQ259" s="35"/>
      <c r="AR259" s="35"/>
      <c r="AS259" s="35"/>
      <c r="AT259" s="35"/>
      <c r="AU259" s="36"/>
      <c r="AV259" s="36"/>
      <c r="AW259" s="36"/>
      <c r="AX259" s="35"/>
      <c r="AY259" s="35"/>
      <c r="AZ259" s="35"/>
      <c r="BA259" s="35"/>
      <c r="BB259" s="35"/>
      <c r="BC259" s="35"/>
      <c r="BD259" s="35"/>
      <c r="BE259" s="1161"/>
      <c r="BF259" s="1162"/>
      <c r="BG259" s="300"/>
      <c r="BH259" s="1149"/>
      <c r="BI259" s="1150"/>
      <c r="BJ259" s="1150"/>
      <c r="BK259" s="1150"/>
      <c r="BL259" s="1150"/>
      <c r="BM259" s="1150"/>
      <c r="BN259" s="1150"/>
      <c r="BO259" s="1150"/>
      <c r="BP259" s="1150"/>
      <c r="BQ259" s="1150"/>
      <c r="BR259" s="1150"/>
      <c r="BS259" s="1150"/>
      <c r="BT259" s="300"/>
      <c r="BU259" s="35"/>
      <c r="BV259" s="35"/>
      <c r="BW259" s="35"/>
      <c r="BX259" s="35"/>
      <c r="BY259" s="35"/>
    </row>
    <row r="260" spans="37:77" ht="8.25" customHeight="1">
      <c r="AK260" s="35"/>
      <c r="AL260" s="35"/>
      <c r="AM260" s="35"/>
      <c r="AN260" s="35"/>
      <c r="AO260" s="35"/>
      <c r="AP260" s="35"/>
      <c r="AQ260" s="35"/>
      <c r="AR260" s="35"/>
      <c r="AS260" s="35"/>
      <c r="AT260" s="35"/>
      <c r="AU260" s="36"/>
      <c r="AV260" s="36"/>
      <c r="AW260" s="36"/>
      <c r="AX260" s="35"/>
      <c r="AY260" s="35"/>
      <c r="AZ260" s="35"/>
      <c r="BA260" s="35"/>
      <c r="BB260" s="35"/>
      <c r="BC260" s="35"/>
      <c r="BD260" s="35"/>
      <c r="BE260" s="1163"/>
      <c r="BF260" s="1164"/>
      <c r="BG260" s="301"/>
      <c r="BH260" s="1151"/>
      <c r="BI260" s="1152"/>
      <c r="BJ260" s="1152"/>
      <c r="BK260" s="1152"/>
      <c r="BL260" s="1152"/>
      <c r="BM260" s="1152"/>
      <c r="BN260" s="1152"/>
      <c r="BO260" s="1152"/>
      <c r="BP260" s="1152"/>
      <c r="BQ260" s="1152"/>
      <c r="BR260" s="1152"/>
      <c r="BS260" s="1152"/>
      <c r="BT260" s="301"/>
      <c r="BU260" s="35"/>
      <c r="BV260" s="35"/>
      <c r="BW260" s="35"/>
      <c r="BX260" s="35"/>
      <c r="BY260" s="35"/>
    </row>
    <row r="261" spans="37:77" ht="8.25" customHeight="1">
      <c r="AK261" s="35"/>
      <c r="AL261" s="35"/>
      <c r="AM261" s="35"/>
      <c r="AN261" s="35"/>
      <c r="AO261" s="35"/>
      <c r="AP261" s="35"/>
      <c r="AQ261" s="35"/>
      <c r="AR261" s="35"/>
      <c r="AS261" s="35"/>
      <c r="AT261" s="35"/>
      <c r="AU261" s="36"/>
      <c r="AV261" s="1123">
        <v>9</v>
      </c>
      <c r="AW261" s="1124"/>
      <c r="AX261" s="1153" t="str">
        <f>'41-5'!AZ255</f>
        <v/>
      </c>
      <c r="AY261" s="1154"/>
      <c r="AZ261" s="1154"/>
      <c r="BA261" s="1154"/>
      <c r="BB261" s="1154"/>
      <c r="BC261" s="1154"/>
      <c r="BD261" s="1154"/>
      <c r="BE261" s="1154"/>
      <c r="BF261" s="1154"/>
      <c r="BG261" s="37"/>
      <c r="BH261" s="1135">
        <f>'41-5'!BI255</f>
        <v>0</v>
      </c>
      <c r="BI261" s="1136"/>
      <c r="BJ261" s="1136"/>
      <c r="BK261" s="1136"/>
      <c r="BL261" s="1136"/>
      <c r="BM261" s="1136"/>
      <c r="BN261" s="1136"/>
      <c r="BO261" s="1136"/>
      <c r="BP261" s="1136"/>
      <c r="BQ261" s="1136"/>
      <c r="BR261" s="1136"/>
      <c r="BS261" s="1136"/>
      <c r="BT261" s="37"/>
      <c r="BU261" s="35"/>
      <c r="BV261" s="35"/>
      <c r="BW261" s="35"/>
      <c r="BX261" s="35"/>
      <c r="BY261" s="35"/>
    </row>
    <row r="262" spans="37:77" ht="8.25" customHeight="1">
      <c r="AK262" s="35"/>
      <c r="AL262" s="35"/>
      <c r="AM262" s="35"/>
      <c r="AN262" s="35"/>
      <c r="AO262" s="35"/>
      <c r="AP262" s="35"/>
      <c r="AQ262" s="35"/>
      <c r="AR262" s="35"/>
      <c r="AS262" s="35"/>
      <c r="AT262" s="35"/>
      <c r="AU262" s="36"/>
      <c r="AV262" s="1125"/>
      <c r="AW262" s="1126"/>
      <c r="AX262" s="1155"/>
      <c r="AY262" s="1156"/>
      <c r="AZ262" s="1156"/>
      <c r="BA262" s="1156"/>
      <c r="BB262" s="1156"/>
      <c r="BC262" s="1156"/>
      <c r="BD262" s="1156"/>
      <c r="BE262" s="1156"/>
      <c r="BF262" s="1156"/>
      <c r="BG262" s="38"/>
      <c r="BH262" s="1137"/>
      <c r="BI262" s="1138"/>
      <c r="BJ262" s="1138"/>
      <c r="BK262" s="1138"/>
      <c r="BL262" s="1138"/>
      <c r="BM262" s="1138"/>
      <c r="BN262" s="1138"/>
      <c r="BO262" s="1138"/>
      <c r="BP262" s="1138"/>
      <c r="BQ262" s="1138"/>
      <c r="BR262" s="1138"/>
      <c r="BS262" s="1138"/>
      <c r="BT262" s="38"/>
      <c r="BU262" s="35"/>
      <c r="BV262" s="35"/>
      <c r="BW262" s="35"/>
      <c r="BX262" s="35"/>
      <c r="BY262" s="35"/>
    </row>
    <row r="263" spans="37:77" ht="8.25" customHeight="1">
      <c r="AK263" s="35"/>
      <c r="AL263" s="35"/>
      <c r="AM263" s="35"/>
      <c r="AN263" s="35"/>
      <c r="AO263" s="35"/>
      <c r="AP263" s="35"/>
      <c r="AQ263" s="35"/>
      <c r="AR263" s="35"/>
      <c r="AS263" s="35"/>
      <c r="AT263" s="35"/>
      <c r="AU263" s="36"/>
      <c r="AV263" s="1127"/>
      <c r="AW263" s="1128"/>
      <c r="AX263" s="1157"/>
      <c r="AY263" s="1158"/>
      <c r="AZ263" s="1158"/>
      <c r="BA263" s="1158"/>
      <c r="BB263" s="1158"/>
      <c r="BC263" s="1158"/>
      <c r="BD263" s="1158"/>
      <c r="BE263" s="1158"/>
      <c r="BF263" s="1158"/>
      <c r="BG263" s="39"/>
      <c r="BH263" s="1139"/>
      <c r="BI263" s="1140"/>
      <c r="BJ263" s="1140"/>
      <c r="BK263" s="1140"/>
      <c r="BL263" s="1140"/>
      <c r="BM263" s="1140"/>
      <c r="BN263" s="1140"/>
      <c r="BO263" s="1140"/>
      <c r="BP263" s="1140"/>
      <c r="BQ263" s="1140"/>
      <c r="BR263" s="1140"/>
      <c r="BS263" s="1140"/>
      <c r="BT263" s="39"/>
      <c r="BU263" s="35"/>
      <c r="BV263" s="35"/>
      <c r="BW263" s="35"/>
      <c r="BX263" s="35"/>
      <c r="BY263" s="35"/>
    </row>
    <row r="264" spans="37:77" ht="8.25" customHeight="1">
      <c r="AK264" s="35"/>
      <c r="AL264" s="35"/>
      <c r="AM264" s="35"/>
      <c r="AN264" s="35"/>
      <c r="AO264" s="35"/>
      <c r="AP264" s="35"/>
      <c r="AQ264" s="35"/>
      <c r="AR264" s="35"/>
      <c r="AS264" s="35"/>
      <c r="AT264" s="35"/>
      <c r="AU264" s="36"/>
      <c r="AV264" s="36"/>
      <c r="AW264" s="36"/>
      <c r="AX264" s="35"/>
      <c r="AY264" s="35"/>
      <c r="AZ264" s="35"/>
      <c r="BA264" s="35"/>
      <c r="BB264" s="35"/>
      <c r="BC264" s="35"/>
      <c r="BD264" s="35"/>
      <c r="BE264" s="1159" t="str">
        <f>'41-5'!BG258</f>
        <v/>
      </c>
      <c r="BF264" s="1160"/>
      <c r="BG264" s="299"/>
      <c r="BH264" s="1147">
        <f>'41-5'!BI258</f>
        <v>0</v>
      </c>
      <c r="BI264" s="1148"/>
      <c r="BJ264" s="1148"/>
      <c r="BK264" s="1148"/>
      <c r="BL264" s="1148"/>
      <c r="BM264" s="1148"/>
      <c r="BN264" s="1148"/>
      <c r="BO264" s="1148"/>
      <c r="BP264" s="1148"/>
      <c r="BQ264" s="1148"/>
      <c r="BR264" s="1148"/>
      <c r="BS264" s="1148"/>
      <c r="BT264" s="299"/>
      <c r="BU264" s="35"/>
      <c r="BV264" s="35"/>
      <c r="BW264" s="35"/>
      <c r="BX264" s="35"/>
      <c r="BY264" s="35"/>
    </row>
    <row r="265" spans="37:77" ht="8.25" customHeight="1">
      <c r="AK265" s="35"/>
      <c r="AL265" s="35"/>
      <c r="AM265" s="35"/>
      <c r="AN265" s="35"/>
      <c r="AO265" s="35"/>
      <c r="AP265" s="35"/>
      <c r="AQ265" s="35"/>
      <c r="AR265" s="35"/>
      <c r="AS265" s="35"/>
      <c r="AT265" s="35"/>
      <c r="AU265" s="36"/>
      <c r="AV265" s="36"/>
      <c r="AW265" s="36"/>
      <c r="AX265" s="35"/>
      <c r="AY265" s="35"/>
      <c r="AZ265" s="35"/>
      <c r="BA265" s="35"/>
      <c r="BB265" s="35"/>
      <c r="BC265" s="35"/>
      <c r="BD265" s="35"/>
      <c r="BE265" s="1161"/>
      <c r="BF265" s="1162"/>
      <c r="BG265" s="300"/>
      <c r="BH265" s="1149"/>
      <c r="BI265" s="1150"/>
      <c r="BJ265" s="1150"/>
      <c r="BK265" s="1150"/>
      <c r="BL265" s="1150"/>
      <c r="BM265" s="1150"/>
      <c r="BN265" s="1150"/>
      <c r="BO265" s="1150"/>
      <c r="BP265" s="1150"/>
      <c r="BQ265" s="1150"/>
      <c r="BR265" s="1150"/>
      <c r="BS265" s="1150"/>
      <c r="BT265" s="300"/>
      <c r="BU265" s="35"/>
      <c r="BV265" s="35"/>
      <c r="BW265" s="35"/>
      <c r="BX265" s="35"/>
      <c r="BY265" s="35"/>
    </row>
    <row r="266" spans="37:77" ht="8.25" customHeight="1">
      <c r="AK266" s="35"/>
      <c r="AL266" s="35"/>
      <c r="AM266" s="35"/>
      <c r="AN266" s="35"/>
      <c r="AO266" s="35"/>
      <c r="AP266" s="35"/>
      <c r="AQ266" s="35"/>
      <c r="AR266" s="35"/>
      <c r="AS266" s="35"/>
      <c r="AT266" s="35"/>
      <c r="AU266" s="36"/>
      <c r="AV266" s="36"/>
      <c r="AW266" s="36"/>
      <c r="AX266" s="35"/>
      <c r="AY266" s="35"/>
      <c r="AZ266" s="35"/>
      <c r="BA266" s="35"/>
      <c r="BB266" s="35"/>
      <c r="BC266" s="35"/>
      <c r="BD266" s="35"/>
      <c r="BE266" s="1163"/>
      <c r="BF266" s="1164"/>
      <c r="BG266" s="301"/>
      <c r="BH266" s="1151"/>
      <c r="BI266" s="1152"/>
      <c r="BJ266" s="1152"/>
      <c r="BK266" s="1152"/>
      <c r="BL266" s="1152"/>
      <c r="BM266" s="1152"/>
      <c r="BN266" s="1152"/>
      <c r="BO266" s="1152"/>
      <c r="BP266" s="1152"/>
      <c r="BQ266" s="1152"/>
      <c r="BR266" s="1152"/>
      <c r="BS266" s="1152"/>
      <c r="BT266" s="301"/>
      <c r="BU266" s="35"/>
      <c r="BV266" s="35"/>
      <c r="BW266" s="35"/>
      <c r="BX266" s="35"/>
      <c r="BY266" s="35"/>
    </row>
    <row r="267" spans="37:77" ht="8.25" customHeight="1">
      <c r="AK267" s="35"/>
      <c r="AL267" s="35"/>
      <c r="AM267" s="35"/>
      <c r="AN267" s="35"/>
      <c r="AO267" s="35"/>
      <c r="AP267" s="35"/>
      <c r="AQ267" s="35"/>
      <c r="AR267" s="35"/>
      <c r="AS267" s="35"/>
      <c r="AT267" s="35"/>
      <c r="AU267" s="36"/>
      <c r="AV267" s="1123">
        <v>10</v>
      </c>
      <c r="AW267" s="1124"/>
      <c r="AX267" s="1153" t="str">
        <f>'41-5'!AZ261</f>
        <v/>
      </c>
      <c r="AY267" s="1154"/>
      <c r="AZ267" s="1154"/>
      <c r="BA267" s="1154"/>
      <c r="BB267" s="1154"/>
      <c r="BC267" s="1154"/>
      <c r="BD267" s="1154"/>
      <c r="BE267" s="1154"/>
      <c r="BF267" s="1154"/>
      <c r="BG267" s="37"/>
      <c r="BH267" s="1135">
        <f>'41-5'!BI261</f>
        <v>0</v>
      </c>
      <c r="BI267" s="1136"/>
      <c r="BJ267" s="1136"/>
      <c r="BK267" s="1136"/>
      <c r="BL267" s="1136"/>
      <c r="BM267" s="1136"/>
      <c r="BN267" s="1136"/>
      <c r="BO267" s="1136"/>
      <c r="BP267" s="1136"/>
      <c r="BQ267" s="1136"/>
      <c r="BR267" s="1136"/>
      <c r="BS267" s="1136"/>
      <c r="BT267" s="37"/>
      <c r="BU267" s="35"/>
      <c r="BV267" s="35"/>
      <c r="BW267" s="35"/>
      <c r="BX267" s="35"/>
      <c r="BY267" s="35"/>
    </row>
    <row r="268" spans="37:77" ht="8.25" customHeight="1">
      <c r="AK268" s="35"/>
      <c r="AL268" s="35"/>
      <c r="AM268" s="35"/>
      <c r="AN268" s="35"/>
      <c r="AO268" s="35"/>
      <c r="AP268" s="35"/>
      <c r="AQ268" s="35"/>
      <c r="AR268" s="35"/>
      <c r="AS268" s="35"/>
      <c r="AT268" s="35"/>
      <c r="AU268" s="36"/>
      <c r="AV268" s="1125"/>
      <c r="AW268" s="1126"/>
      <c r="AX268" s="1155"/>
      <c r="AY268" s="1156"/>
      <c r="AZ268" s="1156"/>
      <c r="BA268" s="1156"/>
      <c r="BB268" s="1156"/>
      <c r="BC268" s="1156"/>
      <c r="BD268" s="1156"/>
      <c r="BE268" s="1156"/>
      <c r="BF268" s="1156"/>
      <c r="BG268" s="38"/>
      <c r="BH268" s="1137"/>
      <c r="BI268" s="1138"/>
      <c r="BJ268" s="1138"/>
      <c r="BK268" s="1138"/>
      <c r="BL268" s="1138"/>
      <c r="BM268" s="1138"/>
      <c r="BN268" s="1138"/>
      <c r="BO268" s="1138"/>
      <c r="BP268" s="1138"/>
      <c r="BQ268" s="1138"/>
      <c r="BR268" s="1138"/>
      <c r="BS268" s="1138"/>
      <c r="BT268" s="38"/>
      <c r="BU268" s="35"/>
      <c r="BV268" s="35"/>
      <c r="BW268" s="35"/>
      <c r="BX268" s="35"/>
      <c r="BY268" s="35"/>
    </row>
    <row r="269" spans="37:77" ht="8.25" customHeight="1">
      <c r="AK269" s="35"/>
      <c r="AL269" s="35"/>
      <c r="AM269" s="35"/>
      <c r="AN269" s="35"/>
      <c r="AO269" s="35"/>
      <c r="AP269" s="35"/>
      <c r="AQ269" s="35"/>
      <c r="AR269" s="35"/>
      <c r="AS269" s="35"/>
      <c r="AT269" s="35"/>
      <c r="AU269" s="36"/>
      <c r="AV269" s="1127"/>
      <c r="AW269" s="1128"/>
      <c r="AX269" s="1157"/>
      <c r="AY269" s="1158"/>
      <c r="AZ269" s="1158"/>
      <c r="BA269" s="1158"/>
      <c r="BB269" s="1158"/>
      <c r="BC269" s="1158"/>
      <c r="BD269" s="1158"/>
      <c r="BE269" s="1158"/>
      <c r="BF269" s="1158"/>
      <c r="BG269" s="39"/>
      <c r="BH269" s="1139"/>
      <c r="BI269" s="1140"/>
      <c r="BJ269" s="1140"/>
      <c r="BK269" s="1140"/>
      <c r="BL269" s="1140"/>
      <c r="BM269" s="1140"/>
      <c r="BN269" s="1140"/>
      <c r="BO269" s="1140"/>
      <c r="BP269" s="1140"/>
      <c r="BQ269" s="1140"/>
      <c r="BR269" s="1140"/>
      <c r="BS269" s="1140"/>
      <c r="BT269" s="39"/>
      <c r="BU269" s="35"/>
      <c r="BV269" s="35"/>
      <c r="BW269" s="35"/>
      <c r="BX269" s="35"/>
      <c r="BY269" s="35"/>
    </row>
    <row r="270" spans="37:77" ht="8.25" customHeight="1">
      <c r="AK270" s="35"/>
      <c r="AL270" s="35"/>
      <c r="AM270" s="35"/>
      <c r="AN270" s="35"/>
      <c r="AO270" s="35"/>
      <c r="AP270" s="35"/>
      <c r="AQ270" s="35"/>
      <c r="AR270" s="35"/>
      <c r="AS270" s="35"/>
      <c r="AT270" s="35"/>
      <c r="AU270" s="36"/>
      <c r="AV270" s="36"/>
      <c r="AW270" s="36"/>
      <c r="AX270" s="35"/>
      <c r="AY270" s="35"/>
      <c r="AZ270" s="35"/>
      <c r="BA270" s="35"/>
      <c r="BB270" s="35"/>
      <c r="BC270" s="35"/>
      <c r="BD270" s="35"/>
      <c r="BE270" s="1159" t="str">
        <f>'41-5'!BG264</f>
        <v/>
      </c>
      <c r="BF270" s="1160"/>
      <c r="BG270" s="299"/>
      <c r="BH270" s="1147">
        <f>'41-5'!BI264</f>
        <v>0</v>
      </c>
      <c r="BI270" s="1148"/>
      <c r="BJ270" s="1148"/>
      <c r="BK270" s="1148"/>
      <c r="BL270" s="1148"/>
      <c r="BM270" s="1148"/>
      <c r="BN270" s="1148"/>
      <c r="BO270" s="1148"/>
      <c r="BP270" s="1148"/>
      <c r="BQ270" s="1148"/>
      <c r="BR270" s="1148"/>
      <c r="BS270" s="1148"/>
      <c r="BT270" s="299"/>
      <c r="BU270" s="35"/>
      <c r="BV270" s="35"/>
      <c r="BW270" s="35"/>
      <c r="BX270" s="35"/>
      <c r="BY270" s="35"/>
    </row>
    <row r="271" spans="37:77" ht="8.25" customHeight="1">
      <c r="AK271" s="35"/>
      <c r="AL271" s="35"/>
      <c r="AM271" s="35"/>
      <c r="AN271" s="35"/>
      <c r="AO271" s="35"/>
      <c r="AP271" s="35"/>
      <c r="AQ271" s="35"/>
      <c r="AR271" s="35"/>
      <c r="AS271" s="35"/>
      <c r="AT271" s="35"/>
      <c r="AU271" s="36"/>
      <c r="AV271" s="36"/>
      <c r="AW271" s="36"/>
      <c r="AX271" s="35"/>
      <c r="AY271" s="35"/>
      <c r="AZ271" s="35"/>
      <c r="BA271" s="35"/>
      <c r="BB271" s="35"/>
      <c r="BC271" s="35"/>
      <c r="BD271" s="35"/>
      <c r="BE271" s="1161"/>
      <c r="BF271" s="1162"/>
      <c r="BG271" s="300"/>
      <c r="BH271" s="1149"/>
      <c r="BI271" s="1150"/>
      <c r="BJ271" s="1150"/>
      <c r="BK271" s="1150"/>
      <c r="BL271" s="1150"/>
      <c r="BM271" s="1150"/>
      <c r="BN271" s="1150"/>
      <c r="BO271" s="1150"/>
      <c r="BP271" s="1150"/>
      <c r="BQ271" s="1150"/>
      <c r="BR271" s="1150"/>
      <c r="BS271" s="1150"/>
      <c r="BT271" s="300"/>
      <c r="BU271" s="35"/>
      <c r="BV271" s="35"/>
      <c r="BW271" s="35"/>
      <c r="BX271" s="35"/>
      <c r="BY271" s="35"/>
    </row>
    <row r="272" spans="37:77" ht="8.25" customHeight="1">
      <c r="AK272" s="35"/>
      <c r="AL272" s="35"/>
      <c r="AM272" s="35"/>
      <c r="AN272" s="35"/>
      <c r="AO272" s="35"/>
      <c r="AP272" s="35"/>
      <c r="AQ272" s="35"/>
      <c r="AR272" s="35"/>
      <c r="AS272" s="35"/>
      <c r="AT272" s="35"/>
      <c r="AU272" s="36"/>
      <c r="AV272" s="36"/>
      <c r="AW272" s="36"/>
      <c r="AX272" s="35"/>
      <c r="AY272" s="35"/>
      <c r="AZ272" s="35"/>
      <c r="BA272" s="35"/>
      <c r="BB272" s="35"/>
      <c r="BC272" s="35"/>
      <c r="BD272" s="35"/>
      <c r="BE272" s="1163"/>
      <c r="BF272" s="1164"/>
      <c r="BG272" s="301"/>
      <c r="BH272" s="1151"/>
      <c r="BI272" s="1152"/>
      <c r="BJ272" s="1152"/>
      <c r="BK272" s="1152"/>
      <c r="BL272" s="1152"/>
      <c r="BM272" s="1152"/>
      <c r="BN272" s="1152"/>
      <c r="BO272" s="1152"/>
      <c r="BP272" s="1152"/>
      <c r="BQ272" s="1152"/>
      <c r="BR272" s="1152"/>
      <c r="BS272" s="1152"/>
      <c r="BT272" s="301"/>
      <c r="BU272" s="35"/>
      <c r="BV272" s="35"/>
      <c r="BW272" s="35"/>
      <c r="BX272" s="35"/>
      <c r="BY272" s="35"/>
    </row>
    <row r="273" spans="6:97" ht="8.25" customHeight="1">
      <c r="AK273" s="35"/>
      <c r="AL273" s="35"/>
      <c r="AM273" s="35"/>
      <c r="AN273" s="35"/>
      <c r="AO273" s="35"/>
      <c r="AP273" s="35"/>
      <c r="AQ273" s="35"/>
      <c r="AR273" s="35"/>
      <c r="AS273" s="35"/>
      <c r="AT273" s="35"/>
      <c r="AU273" s="36"/>
      <c r="AV273" s="1123">
        <v>11</v>
      </c>
      <c r="AW273" s="1124"/>
      <c r="AX273" s="1153" t="str">
        <f>'41-5'!AZ267</f>
        <v/>
      </c>
      <c r="AY273" s="1154"/>
      <c r="AZ273" s="1154"/>
      <c r="BA273" s="1154"/>
      <c r="BB273" s="1154"/>
      <c r="BC273" s="1154"/>
      <c r="BD273" s="1154"/>
      <c r="BE273" s="1154"/>
      <c r="BF273" s="1154"/>
      <c r="BG273" s="37"/>
      <c r="BH273" s="1135">
        <f>'41-5'!BI267</f>
        <v>0</v>
      </c>
      <c r="BI273" s="1136"/>
      <c r="BJ273" s="1136"/>
      <c r="BK273" s="1136"/>
      <c r="BL273" s="1136"/>
      <c r="BM273" s="1136"/>
      <c r="BN273" s="1136"/>
      <c r="BO273" s="1136"/>
      <c r="BP273" s="1136"/>
      <c r="BQ273" s="1136"/>
      <c r="BR273" s="1136"/>
      <c r="BS273" s="1136"/>
      <c r="BT273" s="37"/>
      <c r="BU273" s="35"/>
      <c r="BV273" s="35"/>
      <c r="BW273" s="35"/>
      <c r="BX273" s="35"/>
      <c r="BY273" s="35"/>
    </row>
    <row r="274" spans="6:97" ht="8.25" customHeight="1">
      <c r="AK274" s="35"/>
      <c r="AL274" s="35"/>
      <c r="AM274" s="35"/>
      <c r="AN274" s="35"/>
      <c r="AO274" s="35"/>
      <c r="AP274" s="35"/>
      <c r="AQ274" s="35"/>
      <c r="AR274" s="35"/>
      <c r="AS274" s="35"/>
      <c r="AT274" s="35"/>
      <c r="AU274" s="36"/>
      <c r="AV274" s="1125"/>
      <c r="AW274" s="1126"/>
      <c r="AX274" s="1155"/>
      <c r="AY274" s="1156"/>
      <c r="AZ274" s="1156"/>
      <c r="BA274" s="1156"/>
      <c r="BB274" s="1156"/>
      <c r="BC274" s="1156"/>
      <c r="BD274" s="1156"/>
      <c r="BE274" s="1156"/>
      <c r="BF274" s="1156"/>
      <c r="BG274" s="38"/>
      <c r="BH274" s="1137"/>
      <c r="BI274" s="1138"/>
      <c r="BJ274" s="1138"/>
      <c r="BK274" s="1138"/>
      <c r="BL274" s="1138"/>
      <c r="BM274" s="1138"/>
      <c r="BN274" s="1138"/>
      <c r="BO274" s="1138"/>
      <c r="BP274" s="1138"/>
      <c r="BQ274" s="1138"/>
      <c r="BR274" s="1138"/>
      <c r="BS274" s="1138"/>
      <c r="BT274" s="38"/>
      <c r="BU274" s="35"/>
      <c r="BV274" s="35"/>
      <c r="BW274" s="35"/>
      <c r="BX274" s="35"/>
      <c r="BY274" s="35"/>
    </row>
    <row r="275" spans="6:97" ht="8.25" customHeight="1">
      <c r="AK275" s="35"/>
      <c r="AL275" s="35"/>
      <c r="AM275" s="35"/>
      <c r="AN275" s="35"/>
      <c r="AO275" s="35"/>
      <c r="AP275" s="35"/>
      <c r="AQ275" s="35"/>
      <c r="AR275" s="35"/>
      <c r="AS275" s="35"/>
      <c r="AT275" s="35"/>
      <c r="AU275" s="36"/>
      <c r="AV275" s="1127"/>
      <c r="AW275" s="1128"/>
      <c r="AX275" s="1157"/>
      <c r="AY275" s="1158"/>
      <c r="AZ275" s="1158"/>
      <c r="BA275" s="1158"/>
      <c r="BB275" s="1158"/>
      <c r="BC275" s="1158"/>
      <c r="BD275" s="1158"/>
      <c r="BE275" s="1158"/>
      <c r="BF275" s="1158"/>
      <c r="BG275" s="39"/>
      <c r="BH275" s="1139"/>
      <c r="BI275" s="1140"/>
      <c r="BJ275" s="1140"/>
      <c r="BK275" s="1140"/>
      <c r="BL275" s="1140"/>
      <c r="BM275" s="1140"/>
      <c r="BN275" s="1140"/>
      <c r="BO275" s="1140"/>
      <c r="BP275" s="1140"/>
      <c r="BQ275" s="1140"/>
      <c r="BR275" s="1140"/>
      <c r="BS275" s="1140"/>
      <c r="BT275" s="39"/>
      <c r="BU275" s="35"/>
      <c r="BV275" s="35"/>
      <c r="BW275" s="35"/>
      <c r="BX275" s="35"/>
      <c r="BY275" s="35"/>
    </row>
    <row r="276" spans="6:97" ht="8.25" customHeight="1">
      <c r="AK276" s="35"/>
      <c r="AL276" s="35"/>
      <c r="AM276" s="35"/>
      <c r="AN276" s="35"/>
      <c r="AO276" s="35"/>
      <c r="AP276" s="35"/>
      <c r="AQ276" s="35"/>
      <c r="AR276" s="35"/>
      <c r="AS276" s="35"/>
      <c r="AT276" s="35"/>
      <c r="AU276" s="36"/>
      <c r="AV276" s="36"/>
      <c r="AW276" s="36"/>
      <c r="AX276" s="35"/>
      <c r="AY276" s="35"/>
      <c r="AZ276" s="35"/>
      <c r="BA276" s="35"/>
      <c r="BB276" s="35"/>
      <c r="BC276" s="35"/>
      <c r="BD276" s="35"/>
      <c r="BE276" s="1159" t="str">
        <f>'41-5'!BG270</f>
        <v/>
      </c>
      <c r="BF276" s="1160"/>
      <c r="BG276" s="299"/>
      <c r="BH276" s="1147">
        <f>'41-5'!BI270</f>
        <v>0</v>
      </c>
      <c r="BI276" s="1148"/>
      <c r="BJ276" s="1148"/>
      <c r="BK276" s="1148"/>
      <c r="BL276" s="1148"/>
      <c r="BM276" s="1148"/>
      <c r="BN276" s="1148"/>
      <c r="BO276" s="1148"/>
      <c r="BP276" s="1148"/>
      <c r="BQ276" s="1148"/>
      <c r="BR276" s="1148"/>
      <c r="BS276" s="1148"/>
      <c r="BT276" s="299"/>
      <c r="BU276" s="35"/>
      <c r="BV276" s="35"/>
      <c r="BW276" s="35"/>
      <c r="BX276" s="35"/>
      <c r="BY276" s="35"/>
    </row>
    <row r="277" spans="6:97" ht="8.25" customHeight="1">
      <c r="AK277" s="35"/>
      <c r="AL277" s="35"/>
      <c r="AM277" s="35"/>
      <c r="AN277" s="35"/>
      <c r="AO277" s="35"/>
      <c r="AP277" s="35"/>
      <c r="AQ277" s="35"/>
      <c r="AR277" s="35"/>
      <c r="AS277" s="35"/>
      <c r="AT277" s="35"/>
      <c r="AU277" s="36"/>
      <c r="AV277" s="36"/>
      <c r="AW277" s="36"/>
      <c r="AX277" s="35"/>
      <c r="AY277" s="35"/>
      <c r="AZ277" s="35"/>
      <c r="BA277" s="35"/>
      <c r="BB277" s="35"/>
      <c r="BC277" s="35"/>
      <c r="BD277" s="35"/>
      <c r="BE277" s="1161"/>
      <c r="BF277" s="1162"/>
      <c r="BG277" s="300"/>
      <c r="BH277" s="1149"/>
      <c r="BI277" s="1150"/>
      <c r="BJ277" s="1150"/>
      <c r="BK277" s="1150"/>
      <c r="BL277" s="1150"/>
      <c r="BM277" s="1150"/>
      <c r="BN277" s="1150"/>
      <c r="BO277" s="1150"/>
      <c r="BP277" s="1150"/>
      <c r="BQ277" s="1150"/>
      <c r="BR277" s="1150"/>
      <c r="BS277" s="1150"/>
      <c r="BT277" s="300"/>
      <c r="BU277" s="35"/>
      <c r="BV277" s="35"/>
      <c r="BW277" s="35"/>
      <c r="BX277" s="35"/>
      <c r="BY277" s="35"/>
    </row>
    <row r="278" spans="6:97" ht="8.25" customHeight="1">
      <c r="AK278" s="35"/>
      <c r="AL278" s="35"/>
      <c r="AM278" s="35"/>
      <c r="AN278" s="35"/>
      <c r="AO278" s="35"/>
      <c r="AP278" s="35"/>
      <c r="AQ278" s="35"/>
      <c r="AR278" s="35"/>
      <c r="AS278" s="35"/>
      <c r="AT278" s="35"/>
      <c r="AU278" s="36"/>
      <c r="AV278" s="36"/>
      <c r="AW278" s="36"/>
      <c r="AX278" s="35"/>
      <c r="AY278" s="35"/>
      <c r="AZ278" s="35"/>
      <c r="BA278" s="35"/>
      <c r="BB278" s="35"/>
      <c r="BC278" s="35"/>
      <c r="BD278" s="35"/>
      <c r="BE278" s="1163"/>
      <c r="BF278" s="1164"/>
      <c r="BG278" s="301"/>
      <c r="BH278" s="1151"/>
      <c r="BI278" s="1152"/>
      <c r="BJ278" s="1152"/>
      <c r="BK278" s="1152"/>
      <c r="BL278" s="1152"/>
      <c r="BM278" s="1152"/>
      <c r="BN278" s="1152"/>
      <c r="BO278" s="1152"/>
      <c r="BP278" s="1152"/>
      <c r="BQ278" s="1152"/>
      <c r="BR278" s="1152"/>
      <c r="BS278" s="1152"/>
      <c r="BT278" s="301"/>
      <c r="BU278" s="35"/>
      <c r="BV278" s="35"/>
      <c r="BW278" s="35"/>
      <c r="BX278" s="35"/>
      <c r="BY278" s="35"/>
    </row>
    <row r="279" spans="6:97" ht="8.25" customHeight="1">
      <c r="AK279" s="35"/>
      <c r="AL279" s="35"/>
      <c r="AM279" s="35"/>
      <c r="AN279" s="35"/>
      <c r="AO279" s="35"/>
      <c r="AP279" s="35"/>
      <c r="AQ279" s="35"/>
      <c r="AR279" s="35"/>
      <c r="AS279" s="35"/>
      <c r="AT279" s="35"/>
      <c r="AU279" s="36"/>
      <c r="AV279" s="1123">
        <v>12</v>
      </c>
      <c r="AW279" s="1124"/>
      <c r="AX279" s="1129">
        <v>9999999999</v>
      </c>
      <c r="AY279" s="1130"/>
      <c r="AZ279" s="1130"/>
      <c r="BA279" s="1130"/>
      <c r="BB279" s="1130"/>
      <c r="BC279" s="1130"/>
      <c r="BD279" s="1130"/>
      <c r="BE279" s="1130"/>
      <c r="BF279" s="1130"/>
      <c r="BG279" s="37"/>
      <c r="BH279" s="1135">
        <f>'41-5'!BI273</f>
        <v>0</v>
      </c>
      <c r="BI279" s="1136"/>
      <c r="BJ279" s="1136"/>
      <c r="BK279" s="1136"/>
      <c r="BL279" s="1136"/>
      <c r="BM279" s="1136"/>
      <c r="BN279" s="1136"/>
      <c r="BO279" s="1136"/>
      <c r="BP279" s="1136"/>
      <c r="BQ279" s="1136"/>
      <c r="BR279" s="1136"/>
      <c r="BS279" s="1136"/>
      <c r="BT279" s="37"/>
      <c r="BU279" s="35"/>
      <c r="BV279" s="35"/>
      <c r="BW279" s="35"/>
      <c r="BX279" s="35"/>
      <c r="BY279" s="35"/>
    </row>
    <row r="280" spans="6:97" ht="8.25" customHeight="1">
      <c r="AK280" s="35"/>
      <c r="AL280" s="35"/>
      <c r="AM280" s="35"/>
      <c r="AN280" s="35"/>
      <c r="AO280" s="35"/>
      <c r="AP280" s="35"/>
      <c r="AQ280" s="35"/>
      <c r="AR280" s="35"/>
      <c r="AS280" s="35"/>
      <c r="AT280" s="35"/>
      <c r="AU280" s="36"/>
      <c r="AV280" s="1125"/>
      <c r="AW280" s="1126"/>
      <c r="AX280" s="1131"/>
      <c r="AY280" s="1132"/>
      <c r="AZ280" s="1132"/>
      <c r="BA280" s="1132"/>
      <c r="BB280" s="1132"/>
      <c r="BC280" s="1132"/>
      <c r="BD280" s="1132"/>
      <c r="BE280" s="1132"/>
      <c r="BF280" s="1132"/>
      <c r="BG280" s="38"/>
      <c r="BH280" s="1137"/>
      <c r="BI280" s="1138"/>
      <c r="BJ280" s="1138"/>
      <c r="BK280" s="1138"/>
      <c r="BL280" s="1138"/>
      <c r="BM280" s="1138"/>
      <c r="BN280" s="1138"/>
      <c r="BO280" s="1138"/>
      <c r="BP280" s="1138"/>
      <c r="BQ280" s="1138"/>
      <c r="BR280" s="1138"/>
      <c r="BS280" s="1138"/>
      <c r="BT280" s="38"/>
      <c r="BU280" s="35"/>
      <c r="BV280" s="35"/>
      <c r="BW280" s="35"/>
      <c r="BX280" s="35"/>
      <c r="BY280" s="35"/>
    </row>
    <row r="281" spans="6:97" ht="8.25" customHeight="1">
      <c r="AK281" s="35"/>
      <c r="AL281" s="35"/>
      <c r="AM281" s="35"/>
      <c r="AN281" s="35"/>
      <c r="AO281" s="35"/>
      <c r="AP281" s="35"/>
      <c r="AQ281" s="35"/>
      <c r="AR281" s="35"/>
      <c r="AS281" s="35"/>
      <c r="AT281" s="35"/>
      <c r="AU281" s="36"/>
      <c r="AV281" s="1127"/>
      <c r="AW281" s="1128"/>
      <c r="AX281" s="1133"/>
      <c r="AY281" s="1134"/>
      <c r="AZ281" s="1134"/>
      <c r="BA281" s="1134"/>
      <c r="BB281" s="1134"/>
      <c r="BC281" s="1134"/>
      <c r="BD281" s="1134"/>
      <c r="BE281" s="1134"/>
      <c r="BF281" s="1134"/>
      <c r="BG281" s="39"/>
      <c r="BH281" s="1139"/>
      <c r="BI281" s="1140"/>
      <c r="BJ281" s="1140"/>
      <c r="BK281" s="1140"/>
      <c r="BL281" s="1140"/>
      <c r="BM281" s="1140"/>
      <c r="BN281" s="1140"/>
      <c r="BO281" s="1140"/>
      <c r="BP281" s="1140"/>
      <c r="BQ281" s="1140"/>
      <c r="BR281" s="1140"/>
      <c r="BS281" s="1140"/>
      <c r="BT281" s="39"/>
      <c r="BU281" s="35"/>
      <c r="BV281" s="35"/>
      <c r="BW281" s="35"/>
      <c r="BX281" s="35"/>
      <c r="BY281" s="35"/>
    </row>
    <row r="282" spans="6:97" ht="8.25" customHeight="1">
      <c r="AK282" s="35"/>
      <c r="AL282" s="35"/>
      <c r="AM282" s="35"/>
      <c r="AN282" s="35"/>
      <c r="AO282" s="35"/>
      <c r="AP282" s="35"/>
      <c r="AQ282" s="35"/>
      <c r="AR282" s="35"/>
      <c r="AS282" s="35"/>
      <c r="AT282" s="35"/>
      <c r="AU282" s="36"/>
      <c r="AV282" s="36"/>
      <c r="AW282" s="36"/>
      <c r="AX282" s="44"/>
      <c r="AY282" s="44"/>
      <c r="AZ282" s="44"/>
      <c r="BA282" s="44"/>
      <c r="BB282" s="44"/>
      <c r="BC282" s="44"/>
      <c r="BD282" s="44"/>
      <c r="BE282" s="1141">
        <v>99</v>
      </c>
      <c r="BF282" s="1142"/>
      <c r="BG282" s="299"/>
      <c r="BH282" s="1147">
        <f>'41-5'!BI276</f>
        <v>0</v>
      </c>
      <c r="BI282" s="1148"/>
      <c r="BJ282" s="1148"/>
      <c r="BK282" s="1148"/>
      <c r="BL282" s="1148"/>
      <c r="BM282" s="1148"/>
      <c r="BN282" s="1148"/>
      <c r="BO282" s="1148"/>
      <c r="BP282" s="1148"/>
      <c r="BQ282" s="1148"/>
      <c r="BR282" s="1148"/>
      <c r="BS282" s="1148"/>
      <c r="BT282" s="299"/>
      <c r="BU282" s="35"/>
      <c r="BV282" s="35"/>
      <c r="BW282" s="35"/>
      <c r="BX282" s="35"/>
      <c r="BY282" s="35"/>
    </row>
    <row r="283" spans="6:97" ht="8.25" customHeight="1">
      <c r="AK283" s="35"/>
      <c r="AL283" s="35"/>
      <c r="AM283" s="35"/>
      <c r="AN283" s="35"/>
      <c r="AO283" s="35"/>
      <c r="AP283" s="35"/>
      <c r="AQ283" s="35"/>
      <c r="AR283" s="35"/>
      <c r="AS283" s="35"/>
      <c r="AT283" s="35"/>
      <c r="AU283" s="36"/>
      <c r="AV283" s="36"/>
      <c r="AW283" s="36"/>
      <c r="AX283" s="44"/>
      <c r="AY283" s="44"/>
      <c r="AZ283" s="44"/>
      <c r="BA283" s="44"/>
      <c r="BB283" s="44"/>
      <c r="BC283" s="44"/>
      <c r="BD283" s="44"/>
      <c r="BE283" s="1143"/>
      <c r="BF283" s="1144"/>
      <c r="BG283" s="300"/>
      <c r="BH283" s="1149"/>
      <c r="BI283" s="1150"/>
      <c r="BJ283" s="1150"/>
      <c r="BK283" s="1150"/>
      <c r="BL283" s="1150"/>
      <c r="BM283" s="1150"/>
      <c r="BN283" s="1150"/>
      <c r="BO283" s="1150"/>
      <c r="BP283" s="1150"/>
      <c r="BQ283" s="1150"/>
      <c r="BR283" s="1150"/>
      <c r="BS283" s="1150"/>
      <c r="BT283" s="300"/>
      <c r="BU283" s="35"/>
      <c r="BV283" s="35"/>
      <c r="BW283" s="35"/>
      <c r="BX283" s="35"/>
      <c r="BY283" s="35"/>
    </row>
    <row r="284" spans="6:97" ht="8.25" customHeight="1">
      <c r="AK284" s="35"/>
      <c r="AL284" s="35"/>
      <c r="AM284" s="35"/>
      <c r="AN284" s="35"/>
      <c r="AO284" s="35"/>
      <c r="AP284" s="35"/>
      <c r="AQ284" s="35"/>
      <c r="AR284" s="35"/>
      <c r="AS284" s="35"/>
      <c r="AT284" s="35"/>
      <c r="AU284" s="35"/>
      <c r="AV284" s="35"/>
      <c r="AW284" s="35"/>
      <c r="AX284" s="44"/>
      <c r="AY284" s="44"/>
      <c r="AZ284" s="44"/>
      <c r="BA284" s="44"/>
      <c r="BB284" s="44"/>
      <c r="BC284" s="44"/>
      <c r="BD284" s="44"/>
      <c r="BE284" s="1145"/>
      <c r="BF284" s="1146"/>
      <c r="BG284" s="301"/>
      <c r="BH284" s="1151"/>
      <c r="BI284" s="1152"/>
      <c r="BJ284" s="1152"/>
      <c r="BK284" s="1152"/>
      <c r="BL284" s="1152"/>
      <c r="BM284" s="1152"/>
      <c r="BN284" s="1152"/>
      <c r="BO284" s="1152"/>
      <c r="BP284" s="1152"/>
      <c r="BQ284" s="1152"/>
      <c r="BR284" s="1152"/>
      <c r="BS284" s="1152"/>
      <c r="BT284" s="301"/>
      <c r="BU284" s="35"/>
      <c r="BV284" s="35"/>
      <c r="BW284" s="35"/>
      <c r="BX284" s="35"/>
      <c r="BY284" s="35"/>
    </row>
    <row r="287" spans="6:97" ht="4.5" customHeight="1">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c r="AY287" s="35"/>
      <c r="AZ287" s="35"/>
      <c r="BA287" s="35"/>
      <c r="BB287" s="35"/>
      <c r="BC287" s="35"/>
      <c r="BD287" s="35"/>
      <c r="BE287" s="35"/>
      <c r="BF287" s="35"/>
      <c r="BG287" s="35"/>
      <c r="BH287" s="35"/>
      <c r="BI287" s="35"/>
      <c r="BJ287" s="35"/>
      <c r="BK287" s="35"/>
      <c r="BL287" s="35"/>
      <c r="BM287" s="35"/>
      <c r="BN287" s="35"/>
      <c r="BO287" s="35"/>
      <c r="BP287" s="35"/>
      <c r="BQ287" s="35"/>
      <c r="BR287" s="35"/>
      <c r="BS287" s="35"/>
      <c r="BT287" s="35"/>
      <c r="BU287" s="35"/>
      <c r="BV287" s="42"/>
      <c r="BW287" s="40"/>
      <c r="BX287" s="40"/>
      <c r="BY287" s="40"/>
      <c r="BZ287" s="40"/>
      <c r="CA287" s="40"/>
      <c r="CB287" s="40"/>
      <c r="CC287" s="40"/>
      <c r="CD287" s="40"/>
      <c r="CE287" s="40"/>
      <c r="CF287" s="40"/>
      <c r="CG287" s="40"/>
      <c r="CH287" s="40"/>
      <c r="CI287" s="37"/>
      <c r="CJ287" s="35"/>
      <c r="CK287" s="35"/>
      <c r="CL287" s="35"/>
      <c r="CM287" s="35"/>
      <c r="CN287" s="35"/>
      <c r="CO287" s="35"/>
      <c r="CP287" s="35"/>
      <c r="CQ287" s="35"/>
      <c r="CR287" s="35"/>
      <c r="CS287" s="35"/>
    </row>
    <row r="288" spans="6:97" ht="12" customHeight="1">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c r="AY288" s="35"/>
      <c r="AZ288" s="35"/>
      <c r="BA288" s="47">
        <v>1</v>
      </c>
      <c r="BB288" s="35"/>
      <c r="BC288" s="35"/>
      <c r="BD288" s="35"/>
      <c r="BE288" s="35"/>
      <c r="BF288" s="35"/>
      <c r="BG288" s="47">
        <v>7</v>
      </c>
      <c r="BH288" s="35"/>
      <c r="BI288" s="35"/>
      <c r="BJ288" s="35"/>
      <c r="BK288" s="35"/>
      <c r="BL288" s="35"/>
      <c r="BM288" s="35"/>
      <c r="BN288" s="35"/>
      <c r="BO288" s="47">
        <v>17</v>
      </c>
      <c r="BP288" s="35"/>
      <c r="BQ288" s="35"/>
      <c r="BR288" s="35"/>
      <c r="BS288" s="35"/>
      <c r="BT288" s="48">
        <v>22</v>
      </c>
      <c r="BU288" s="48">
        <v>23</v>
      </c>
      <c r="BV288" s="49">
        <v>32</v>
      </c>
      <c r="BW288" s="43"/>
      <c r="BX288" s="47">
        <v>34</v>
      </c>
      <c r="BY288" s="35"/>
      <c r="BZ288" s="35"/>
      <c r="CA288" s="35"/>
      <c r="CB288" s="35"/>
      <c r="CC288" s="35"/>
      <c r="CD288" s="35"/>
      <c r="CE288" s="35"/>
      <c r="CF288" s="35"/>
      <c r="CG288" s="35"/>
      <c r="CH288" s="47">
        <v>47</v>
      </c>
      <c r="CI288" s="38"/>
      <c r="CJ288" s="35"/>
      <c r="CK288" s="35"/>
      <c r="CL288" s="35"/>
      <c r="CM288" s="35"/>
      <c r="CN288" s="35"/>
      <c r="CO288" s="35"/>
      <c r="CP288" s="35"/>
      <c r="CQ288" s="35"/>
      <c r="CR288" s="35"/>
      <c r="CS288" s="35"/>
    </row>
    <row r="289" spans="6:97" ht="15.75" customHeight="1">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1319" t="s">
        <v>25</v>
      </c>
      <c r="BB289" s="1320"/>
      <c r="BC289" s="1320"/>
      <c r="BD289" s="1320"/>
      <c r="BE289" s="1320"/>
      <c r="BF289" s="1321"/>
      <c r="BG289" s="1319" t="s">
        <v>5</v>
      </c>
      <c r="BH289" s="1320"/>
      <c r="BI289" s="1320"/>
      <c r="BJ289" s="1320"/>
      <c r="BK289" s="1320"/>
      <c r="BL289" s="1320"/>
      <c r="BM289" s="1320"/>
      <c r="BN289" s="1321"/>
      <c r="BO289" s="1322" t="s">
        <v>6</v>
      </c>
      <c r="BP289" s="1323"/>
      <c r="BQ289" s="1323"/>
      <c r="BR289" s="1323"/>
      <c r="BS289" s="1324"/>
      <c r="BT289" s="1325" t="s">
        <v>28</v>
      </c>
      <c r="BU289" s="1326"/>
      <c r="BV289" s="1325" t="s">
        <v>29</v>
      </c>
      <c r="BW289" s="1326"/>
      <c r="BX289" s="1294" t="s">
        <v>8</v>
      </c>
      <c r="BY289" s="1295"/>
      <c r="BZ289" s="1295"/>
      <c r="CA289" s="1295"/>
      <c r="CB289" s="1295"/>
      <c r="CC289" s="1296"/>
      <c r="CD289" s="1294" t="s">
        <v>21</v>
      </c>
      <c r="CE289" s="1295"/>
      <c r="CF289" s="1295"/>
      <c r="CG289" s="1295"/>
      <c r="CH289" s="1296"/>
      <c r="CI289" s="35"/>
      <c r="CJ289" s="41"/>
      <c r="CK289" s="35"/>
      <c r="CL289" s="35"/>
      <c r="CM289" s="35"/>
      <c r="CN289" s="35"/>
      <c r="CO289" s="35"/>
      <c r="CP289" s="35"/>
      <c r="CQ289" s="35"/>
      <c r="CR289" s="35"/>
      <c r="CS289" s="35"/>
    </row>
    <row r="290" spans="6:97" ht="12" customHeight="1">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1297">
        <v>164105</v>
      </c>
      <c r="BB290" s="1298"/>
      <c r="BC290" s="1298"/>
      <c r="BD290" s="1298"/>
      <c r="BE290" s="1298"/>
      <c r="BF290" s="1299"/>
      <c r="BG290" s="1303">
        <f>'41-5'!BH283</f>
        <v>0</v>
      </c>
      <c r="BH290" s="1304"/>
      <c r="BI290" s="1304"/>
      <c r="BJ290" s="1304"/>
      <c r="BK290" s="1304"/>
      <c r="BL290" s="1304"/>
      <c r="BM290" s="1304"/>
      <c r="BN290" s="1305"/>
      <c r="BO290" s="1303">
        <f>'41-5'!BP283</f>
        <v>0</v>
      </c>
      <c r="BP290" s="1304"/>
      <c r="BQ290" s="1304"/>
      <c r="BR290" s="1304"/>
      <c r="BS290" s="1305"/>
      <c r="BT290" s="1309" t="s">
        <v>33</v>
      </c>
      <c r="BU290" s="1310"/>
      <c r="BV290" s="1309" t="s">
        <v>33</v>
      </c>
      <c r="BW290" s="1310"/>
      <c r="BX290" s="1313"/>
      <c r="BY290" s="1314"/>
      <c r="BZ290" s="1314"/>
      <c r="CA290" s="1314"/>
      <c r="CB290" s="1314"/>
      <c r="CC290" s="1315"/>
      <c r="CD290" s="1313"/>
      <c r="CE290" s="1314"/>
      <c r="CF290" s="1314"/>
      <c r="CG290" s="1314"/>
      <c r="CH290" s="1315"/>
      <c r="CI290" s="38"/>
      <c r="CJ290" s="35"/>
      <c r="CK290" s="1183" t="s">
        <v>43</v>
      </c>
      <c r="CL290" s="35"/>
      <c r="CM290" s="35"/>
      <c r="CN290" s="35"/>
      <c r="CO290" s="35"/>
      <c r="CP290" s="35"/>
      <c r="CQ290" s="35"/>
      <c r="CR290" s="35"/>
      <c r="CS290" s="35"/>
    </row>
    <row r="291" spans="6:97" ht="12" customHeight="1">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1300"/>
      <c r="BB291" s="1301"/>
      <c r="BC291" s="1301"/>
      <c r="BD291" s="1301"/>
      <c r="BE291" s="1301"/>
      <c r="BF291" s="1302"/>
      <c r="BG291" s="1306"/>
      <c r="BH291" s="1307"/>
      <c r="BI291" s="1307"/>
      <c r="BJ291" s="1307"/>
      <c r="BK291" s="1307"/>
      <c r="BL291" s="1307"/>
      <c r="BM291" s="1307"/>
      <c r="BN291" s="1308"/>
      <c r="BO291" s="1306"/>
      <c r="BP291" s="1307"/>
      <c r="BQ291" s="1307"/>
      <c r="BR291" s="1307"/>
      <c r="BS291" s="1308"/>
      <c r="BT291" s="1311"/>
      <c r="BU291" s="1312"/>
      <c r="BV291" s="1311"/>
      <c r="BW291" s="1312"/>
      <c r="BX291" s="1316"/>
      <c r="BY291" s="1317"/>
      <c r="BZ291" s="1317"/>
      <c r="CA291" s="1317"/>
      <c r="CB291" s="1317"/>
      <c r="CC291" s="1318"/>
      <c r="CD291" s="1316"/>
      <c r="CE291" s="1317"/>
      <c r="CF291" s="1317"/>
      <c r="CG291" s="1317"/>
      <c r="CH291" s="1318"/>
      <c r="CI291" s="38"/>
      <c r="CJ291" s="35"/>
      <c r="CK291" s="1183"/>
      <c r="CL291" s="35"/>
      <c r="CM291" s="35"/>
      <c r="CN291" s="35"/>
      <c r="CO291" s="35"/>
      <c r="CP291" s="35"/>
      <c r="CQ291" s="35"/>
      <c r="CR291" s="35"/>
      <c r="CS291" s="35"/>
    </row>
    <row r="292" spans="6:97" ht="6" customHeight="1">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45"/>
      <c r="BV292" s="35"/>
      <c r="BW292" s="35"/>
      <c r="BX292" s="35"/>
      <c r="BY292" s="35"/>
      <c r="BZ292" s="35"/>
      <c r="CA292" s="35"/>
      <c r="CB292" s="35"/>
      <c r="CC292" s="35"/>
      <c r="CD292" s="35"/>
      <c r="CE292" s="35"/>
      <c r="CF292" s="35"/>
      <c r="CG292" s="35"/>
      <c r="CH292" s="1184"/>
      <c r="CI292" s="38"/>
      <c r="CJ292" s="35"/>
      <c r="CK292" s="1183"/>
      <c r="CL292" s="35"/>
      <c r="CM292" s="35"/>
      <c r="CN292" s="35"/>
      <c r="CO292" s="35"/>
      <c r="CP292" s="35"/>
      <c r="CQ292" s="35"/>
      <c r="CR292" s="35"/>
      <c r="CS292" s="35"/>
    </row>
    <row r="293" spans="6:97" ht="7.5" customHeight="1">
      <c r="F293" s="35"/>
      <c r="G293" s="35"/>
      <c r="H293" s="35"/>
      <c r="I293" s="35"/>
      <c r="J293" s="35"/>
      <c r="K293" s="35"/>
      <c r="L293" s="35"/>
      <c r="M293" s="35"/>
      <c r="N293" s="35"/>
      <c r="O293" s="35"/>
      <c r="P293" s="35"/>
      <c r="Q293" s="35"/>
      <c r="R293" s="35"/>
      <c r="S293" s="35"/>
      <c r="T293" s="42"/>
      <c r="U293" s="40"/>
      <c r="V293" s="40"/>
      <c r="W293" s="40"/>
      <c r="X293" s="40"/>
      <c r="Y293" s="40"/>
      <c r="Z293" s="40"/>
      <c r="AA293" s="40"/>
      <c r="AB293" s="40"/>
      <c r="AC293" s="40"/>
      <c r="AD293" s="40"/>
      <c r="AE293" s="40"/>
      <c r="AF293" s="40"/>
      <c r="AG293" s="40"/>
      <c r="AH293" s="40"/>
      <c r="AI293" s="40"/>
      <c r="AJ293" s="40"/>
      <c r="AK293" s="40"/>
      <c r="AL293" s="40"/>
      <c r="AM293" s="40"/>
      <c r="AN293" s="40"/>
      <c r="AO293" s="40"/>
      <c r="AP293" s="40"/>
      <c r="AQ293" s="40"/>
      <c r="AR293" s="40"/>
      <c r="AS293" s="40"/>
      <c r="AT293" s="40"/>
      <c r="AU293" s="40"/>
      <c r="AV293" s="40"/>
      <c r="AW293" s="40"/>
      <c r="AX293" s="40"/>
      <c r="AY293" s="40"/>
      <c r="AZ293" s="40"/>
      <c r="BA293" s="40"/>
      <c r="BB293" s="40"/>
      <c r="BC293" s="40"/>
      <c r="BD293" s="40"/>
      <c r="BE293" s="40"/>
      <c r="BF293" s="40"/>
      <c r="BG293" s="40"/>
      <c r="BH293" s="40"/>
      <c r="BI293" s="40"/>
      <c r="BJ293" s="40"/>
      <c r="BK293" s="40"/>
      <c r="BL293" s="40"/>
      <c r="BM293" s="40"/>
      <c r="BN293" s="40"/>
      <c r="BO293" s="40"/>
      <c r="BP293" s="40"/>
      <c r="BQ293" s="40"/>
      <c r="BR293" s="40"/>
      <c r="BS293" s="40"/>
      <c r="BT293" s="40"/>
      <c r="BU293" s="35"/>
      <c r="BV293" s="35"/>
      <c r="BW293" s="35"/>
      <c r="BX293" s="35"/>
      <c r="BY293" s="35"/>
      <c r="BZ293" s="35"/>
      <c r="CA293" s="35"/>
      <c r="CB293" s="35"/>
      <c r="CC293" s="35"/>
      <c r="CD293" s="35"/>
      <c r="CE293" s="35"/>
      <c r="CF293" s="35"/>
      <c r="CG293" s="35"/>
      <c r="CH293" s="1168"/>
      <c r="CI293" s="38"/>
      <c r="CJ293" s="35"/>
      <c r="CK293" s="1183"/>
      <c r="CL293" s="35"/>
      <c r="CM293" s="35"/>
      <c r="CN293" s="35"/>
      <c r="CO293" s="35"/>
      <c r="CP293" s="35"/>
      <c r="CQ293" s="35"/>
      <c r="CR293" s="35"/>
      <c r="CS293" s="35"/>
    </row>
    <row r="294" spans="6:97" ht="7.5" customHeight="1">
      <c r="F294" s="35"/>
      <c r="G294" s="35"/>
      <c r="H294" s="35"/>
      <c r="I294" s="35"/>
      <c r="J294" s="35"/>
      <c r="K294" s="35"/>
      <c r="L294" s="35"/>
      <c r="M294" s="35"/>
      <c r="N294" s="35"/>
      <c r="O294" s="35"/>
      <c r="P294" s="35"/>
      <c r="Q294" s="35"/>
      <c r="R294" s="35"/>
      <c r="S294" s="35"/>
      <c r="T294" s="41"/>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46"/>
      <c r="BH294" s="40"/>
      <c r="BI294" s="40"/>
      <c r="BJ294" s="40"/>
      <c r="BK294" s="40"/>
      <c r="BL294" s="40"/>
      <c r="BM294" s="40"/>
      <c r="BN294" s="40"/>
      <c r="BO294" s="40"/>
      <c r="BP294" s="40"/>
      <c r="BQ294" s="40"/>
      <c r="BR294" s="40"/>
      <c r="BS294" s="40"/>
      <c r="BT294" s="40"/>
      <c r="BU294" s="40"/>
      <c r="BV294" s="40"/>
      <c r="BW294" s="40"/>
      <c r="BX294" s="40"/>
      <c r="BY294" s="40"/>
      <c r="BZ294" s="40"/>
      <c r="CA294" s="40"/>
      <c r="CB294" s="40"/>
      <c r="CC294" s="40"/>
      <c r="CD294" s="40"/>
      <c r="CE294" s="40"/>
      <c r="CF294" s="40"/>
      <c r="CG294" s="40"/>
      <c r="CH294" s="35"/>
      <c r="CI294" s="38"/>
      <c r="CJ294" s="35"/>
      <c r="CK294" s="1183"/>
      <c r="CL294" s="35"/>
      <c r="CM294" s="35"/>
      <c r="CN294" s="35"/>
      <c r="CO294" s="35"/>
      <c r="CP294" s="35"/>
      <c r="CQ294" s="35"/>
      <c r="CR294" s="35"/>
      <c r="CS294" s="35"/>
    </row>
    <row r="295" spans="6:97" ht="12" customHeight="1">
      <c r="F295" s="35"/>
      <c r="G295" s="35"/>
      <c r="H295" s="35"/>
      <c r="I295" s="35"/>
      <c r="J295" s="35"/>
      <c r="K295" s="35"/>
      <c r="L295" s="35"/>
      <c r="M295" s="35"/>
      <c r="N295" s="35"/>
      <c r="O295" s="35"/>
      <c r="P295" s="35"/>
      <c r="Q295" s="35"/>
      <c r="R295" s="35"/>
      <c r="S295" s="35"/>
      <c r="T295" s="41"/>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47">
        <v>48</v>
      </c>
      <c r="BG295" s="1186">
        <f>'41-5'!BH286</f>
        <v>0</v>
      </c>
      <c r="BH295" s="1285"/>
      <c r="BI295" s="1286"/>
      <c r="BJ295" s="1291">
        <f>'41-5'!BK286</f>
        <v>0</v>
      </c>
      <c r="BK295" s="1285"/>
      <c r="BL295" s="1286"/>
      <c r="BM295" s="1291">
        <f>'41-5'!BN286</f>
        <v>0</v>
      </c>
      <c r="BN295" s="1285"/>
      <c r="BO295" s="1197"/>
      <c r="BP295" s="47">
        <v>53</v>
      </c>
      <c r="BQ295" s="35"/>
      <c r="BR295" s="35"/>
      <c r="BS295" s="35"/>
      <c r="BT295" s="35"/>
      <c r="BU295" s="35"/>
      <c r="BV295" s="35"/>
      <c r="BW295" s="35"/>
      <c r="BX295" s="35"/>
      <c r="BY295" s="35"/>
      <c r="BZ295" s="35"/>
      <c r="CA295" s="35"/>
      <c r="CB295" s="35"/>
      <c r="CC295" s="35"/>
      <c r="CD295" s="35"/>
      <c r="CE295" s="35"/>
      <c r="CF295" s="35"/>
      <c r="CG295" s="35"/>
      <c r="CH295" s="35"/>
      <c r="CI295" s="38"/>
      <c r="CJ295" s="35"/>
      <c r="CK295" s="1183"/>
      <c r="CL295" s="35"/>
      <c r="CM295" s="35"/>
      <c r="CN295" s="35"/>
      <c r="CO295" s="35"/>
      <c r="CP295" s="35"/>
      <c r="CQ295" s="35"/>
      <c r="CR295" s="35"/>
      <c r="CS295" s="35"/>
    </row>
    <row r="296" spans="6:97" ht="12" customHeight="1">
      <c r="F296" s="35"/>
      <c r="G296" s="35"/>
      <c r="H296" s="35"/>
      <c r="I296" s="35"/>
      <c r="J296" s="35"/>
      <c r="K296" s="35"/>
      <c r="L296" s="35"/>
      <c r="M296" s="35"/>
      <c r="N296" s="35"/>
      <c r="O296" s="35"/>
      <c r="P296" s="35"/>
      <c r="Q296" s="35"/>
      <c r="R296" s="35"/>
      <c r="S296" s="35"/>
      <c r="T296" s="41"/>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c r="AY296" s="35"/>
      <c r="AZ296" s="35"/>
      <c r="BA296" s="35"/>
      <c r="BB296" s="35"/>
      <c r="BC296" s="35"/>
      <c r="BD296" s="35"/>
      <c r="BE296" s="35"/>
      <c r="BF296" s="35"/>
      <c r="BG296" s="1188"/>
      <c r="BH296" s="1287"/>
      <c r="BI296" s="1288"/>
      <c r="BJ296" s="1292"/>
      <c r="BK296" s="1287"/>
      <c r="BL296" s="1288"/>
      <c r="BM296" s="1292"/>
      <c r="BN296" s="1287"/>
      <c r="BO296" s="1198"/>
      <c r="BP296" s="35"/>
      <c r="BQ296" s="35"/>
      <c r="BR296" s="35"/>
      <c r="BS296" s="35"/>
      <c r="BT296" s="35"/>
      <c r="BU296" s="35"/>
      <c r="BV296" s="35"/>
      <c r="BW296" s="35"/>
      <c r="BX296" s="35"/>
      <c r="BY296" s="35"/>
      <c r="BZ296" s="35"/>
      <c r="CA296" s="35"/>
      <c r="CB296" s="35"/>
      <c r="CC296" s="35"/>
      <c r="CD296" s="35"/>
      <c r="CE296" s="35"/>
      <c r="CF296" s="35"/>
      <c r="CG296" s="35"/>
      <c r="CH296" s="35"/>
      <c r="CI296" s="38"/>
      <c r="CJ296" s="35"/>
      <c r="CK296" s="1183"/>
      <c r="CL296" s="35"/>
      <c r="CM296" s="35"/>
      <c r="CN296" s="35"/>
      <c r="CO296" s="35"/>
      <c r="CP296" s="35"/>
      <c r="CQ296" s="35"/>
      <c r="CR296" s="35"/>
      <c r="CS296" s="35"/>
    </row>
    <row r="297" spans="6:97" ht="12" customHeight="1">
      <c r="F297" s="35"/>
      <c r="G297" s="35"/>
      <c r="H297" s="35"/>
      <c r="I297" s="35"/>
      <c r="J297" s="35"/>
      <c r="K297" s="35"/>
      <c r="L297" s="35"/>
      <c r="M297" s="35"/>
      <c r="N297" s="35"/>
      <c r="O297" s="35"/>
      <c r="P297" s="35"/>
      <c r="Q297" s="35"/>
      <c r="R297" s="35"/>
      <c r="S297" s="35"/>
      <c r="T297" s="1167"/>
      <c r="U297" s="1167"/>
      <c r="V297" s="1167"/>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1190"/>
      <c r="BH297" s="1289"/>
      <c r="BI297" s="1290"/>
      <c r="BJ297" s="1293"/>
      <c r="BK297" s="1289"/>
      <c r="BL297" s="1290"/>
      <c r="BM297" s="1293"/>
      <c r="BN297" s="1289"/>
      <c r="BO297" s="1199"/>
      <c r="BP297" s="35"/>
      <c r="BQ297" s="35"/>
      <c r="BR297" s="35"/>
      <c r="BS297" s="35"/>
      <c r="BT297" s="35"/>
      <c r="BU297" s="35"/>
      <c r="BV297" s="35"/>
      <c r="BW297" s="35"/>
      <c r="BX297" s="47">
        <v>54</v>
      </c>
      <c r="BY297" s="47"/>
      <c r="BZ297" s="47"/>
      <c r="CA297" s="47">
        <v>57</v>
      </c>
      <c r="CB297" s="35"/>
      <c r="CC297" s="35"/>
      <c r="CD297" s="35"/>
      <c r="CE297" s="35"/>
      <c r="CF297" s="35"/>
      <c r="CG297" s="35"/>
      <c r="CH297" s="35"/>
      <c r="CI297" s="38"/>
      <c r="CJ297" s="35"/>
      <c r="CK297" s="1183"/>
      <c r="CL297" s="35"/>
      <c r="CM297" s="35"/>
      <c r="CN297" s="35"/>
      <c r="CO297" s="35"/>
      <c r="CP297" s="35"/>
      <c r="CQ297" s="35"/>
      <c r="CR297" s="35"/>
      <c r="CS297" s="35"/>
    </row>
    <row r="298" spans="6:97" ht="12" customHeight="1">
      <c r="F298" s="35"/>
      <c r="G298" s="35"/>
      <c r="H298" s="35"/>
      <c r="I298" s="35"/>
      <c r="J298" s="35"/>
      <c r="K298" s="35"/>
      <c r="L298" s="35"/>
      <c r="M298" s="35"/>
      <c r="N298" s="35"/>
      <c r="O298" s="35"/>
      <c r="P298" s="35"/>
      <c r="Q298" s="35"/>
      <c r="R298" s="35"/>
      <c r="S298" s="35"/>
      <c r="T298" s="1167"/>
      <c r="U298" s="1167"/>
      <c r="V298" s="1167"/>
      <c r="W298" s="47">
        <v>24</v>
      </c>
      <c r="X298" s="47"/>
      <c r="Y298" s="47"/>
      <c r="Z298" s="47"/>
      <c r="AA298" s="47"/>
      <c r="AB298" s="47"/>
      <c r="AC298" s="47"/>
      <c r="AD298" s="47">
        <v>26</v>
      </c>
      <c r="AE298" s="35"/>
      <c r="AF298" s="35"/>
      <c r="AG298" s="35"/>
      <c r="AH298" s="35"/>
      <c r="AI298" s="35"/>
      <c r="AJ298" s="35"/>
      <c r="AK298" s="35"/>
      <c r="AL298" s="35"/>
      <c r="AM298" s="35"/>
      <c r="AN298" s="35"/>
      <c r="AO298" s="35"/>
      <c r="AP298" s="35"/>
      <c r="AQ298" s="35"/>
      <c r="AR298" s="35"/>
      <c r="AS298" s="35"/>
      <c r="AT298" s="35"/>
      <c r="AU298" s="35"/>
      <c r="AV298" s="35"/>
      <c r="AW298" s="35"/>
      <c r="AX298" s="35"/>
      <c r="AY298" s="35"/>
      <c r="AZ298" s="35"/>
      <c r="BA298" s="35"/>
      <c r="BB298" s="35"/>
      <c r="BC298" s="35"/>
      <c r="BD298" s="35"/>
      <c r="BE298" s="35"/>
      <c r="BF298" s="35"/>
      <c r="BG298" s="35"/>
      <c r="BH298" s="35"/>
      <c r="BI298" s="35"/>
      <c r="BJ298" s="35"/>
      <c r="BK298" s="35"/>
      <c r="BL298" s="35"/>
      <c r="BM298" s="35"/>
      <c r="BN298" s="35"/>
      <c r="BO298" s="35"/>
      <c r="BP298" s="1167"/>
      <c r="BQ298" s="1167"/>
      <c r="BR298" s="1167"/>
      <c r="BS298" s="1167"/>
      <c r="BT298" s="1167"/>
      <c r="BU298" s="1168"/>
      <c r="BV298" s="1168"/>
      <c r="BW298" s="1169"/>
      <c r="BX298" s="1153">
        <f>'41-5'!BZ289</f>
        <v>0</v>
      </c>
      <c r="BY298" s="1154"/>
      <c r="BZ298" s="1154"/>
      <c r="CA298" s="1283"/>
      <c r="CB298" s="1173"/>
      <c r="CC298" s="1168"/>
      <c r="CD298" s="1168"/>
      <c r="CE298" s="1168"/>
      <c r="CF298" s="1168"/>
      <c r="CG298" s="1168"/>
      <c r="CH298" s="1168"/>
      <c r="CI298" s="1168"/>
      <c r="CJ298" s="50"/>
      <c r="CK298" s="1183"/>
      <c r="CL298" s="35"/>
      <c r="CM298" s="35"/>
      <c r="CN298" s="35"/>
      <c r="CO298" s="35"/>
      <c r="CP298" s="35"/>
      <c r="CQ298" s="35"/>
      <c r="CR298" s="35"/>
      <c r="CS298" s="35"/>
    </row>
    <row r="299" spans="6:97" ht="16.5" customHeight="1">
      <c r="F299" s="35"/>
      <c r="G299" s="35"/>
      <c r="H299" s="35"/>
      <c r="I299" s="35"/>
      <c r="J299" s="35"/>
      <c r="K299" s="35"/>
      <c r="L299" s="35"/>
      <c r="M299" s="35"/>
      <c r="N299" s="35"/>
      <c r="O299" s="35"/>
      <c r="P299" s="35"/>
      <c r="Q299" s="35"/>
      <c r="R299" s="35"/>
      <c r="S299" s="35"/>
      <c r="T299" s="35"/>
      <c r="U299" s="35"/>
      <c r="V299" s="35"/>
      <c r="W299" s="1174">
        <f>'41-5'!W290</f>
        <v>0</v>
      </c>
      <c r="X299" s="1175"/>
      <c r="Y299" s="1176"/>
      <c r="Z299" s="1180"/>
      <c r="AA299" s="1181"/>
      <c r="AB299" s="1181"/>
      <c r="AC299" s="1182"/>
      <c r="AD299" s="1174">
        <f>'41-5'!AD290</f>
        <v>0</v>
      </c>
      <c r="AE299" s="1175"/>
      <c r="AF299" s="1176"/>
      <c r="AG299" s="35"/>
      <c r="AH299" s="35"/>
      <c r="AI299" s="35"/>
      <c r="AJ299" s="35"/>
      <c r="AK299" s="35"/>
      <c r="AL299" s="35"/>
      <c r="AM299" s="35"/>
      <c r="AN299" s="35"/>
      <c r="AO299" s="35"/>
      <c r="AP299" s="35"/>
      <c r="AQ299" s="35"/>
      <c r="AR299" s="35"/>
      <c r="AS299" s="35"/>
      <c r="AT299" s="35"/>
      <c r="AU299" s="35"/>
      <c r="AV299" s="35"/>
      <c r="AW299" s="35"/>
      <c r="AX299" s="35"/>
      <c r="AY299" s="35"/>
      <c r="AZ299" s="35"/>
      <c r="BA299" s="35"/>
      <c r="BB299" s="35"/>
      <c r="BC299" s="35"/>
      <c r="BD299" s="35"/>
      <c r="BE299" s="35"/>
      <c r="BF299" s="35"/>
      <c r="BG299" s="35"/>
      <c r="BH299" s="35"/>
      <c r="BI299" s="35"/>
      <c r="BJ299" s="35"/>
      <c r="BK299" s="35"/>
      <c r="BL299" s="35"/>
      <c r="BM299" s="35"/>
      <c r="BN299" s="35"/>
      <c r="BO299" s="35"/>
      <c r="BP299" s="1167"/>
      <c r="BQ299" s="1167"/>
      <c r="BR299" s="1167"/>
      <c r="BS299" s="1167"/>
      <c r="BT299" s="1167"/>
      <c r="BU299" s="1168"/>
      <c r="BV299" s="1168"/>
      <c r="BW299" s="1169"/>
      <c r="BX299" s="1157"/>
      <c r="BY299" s="1158"/>
      <c r="BZ299" s="1158"/>
      <c r="CA299" s="1284"/>
      <c r="CB299" s="1173"/>
      <c r="CC299" s="1168"/>
      <c r="CD299" s="1168"/>
      <c r="CE299" s="1168"/>
      <c r="CF299" s="1168"/>
      <c r="CG299" s="1168"/>
      <c r="CH299" s="1168"/>
      <c r="CI299" s="1168"/>
      <c r="CJ299" s="50"/>
      <c r="CK299" s="1183"/>
      <c r="CL299" s="35"/>
      <c r="CM299" s="35"/>
      <c r="CN299" s="35"/>
      <c r="CO299" s="35"/>
      <c r="CP299" s="35"/>
      <c r="CQ299" s="35"/>
      <c r="CR299" s="35"/>
      <c r="CS299" s="35"/>
    </row>
    <row r="300" spans="6:97" ht="19.5" customHeight="1">
      <c r="F300" s="35"/>
      <c r="G300" s="35"/>
      <c r="H300" s="35"/>
      <c r="I300" s="35"/>
      <c r="J300" s="35"/>
      <c r="K300" s="35"/>
      <c r="L300" s="35"/>
      <c r="M300" s="35"/>
      <c r="N300" s="35"/>
      <c r="O300" s="35"/>
      <c r="P300" s="35"/>
      <c r="Q300" s="35"/>
      <c r="R300" s="35"/>
      <c r="S300" s="35"/>
      <c r="T300" s="35"/>
      <c r="U300" s="35"/>
      <c r="V300" s="35"/>
      <c r="W300" s="1177"/>
      <c r="X300" s="1178"/>
      <c r="Y300" s="1179"/>
      <c r="Z300" s="1180"/>
      <c r="AA300" s="1181"/>
      <c r="AB300" s="1181"/>
      <c r="AC300" s="1182"/>
      <c r="AD300" s="1177"/>
      <c r="AE300" s="1178"/>
      <c r="AF300" s="1179"/>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c r="BN300" s="35"/>
      <c r="BO300" s="35"/>
      <c r="BP300" s="35"/>
      <c r="BQ300" s="35"/>
      <c r="BR300" s="35"/>
      <c r="BS300" s="35"/>
      <c r="BT300" s="35"/>
      <c r="BU300" s="1168"/>
      <c r="BV300" s="1168"/>
      <c r="BW300" s="1169"/>
      <c r="BX300" s="1153">
        <f>'41-5'!BZ291</f>
        <v>0</v>
      </c>
      <c r="BY300" s="1154"/>
      <c r="BZ300" s="1154"/>
      <c r="CA300" s="1283"/>
      <c r="CB300" s="1173"/>
      <c r="CC300" s="1168"/>
      <c r="CD300" s="1168"/>
      <c r="CE300" s="1168"/>
      <c r="CF300" s="1168"/>
      <c r="CG300" s="1168"/>
      <c r="CH300" s="1168"/>
      <c r="CI300" s="1168"/>
      <c r="CJ300" s="50"/>
      <c r="CK300" s="1183"/>
      <c r="CL300" s="35"/>
      <c r="CM300" s="35"/>
      <c r="CN300" s="35"/>
      <c r="CO300" s="35"/>
      <c r="CP300" s="35"/>
      <c r="CQ300" s="35"/>
      <c r="CR300" s="35"/>
      <c r="CS300" s="35"/>
    </row>
    <row r="301" spans="6:97" ht="12" customHeight="1">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40"/>
      <c r="AH301" s="40"/>
      <c r="AI301" s="40"/>
      <c r="AJ301" s="40"/>
      <c r="AK301" s="40"/>
      <c r="AL301" s="40"/>
      <c r="AM301" s="40"/>
      <c r="AN301" s="40"/>
      <c r="AO301" s="40"/>
      <c r="AP301" s="40"/>
      <c r="AQ301" s="40"/>
      <c r="AR301" s="40"/>
      <c r="AS301" s="40"/>
      <c r="AT301" s="40"/>
      <c r="AU301" s="40"/>
      <c r="AV301" s="40"/>
      <c r="AW301" s="40"/>
      <c r="AX301" s="40"/>
      <c r="AY301" s="40"/>
      <c r="AZ301" s="40"/>
      <c r="BA301" s="40"/>
      <c r="BB301" s="40"/>
      <c r="BC301" s="40"/>
      <c r="BD301" s="40"/>
      <c r="BE301" s="40"/>
      <c r="BF301" s="40"/>
      <c r="BG301" s="40"/>
      <c r="BH301" s="40"/>
      <c r="BI301" s="40"/>
      <c r="BJ301" s="40"/>
      <c r="BK301" s="40"/>
      <c r="BL301" s="40"/>
      <c r="BM301" s="40"/>
      <c r="BN301" s="40"/>
      <c r="BO301" s="40"/>
      <c r="BP301" s="40"/>
      <c r="BQ301" s="40"/>
      <c r="BR301" s="40"/>
      <c r="BS301" s="40"/>
      <c r="BT301" s="40"/>
      <c r="BU301" s="35"/>
      <c r="BV301" s="35"/>
      <c r="BW301" s="38"/>
      <c r="BX301" s="1157"/>
      <c r="BY301" s="1158"/>
      <c r="BZ301" s="1158"/>
      <c r="CA301" s="1284"/>
      <c r="CB301" s="1173"/>
      <c r="CC301" s="1168"/>
      <c r="CD301" s="1168"/>
      <c r="CE301" s="1168"/>
      <c r="CF301" s="1168"/>
      <c r="CG301" s="1168"/>
      <c r="CH301" s="1168"/>
      <c r="CI301" s="1168"/>
      <c r="CJ301" s="50"/>
      <c r="CK301" s="1183"/>
      <c r="CL301" s="35"/>
      <c r="CM301" s="35"/>
      <c r="CN301" s="35"/>
      <c r="CO301" s="35"/>
      <c r="CP301" s="35"/>
      <c r="CQ301" s="35"/>
      <c r="CR301" s="35"/>
      <c r="CS301" s="35"/>
    </row>
    <row r="302" spans="6:97" ht="12" customHeight="1">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c r="AY302" s="35"/>
      <c r="AZ302" s="35"/>
      <c r="BA302" s="35"/>
      <c r="BB302" s="35"/>
      <c r="BC302" s="35"/>
      <c r="BD302" s="35"/>
      <c r="BE302" s="35"/>
      <c r="BF302" s="35"/>
      <c r="BG302" s="35"/>
      <c r="BH302" s="35"/>
      <c r="BI302" s="35"/>
      <c r="BJ302" s="35"/>
      <c r="BK302" s="35"/>
      <c r="BL302" s="35"/>
      <c r="BM302" s="35"/>
      <c r="BN302" s="35"/>
      <c r="BO302" s="35"/>
      <c r="BP302" s="35"/>
      <c r="BQ302" s="35"/>
      <c r="BR302" s="35"/>
      <c r="BS302" s="35"/>
      <c r="BT302" s="35"/>
      <c r="BU302" s="35"/>
      <c r="BV302" s="35"/>
      <c r="BW302" s="35"/>
      <c r="BX302" s="47">
        <v>28</v>
      </c>
      <c r="BY302" s="47"/>
      <c r="BZ302" s="47"/>
      <c r="CA302" s="47">
        <v>31</v>
      </c>
      <c r="CB302" s="35"/>
      <c r="CC302" s="35"/>
      <c r="CD302" s="35"/>
      <c r="CE302" s="35"/>
      <c r="CF302" s="35"/>
      <c r="CG302" s="35"/>
      <c r="CH302" s="35"/>
      <c r="CI302" s="35"/>
      <c r="CJ302" s="35"/>
      <c r="CK302" s="1183"/>
      <c r="CL302" s="35"/>
      <c r="CM302" s="35"/>
      <c r="CN302" s="35"/>
      <c r="CO302" s="35"/>
      <c r="CP302" s="35"/>
      <c r="CQ302" s="35"/>
      <c r="CR302" s="35"/>
      <c r="CS302" s="35"/>
    </row>
    <row r="303" spans="6:97" ht="12" customHeight="1">
      <c r="CK303" s="1183"/>
    </row>
    <row r="304" spans="6:97" ht="12" customHeight="1">
      <c r="CK304" s="1183"/>
    </row>
    <row r="305" spans="37:89" ht="12" customHeight="1">
      <c r="CK305" s="1183"/>
    </row>
    <row r="306" spans="37:89" ht="7.5" customHeight="1">
      <c r="CK306" s="1183"/>
    </row>
    <row r="307" spans="37:89" ht="12" customHeight="1">
      <c r="AV307" s="47">
        <v>32</v>
      </c>
      <c r="AX307" s="47">
        <v>34</v>
      </c>
      <c r="BH307" s="47">
        <v>44</v>
      </c>
      <c r="BT307" s="47">
        <v>57</v>
      </c>
      <c r="CK307" s="1183"/>
    </row>
    <row r="308" spans="37:89" ht="8.25" customHeight="1">
      <c r="AK308" s="35"/>
      <c r="AL308" s="35"/>
      <c r="AM308" s="35"/>
      <c r="AN308" s="35"/>
      <c r="AO308" s="35"/>
      <c r="AP308" s="35"/>
      <c r="AQ308" s="35"/>
      <c r="AR308" s="35"/>
      <c r="AS308" s="35"/>
      <c r="AT308" s="35"/>
      <c r="AU308" s="36"/>
      <c r="AV308" s="1123">
        <v>1</v>
      </c>
      <c r="AW308" s="1124"/>
      <c r="AX308" s="1153" t="str">
        <f>'41-5'!AZ299</f>
        <v/>
      </c>
      <c r="AY308" s="1154"/>
      <c r="AZ308" s="1154"/>
      <c r="BA308" s="1154"/>
      <c r="BB308" s="1154"/>
      <c r="BC308" s="1154"/>
      <c r="BD308" s="1154"/>
      <c r="BE308" s="1154"/>
      <c r="BF308" s="1154"/>
      <c r="BG308" s="37"/>
      <c r="BH308" s="1135">
        <f>'41-5'!BI300</f>
        <v>0</v>
      </c>
      <c r="BI308" s="1136"/>
      <c r="BJ308" s="1136"/>
      <c r="BK308" s="1136"/>
      <c r="BL308" s="1136"/>
      <c r="BM308" s="1136"/>
      <c r="BN308" s="1136"/>
      <c r="BO308" s="1136"/>
      <c r="BP308" s="1136"/>
      <c r="BQ308" s="1136"/>
      <c r="BR308" s="1136"/>
      <c r="BS308" s="1136"/>
      <c r="BT308" s="37"/>
      <c r="BU308" s="35"/>
      <c r="BV308" s="35"/>
      <c r="BW308" s="35"/>
      <c r="BX308" s="35"/>
      <c r="BY308" s="35"/>
      <c r="CK308" s="1183"/>
    </row>
    <row r="309" spans="37:89" ht="8.25" customHeight="1">
      <c r="AK309" s="35"/>
      <c r="AL309" s="35"/>
      <c r="AM309" s="35"/>
      <c r="AN309" s="35"/>
      <c r="AO309" s="35"/>
      <c r="AP309" s="35"/>
      <c r="AQ309" s="35"/>
      <c r="AR309" s="35"/>
      <c r="AS309" s="35"/>
      <c r="AT309" s="35"/>
      <c r="AU309" s="36"/>
      <c r="AV309" s="1125"/>
      <c r="AW309" s="1126"/>
      <c r="AX309" s="1155"/>
      <c r="AY309" s="1156"/>
      <c r="AZ309" s="1156"/>
      <c r="BA309" s="1156"/>
      <c r="BB309" s="1156"/>
      <c r="BC309" s="1156"/>
      <c r="BD309" s="1156"/>
      <c r="BE309" s="1156"/>
      <c r="BF309" s="1156"/>
      <c r="BG309" s="38"/>
      <c r="BH309" s="1137"/>
      <c r="BI309" s="1138"/>
      <c r="BJ309" s="1138"/>
      <c r="BK309" s="1138"/>
      <c r="BL309" s="1138"/>
      <c r="BM309" s="1138"/>
      <c r="BN309" s="1138"/>
      <c r="BO309" s="1138"/>
      <c r="BP309" s="1138"/>
      <c r="BQ309" s="1138"/>
      <c r="BR309" s="1138"/>
      <c r="BS309" s="1138"/>
      <c r="BT309" s="38"/>
      <c r="BU309" s="35"/>
      <c r="BV309" s="35"/>
      <c r="BW309" s="35"/>
      <c r="BX309" s="35"/>
      <c r="BY309" s="35"/>
      <c r="CK309" s="1183"/>
    </row>
    <row r="310" spans="37:89" ht="8.25" customHeight="1">
      <c r="AK310" s="35"/>
      <c r="AL310" s="35"/>
      <c r="AM310" s="35"/>
      <c r="AN310" s="35"/>
      <c r="AO310" s="35"/>
      <c r="AP310" s="35"/>
      <c r="AQ310" s="35"/>
      <c r="AR310" s="35"/>
      <c r="AS310" s="35"/>
      <c r="AT310" s="35"/>
      <c r="AU310" s="36"/>
      <c r="AV310" s="1127"/>
      <c r="AW310" s="1128"/>
      <c r="AX310" s="1157"/>
      <c r="AY310" s="1158"/>
      <c r="AZ310" s="1158"/>
      <c r="BA310" s="1158"/>
      <c r="BB310" s="1158"/>
      <c r="BC310" s="1158"/>
      <c r="BD310" s="1158"/>
      <c r="BE310" s="1158"/>
      <c r="BF310" s="1158"/>
      <c r="BG310" s="39"/>
      <c r="BH310" s="1139"/>
      <c r="BI310" s="1140"/>
      <c r="BJ310" s="1140"/>
      <c r="BK310" s="1140"/>
      <c r="BL310" s="1140"/>
      <c r="BM310" s="1140"/>
      <c r="BN310" s="1140"/>
      <c r="BO310" s="1140"/>
      <c r="BP310" s="1140"/>
      <c r="BQ310" s="1140"/>
      <c r="BR310" s="1140"/>
      <c r="BS310" s="1140"/>
      <c r="BT310" s="39"/>
      <c r="BU310" s="35"/>
      <c r="BV310" s="35"/>
      <c r="BW310" s="35"/>
      <c r="BX310" s="35"/>
      <c r="BY310" s="35"/>
      <c r="CK310" s="1183"/>
    </row>
    <row r="311" spans="37:89" ht="8.25" customHeight="1">
      <c r="AK311" s="35"/>
      <c r="AL311" s="35"/>
      <c r="AM311" s="35"/>
      <c r="AN311" s="35"/>
      <c r="AO311" s="35"/>
      <c r="AP311" s="35"/>
      <c r="AQ311" s="35"/>
      <c r="AR311" s="35"/>
      <c r="AS311" s="35"/>
      <c r="AT311" s="35"/>
      <c r="AU311" s="36"/>
      <c r="AV311" s="36"/>
      <c r="AW311" s="36"/>
      <c r="AX311" s="35"/>
      <c r="AY311" s="35"/>
      <c r="AZ311" s="35"/>
      <c r="BA311" s="35"/>
      <c r="BB311" s="35"/>
      <c r="BC311" s="35"/>
      <c r="BD311" s="1165">
        <v>58</v>
      </c>
      <c r="BE311" s="1159" t="str">
        <f>'41-5'!BG303</f>
        <v/>
      </c>
      <c r="BF311" s="1160"/>
      <c r="BG311" s="299"/>
      <c r="BH311" s="1147">
        <f>'41-5'!BI303</f>
        <v>0</v>
      </c>
      <c r="BI311" s="1148"/>
      <c r="BJ311" s="1148"/>
      <c r="BK311" s="1148"/>
      <c r="BL311" s="1148"/>
      <c r="BM311" s="1148"/>
      <c r="BN311" s="1148"/>
      <c r="BO311" s="1148"/>
      <c r="BP311" s="1148"/>
      <c r="BQ311" s="1148"/>
      <c r="BR311" s="1148"/>
      <c r="BS311" s="1148"/>
      <c r="BT311" s="299"/>
      <c r="BU311" s="47">
        <v>73</v>
      </c>
      <c r="BV311" s="35"/>
      <c r="BW311" s="35"/>
      <c r="BX311" s="35"/>
      <c r="BY311" s="35"/>
      <c r="CK311" s="1183"/>
    </row>
    <row r="312" spans="37:89" ht="8.25" customHeight="1">
      <c r="AK312" s="35"/>
      <c r="AL312" s="35"/>
      <c r="AM312" s="35"/>
      <c r="AN312" s="35"/>
      <c r="AO312" s="35"/>
      <c r="AP312" s="35"/>
      <c r="AQ312" s="35"/>
      <c r="AR312" s="35"/>
      <c r="AS312" s="35"/>
      <c r="AT312" s="35"/>
      <c r="AU312" s="36"/>
      <c r="AV312" s="36"/>
      <c r="AW312" s="36"/>
      <c r="AX312" s="35"/>
      <c r="AY312" s="35"/>
      <c r="AZ312" s="35"/>
      <c r="BA312" s="35"/>
      <c r="BB312" s="35"/>
      <c r="BC312" s="35"/>
      <c r="BD312" s="1166"/>
      <c r="BE312" s="1161"/>
      <c r="BF312" s="1162"/>
      <c r="BG312" s="300"/>
      <c r="BH312" s="1149"/>
      <c r="BI312" s="1150"/>
      <c r="BJ312" s="1150"/>
      <c r="BK312" s="1150"/>
      <c r="BL312" s="1150"/>
      <c r="BM312" s="1150"/>
      <c r="BN312" s="1150"/>
      <c r="BO312" s="1150"/>
      <c r="BP312" s="1150"/>
      <c r="BQ312" s="1150"/>
      <c r="BR312" s="1150"/>
      <c r="BS312" s="1150"/>
      <c r="BT312" s="300"/>
      <c r="BU312" s="35"/>
      <c r="BV312" s="35"/>
      <c r="BW312" s="35"/>
      <c r="BX312" s="35"/>
      <c r="BY312" s="35"/>
      <c r="CK312" s="1183"/>
    </row>
    <row r="313" spans="37:89" ht="8.25" customHeight="1">
      <c r="AK313" s="35"/>
      <c r="AL313" s="35"/>
      <c r="AM313" s="35"/>
      <c r="AN313" s="35"/>
      <c r="AO313" s="35"/>
      <c r="AP313" s="35"/>
      <c r="AQ313" s="35"/>
      <c r="AR313" s="35"/>
      <c r="AS313" s="35"/>
      <c r="AT313" s="35"/>
      <c r="AU313" s="36"/>
      <c r="AV313" s="36"/>
      <c r="AW313" s="36"/>
      <c r="AX313" s="35"/>
      <c r="AY313" s="35"/>
      <c r="AZ313" s="35"/>
      <c r="BA313" s="35"/>
      <c r="BB313" s="35"/>
      <c r="BC313" s="35"/>
      <c r="BD313" s="35"/>
      <c r="BE313" s="1163"/>
      <c r="BF313" s="1164"/>
      <c r="BG313" s="301"/>
      <c r="BH313" s="1151"/>
      <c r="BI313" s="1152"/>
      <c r="BJ313" s="1152"/>
      <c r="BK313" s="1152"/>
      <c r="BL313" s="1152"/>
      <c r="BM313" s="1152"/>
      <c r="BN313" s="1152"/>
      <c r="BO313" s="1152"/>
      <c r="BP313" s="1152"/>
      <c r="BQ313" s="1152"/>
      <c r="BR313" s="1152"/>
      <c r="BS313" s="1152"/>
      <c r="BT313" s="301"/>
      <c r="BU313" s="35"/>
      <c r="BV313" s="35"/>
      <c r="BW313" s="35"/>
      <c r="BX313" s="35"/>
      <c r="BY313" s="35"/>
      <c r="CK313" s="1183"/>
    </row>
    <row r="314" spans="37:89" ht="8.25" customHeight="1">
      <c r="AK314" s="35"/>
      <c r="AL314" s="35"/>
      <c r="AM314" s="35"/>
      <c r="AN314" s="35"/>
      <c r="AO314" s="35"/>
      <c r="AP314" s="35"/>
      <c r="AQ314" s="35"/>
      <c r="AR314" s="35"/>
      <c r="AS314" s="35"/>
      <c r="AT314" s="35"/>
      <c r="AU314" s="36"/>
      <c r="AV314" s="1123">
        <v>2</v>
      </c>
      <c r="AW314" s="1124"/>
      <c r="AX314" s="1153" t="str">
        <f>'41-5'!AZ306</f>
        <v/>
      </c>
      <c r="AY314" s="1154"/>
      <c r="AZ314" s="1154"/>
      <c r="BA314" s="1154"/>
      <c r="BB314" s="1154"/>
      <c r="BC314" s="1154"/>
      <c r="BD314" s="1154"/>
      <c r="BE314" s="1154"/>
      <c r="BF314" s="1154"/>
      <c r="BG314" s="37"/>
      <c r="BH314" s="1135">
        <f>'41-5'!BI306</f>
        <v>0</v>
      </c>
      <c r="BI314" s="1136"/>
      <c r="BJ314" s="1136"/>
      <c r="BK314" s="1136"/>
      <c r="BL314" s="1136"/>
      <c r="BM314" s="1136"/>
      <c r="BN314" s="1136"/>
      <c r="BO314" s="1136"/>
      <c r="BP314" s="1136"/>
      <c r="BQ314" s="1136"/>
      <c r="BR314" s="1136"/>
      <c r="BS314" s="1136"/>
      <c r="BT314" s="37"/>
      <c r="BU314" s="35"/>
      <c r="BV314" s="35"/>
      <c r="BW314" s="35"/>
      <c r="BX314" s="35"/>
      <c r="BY314" s="35"/>
      <c r="CK314" s="1183"/>
    </row>
    <row r="315" spans="37:89" ht="8.25" customHeight="1">
      <c r="AK315" s="35"/>
      <c r="AL315" s="35"/>
      <c r="AM315" s="35"/>
      <c r="AN315" s="35"/>
      <c r="AO315" s="35"/>
      <c r="AP315" s="35"/>
      <c r="AQ315" s="35"/>
      <c r="AR315" s="35"/>
      <c r="AS315" s="35"/>
      <c r="AT315" s="35"/>
      <c r="AU315" s="36"/>
      <c r="AV315" s="1125"/>
      <c r="AW315" s="1126"/>
      <c r="AX315" s="1155"/>
      <c r="AY315" s="1156"/>
      <c r="AZ315" s="1156"/>
      <c r="BA315" s="1156"/>
      <c r="BB315" s="1156"/>
      <c r="BC315" s="1156"/>
      <c r="BD315" s="1156"/>
      <c r="BE315" s="1156"/>
      <c r="BF315" s="1156"/>
      <c r="BG315" s="38"/>
      <c r="BH315" s="1137"/>
      <c r="BI315" s="1138"/>
      <c r="BJ315" s="1138"/>
      <c r="BK315" s="1138"/>
      <c r="BL315" s="1138"/>
      <c r="BM315" s="1138"/>
      <c r="BN315" s="1138"/>
      <c r="BO315" s="1138"/>
      <c r="BP315" s="1138"/>
      <c r="BQ315" s="1138"/>
      <c r="BR315" s="1138"/>
      <c r="BS315" s="1138"/>
      <c r="BT315" s="38"/>
      <c r="BU315" s="35"/>
      <c r="BV315" s="35"/>
      <c r="BW315" s="35"/>
      <c r="BX315" s="35"/>
      <c r="BY315" s="35"/>
      <c r="CK315" s="1183"/>
    </row>
    <row r="316" spans="37:89" ht="8.25" customHeight="1">
      <c r="AK316" s="35"/>
      <c r="AL316" s="35"/>
      <c r="AM316" s="35"/>
      <c r="AN316" s="35"/>
      <c r="AO316" s="35"/>
      <c r="AP316" s="35"/>
      <c r="AQ316" s="35"/>
      <c r="AR316" s="35"/>
      <c r="AS316" s="35"/>
      <c r="AT316" s="35"/>
      <c r="AU316" s="36"/>
      <c r="AV316" s="1127"/>
      <c r="AW316" s="1128"/>
      <c r="AX316" s="1157"/>
      <c r="AY316" s="1158"/>
      <c r="AZ316" s="1158"/>
      <c r="BA316" s="1158"/>
      <c r="BB316" s="1158"/>
      <c r="BC316" s="1158"/>
      <c r="BD316" s="1158"/>
      <c r="BE316" s="1158"/>
      <c r="BF316" s="1158"/>
      <c r="BG316" s="39"/>
      <c r="BH316" s="1139"/>
      <c r="BI316" s="1140"/>
      <c r="BJ316" s="1140"/>
      <c r="BK316" s="1140"/>
      <c r="BL316" s="1140"/>
      <c r="BM316" s="1140"/>
      <c r="BN316" s="1140"/>
      <c r="BO316" s="1140"/>
      <c r="BP316" s="1140"/>
      <c r="BQ316" s="1140"/>
      <c r="BR316" s="1140"/>
      <c r="BS316" s="1140"/>
      <c r="BT316" s="39"/>
      <c r="BU316" s="35"/>
      <c r="BV316" s="35"/>
      <c r="BW316" s="35"/>
      <c r="BX316" s="35"/>
      <c r="BY316" s="35"/>
      <c r="CK316" s="1183"/>
    </row>
    <row r="317" spans="37:89" ht="8.25" customHeight="1">
      <c r="AK317" s="35"/>
      <c r="AL317" s="35"/>
      <c r="AM317" s="35"/>
      <c r="AN317" s="35"/>
      <c r="AO317" s="35"/>
      <c r="AP317" s="35"/>
      <c r="AQ317" s="35"/>
      <c r="AR317" s="35"/>
      <c r="AS317" s="35"/>
      <c r="AT317" s="35"/>
      <c r="AU317" s="36"/>
      <c r="AV317" s="36"/>
      <c r="AW317" s="36"/>
      <c r="AX317" s="35"/>
      <c r="AY317" s="35"/>
      <c r="AZ317" s="35"/>
      <c r="BA317" s="35"/>
      <c r="BB317" s="35"/>
      <c r="BC317" s="35"/>
      <c r="BD317" s="35"/>
      <c r="BE317" s="1159" t="str">
        <f>'41-5'!BG309</f>
        <v/>
      </c>
      <c r="BF317" s="1160"/>
      <c r="BG317" s="299"/>
      <c r="BH317" s="1147">
        <f>'41-5'!BI309</f>
        <v>0</v>
      </c>
      <c r="BI317" s="1148"/>
      <c r="BJ317" s="1148"/>
      <c r="BK317" s="1148"/>
      <c r="BL317" s="1148"/>
      <c r="BM317" s="1148"/>
      <c r="BN317" s="1148"/>
      <c r="BO317" s="1148"/>
      <c r="BP317" s="1148"/>
      <c r="BQ317" s="1148"/>
      <c r="BR317" s="1148"/>
      <c r="BS317" s="1148"/>
      <c r="BT317" s="299"/>
      <c r="BU317" s="35"/>
      <c r="BV317" s="35"/>
      <c r="BW317" s="35"/>
      <c r="BX317" s="35"/>
      <c r="BY317" s="35"/>
      <c r="CK317" s="1183"/>
    </row>
    <row r="318" spans="37:89" ht="8.25" customHeight="1">
      <c r="AK318" s="35"/>
      <c r="AL318" s="35"/>
      <c r="AM318" s="35"/>
      <c r="AN318" s="35"/>
      <c r="AO318" s="35"/>
      <c r="AP318" s="35"/>
      <c r="AQ318" s="35"/>
      <c r="AR318" s="35"/>
      <c r="AS318" s="35"/>
      <c r="AT318" s="35"/>
      <c r="AU318" s="36"/>
      <c r="AV318" s="36"/>
      <c r="AW318" s="36"/>
      <c r="AX318" s="35"/>
      <c r="AY318" s="35"/>
      <c r="AZ318" s="35"/>
      <c r="BA318" s="35"/>
      <c r="BB318" s="35"/>
      <c r="BC318" s="35"/>
      <c r="BD318" s="35"/>
      <c r="BE318" s="1161"/>
      <c r="BF318" s="1162"/>
      <c r="BG318" s="300"/>
      <c r="BH318" s="1149"/>
      <c r="BI318" s="1150"/>
      <c r="BJ318" s="1150"/>
      <c r="BK318" s="1150"/>
      <c r="BL318" s="1150"/>
      <c r="BM318" s="1150"/>
      <c r="BN318" s="1150"/>
      <c r="BO318" s="1150"/>
      <c r="BP318" s="1150"/>
      <c r="BQ318" s="1150"/>
      <c r="BR318" s="1150"/>
      <c r="BS318" s="1150"/>
      <c r="BT318" s="300"/>
      <c r="BU318" s="35"/>
      <c r="BV318" s="35"/>
      <c r="BW318" s="35"/>
      <c r="BX318" s="35"/>
      <c r="BY318" s="35"/>
      <c r="CK318" s="1183"/>
    </row>
    <row r="319" spans="37:89" ht="8.25" customHeight="1">
      <c r="AK319" s="35"/>
      <c r="AL319" s="35"/>
      <c r="AM319" s="35"/>
      <c r="AN319" s="35"/>
      <c r="AO319" s="35"/>
      <c r="AP319" s="35"/>
      <c r="AQ319" s="35"/>
      <c r="AR319" s="35"/>
      <c r="AS319" s="35"/>
      <c r="AT319" s="35"/>
      <c r="AU319" s="36"/>
      <c r="AV319" s="36"/>
      <c r="AW319" s="36"/>
      <c r="AX319" s="35"/>
      <c r="AY319" s="35"/>
      <c r="AZ319" s="35"/>
      <c r="BA319" s="35"/>
      <c r="BB319" s="35"/>
      <c r="BC319" s="35"/>
      <c r="BD319" s="35"/>
      <c r="BE319" s="1163"/>
      <c r="BF319" s="1164"/>
      <c r="BG319" s="301"/>
      <c r="BH319" s="1151"/>
      <c r="BI319" s="1152"/>
      <c r="BJ319" s="1152"/>
      <c r="BK319" s="1152"/>
      <c r="BL319" s="1152"/>
      <c r="BM319" s="1152"/>
      <c r="BN319" s="1152"/>
      <c r="BO319" s="1152"/>
      <c r="BP319" s="1152"/>
      <c r="BQ319" s="1152"/>
      <c r="BR319" s="1152"/>
      <c r="BS319" s="1152"/>
      <c r="BT319" s="301"/>
      <c r="BU319" s="35"/>
      <c r="BV319" s="35"/>
      <c r="BW319" s="35"/>
      <c r="BX319" s="35"/>
      <c r="BY319" s="35"/>
      <c r="CK319" s="1183"/>
    </row>
    <row r="320" spans="37:89" ht="8.25" customHeight="1">
      <c r="AK320" s="35"/>
      <c r="AL320" s="35"/>
      <c r="AM320" s="35"/>
      <c r="AN320" s="35"/>
      <c r="AO320" s="35"/>
      <c r="AP320" s="35"/>
      <c r="AQ320" s="35"/>
      <c r="AR320" s="35"/>
      <c r="AS320" s="35"/>
      <c r="AT320" s="35"/>
      <c r="AU320" s="36"/>
      <c r="AV320" s="1123">
        <v>3</v>
      </c>
      <c r="AW320" s="1124"/>
      <c r="AX320" s="1153" t="str">
        <f>'41-5'!AZ312</f>
        <v/>
      </c>
      <c r="AY320" s="1154"/>
      <c r="AZ320" s="1154"/>
      <c r="BA320" s="1154"/>
      <c r="BB320" s="1154"/>
      <c r="BC320" s="1154"/>
      <c r="BD320" s="1154"/>
      <c r="BE320" s="1154"/>
      <c r="BF320" s="1154"/>
      <c r="BG320" s="37"/>
      <c r="BH320" s="1135">
        <f>'41-5'!BI312</f>
        <v>0</v>
      </c>
      <c r="BI320" s="1136"/>
      <c r="BJ320" s="1136"/>
      <c r="BK320" s="1136"/>
      <c r="BL320" s="1136"/>
      <c r="BM320" s="1136"/>
      <c r="BN320" s="1136"/>
      <c r="BO320" s="1136"/>
      <c r="BP320" s="1136"/>
      <c r="BQ320" s="1136"/>
      <c r="BR320" s="1136"/>
      <c r="BS320" s="1136"/>
      <c r="BT320" s="37"/>
      <c r="BU320" s="35"/>
      <c r="BV320" s="35"/>
      <c r="BW320" s="35"/>
      <c r="BX320" s="35"/>
      <c r="BY320" s="35"/>
      <c r="CK320" s="1183"/>
    </row>
    <row r="321" spans="37:89" ht="8.25" customHeight="1">
      <c r="AK321" s="35"/>
      <c r="AL321" s="35"/>
      <c r="AM321" s="35"/>
      <c r="AN321" s="35"/>
      <c r="AO321" s="35"/>
      <c r="AP321" s="35"/>
      <c r="AQ321" s="35"/>
      <c r="AR321" s="35"/>
      <c r="AS321" s="35"/>
      <c r="AT321" s="35"/>
      <c r="AU321" s="36"/>
      <c r="AV321" s="1125"/>
      <c r="AW321" s="1126"/>
      <c r="AX321" s="1155"/>
      <c r="AY321" s="1156"/>
      <c r="AZ321" s="1156"/>
      <c r="BA321" s="1156"/>
      <c r="BB321" s="1156"/>
      <c r="BC321" s="1156"/>
      <c r="BD321" s="1156"/>
      <c r="BE321" s="1156"/>
      <c r="BF321" s="1156"/>
      <c r="BG321" s="38"/>
      <c r="BH321" s="1137"/>
      <c r="BI321" s="1138"/>
      <c r="BJ321" s="1138"/>
      <c r="BK321" s="1138"/>
      <c r="BL321" s="1138"/>
      <c r="BM321" s="1138"/>
      <c r="BN321" s="1138"/>
      <c r="BO321" s="1138"/>
      <c r="BP321" s="1138"/>
      <c r="BQ321" s="1138"/>
      <c r="BR321" s="1138"/>
      <c r="BS321" s="1138"/>
      <c r="BT321" s="38"/>
      <c r="BU321" s="35"/>
      <c r="BV321" s="35"/>
      <c r="BW321" s="35"/>
      <c r="BX321" s="35"/>
      <c r="BY321" s="35"/>
      <c r="CK321" s="1183"/>
    </row>
    <row r="322" spans="37:89" ht="8.25" customHeight="1">
      <c r="AK322" s="35"/>
      <c r="AL322" s="35"/>
      <c r="AM322" s="35"/>
      <c r="AN322" s="35"/>
      <c r="AO322" s="35"/>
      <c r="AP322" s="35"/>
      <c r="AQ322" s="35"/>
      <c r="AR322" s="35"/>
      <c r="AS322" s="35"/>
      <c r="AT322" s="35"/>
      <c r="AU322" s="36"/>
      <c r="AV322" s="1127"/>
      <c r="AW322" s="1128"/>
      <c r="AX322" s="1157"/>
      <c r="AY322" s="1158"/>
      <c r="AZ322" s="1158"/>
      <c r="BA322" s="1158"/>
      <c r="BB322" s="1158"/>
      <c r="BC322" s="1158"/>
      <c r="BD322" s="1158"/>
      <c r="BE322" s="1158"/>
      <c r="BF322" s="1158"/>
      <c r="BG322" s="39"/>
      <c r="BH322" s="1139"/>
      <c r="BI322" s="1140"/>
      <c r="BJ322" s="1140"/>
      <c r="BK322" s="1140"/>
      <c r="BL322" s="1140"/>
      <c r="BM322" s="1140"/>
      <c r="BN322" s="1140"/>
      <c r="BO322" s="1140"/>
      <c r="BP322" s="1140"/>
      <c r="BQ322" s="1140"/>
      <c r="BR322" s="1140"/>
      <c r="BS322" s="1140"/>
      <c r="BT322" s="39"/>
      <c r="BU322" s="35"/>
      <c r="BV322" s="35"/>
      <c r="BW322" s="35"/>
      <c r="BX322" s="35"/>
      <c r="BY322" s="35"/>
      <c r="CK322" s="1183"/>
    </row>
    <row r="323" spans="37:89" ht="8.25" customHeight="1">
      <c r="AK323" s="35"/>
      <c r="AL323" s="35"/>
      <c r="AM323" s="35"/>
      <c r="AN323" s="35"/>
      <c r="AO323" s="35"/>
      <c r="AP323" s="35"/>
      <c r="AQ323" s="35"/>
      <c r="AR323" s="35"/>
      <c r="AS323" s="35"/>
      <c r="AT323" s="35"/>
      <c r="AU323" s="36"/>
      <c r="AV323" s="36"/>
      <c r="AW323" s="36"/>
      <c r="AX323" s="35"/>
      <c r="AY323" s="35"/>
      <c r="AZ323" s="35"/>
      <c r="BA323" s="35"/>
      <c r="BB323" s="35"/>
      <c r="BC323" s="35"/>
      <c r="BD323" s="35"/>
      <c r="BE323" s="1159" t="str">
        <f>'41-5'!BG315</f>
        <v/>
      </c>
      <c r="BF323" s="1160"/>
      <c r="BG323" s="299"/>
      <c r="BH323" s="1147">
        <f>'41-5'!BI315</f>
        <v>0</v>
      </c>
      <c r="BI323" s="1148"/>
      <c r="BJ323" s="1148"/>
      <c r="BK323" s="1148"/>
      <c r="BL323" s="1148"/>
      <c r="BM323" s="1148"/>
      <c r="BN323" s="1148"/>
      <c r="BO323" s="1148"/>
      <c r="BP323" s="1148"/>
      <c r="BQ323" s="1148"/>
      <c r="BR323" s="1148"/>
      <c r="BS323" s="1148"/>
      <c r="BT323" s="299"/>
      <c r="BU323" s="35"/>
      <c r="BV323" s="35"/>
      <c r="BW323" s="35"/>
      <c r="BX323" s="35"/>
      <c r="BY323" s="35"/>
      <c r="CK323" s="1183"/>
    </row>
    <row r="324" spans="37:89" ht="8.25" customHeight="1">
      <c r="AK324" s="35"/>
      <c r="AL324" s="35"/>
      <c r="AM324" s="35"/>
      <c r="AN324" s="35"/>
      <c r="AO324" s="35"/>
      <c r="AP324" s="35"/>
      <c r="AQ324" s="35"/>
      <c r="AR324" s="35"/>
      <c r="AS324" s="35"/>
      <c r="AT324" s="35"/>
      <c r="AU324" s="36"/>
      <c r="AV324" s="36"/>
      <c r="AW324" s="36"/>
      <c r="AX324" s="35"/>
      <c r="AY324" s="35"/>
      <c r="AZ324" s="35"/>
      <c r="BA324" s="35"/>
      <c r="BB324" s="35"/>
      <c r="BC324" s="35"/>
      <c r="BD324" s="35"/>
      <c r="BE324" s="1161"/>
      <c r="BF324" s="1162"/>
      <c r="BG324" s="300"/>
      <c r="BH324" s="1149"/>
      <c r="BI324" s="1150"/>
      <c r="BJ324" s="1150"/>
      <c r="BK324" s="1150"/>
      <c r="BL324" s="1150"/>
      <c r="BM324" s="1150"/>
      <c r="BN324" s="1150"/>
      <c r="BO324" s="1150"/>
      <c r="BP324" s="1150"/>
      <c r="BQ324" s="1150"/>
      <c r="BR324" s="1150"/>
      <c r="BS324" s="1150"/>
      <c r="BT324" s="300"/>
      <c r="BU324" s="35"/>
      <c r="BV324" s="35"/>
      <c r="BW324" s="35"/>
      <c r="BX324" s="35"/>
      <c r="BY324" s="35"/>
      <c r="CK324" s="1183"/>
    </row>
    <row r="325" spans="37:89" ht="8.25" customHeight="1">
      <c r="AK325" s="35"/>
      <c r="AL325" s="35"/>
      <c r="AM325" s="35"/>
      <c r="AN325" s="35"/>
      <c r="AO325" s="35"/>
      <c r="AP325" s="35"/>
      <c r="AQ325" s="35"/>
      <c r="AR325" s="35"/>
      <c r="AS325" s="35"/>
      <c r="AT325" s="35"/>
      <c r="AU325" s="36"/>
      <c r="AV325" s="36"/>
      <c r="AW325" s="36"/>
      <c r="AX325" s="35"/>
      <c r="AY325" s="35"/>
      <c r="AZ325" s="35"/>
      <c r="BA325" s="35"/>
      <c r="BB325" s="35"/>
      <c r="BC325" s="35"/>
      <c r="BD325" s="35"/>
      <c r="BE325" s="1163"/>
      <c r="BF325" s="1164"/>
      <c r="BG325" s="301"/>
      <c r="BH325" s="1151"/>
      <c r="BI325" s="1152"/>
      <c r="BJ325" s="1152"/>
      <c r="BK325" s="1152"/>
      <c r="BL325" s="1152"/>
      <c r="BM325" s="1152"/>
      <c r="BN325" s="1152"/>
      <c r="BO325" s="1152"/>
      <c r="BP325" s="1152"/>
      <c r="BQ325" s="1152"/>
      <c r="BR325" s="1152"/>
      <c r="BS325" s="1152"/>
      <c r="BT325" s="301"/>
      <c r="BU325" s="35"/>
      <c r="BV325" s="35"/>
      <c r="BW325" s="35"/>
      <c r="BX325" s="35"/>
      <c r="BY325" s="35"/>
      <c r="CK325" s="1183"/>
    </row>
    <row r="326" spans="37:89" ht="8.25" customHeight="1">
      <c r="AK326" s="35"/>
      <c r="AL326" s="35"/>
      <c r="AM326" s="35"/>
      <c r="AN326" s="35"/>
      <c r="AO326" s="35"/>
      <c r="AP326" s="35"/>
      <c r="AQ326" s="35"/>
      <c r="AR326" s="35"/>
      <c r="AS326" s="35"/>
      <c r="AT326" s="35"/>
      <c r="AU326" s="36"/>
      <c r="AV326" s="1123">
        <v>4</v>
      </c>
      <c r="AW326" s="1124"/>
      <c r="AX326" s="1153" t="str">
        <f>'41-5'!AZ318</f>
        <v/>
      </c>
      <c r="AY326" s="1154"/>
      <c r="AZ326" s="1154"/>
      <c r="BA326" s="1154"/>
      <c r="BB326" s="1154"/>
      <c r="BC326" s="1154"/>
      <c r="BD326" s="1154"/>
      <c r="BE326" s="1154"/>
      <c r="BF326" s="1154"/>
      <c r="BG326" s="37"/>
      <c r="BH326" s="1135">
        <f>'41-5'!BI318</f>
        <v>0</v>
      </c>
      <c r="BI326" s="1136"/>
      <c r="BJ326" s="1136"/>
      <c r="BK326" s="1136"/>
      <c r="BL326" s="1136"/>
      <c r="BM326" s="1136"/>
      <c r="BN326" s="1136"/>
      <c r="BO326" s="1136"/>
      <c r="BP326" s="1136"/>
      <c r="BQ326" s="1136"/>
      <c r="BR326" s="1136"/>
      <c r="BS326" s="1136"/>
      <c r="BT326" s="37"/>
      <c r="BU326" s="35"/>
      <c r="BV326" s="35"/>
      <c r="BW326" s="35"/>
      <c r="BX326" s="35"/>
      <c r="BY326" s="35"/>
      <c r="CK326" s="1183"/>
    </row>
    <row r="327" spans="37:89" ht="8.25" customHeight="1">
      <c r="AK327" s="35"/>
      <c r="AL327" s="35"/>
      <c r="AM327" s="35"/>
      <c r="AN327" s="35"/>
      <c r="AO327" s="35"/>
      <c r="AP327" s="35"/>
      <c r="AQ327" s="35"/>
      <c r="AR327" s="35"/>
      <c r="AS327" s="35"/>
      <c r="AT327" s="35"/>
      <c r="AU327" s="36"/>
      <c r="AV327" s="1125"/>
      <c r="AW327" s="1126"/>
      <c r="AX327" s="1155"/>
      <c r="AY327" s="1156"/>
      <c r="AZ327" s="1156"/>
      <c r="BA327" s="1156"/>
      <c r="BB327" s="1156"/>
      <c r="BC327" s="1156"/>
      <c r="BD327" s="1156"/>
      <c r="BE327" s="1156"/>
      <c r="BF327" s="1156"/>
      <c r="BG327" s="38"/>
      <c r="BH327" s="1137"/>
      <c r="BI327" s="1138"/>
      <c r="BJ327" s="1138"/>
      <c r="BK327" s="1138"/>
      <c r="BL327" s="1138"/>
      <c r="BM327" s="1138"/>
      <c r="BN327" s="1138"/>
      <c r="BO327" s="1138"/>
      <c r="BP327" s="1138"/>
      <c r="BQ327" s="1138"/>
      <c r="BR327" s="1138"/>
      <c r="BS327" s="1138"/>
      <c r="BT327" s="38"/>
      <c r="BU327" s="35"/>
      <c r="BV327" s="35"/>
      <c r="BW327" s="35"/>
      <c r="BX327" s="35"/>
      <c r="BY327" s="35"/>
      <c r="CK327" s="1183"/>
    </row>
    <row r="328" spans="37:89" ht="8.25" customHeight="1">
      <c r="AK328" s="35"/>
      <c r="AL328" s="35"/>
      <c r="AM328" s="35"/>
      <c r="AN328" s="35"/>
      <c r="AO328" s="35"/>
      <c r="AP328" s="35"/>
      <c r="AQ328" s="35"/>
      <c r="AR328" s="35"/>
      <c r="AS328" s="35"/>
      <c r="AT328" s="35"/>
      <c r="AU328" s="36"/>
      <c r="AV328" s="1127"/>
      <c r="AW328" s="1128"/>
      <c r="AX328" s="1157"/>
      <c r="AY328" s="1158"/>
      <c r="AZ328" s="1158"/>
      <c r="BA328" s="1158"/>
      <c r="BB328" s="1158"/>
      <c r="BC328" s="1158"/>
      <c r="BD328" s="1158"/>
      <c r="BE328" s="1158"/>
      <c r="BF328" s="1158"/>
      <c r="BG328" s="39"/>
      <c r="BH328" s="1139"/>
      <c r="BI328" s="1140"/>
      <c r="BJ328" s="1140"/>
      <c r="BK328" s="1140"/>
      <c r="BL328" s="1140"/>
      <c r="BM328" s="1140"/>
      <c r="BN328" s="1140"/>
      <c r="BO328" s="1140"/>
      <c r="BP328" s="1140"/>
      <c r="BQ328" s="1140"/>
      <c r="BR328" s="1140"/>
      <c r="BS328" s="1140"/>
      <c r="BT328" s="39"/>
      <c r="BU328" s="35"/>
      <c r="BV328" s="35"/>
      <c r="BW328" s="35"/>
      <c r="BX328" s="35"/>
      <c r="BY328" s="35"/>
    </row>
    <row r="329" spans="37:89" ht="8.25" customHeight="1">
      <c r="AK329" s="35"/>
      <c r="AL329" s="35"/>
      <c r="AM329" s="35"/>
      <c r="AN329" s="35"/>
      <c r="AO329" s="35"/>
      <c r="AP329" s="35"/>
      <c r="AQ329" s="35"/>
      <c r="AR329" s="35"/>
      <c r="AS329" s="35"/>
      <c r="AT329" s="35"/>
      <c r="AU329" s="36"/>
      <c r="AV329" s="36"/>
      <c r="AW329" s="36"/>
      <c r="AX329" s="35"/>
      <c r="AY329" s="35"/>
      <c r="AZ329" s="35"/>
      <c r="BA329" s="35"/>
      <c r="BB329" s="35"/>
      <c r="BC329" s="35"/>
      <c r="BD329" s="35"/>
      <c r="BE329" s="1159" t="str">
        <f>'41-5'!BG321</f>
        <v/>
      </c>
      <c r="BF329" s="1160"/>
      <c r="BG329" s="299"/>
      <c r="BH329" s="1147">
        <f>'41-5'!BI321</f>
        <v>0</v>
      </c>
      <c r="BI329" s="1148"/>
      <c r="BJ329" s="1148"/>
      <c r="BK329" s="1148"/>
      <c r="BL329" s="1148"/>
      <c r="BM329" s="1148"/>
      <c r="BN329" s="1148"/>
      <c r="BO329" s="1148"/>
      <c r="BP329" s="1148"/>
      <c r="BQ329" s="1148"/>
      <c r="BR329" s="1148"/>
      <c r="BS329" s="1148"/>
      <c r="BT329" s="299"/>
      <c r="BU329" s="35"/>
      <c r="BV329" s="35"/>
      <c r="BW329" s="35"/>
      <c r="BX329" s="35"/>
      <c r="BY329" s="35"/>
    </row>
    <row r="330" spans="37:89" ht="8.25" customHeight="1">
      <c r="AK330" s="35"/>
      <c r="AL330" s="35"/>
      <c r="AM330" s="35"/>
      <c r="AN330" s="35"/>
      <c r="AO330" s="35"/>
      <c r="AP330" s="35"/>
      <c r="AQ330" s="35"/>
      <c r="AR330" s="35"/>
      <c r="AS330" s="35"/>
      <c r="AT330" s="35"/>
      <c r="AU330" s="36"/>
      <c r="AV330" s="36"/>
      <c r="AW330" s="36"/>
      <c r="AX330" s="35"/>
      <c r="AY330" s="35"/>
      <c r="AZ330" s="35"/>
      <c r="BA330" s="35"/>
      <c r="BB330" s="35"/>
      <c r="BC330" s="35"/>
      <c r="BD330" s="35"/>
      <c r="BE330" s="1161"/>
      <c r="BF330" s="1162"/>
      <c r="BG330" s="300"/>
      <c r="BH330" s="1149"/>
      <c r="BI330" s="1150"/>
      <c r="BJ330" s="1150"/>
      <c r="BK330" s="1150"/>
      <c r="BL330" s="1150"/>
      <c r="BM330" s="1150"/>
      <c r="BN330" s="1150"/>
      <c r="BO330" s="1150"/>
      <c r="BP330" s="1150"/>
      <c r="BQ330" s="1150"/>
      <c r="BR330" s="1150"/>
      <c r="BS330" s="1150"/>
      <c r="BT330" s="300"/>
      <c r="BU330" s="35"/>
      <c r="BV330" s="35"/>
      <c r="BW330" s="35"/>
      <c r="BX330" s="35"/>
      <c r="BY330" s="35"/>
    </row>
    <row r="331" spans="37:89" ht="8.25" customHeight="1">
      <c r="AK331" s="35"/>
      <c r="AL331" s="35"/>
      <c r="AM331" s="35"/>
      <c r="AN331" s="35"/>
      <c r="AO331" s="35"/>
      <c r="AP331" s="35"/>
      <c r="AQ331" s="35"/>
      <c r="AR331" s="35"/>
      <c r="AS331" s="35"/>
      <c r="AT331" s="35"/>
      <c r="AU331" s="36"/>
      <c r="AV331" s="36"/>
      <c r="AW331" s="36"/>
      <c r="AX331" s="35"/>
      <c r="AY331" s="35"/>
      <c r="AZ331" s="35"/>
      <c r="BA331" s="35"/>
      <c r="BB331" s="35"/>
      <c r="BC331" s="35"/>
      <c r="BD331" s="35"/>
      <c r="BE331" s="1163"/>
      <c r="BF331" s="1164"/>
      <c r="BG331" s="301"/>
      <c r="BH331" s="1151"/>
      <c r="BI331" s="1152"/>
      <c r="BJ331" s="1152"/>
      <c r="BK331" s="1152"/>
      <c r="BL331" s="1152"/>
      <c r="BM331" s="1152"/>
      <c r="BN331" s="1152"/>
      <c r="BO331" s="1152"/>
      <c r="BP331" s="1152"/>
      <c r="BQ331" s="1152"/>
      <c r="BR331" s="1152"/>
      <c r="BS331" s="1152"/>
      <c r="BT331" s="301"/>
      <c r="BU331" s="35"/>
      <c r="BV331" s="35"/>
      <c r="BW331" s="35"/>
      <c r="BX331" s="35"/>
      <c r="BY331" s="35"/>
    </row>
    <row r="332" spans="37:89" ht="8.25" customHeight="1">
      <c r="AK332" s="35"/>
      <c r="AL332" s="35"/>
      <c r="AM332" s="35"/>
      <c r="AN332" s="35"/>
      <c r="AO332" s="35"/>
      <c r="AP332" s="35"/>
      <c r="AQ332" s="35"/>
      <c r="AR332" s="35"/>
      <c r="AS332" s="35"/>
      <c r="AT332" s="35"/>
      <c r="AU332" s="36"/>
      <c r="AV332" s="1123">
        <v>5</v>
      </c>
      <c r="AW332" s="1124"/>
      <c r="AX332" s="1153" t="str">
        <f>'41-5'!AZ324</f>
        <v/>
      </c>
      <c r="AY332" s="1154"/>
      <c r="AZ332" s="1154"/>
      <c r="BA332" s="1154"/>
      <c r="BB332" s="1154"/>
      <c r="BC332" s="1154"/>
      <c r="BD332" s="1154"/>
      <c r="BE332" s="1154"/>
      <c r="BF332" s="1154"/>
      <c r="BG332" s="37"/>
      <c r="BH332" s="1135">
        <f>'41-5'!BI324</f>
        <v>0</v>
      </c>
      <c r="BI332" s="1136"/>
      <c r="BJ332" s="1136"/>
      <c r="BK332" s="1136"/>
      <c r="BL332" s="1136"/>
      <c r="BM332" s="1136"/>
      <c r="BN332" s="1136"/>
      <c r="BO332" s="1136"/>
      <c r="BP332" s="1136"/>
      <c r="BQ332" s="1136"/>
      <c r="BR332" s="1136"/>
      <c r="BS332" s="1136"/>
      <c r="BT332" s="37"/>
      <c r="BU332" s="35"/>
      <c r="BV332" s="35"/>
      <c r="BW332" s="35"/>
      <c r="BX332" s="35"/>
      <c r="BY332" s="35"/>
    </row>
    <row r="333" spans="37:89" ht="8.25" customHeight="1">
      <c r="AK333" s="35"/>
      <c r="AL333" s="35"/>
      <c r="AM333" s="35"/>
      <c r="AN333" s="35"/>
      <c r="AO333" s="35"/>
      <c r="AP333" s="35"/>
      <c r="AQ333" s="35"/>
      <c r="AR333" s="35"/>
      <c r="AS333" s="35"/>
      <c r="AT333" s="35"/>
      <c r="AU333" s="36"/>
      <c r="AV333" s="1125"/>
      <c r="AW333" s="1126"/>
      <c r="AX333" s="1155"/>
      <c r="AY333" s="1156"/>
      <c r="AZ333" s="1156"/>
      <c r="BA333" s="1156"/>
      <c r="BB333" s="1156"/>
      <c r="BC333" s="1156"/>
      <c r="BD333" s="1156"/>
      <c r="BE333" s="1156"/>
      <c r="BF333" s="1156"/>
      <c r="BG333" s="38"/>
      <c r="BH333" s="1137"/>
      <c r="BI333" s="1138"/>
      <c r="BJ333" s="1138"/>
      <c r="BK333" s="1138"/>
      <c r="BL333" s="1138"/>
      <c r="BM333" s="1138"/>
      <c r="BN333" s="1138"/>
      <c r="BO333" s="1138"/>
      <c r="BP333" s="1138"/>
      <c r="BQ333" s="1138"/>
      <c r="BR333" s="1138"/>
      <c r="BS333" s="1138"/>
      <c r="BT333" s="38"/>
      <c r="BU333" s="35"/>
      <c r="BV333" s="35"/>
      <c r="BW333" s="35"/>
      <c r="BX333" s="35"/>
      <c r="BY333" s="35"/>
    </row>
    <row r="334" spans="37:89" ht="8.25" customHeight="1">
      <c r="AK334" s="35"/>
      <c r="AL334" s="35"/>
      <c r="AM334" s="35"/>
      <c r="AN334" s="35"/>
      <c r="AO334" s="35"/>
      <c r="AP334" s="35"/>
      <c r="AQ334" s="35"/>
      <c r="AR334" s="35"/>
      <c r="AS334" s="35"/>
      <c r="AT334" s="35"/>
      <c r="AU334" s="36"/>
      <c r="AV334" s="1127"/>
      <c r="AW334" s="1128"/>
      <c r="AX334" s="1157"/>
      <c r="AY334" s="1158"/>
      <c r="AZ334" s="1158"/>
      <c r="BA334" s="1158"/>
      <c r="BB334" s="1158"/>
      <c r="BC334" s="1158"/>
      <c r="BD334" s="1158"/>
      <c r="BE334" s="1158"/>
      <c r="BF334" s="1158"/>
      <c r="BG334" s="39"/>
      <c r="BH334" s="1139"/>
      <c r="BI334" s="1140"/>
      <c r="BJ334" s="1140"/>
      <c r="BK334" s="1140"/>
      <c r="BL334" s="1140"/>
      <c r="BM334" s="1140"/>
      <c r="BN334" s="1140"/>
      <c r="BO334" s="1140"/>
      <c r="BP334" s="1140"/>
      <c r="BQ334" s="1140"/>
      <c r="BR334" s="1140"/>
      <c r="BS334" s="1140"/>
      <c r="BT334" s="39"/>
      <c r="BU334" s="35"/>
      <c r="BV334" s="35"/>
      <c r="BW334" s="35"/>
      <c r="BX334" s="35"/>
      <c r="BY334" s="35"/>
    </row>
    <row r="335" spans="37:89" ht="8.25" customHeight="1">
      <c r="AK335" s="35"/>
      <c r="AL335" s="35"/>
      <c r="AM335" s="35"/>
      <c r="AN335" s="35"/>
      <c r="AO335" s="35"/>
      <c r="AP335" s="35"/>
      <c r="AQ335" s="35"/>
      <c r="AR335" s="35"/>
      <c r="AS335" s="35"/>
      <c r="AT335" s="35"/>
      <c r="AU335" s="36"/>
      <c r="AV335" s="36"/>
      <c r="AW335" s="36"/>
      <c r="AX335" s="35"/>
      <c r="AY335" s="35"/>
      <c r="AZ335" s="35"/>
      <c r="BA335" s="35"/>
      <c r="BB335" s="35"/>
      <c r="BC335" s="35"/>
      <c r="BD335" s="35"/>
      <c r="BE335" s="1159" t="str">
        <f>'41-5'!BG327</f>
        <v/>
      </c>
      <c r="BF335" s="1160"/>
      <c r="BG335" s="299"/>
      <c r="BH335" s="1147">
        <f>'41-5'!BI327</f>
        <v>0</v>
      </c>
      <c r="BI335" s="1148"/>
      <c r="BJ335" s="1148"/>
      <c r="BK335" s="1148"/>
      <c r="BL335" s="1148"/>
      <c r="BM335" s="1148"/>
      <c r="BN335" s="1148"/>
      <c r="BO335" s="1148"/>
      <c r="BP335" s="1148"/>
      <c r="BQ335" s="1148"/>
      <c r="BR335" s="1148"/>
      <c r="BS335" s="1148"/>
      <c r="BT335" s="299"/>
      <c r="BU335" s="35"/>
      <c r="BV335" s="35"/>
      <c r="BW335" s="35"/>
      <c r="BX335" s="35"/>
      <c r="BY335" s="35"/>
    </row>
    <row r="336" spans="37:89" ht="8.25" customHeight="1">
      <c r="AK336" s="35"/>
      <c r="AL336" s="35"/>
      <c r="AM336" s="35"/>
      <c r="AN336" s="35"/>
      <c r="AO336" s="35"/>
      <c r="AP336" s="35"/>
      <c r="AQ336" s="35"/>
      <c r="AR336" s="35"/>
      <c r="AS336" s="35"/>
      <c r="AT336" s="35"/>
      <c r="AU336" s="36"/>
      <c r="AV336" s="36"/>
      <c r="AW336" s="36"/>
      <c r="AX336" s="35"/>
      <c r="AY336" s="35"/>
      <c r="AZ336" s="35"/>
      <c r="BA336" s="35"/>
      <c r="BB336" s="35"/>
      <c r="BC336" s="35"/>
      <c r="BD336" s="35"/>
      <c r="BE336" s="1161"/>
      <c r="BF336" s="1162"/>
      <c r="BG336" s="300"/>
      <c r="BH336" s="1149"/>
      <c r="BI336" s="1150"/>
      <c r="BJ336" s="1150"/>
      <c r="BK336" s="1150"/>
      <c r="BL336" s="1150"/>
      <c r="BM336" s="1150"/>
      <c r="BN336" s="1150"/>
      <c r="BO336" s="1150"/>
      <c r="BP336" s="1150"/>
      <c r="BQ336" s="1150"/>
      <c r="BR336" s="1150"/>
      <c r="BS336" s="1150"/>
      <c r="BT336" s="300"/>
      <c r="BU336" s="35"/>
      <c r="BV336" s="35"/>
      <c r="BW336" s="35"/>
      <c r="BX336" s="35"/>
      <c r="BY336" s="35"/>
    </row>
    <row r="337" spans="37:77" ht="8.25" customHeight="1">
      <c r="AK337" s="35"/>
      <c r="AL337" s="35"/>
      <c r="AM337" s="35"/>
      <c r="AN337" s="35"/>
      <c r="AO337" s="35"/>
      <c r="AP337" s="35"/>
      <c r="AQ337" s="35"/>
      <c r="AR337" s="35"/>
      <c r="AS337" s="35"/>
      <c r="AT337" s="35"/>
      <c r="AU337" s="36"/>
      <c r="AV337" s="36"/>
      <c r="AW337" s="36"/>
      <c r="AX337" s="35"/>
      <c r="AY337" s="35"/>
      <c r="AZ337" s="35"/>
      <c r="BA337" s="35"/>
      <c r="BB337" s="35"/>
      <c r="BC337" s="35"/>
      <c r="BD337" s="35"/>
      <c r="BE337" s="1163"/>
      <c r="BF337" s="1164"/>
      <c r="BG337" s="301"/>
      <c r="BH337" s="1151"/>
      <c r="BI337" s="1152"/>
      <c r="BJ337" s="1152"/>
      <c r="BK337" s="1152"/>
      <c r="BL337" s="1152"/>
      <c r="BM337" s="1152"/>
      <c r="BN337" s="1152"/>
      <c r="BO337" s="1152"/>
      <c r="BP337" s="1152"/>
      <c r="BQ337" s="1152"/>
      <c r="BR337" s="1152"/>
      <c r="BS337" s="1152"/>
      <c r="BT337" s="301"/>
      <c r="BU337" s="35"/>
      <c r="BV337" s="35"/>
      <c r="BW337" s="35"/>
      <c r="BX337" s="35"/>
      <c r="BY337" s="35"/>
    </row>
    <row r="338" spans="37:77" ht="8.25" customHeight="1">
      <c r="AK338" s="35"/>
      <c r="AL338" s="35"/>
      <c r="AM338" s="35"/>
      <c r="AN338" s="35"/>
      <c r="AO338" s="35"/>
      <c r="AP338" s="35"/>
      <c r="AQ338" s="35"/>
      <c r="AR338" s="35"/>
      <c r="AS338" s="35"/>
      <c r="AT338" s="35"/>
      <c r="AU338" s="36"/>
      <c r="AV338" s="1123">
        <v>6</v>
      </c>
      <c r="AW338" s="1124"/>
      <c r="AX338" s="1153" t="str">
        <f>'41-5'!AZ330</f>
        <v/>
      </c>
      <c r="AY338" s="1154"/>
      <c r="AZ338" s="1154"/>
      <c r="BA338" s="1154"/>
      <c r="BB338" s="1154"/>
      <c r="BC338" s="1154"/>
      <c r="BD338" s="1154"/>
      <c r="BE338" s="1154"/>
      <c r="BF338" s="1154"/>
      <c r="BG338" s="37"/>
      <c r="BH338" s="1135">
        <f>'41-5'!BI330</f>
        <v>0</v>
      </c>
      <c r="BI338" s="1136"/>
      <c r="BJ338" s="1136"/>
      <c r="BK338" s="1136"/>
      <c r="BL338" s="1136"/>
      <c r="BM338" s="1136"/>
      <c r="BN338" s="1136"/>
      <c r="BO338" s="1136"/>
      <c r="BP338" s="1136"/>
      <c r="BQ338" s="1136"/>
      <c r="BR338" s="1136"/>
      <c r="BS338" s="1136"/>
      <c r="BT338" s="37"/>
      <c r="BU338" s="35"/>
      <c r="BV338" s="35"/>
      <c r="BW338" s="35"/>
      <c r="BX338" s="35"/>
      <c r="BY338" s="35"/>
    </row>
    <row r="339" spans="37:77" ht="8.25" customHeight="1">
      <c r="AK339" s="35"/>
      <c r="AL339" s="35"/>
      <c r="AM339" s="35"/>
      <c r="AN339" s="35"/>
      <c r="AO339" s="35"/>
      <c r="AP339" s="35"/>
      <c r="AQ339" s="35"/>
      <c r="AR339" s="35"/>
      <c r="AS339" s="35"/>
      <c r="AT339" s="35"/>
      <c r="AU339" s="36"/>
      <c r="AV339" s="1125"/>
      <c r="AW339" s="1126"/>
      <c r="AX339" s="1155"/>
      <c r="AY339" s="1156"/>
      <c r="AZ339" s="1156"/>
      <c r="BA339" s="1156"/>
      <c r="BB339" s="1156"/>
      <c r="BC339" s="1156"/>
      <c r="BD339" s="1156"/>
      <c r="BE339" s="1156"/>
      <c r="BF339" s="1156"/>
      <c r="BG339" s="38"/>
      <c r="BH339" s="1137"/>
      <c r="BI339" s="1138"/>
      <c r="BJ339" s="1138"/>
      <c r="BK339" s="1138"/>
      <c r="BL339" s="1138"/>
      <c r="BM339" s="1138"/>
      <c r="BN339" s="1138"/>
      <c r="BO339" s="1138"/>
      <c r="BP339" s="1138"/>
      <c r="BQ339" s="1138"/>
      <c r="BR339" s="1138"/>
      <c r="BS339" s="1138"/>
      <c r="BT339" s="38"/>
      <c r="BU339" s="35"/>
      <c r="BV339" s="35"/>
      <c r="BW339" s="35"/>
      <c r="BX339" s="35"/>
      <c r="BY339" s="35"/>
    </row>
    <row r="340" spans="37:77" ht="8.25" customHeight="1">
      <c r="AK340" s="35"/>
      <c r="AL340" s="35"/>
      <c r="AM340" s="35"/>
      <c r="AN340" s="35"/>
      <c r="AO340" s="35"/>
      <c r="AP340" s="35"/>
      <c r="AQ340" s="35"/>
      <c r="AR340" s="35"/>
      <c r="AS340" s="35"/>
      <c r="AT340" s="35"/>
      <c r="AU340" s="36"/>
      <c r="AV340" s="1127"/>
      <c r="AW340" s="1128"/>
      <c r="AX340" s="1157"/>
      <c r="AY340" s="1158"/>
      <c r="AZ340" s="1158"/>
      <c r="BA340" s="1158"/>
      <c r="BB340" s="1158"/>
      <c r="BC340" s="1158"/>
      <c r="BD340" s="1158"/>
      <c r="BE340" s="1158"/>
      <c r="BF340" s="1158"/>
      <c r="BG340" s="39"/>
      <c r="BH340" s="1139"/>
      <c r="BI340" s="1140"/>
      <c r="BJ340" s="1140"/>
      <c r="BK340" s="1140"/>
      <c r="BL340" s="1140"/>
      <c r="BM340" s="1140"/>
      <c r="BN340" s="1140"/>
      <c r="BO340" s="1140"/>
      <c r="BP340" s="1140"/>
      <c r="BQ340" s="1140"/>
      <c r="BR340" s="1140"/>
      <c r="BS340" s="1140"/>
      <c r="BT340" s="39"/>
      <c r="BU340" s="35"/>
      <c r="BV340" s="35"/>
      <c r="BW340" s="35"/>
      <c r="BX340" s="35"/>
      <c r="BY340" s="35"/>
    </row>
    <row r="341" spans="37:77" ht="8.25" customHeight="1">
      <c r="AK341" s="35"/>
      <c r="AL341" s="35"/>
      <c r="AM341" s="35"/>
      <c r="AN341" s="35"/>
      <c r="AO341" s="35"/>
      <c r="AP341" s="35"/>
      <c r="AQ341" s="35"/>
      <c r="AR341" s="35"/>
      <c r="AS341" s="35"/>
      <c r="AT341" s="35"/>
      <c r="AU341" s="36"/>
      <c r="AV341" s="36"/>
      <c r="AW341" s="36"/>
      <c r="AX341" s="35"/>
      <c r="AY341" s="35"/>
      <c r="AZ341" s="35"/>
      <c r="BA341" s="35"/>
      <c r="BB341" s="35"/>
      <c r="BC341" s="35"/>
      <c r="BD341" s="35"/>
      <c r="BE341" s="1159" t="str">
        <f>'41-5'!BG333</f>
        <v/>
      </c>
      <c r="BF341" s="1160"/>
      <c r="BG341" s="299"/>
      <c r="BH341" s="1147">
        <f>'41-5'!BI333</f>
        <v>0</v>
      </c>
      <c r="BI341" s="1148"/>
      <c r="BJ341" s="1148"/>
      <c r="BK341" s="1148"/>
      <c r="BL341" s="1148"/>
      <c r="BM341" s="1148"/>
      <c r="BN341" s="1148"/>
      <c r="BO341" s="1148"/>
      <c r="BP341" s="1148"/>
      <c r="BQ341" s="1148"/>
      <c r="BR341" s="1148"/>
      <c r="BS341" s="1148"/>
      <c r="BT341" s="299"/>
      <c r="BU341" s="35"/>
      <c r="BV341" s="35"/>
      <c r="BW341" s="35"/>
      <c r="BX341" s="35"/>
      <c r="BY341" s="35"/>
    </row>
    <row r="342" spans="37:77" ht="8.25" customHeight="1">
      <c r="AK342" s="35"/>
      <c r="AL342" s="35"/>
      <c r="AM342" s="35"/>
      <c r="AN342" s="35"/>
      <c r="AO342" s="35"/>
      <c r="AP342" s="35"/>
      <c r="AQ342" s="35"/>
      <c r="AR342" s="35"/>
      <c r="AS342" s="35"/>
      <c r="AT342" s="35"/>
      <c r="AU342" s="36"/>
      <c r="AV342" s="36"/>
      <c r="AW342" s="36"/>
      <c r="AX342" s="35"/>
      <c r="AY342" s="35"/>
      <c r="AZ342" s="35"/>
      <c r="BA342" s="35"/>
      <c r="BB342" s="35"/>
      <c r="BC342" s="35"/>
      <c r="BD342" s="35"/>
      <c r="BE342" s="1161"/>
      <c r="BF342" s="1162"/>
      <c r="BG342" s="300"/>
      <c r="BH342" s="1149"/>
      <c r="BI342" s="1150"/>
      <c r="BJ342" s="1150"/>
      <c r="BK342" s="1150"/>
      <c r="BL342" s="1150"/>
      <c r="BM342" s="1150"/>
      <c r="BN342" s="1150"/>
      <c r="BO342" s="1150"/>
      <c r="BP342" s="1150"/>
      <c r="BQ342" s="1150"/>
      <c r="BR342" s="1150"/>
      <c r="BS342" s="1150"/>
      <c r="BT342" s="300"/>
      <c r="BU342" s="35"/>
      <c r="BV342" s="35"/>
      <c r="BW342" s="35"/>
      <c r="BX342" s="35"/>
      <c r="BY342" s="35"/>
    </row>
    <row r="343" spans="37:77" ht="8.25" customHeight="1">
      <c r="AK343" s="35"/>
      <c r="AL343" s="35"/>
      <c r="AM343" s="35"/>
      <c r="AN343" s="35"/>
      <c r="AO343" s="35"/>
      <c r="AP343" s="35"/>
      <c r="AQ343" s="35"/>
      <c r="AR343" s="35"/>
      <c r="AS343" s="35"/>
      <c r="AT343" s="35"/>
      <c r="AU343" s="36"/>
      <c r="AV343" s="36"/>
      <c r="AW343" s="36"/>
      <c r="AX343" s="35"/>
      <c r="AY343" s="35"/>
      <c r="AZ343" s="35"/>
      <c r="BA343" s="35"/>
      <c r="BB343" s="35"/>
      <c r="BC343" s="35"/>
      <c r="BD343" s="35"/>
      <c r="BE343" s="1163"/>
      <c r="BF343" s="1164"/>
      <c r="BG343" s="301"/>
      <c r="BH343" s="1151"/>
      <c r="BI343" s="1152"/>
      <c r="BJ343" s="1152"/>
      <c r="BK343" s="1152"/>
      <c r="BL343" s="1152"/>
      <c r="BM343" s="1152"/>
      <c r="BN343" s="1152"/>
      <c r="BO343" s="1152"/>
      <c r="BP343" s="1152"/>
      <c r="BQ343" s="1152"/>
      <c r="BR343" s="1152"/>
      <c r="BS343" s="1152"/>
      <c r="BT343" s="301"/>
      <c r="BU343" s="35"/>
      <c r="BV343" s="35"/>
      <c r="BW343" s="35"/>
      <c r="BX343" s="35"/>
      <c r="BY343" s="35"/>
    </row>
    <row r="344" spans="37:77" ht="8.25" customHeight="1">
      <c r="AK344" s="35"/>
      <c r="AL344" s="35"/>
      <c r="AM344" s="35"/>
      <c r="AN344" s="35"/>
      <c r="AO344" s="35"/>
      <c r="AP344" s="35"/>
      <c r="AQ344" s="35"/>
      <c r="AR344" s="35"/>
      <c r="AS344" s="35"/>
      <c r="AT344" s="35"/>
      <c r="AU344" s="36"/>
      <c r="AV344" s="1123">
        <v>7</v>
      </c>
      <c r="AW344" s="1124"/>
      <c r="AX344" s="1153" t="str">
        <f>'41-5'!AZ336</f>
        <v/>
      </c>
      <c r="AY344" s="1154"/>
      <c r="AZ344" s="1154"/>
      <c r="BA344" s="1154"/>
      <c r="BB344" s="1154"/>
      <c r="BC344" s="1154"/>
      <c r="BD344" s="1154"/>
      <c r="BE344" s="1154"/>
      <c r="BF344" s="1154"/>
      <c r="BG344" s="37"/>
      <c r="BH344" s="1135">
        <f>'41-5'!BI336</f>
        <v>0</v>
      </c>
      <c r="BI344" s="1136"/>
      <c r="BJ344" s="1136"/>
      <c r="BK344" s="1136"/>
      <c r="BL344" s="1136"/>
      <c r="BM344" s="1136"/>
      <c r="BN344" s="1136"/>
      <c r="BO344" s="1136"/>
      <c r="BP344" s="1136"/>
      <c r="BQ344" s="1136"/>
      <c r="BR344" s="1136"/>
      <c r="BS344" s="1136"/>
      <c r="BT344" s="37"/>
      <c r="BU344" s="35"/>
      <c r="BV344" s="35"/>
      <c r="BW344" s="35"/>
      <c r="BX344" s="35"/>
      <c r="BY344" s="35"/>
    </row>
    <row r="345" spans="37:77" ht="8.25" customHeight="1">
      <c r="AK345" s="35"/>
      <c r="AL345" s="35"/>
      <c r="AM345" s="35"/>
      <c r="AN345" s="35"/>
      <c r="AO345" s="35"/>
      <c r="AP345" s="35"/>
      <c r="AQ345" s="35"/>
      <c r="AR345" s="35"/>
      <c r="AS345" s="35"/>
      <c r="AT345" s="35"/>
      <c r="AU345" s="36"/>
      <c r="AV345" s="1125"/>
      <c r="AW345" s="1126"/>
      <c r="AX345" s="1155"/>
      <c r="AY345" s="1156"/>
      <c r="AZ345" s="1156"/>
      <c r="BA345" s="1156"/>
      <c r="BB345" s="1156"/>
      <c r="BC345" s="1156"/>
      <c r="BD345" s="1156"/>
      <c r="BE345" s="1156"/>
      <c r="BF345" s="1156"/>
      <c r="BG345" s="38"/>
      <c r="BH345" s="1137"/>
      <c r="BI345" s="1138"/>
      <c r="BJ345" s="1138"/>
      <c r="BK345" s="1138"/>
      <c r="BL345" s="1138"/>
      <c r="BM345" s="1138"/>
      <c r="BN345" s="1138"/>
      <c r="BO345" s="1138"/>
      <c r="BP345" s="1138"/>
      <c r="BQ345" s="1138"/>
      <c r="BR345" s="1138"/>
      <c r="BS345" s="1138"/>
      <c r="BT345" s="38"/>
      <c r="BU345" s="35"/>
      <c r="BV345" s="35"/>
      <c r="BW345" s="35"/>
      <c r="BX345" s="35"/>
      <c r="BY345" s="35"/>
    </row>
    <row r="346" spans="37:77" ht="8.25" customHeight="1">
      <c r="AK346" s="35"/>
      <c r="AL346" s="35"/>
      <c r="AM346" s="35"/>
      <c r="AN346" s="35"/>
      <c r="AO346" s="35"/>
      <c r="AP346" s="35"/>
      <c r="AQ346" s="35"/>
      <c r="AR346" s="35"/>
      <c r="AS346" s="35"/>
      <c r="AT346" s="35"/>
      <c r="AU346" s="36"/>
      <c r="AV346" s="1127"/>
      <c r="AW346" s="1128"/>
      <c r="AX346" s="1157"/>
      <c r="AY346" s="1158"/>
      <c r="AZ346" s="1158"/>
      <c r="BA346" s="1158"/>
      <c r="BB346" s="1158"/>
      <c r="BC346" s="1158"/>
      <c r="BD346" s="1158"/>
      <c r="BE346" s="1158"/>
      <c r="BF346" s="1158"/>
      <c r="BG346" s="39"/>
      <c r="BH346" s="1139"/>
      <c r="BI346" s="1140"/>
      <c r="BJ346" s="1140"/>
      <c r="BK346" s="1140"/>
      <c r="BL346" s="1140"/>
      <c r="BM346" s="1140"/>
      <c r="BN346" s="1140"/>
      <c r="BO346" s="1140"/>
      <c r="BP346" s="1140"/>
      <c r="BQ346" s="1140"/>
      <c r="BR346" s="1140"/>
      <c r="BS346" s="1140"/>
      <c r="BT346" s="39"/>
      <c r="BU346" s="35"/>
      <c r="BV346" s="35"/>
      <c r="BW346" s="35"/>
      <c r="BX346" s="35"/>
      <c r="BY346" s="35"/>
    </row>
    <row r="347" spans="37:77" ht="8.25" customHeight="1">
      <c r="AK347" s="35"/>
      <c r="AL347" s="35"/>
      <c r="AM347" s="35"/>
      <c r="AN347" s="35"/>
      <c r="AO347" s="35"/>
      <c r="AP347" s="35"/>
      <c r="AQ347" s="35"/>
      <c r="AR347" s="35"/>
      <c r="AS347" s="35"/>
      <c r="AT347" s="35"/>
      <c r="AU347" s="36"/>
      <c r="AV347" s="36"/>
      <c r="AW347" s="36"/>
      <c r="AX347" s="35"/>
      <c r="AY347" s="35"/>
      <c r="AZ347" s="35"/>
      <c r="BA347" s="35"/>
      <c r="BB347" s="35"/>
      <c r="BC347" s="35"/>
      <c r="BD347" s="35"/>
      <c r="BE347" s="1159" t="str">
        <f>'41-5'!BG339</f>
        <v/>
      </c>
      <c r="BF347" s="1160"/>
      <c r="BG347" s="299"/>
      <c r="BH347" s="1147">
        <f>'41-5'!BI339</f>
        <v>0</v>
      </c>
      <c r="BI347" s="1148"/>
      <c r="BJ347" s="1148"/>
      <c r="BK347" s="1148"/>
      <c r="BL347" s="1148"/>
      <c r="BM347" s="1148"/>
      <c r="BN347" s="1148"/>
      <c r="BO347" s="1148"/>
      <c r="BP347" s="1148"/>
      <c r="BQ347" s="1148"/>
      <c r="BR347" s="1148"/>
      <c r="BS347" s="1148"/>
      <c r="BT347" s="299"/>
      <c r="BU347" s="35"/>
      <c r="BV347" s="35"/>
      <c r="BW347" s="35"/>
      <c r="BX347" s="35"/>
      <c r="BY347" s="35"/>
    </row>
    <row r="348" spans="37:77" ht="8.25" customHeight="1">
      <c r="AK348" s="35"/>
      <c r="AL348" s="35"/>
      <c r="AM348" s="35"/>
      <c r="AN348" s="35"/>
      <c r="AO348" s="35"/>
      <c r="AP348" s="35"/>
      <c r="AQ348" s="35"/>
      <c r="AR348" s="35"/>
      <c r="AS348" s="35"/>
      <c r="AT348" s="35"/>
      <c r="AU348" s="36"/>
      <c r="AV348" s="36"/>
      <c r="AW348" s="36"/>
      <c r="AX348" s="35"/>
      <c r="AY348" s="35"/>
      <c r="AZ348" s="35"/>
      <c r="BA348" s="35"/>
      <c r="BB348" s="35"/>
      <c r="BC348" s="35"/>
      <c r="BD348" s="35"/>
      <c r="BE348" s="1161"/>
      <c r="BF348" s="1162"/>
      <c r="BG348" s="300"/>
      <c r="BH348" s="1149"/>
      <c r="BI348" s="1150"/>
      <c r="BJ348" s="1150"/>
      <c r="BK348" s="1150"/>
      <c r="BL348" s="1150"/>
      <c r="BM348" s="1150"/>
      <c r="BN348" s="1150"/>
      <c r="BO348" s="1150"/>
      <c r="BP348" s="1150"/>
      <c r="BQ348" s="1150"/>
      <c r="BR348" s="1150"/>
      <c r="BS348" s="1150"/>
      <c r="BT348" s="300"/>
      <c r="BU348" s="35"/>
      <c r="BV348" s="35"/>
      <c r="BW348" s="35"/>
      <c r="BX348" s="35"/>
      <c r="BY348" s="35"/>
    </row>
    <row r="349" spans="37:77" ht="8.25" customHeight="1">
      <c r="AK349" s="35"/>
      <c r="AL349" s="35"/>
      <c r="AM349" s="35"/>
      <c r="AN349" s="35"/>
      <c r="AO349" s="35"/>
      <c r="AP349" s="35"/>
      <c r="AQ349" s="35"/>
      <c r="AR349" s="35"/>
      <c r="AS349" s="35"/>
      <c r="AT349" s="35"/>
      <c r="AU349" s="36"/>
      <c r="AV349" s="36"/>
      <c r="AW349" s="36"/>
      <c r="AX349" s="35"/>
      <c r="AY349" s="35"/>
      <c r="AZ349" s="35"/>
      <c r="BA349" s="35"/>
      <c r="BB349" s="35"/>
      <c r="BC349" s="35"/>
      <c r="BD349" s="35"/>
      <c r="BE349" s="1163"/>
      <c r="BF349" s="1164"/>
      <c r="BG349" s="301"/>
      <c r="BH349" s="1151"/>
      <c r="BI349" s="1152"/>
      <c r="BJ349" s="1152"/>
      <c r="BK349" s="1152"/>
      <c r="BL349" s="1152"/>
      <c r="BM349" s="1152"/>
      <c r="BN349" s="1152"/>
      <c r="BO349" s="1152"/>
      <c r="BP349" s="1152"/>
      <c r="BQ349" s="1152"/>
      <c r="BR349" s="1152"/>
      <c r="BS349" s="1152"/>
      <c r="BT349" s="301"/>
      <c r="BU349" s="35"/>
      <c r="BV349" s="35"/>
      <c r="BW349" s="35"/>
      <c r="BX349" s="35"/>
      <c r="BY349" s="35"/>
    </row>
    <row r="350" spans="37:77" ht="8.25" customHeight="1">
      <c r="AK350" s="35"/>
      <c r="AL350" s="35"/>
      <c r="AM350" s="35"/>
      <c r="AN350" s="35"/>
      <c r="AO350" s="35"/>
      <c r="AP350" s="35"/>
      <c r="AQ350" s="35"/>
      <c r="AR350" s="35"/>
      <c r="AS350" s="35"/>
      <c r="AT350" s="35"/>
      <c r="AU350" s="36"/>
      <c r="AV350" s="1123">
        <v>8</v>
      </c>
      <c r="AW350" s="1124"/>
      <c r="AX350" s="1153" t="str">
        <f>'41-5'!AZ342</f>
        <v/>
      </c>
      <c r="AY350" s="1154"/>
      <c r="AZ350" s="1154"/>
      <c r="BA350" s="1154"/>
      <c r="BB350" s="1154"/>
      <c r="BC350" s="1154"/>
      <c r="BD350" s="1154"/>
      <c r="BE350" s="1154"/>
      <c r="BF350" s="1154"/>
      <c r="BG350" s="37"/>
      <c r="BH350" s="1135">
        <f>'41-5'!BI342</f>
        <v>0</v>
      </c>
      <c r="BI350" s="1136"/>
      <c r="BJ350" s="1136"/>
      <c r="BK350" s="1136"/>
      <c r="BL350" s="1136"/>
      <c r="BM350" s="1136"/>
      <c r="BN350" s="1136"/>
      <c r="BO350" s="1136"/>
      <c r="BP350" s="1136"/>
      <c r="BQ350" s="1136"/>
      <c r="BR350" s="1136"/>
      <c r="BS350" s="1136"/>
      <c r="BT350" s="37"/>
      <c r="BU350" s="35"/>
      <c r="BV350" s="35"/>
      <c r="BW350" s="35"/>
      <c r="BX350" s="35"/>
      <c r="BY350" s="35"/>
    </row>
    <row r="351" spans="37:77" ht="8.25" customHeight="1">
      <c r="AK351" s="35"/>
      <c r="AL351" s="35"/>
      <c r="AM351" s="35"/>
      <c r="AN351" s="35"/>
      <c r="AO351" s="35"/>
      <c r="AP351" s="35"/>
      <c r="AQ351" s="35"/>
      <c r="AR351" s="35"/>
      <c r="AS351" s="35"/>
      <c r="AT351" s="35"/>
      <c r="AU351" s="36"/>
      <c r="AV351" s="1125"/>
      <c r="AW351" s="1126"/>
      <c r="AX351" s="1155"/>
      <c r="AY351" s="1156"/>
      <c r="AZ351" s="1156"/>
      <c r="BA351" s="1156"/>
      <c r="BB351" s="1156"/>
      <c r="BC351" s="1156"/>
      <c r="BD351" s="1156"/>
      <c r="BE351" s="1156"/>
      <c r="BF351" s="1156"/>
      <c r="BG351" s="38"/>
      <c r="BH351" s="1137"/>
      <c r="BI351" s="1138"/>
      <c r="BJ351" s="1138"/>
      <c r="BK351" s="1138"/>
      <c r="BL351" s="1138"/>
      <c r="BM351" s="1138"/>
      <c r="BN351" s="1138"/>
      <c r="BO351" s="1138"/>
      <c r="BP351" s="1138"/>
      <c r="BQ351" s="1138"/>
      <c r="BR351" s="1138"/>
      <c r="BS351" s="1138"/>
      <c r="BT351" s="38"/>
      <c r="BU351" s="35"/>
      <c r="BV351" s="35"/>
      <c r="BW351" s="35"/>
      <c r="BX351" s="35"/>
      <c r="BY351" s="35"/>
    </row>
    <row r="352" spans="37:77" ht="8.25" customHeight="1">
      <c r="AK352" s="35"/>
      <c r="AL352" s="35"/>
      <c r="AM352" s="35"/>
      <c r="AN352" s="35"/>
      <c r="AO352" s="35"/>
      <c r="AP352" s="35"/>
      <c r="AQ352" s="35"/>
      <c r="AR352" s="35"/>
      <c r="AS352" s="35"/>
      <c r="AT352" s="35"/>
      <c r="AU352" s="36"/>
      <c r="AV352" s="1127"/>
      <c r="AW352" s="1128"/>
      <c r="AX352" s="1157"/>
      <c r="AY352" s="1158"/>
      <c r="AZ352" s="1158"/>
      <c r="BA352" s="1158"/>
      <c r="BB352" s="1158"/>
      <c r="BC352" s="1158"/>
      <c r="BD352" s="1158"/>
      <c r="BE352" s="1158"/>
      <c r="BF352" s="1158"/>
      <c r="BG352" s="39"/>
      <c r="BH352" s="1139"/>
      <c r="BI352" s="1140"/>
      <c r="BJ352" s="1140"/>
      <c r="BK352" s="1140"/>
      <c r="BL352" s="1140"/>
      <c r="BM352" s="1140"/>
      <c r="BN352" s="1140"/>
      <c r="BO352" s="1140"/>
      <c r="BP352" s="1140"/>
      <c r="BQ352" s="1140"/>
      <c r="BR352" s="1140"/>
      <c r="BS352" s="1140"/>
      <c r="BT352" s="39"/>
      <c r="BU352" s="35"/>
      <c r="BV352" s="35"/>
      <c r="BW352" s="35"/>
      <c r="BX352" s="35"/>
      <c r="BY352" s="35"/>
    </row>
    <row r="353" spans="37:77" ht="8.25" customHeight="1">
      <c r="AK353" s="35"/>
      <c r="AL353" s="35"/>
      <c r="AM353" s="35"/>
      <c r="AN353" s="35"/>
      <c r="AO353" s="35"/>
      <c r="AP353" s="35"/>
      <c r="AQ353" s="35"/>
      <c r="AR353" s="35"/>
      <c r="AS353" s="35"/>
      <c r="AT353" s="35"/>
      <c r="AU353" s="36"/>
      <c r="AV353" s="36"/>
      <c r="AW353" s="36"/>
      <c r="AX353" s="35"/>
      <c r="AY353" s="35"/>
      <c r="AZ353" s="35"/>
      <c r="BA353" s="35"/>
      <c r="BB353" s="35"/>
      <c r="BC353" s="35"/>
      <c r="BD353" s="35"/>
      <c r="BE353" s="1159" t="str">
        <f>'41-5'!BG345</f>
        <v/>
      </c>
      <c r="BF353" s="1160"/>
      <c r="BG353" s="299"/>
      <c r="BH353" s="1147">
        <f>'41-5'!BI345</f>
        <v>0</v>
      </c>
      <c r="BI353" s="1148"/>
      <c r="BJ353" s="1148"/>
      <c r="BK353" s="1148"/>
      <c r="BL353" s="1148"/>
      <c r="BM353" s="1148"/>
      <c r="BN353" s="1148"/>
      <c r="BO353" s="1148"/>
      <c r="BP353" s="1148"/>
      <c r="BQ353" s="1148"/>
      <c r="BR353" s="1148"/>
      <c r="BS353" s="1148"/>
      <c r="BT353" s="299"/>
      <c r="BU353" s="35"/>
      <c r="BV353" s="35"/>
      <c r="BW353" s="35"/>
      <c r="BX353" s="35"/>
      <c r="BY353" s="35"/>
    </row>
    <row r="354" spans="37:77" ht="8.25" customHeight="1">
      <c r="AK354" s="35"/>
      <c r="AL354" s="35"/>
      <c r="AM354" s="35"/>
      <c r="AN354" s="35"/>
      <c r="AO354" s="35"/>
      <c r="AP354" s="35"/>
      <c r="AQ354" s="35"/>
      <c r="AR354" s="35"/>
      <c r="AS354" s="35"/>
      <c r="AT354" s="35"/>
      <c r="AU354" s="36"/>
      <c r="AV354" s="36"/>
      <c r="AW354" s="36"/>
      <c r="AX354" s="35"/>
      <c r="AY354" s="35"/>
      <c r="AZ354" s="35"/>
      <c r="BA354" s="35"/>
      <c r="BB354" s="35"/>
      <c r="BC354" s="35"/>
      <c r="BD354" s="35"/>
      <c r="BE354" s="1161"/>
      <c r="BF354" s="1162"/>
      <c r="BG354" s="300"/>
      <c r="BH354" s="1149"/>
      <c r="BI354" s="1150"/>
      <c r="BJ354" s="1150"/>
      <c r="BK354" s="1150"/>
      <c r="BL354" s="1150"/>
      <c r="BM354" s="1150"/>
      <c r="BN354" s="1150"/>
      <c r="BO354" s="1150"/>
      <c r="BP354" s="1150"/>
      <c r="BQ354" s="1150"/>
      <c r="BR354" s="1150"/>
      <c r="BS354" s="1150"/>
      <c r="BT354" s="300"/>
      <c r="BU354" s="35"/>
      <c r="BV354" s="35"/>
      <c r="BW354" s="35"/>
      <c r="BX354" s="35"/>
      <c r="BY354" s="35"/>
    </row>
    <row r="355" spans="37:77" ht="8.25" customHeight="1">
      <c r="AK355" s="35"/>
      <c r="AL355" s="35"/>
      <c r="AM355" s="35"/>
      <c r="AN355" s="35"/>
      <c r="AO355" s="35"/>
      <c r="AP355" s="35"/>
      <c r="AQ355" s="35"/>
      <c r="AR355" s="35"/>
      <c r="AS355" s="35"/>
      <c r="AT355" s="35"/>
      <c r="AU355" s="36"/>
      <c r="AV355" s="36"/>
      <c r="AW355" s="36"/>
      <c r="AX355" s="35"/>
      <c r="AY355" s="35"/>
      <c r="AZ355" s="35"/>
      <c r="BA355" s="35"/>
      <c r="BB355" s="35"/>
      <c r="BC355" s="35"/>
      <c r="BD355" s="35"/>
      <c r="BE355" s="1163"/>
      <c r="BF355" s="1164"/>
      <c r="BG355" s="301"/>
      <c r="BH355" s="1151"/>
      <c r="BI355" s="1152"/>
      <c r="BJ355" s="1152"/>
      <c r="BK355" s="1152"/>
      <c r="BL355" s="1152"/>
      <c r="BM355" s="1152"/>
      <c r="BN355" s="1152"/>
      <c r="BO355" s="1152"/>
      <c r="BP355" s="1152"/>
      <c r="BQ355" s="1152"/>
      <c r="BR355" s="1152"/>
      <c r="BS355" s="1152"/>
      <c r="BT355" s="301"/>
      <c r="BU355" s="35"/>
      <c r="BV355" s="35"/>
      <c r="BW355" s="35"/>
      <c r="BX355" s="35"/>
      <c r="BY355" s="35"/>
    </row>
    <row r="356" spans="37:77" ht="8.25" customHeight="1">
      <c r="AK356" s="35"/>
      <c r="AL356" s="35"/>
      <c r="AM356" s="35"/>
      <c r="AN356" s="35"/>
      <c r="AO356" s="35"/>
      <c r="AP356" s="35"/>
      <c r="AQ356" s="35"/>
      <c r="AR356" s="35"/>
      <c r="AS356" s="35"/>
      <c r="AT356" s="35"/>
      <c r="AU356" s="36"/>
      <c r="AV356" s="1123">
        <v>9</v>
      </c>
      <c r="AW356" s="1124"/>
      <c r="AX356" s="1153" t="str">
        <f>'41-5'!AZ348</f>
        <v/>
      </c>
      <c r="AY356" s="1154"/>
      <c r="AZ356" s="1154"/>
      <c r="BA356" s="1154"/>
      <c r="BB356" s="1154"/>
      <c r="BC356" s="1154"/>
      <c r="BD356" s="1154"/>
      <c r="BE356" s="1154"/>
      <c r="BF356" s="1154"/>
      <c r="BG356" s="37"/>
      <c r="BH356" s="1135">
        <f>'41-5'!BI348</f>
        <v>0</v>
      </c>
      <c r="BI356" s="1136"/>
      <c r="BJ356" s="1136"/>
      <c r="BK356" s="1136"/>
      <c r="BL356" s="1136"/>
      <c r="BM356" s="1136"/>
      <c r="BN356" s="1136"/>
      <c r="BO356" s="1136"/>
      <c r="BP356" s="1136"/>
      <c r="BQ356" s="1136"/>
      <c r="BR356" s="1136"/>
      <c r="BS356" s="1136"/>
      <c r="BT356" s="37"/>
      <c r="BU356" s="35"/>
      <c r="BV356" s="35"/>
      <c r="BW356" s="35"/>
      <c r="BX356" s="35"/>
      <c r="BY356" s="35"/>
    </row>
    <row r="357" spans="37:77" ht="8.25" customHeight="1">
      <c r="AK357" s="35"/>
      <c r="AL357" s="35"/>
      <c r="AM357" s="35"/>
      <c r="AN357" s="35"/>
      <c r="AO357" s="35"/>
      <c r="AP357" s="35"/>
      <c r="AQ357" s="35"/>
      <c r="AR357" s="35"/>
      <c r="AS357" s="35"/>
      <c r="AT357" s="35"/>
      <c r="AU357" s="36"/>
      <c r="AV357" s="1125"/>
      <c r="AW357" s="1126"/>
      <c r="AX357" s="1155"/>
      <c r="AY357" s="1156"/>
      <c r="AZ357" s="1156"/>
      <c r="BA357" s="1156"/>
      <c r="BB357" s="1156"/>
      <c r="BC357" s="1156"/>
      <c r="BD357" s="1156"/>
      <c r="BE357" s="1156"/>
      <c r="BF357" s="1156"/>
      <c r="BG357" s="38"/>
      <c r="BH357" s="1137"/>
      <c r="BI357" s="1138"/>
      <c r="BJ357" s="1138"/>
      <c r="BK357" s="1138"/>
      <c r="BL357" s="1138"/>
      <c r="BM357" s="1138"/>
      <c r="BN357" s="1138"/>
      <c r="BO357" s="1138"/>
      <c r="BP357" s="1138"/>
      <c r="BQ357" s="1138"/>
      <c r="BR357" s="1138"/>
      <c r="BS357" s="1138"/>
      <c r="BT357" s="38"/>
      <c r="BU357" s="35"/>
      <c r="BV357" s="35"/>
      <c r="BW357" s="35"/>
      <c r="BX357" s="35"/>
      <c r="BY357" s="35"/>
    </row>
    <row r="358" spans="37:77" ht="8.25" customHeight="1">
      <c r="AK358" s="35"/>
      <c r="AL358" s="35"/>
      <c r="AM358" s="35"/>
      <c r="AN358" s="35"/>
      <c r="AO358" s="35"/>
      <c r="AP358" s="35"/>
      <c r="AQ358" s="35"/>
      <c r="AR358" s="35"/>
      <c r="AS358" s="35"/>
      <c r="AT358" s="35"/>
      <c r="AU358" s="36"/>
      <c r="AV358" s="1127"/>
      <c r="AW358" s="1128"/>
      <c r="AX358" s="1157"/>
      <c r="AY358" s="1158"/>
      <c r="AZ358" s="1158"/>
      <c r="BA358" s="1158"/>
      <c r="BB358" s="1158"/>
      <c r="BC358" s="1158"/>
      <c r="BD358" s="1158"/>
      <c r="BE358" s="1158"/>
      <c r="BF358" s="1158"/>
      <c r="BG358" s="39"/>
      <c r="BH358" s="1139"/>
      <c r="BI358" s="1140"/>
      <c r="BJ358" s="1140"/>
      <c r="BK358" s="1140"/>
      <c r="BL358" s="1140"/>
      <c r="BM358" s="1140"/>
      <c r="BN358" s="1140"/>
      <c r="BO358" s="1140"/>
      <c r="BP358" s="1140"/>
      <c r="BQ358" s="1140"/>
      <c r="BR358" s="1140"/>
      <c r="BS358" s="1140"/>
      <c r="BT358" s="39"/>
      <c r="BU358" s="35"/>
      <c r="BV358" s="35"/>
      <c r="BW358" s="35"/>
      <c r="BX358" s="35"/>
      <c r="BY358" s="35"/>
    </row>
    <row r="359" spans="37:77" ht="8.25" customHeight="1">
      <c r="AK359" s="35"/>
      <c r="AL359" s="35"/>
      <c r="AM359" s="35"/>
      <c r="AN359" s="35"/>
      <c r="AO359" s="35"/>
      <c r="AP359" s="35"/>
      <c r="AQ359" s="35"/>
      <c r="AR359" s="35"/>
      <c r="AS359" s="35"/>
      <c r="AT359" s="35"/>
      <c r="AU359" s="36"/>
      <c r="AV359" s="36"/>
      <c r="AW359" s="36"/>
      <c r="AX359" s="35"/>
      <c r="AY359" s="35"/>
      <c r="AZ359" s="35"/>
      <c r="BA359" s="35"/>
      <c r="BB359" s="35"/>
      <c r="BC359" s="35"/>
      <c r="BD359" s="35"/>
      <c r="BE359" s="1159" t="str">
        <f>'41-5'!BG351</f>
        <v/>
      </c>
      <c r="BF359" s="1160"/>
      <c r="BG359" s="299"/>
      <c r="BH359" s="1147">
        <f>'41-5'!BI351</f>
        <v>0</v>
      </c>
      <c r="BI359" s="1148"/>
      <c r="BJ359" s="1148"/>
      <c r="BK359" s="1148"/>
      <c r="BL359" s="1148"/>
      <c r="BM359" s="1148"/>
      <c r="BN359" s="1148"/>
      <c r="BO359" s="1148"/>
      <c r="BP359" s="1148"/>
      <c r="BQ359" s="1148"/>
      <c r="BR359" s="1148"/>
      <c r="BS359" s="1148"/>
      <c r="BT359" s="299"/>
      <c r="BU359" s="35"/>
      <c r="BV359" s="35"/>
      <c r="BW359" s="35"/>
      <c r="BX359" s="35"/>
      <c r="BY359" s="35"/>
    </row>
    <row r="360" spans="37:77" ht="8.25" customHeight="1">
      <c r="AK360" s="35"/>
      <c r="AL360" s="35"/>
      <c r="AM360" s="35"/>
      <c r="AN360" s="35"/>
      <c r="AO360" s="35"/>
      <c r="AP360" s="35"/>
      <c r="AQ360" s="35"/>
      <c r="AR360" s="35"/>
      <c r="AS360" s="35"/>
      <c r="AT360" s="35"/>
      <c r="AU360" s="36"/>
      <c r="AV360" s="36"/>
      <c r="AW360" s="36"/>
      <c r="AX360" s="35"/>
      <c r="AY360" s="35"/>
      <c r="AZ360" s="35"/>
      <c r="BA360" s="35"/>
      <c r="BB360" s="35"/>
      <c r="BC360" s="35"/>
      <c r="BD360" s="35"/>
      <c r="BE360" s="1161"/>
      <c r="BF360" s="1162"/>
      <c r="BG360" s="300"/>
      <c r="BH360" s="1149"/>
      <c r="BI360" s="1150"/>
      <c r="BJ360" s="1150"/>
      <c r="BK360" s="1150"/>
      <c r="BL360" s="1150"/>
      <c r="BM360" s="1150"/>
      <c r="BN360" s="1150"/>
      <c r="BO360" s="1150"/>
      <c r="BP360" s="1150"/>
      <c r="BQ360" s="1150"/>
      <c r="BR360" s="1150"/>
      <c r="BS360" s="1150"/>
      <c r="BT360" s="300"/>
      <c r="BU360" s="35"/>
      <c r="BV360" s="35"/>
      <c r="BW360" s="35"/>
      <c r="BX360" s="35"/>
      <c r="BY360" s="35"/>
    </row>
    <row r="361" spans="37:77" ht="8.25" customHeight="1">
      <c r="AK361" s="35"/>
      <c r="AL361" s="35"/>
      <c r="AM361" s="35"/>
      <c r="AN361" s="35"/>
      <c r="AO361" s="35"/>
      <c r="AP361" s="35"/>
      <c r="AQ361" s="35"/>
      <c r="AR361" s="35"/>
      <c r="AS361" s="35"/>
      <c r="AT361" s="35"/>
      <c r="AU361" s="36"/>
      <c r="AV361" s="36"/>
      <c r="AW361" s="36"/>
      <c r="AX361" s="35"/>
      <c r="AY361" s="35"/>
      <c r="AZ361" s="35"/>
      <c r="BA361" s="35"/>
      <c r="BB361" s="35"/>
      <c r="BC361" s="35"/>
      <c r="BD361" s="35"/>
      <c r="BE361" s="1163"/>
      <c r="BF361" s="1164"/>
      <c r="BG361" s="301"/>
      <c r="BH361" s="1151"/>
      <c r="BI361" s="1152"/>
      <c r="BJ361" s="1152"/>
      <c r="BK361" s="1152"/>
      <c r="BL361" s="1152"/>
      <c r="BM361" s="1152"/>
      <c r="BN361" s="1152"/>
      <c r="BO361" s="1152"/>
      <c r="BP361" s="1152"/>
      <c r="BQ361" s="1152"/>
      <c r="BR361" s="1152"/>
      <c r="BS361" s="1152"/>
      <c r="BT361" s="301"/>
      <c r="BU361" s="35"/>
      <c r="BV361" s="35"/>
      <c r="BW361" s="35"/>
      <c r="BX361" s="35"/>
      <c r="BY361" s="35"/>
    </row>
    <row r="362" spans="37:77" ht="8.25" customHeight="1">
      <c r="AK362" s="35"/>
      <c r="AL362" s="35"/>
      <c r="AM362" s="35"/>
      <c r="AN362" s="35"/>
      <c r="AO362" s="35"/>
      <c r="AP362" s="35"/>
      <c r="AQ362" s="35"/>
      <c r="AR362" s="35"/>
      <c r="AS362" s="35"/>
      <c r="AT362" s="35"/>
      <c r="AU362" s="36"/>
      <c r="AV362" s="1123">
        <v>10</v>
      </c>
      <c r="AW362" s="1124"/>
      <c r="AX362" s="1153" t="str">
        <f>'41-5'!AZ354</f>
        <v/>
      </c>
      <c r="AY362" s="1154"/>
      <c r="AZ362" s="1154"/>
      <c r="BA362" s="1154"/>
      <c r="BB362" s="1154"/>
      <c r="BC362" s="1154"/>
      <c r="BD362" s="1154"/>
      <c r="BE362" s="1154"/>
      <c r="BF362" s="1154"/>
      <c r="BG362" s="37"/>
      <c r="BH362" s="1135">
        <f>'41-5'!BI354</f>
        <v>0</v>
      </c>
      <c r="BI362" s="1136"/>
      <c r="BJ362" s="1136"/>
      <c r="BK362" s="1136"/>
      <c r="BL362" s="1136"/>
      <c r="BM362" s="1136"/>
      <c r="BN362" s="1136"/>
      <c r="BO362" s="1136"/>
      <c r="BP362" s="1136"/>
      <c r="BQ362" s="1136"/>
      <c r="BR362" s="1136"/>
      <c r="BS362" s="1136"/>
      <c r="BT362" s="37"/>
      <c r="BU362" s="35"/>
      <c r="BV362" s="35"/>
      <c r="BW362" s="35"/>
      <c r="BX362" s="35"/>
      <c r="BY362" s="35"/>
    </row>
    <row r="363" spans="37:77" ht="8.25" customHeight="1">
      <c r="AK363" s="35"/>
      <c r="AL363" s="35"/>
      <c r="AM363" s="35"/>
      <c r="AN363" s="35"/>
      <c r="AO363" s="35"/>
      <c r="AP363" s="35"/>
      <c r="AQ363" s="35"/>
      <c r="AR363" s="35"/>
      <c r="AS363" s="35"/>
      <c r="AT363" s="35"/>
      <c r="AU363" s="36"/>
      <c r="AV363" s="1125"/>
      <c r="AW363" s="1126"/>
      <c r="AX363" s="1155"/>
      <c r="AY363" s="1156"/>
      <c r="AZ363" s="1156"/>
      <c r="BA363" s="1156"/>
      <c r="BB363" s="1156"/>
      <c r="BC363" s="1156"/>
      <c r="BD363" s="1156"/>
      <c r="BE363" s="1156"/>
      <c r="BF363" s="1156"/>
      <c r="BG363" s="38"/>
      <c r="BH363" s="1137"/>
      <c r="BI363" s="1138"/>
      <c r="BJ363" s="1138"/>
      <c r="BK363" s="1138"/>
      <c r="BL363" s="1138"/>
      <c r="BM363" s="1138"/>
      <c r="BN363" s="1138"/>
      <c r="BO363" s="1138"/>
      <c r="BP363" s="1138"/>
      <c r="BQ363" s="1138"/>
      <c r="BR363" s="1138"/>
      <c r="BS363" s="1138"/>
      <c r="BT363" s="38"/>
      <c r="BU363" s="35"/>
      <c r="BV363" s="35"/>
      <c r="BW363" s="35"/>
      <c r="BX363" s="35"/>
      <c r="BY363" s="35"/>
    </row>
    <row r="364" spans="37:77" ht="8.25" customHeight="1">
      <c r="AK364" s="35"/>
      <c r="AL364" s="35"/>
      <c r="AM364" s="35"/>
      <c r="AN364" s="35"/>
      <c r="AO364" s="35"/>
      <c r="AP364" s="35"/>
      <c r="AQ364" s="35"/>
      <c r="AR364" s="35"/>
      <c r="AS364" s="35"/>
      <c r="AT364" s="35"/>
      <c r="AU364" s="36"/>
      <c r="AV364" s="1127"/>
      <c r="AW364" s="1128"/>
      <c r="AX364" s="1157"/>
      <c r="AY364" s="1158"/>
      <c r="AZ364" s="1158"/>
      <c r="BA364" s="1158"/>
      <c r="BB364" s="1158"/>
      <c r="BC364" s="1158"/>
      <c r="BD364" s="1158"/>
      <c r="BE364" s="1158"/>
      <c r="BF364" s="1158"/>
      <c r="BG364" s="39"/>
      <c r="BH364" s="1139"/>
      <c r="BI364" s="1140"/>
      <c r="BJ364" s="1140"/>
      <c r="BK364" s="1140"/>
      <c r="BL364" s="1140"/>
      <c r="BM364" s="1140"/>
      <c r="BN364" s="1140"/>
      <c r="BO364" s="1140"/>
      <c r="BP364" s="1140"/>
      <c r="BQ364" s="1140"/>
      <c r="BR364" s="1140"/>
      <c r="BS364" s="1140"/>
      <c r="BT364" s="39"/>
      <c r="BU364" s="35"/>
      <c r="BV364" s="35"/>
      <c r="BW364" s="35"/>
      <c r="BX364" s="35"/>
      <c r="BY364" s="35"/>
    </row>
    <row r="365" spans="37:77" ht="8.25" customHeight="1">
      <c r="AK365" s="35"/>
      <c r="AL365" s="35"/>
      <c r="AM365" s="35"/>
      <c r="AN365" s="35"/>
      <c r="AO365" s="35"/>
      <c r="AP365" s="35"/>
      <c r="AQ365" s="35"/>
      <c r="AR365" s="35"/>
      <c r="AS365" s="35"/>
      <c r="AT365" s="35"/>
      <c r="AU365" s="36"/>
      <c r="AV365" s="36"/>
      <c r="AW365" s="36"/>
      <c r="AX365" s="35"/>
      <c r="AY365" s="35"/>
      <c r="AZ365" s="35"/>
      <c r="BA365" s="35"/>
      <c r="BB365" s="35"/>
      <c r="BC365" s="35"/>
      <c r="BD365" s="35"/>
      <c r="BE365" s="1159" t="str">
        <f>'41-5'!BG357</f>
        <v/>
      </c>
      <c r="BF365" s="1160"/>
      <c r="BG365" s="299"/>
      <c r="BH365" s="1147">
        <f>'41-5'!BI357</f>
        <v>0</v>
      </c>
      <c r="BI365" s="1148"/>
      <c r="BJ365" s="1148"/>
      <c r="BK365" s="1148"/>
      <c r="BL365" s="1148"/>
      <c r="BM365" s="1148"/>
      <c r="BN365" s="1148"/>
      <c r="BO365" s="1148"/>
      <c r="BP365" s="1148"/>
      <c r="BQ365" s="1148"/>
      <c r="BR365" s="1148"/>
      <c r="BS365" s="1148"/>
      <c r="BT365" s="299"/>
      <c r="BU365" s="35"/>
      <c r="BV365" s="35"/>
      <c r="BW365" s="35"/>
      <c r="BX365" s="35"/>
      <c r="BY365" s="35"/>
    </row>
    <row r="366" spans="37:77" ht="8.25" customHeight="1">
      <c r="AK366" s="35"/>
      <c r="AL366" s="35"/>
      <c r="AM366" s="35"/>
      <c r="AN366" s="35"/>
      <c r="AO366" s="35"/>
      <c r="AP366" s="35"/>
      <c r="AQ366" s="35"/>
      <c r="AR366" s="35"/>
      <c r="AS366" s="35"/>
      <c r="AT366" s="35"/>
      <c r="AU366" s="36"/>
      <c r="AV366" s="36"/>
      <c r="AW366" s="36"/>
      <c r="AX366" s="35"/>
      <c r="AY366" s="35"/>
      <c r="AZ366" s="35"/>
      <c r="BA366" s="35"/>
      <c r="BB366" s="35"/>
      <c r="BC366" s="35"/>
      <c r="BD366" s="35"/>
      <c r="BE366" s="1161"/>
      <c r="BF366" s="1162"/>
      <c r="BG366" s="300"/>
      <c r="BH366" s="1149"/>
      <c r="BI366" s="1150"/>
      <c r="BJ366" s="1150"/>
      <c r="BK366" s="1150"/>
      <c r="BL366" s="1150"/>
      <c r="BM366" s="1150"/>
      <c r="BN366" s="1150"/>
      <c r="BO366" s="1150"/>
      <c r="BP366" s="1150"/>
      <c r="BQ366" s="1150"/>
      <c r="BR366" s="1150"/>
      <c r="BS366" s="1150"/>
      <c r="BT366" s="300"/>
      <c r="BU366" s="35"/>
      <c r="BV366" s="35"/>
      <c r="BW366" s="35"/>
      <c r="BX366" s="35"/>
      <c r="BY366" s="35"/>
    </row>
    <row r="367" spans="37:77" ht="8.25" customHeight="1">
      <c r="AK367" s="35"/>
      <c r="AL367" s="35"/>
      <c r="AM367" s="35"/>
      <c r="AN367" s="35"/>
      <c r="AO367" s="35"/>
      <c r="AP367" s="35"/>
      <c r="AQ367" s="35"/>
      <c r="AR367" s="35"/>
      <c r="AS367" s="35"/>
      <c r="AT367" s="35"/>
      <c r="AU367" s="36"/>
      <c r="AV367" s="36"/>
      <c r="AW367" s="36"/>
      <c r="AX367" s="35"/>
      <c r="AY367" s="35"/>
      <c r="AZ367" s="35"/>
      <c r="BA367" s="35"/>
      <c r="BB367" s="35"/>
      <c r="BC367" s="35"/>
      <c r="BD367" s="35"/>
      <c r="BE367" s="1163"/>
      <c r="BF367" s="1164"/>
      <c r="BG367" s="301"/>
      <c r="BH367" s="1151"/>
      <c r="BI367" s="1152"/>
      <c r="BJ367" s="1152"/>
      <c r="BK367" s="1152"/>
      <c r="BL367" s="1152"/>
      <c r="BM367" s="1152"/>
      <c r="BN367" s="1152"/>
      <c r="BO367" s="1152"/>
      <c r="BP367" s="1152"/>
      <c r="BQ367" s="1152"/>
      <c r="BR367" s="1152"/>
      <c r="BS367" s="1152"/>
      <c r="BT367" s="301"/>
      <c r="BU367" s="35"/>
      <c r="BV367" s="35"/>
      <c r="BW367" s="35"/>
      <c r="BX367" s="35"/>
      <c r="BY367" s="35"/>
    </row>
    <row r="368" spans="37:77" ht="8.25" customHeight="1">
      <c r="AK368" s="35"/>
      <c r="AL368" s="35"/>
      <c r="AM368" s="35"/>
      <c r="AN368" s="35"/>
      <c r="AO368" s="35"/>
      <c r="AP368" s="35"/>
      <c r="AQ368" s="35"/>
      <c r="AR368" s="35"/>
      <c r="AS368" s="35"/>
      <c r="AT368" s="35"/>
      <c r="AU368" s="36"/>
      <c r="AV368" s="1123">
        <v>11</v>
      </c>
      <c r="AW368" s="1124"/>
      <c r="AX368" s="1153" t="str">
        <f>'41-5'!AZ360</f>
        <v/>
      </c>
      <c r="AY368" s="1154"/>
      <c r="AZ368" s="1154"/>
      <c r="BA368" s="1154"/>
      <c r="BB368" s="1154"/>
      <c r="BC368" s="1154"/>
      <c r="BD368" s="1154"/>
      <c r="BE368" s="1154"/>
      <c r="BF368" s="1154"/>
      <c r="BG368" s="37"/>
      <c r="BH368" s="1135">
        <f>'41-5'!BI360</f>
        <v>0</v>
      </c>
      <c r="BI368" s="1136"/>
      <c r="BJ368" s="1136"/>
      <c r="BK368" s="1136"/>
      <c r="BL368" s="1136"/>
      <c r="BM368" s="1136"/>
      <c r="BN368" s="1136"/>
      <c r="BO368" s="1136"/>
      <c r="BP368" s="1136"/>
      <c r="BQ368" s="1136"/>
      <c r="BR368" s="1136"/>
      <c r="BS368" s="1136"/>
      <c r="BT368" s="37"/>
      <c r="BU368" s="35"/>
      <c r="BV368" s="35"/>
      <c r="BW368" s="35"/>
      <c r="BX368" s="35"/>
      <c r="BY368" s="35"/>
    </row>
    <row r="369" spans="6:97" ht="8.25" customHeight="1">
      <c r="AK369" s="35"/>
      <c r="AL369" s="35"/>
      <c r="AM369" s="35"/>
      <c r="AN369" s="35"/>
      <c r="AO369" s="35"/>
      <c r="AP369" s="35"/>
      <c r="AQ369" s="35"/>
      <c r="AR369" s="35"/>
      <c r="AS369" s="35"/>
      <c r="AT369" s="35"/>
      <c r="AU369" s="36"/>
      <c r="AV369" s="1125"/>
      <c r="AW369" s="1126"/>
      <c r="AX369" s="1155"/>
      <c r="AY369" s="1156"/>
      <c r="AZ369" s="1156"/>
      <c r="BA369" s="1156"/>
      <c r="BB369" s="1156"/>
      <c r="BC369" s="1156"/>
      <c r="BD369" s="1156"/>
      <c r="BE369" s="1156"/>
      <c r="BF369" s="1156"/>
      <c r="BG369" s="38"/>
      <c r="BH369" s="1137"/>
      <c r="BI369" s="1138"/>
      <c r="BJ369" s="1138"/>
      <c r="BK369" s="1138"/>
      <c r="BL369" s="1138"/>
      <c r="BM369" s="1138"/>
      <c r="BN369" s="1138"/>
      <c r="BO369" s="1138"/>
      <c r="BP369" s="1138"/>
      <c r="BQ369" s="1138"/>
      <c r="BR369" s="1138"/>
      <c r="BS369" s="1138"/>
      <c r="BT369" s="38"/>
      <c r="BU369" s="35"/>
      <c r="BV369" s="35"/>
      <c r="BW369" s="35"/>
      <c r="BX369" s="35"/>
      <c r="BY369" s="35"/>
    </row>
    <row r="370" spans="6:97" ht="8.25" customHeight="1">
      <c r="AK370" s="35"/>
      <c r="AL370" s="35"/>
      <c r="AM370" s="35"/>
      <c r="AN370" s="35"/>
      <c r="AO370" s="35"/>
      <c r="AP370" s="35"/>
      <c r="AQ370" s="35"/>
      <c r="AR370" s="35"/>
      <c r="AS370" s="35"/>
      <c r="AT370" s="35"/>
      <c r="AU370" s="36"/>
      <c r="AV370" s="1127"/>
      <c r="AW370" s="1128"/>
      <c r="AX370" s="1157"/>
      <c r="AY370" s="1158"/>
      <c r="AZ370" s="1158"/>
      <c r="BA370" s="1158"/>
      <c r="BB370" s="1158"/>
      <c r="BC370" s="1158"/>
      <c r="BD370" s="1158"/>
      <c r="BE370" s="1158"/>
      <c r="BF370" s="1158"/>
      <c r="BG370" s="39"/>
      <c r="BH370" s="1139"/>
      <c r="BI370" s="1140"/>
      <c r="BJ370" s="1140"/>
      <c r="BK370" s="1140"/>
      <c r="BL370" s="1140"/>
      <c r="BM370" s="1140"/>
      <c r="BN370" s="1140"/>
      <c r="BO370" s="1140"/>
      <c r="BP370" s="1140"/>
      <c r="BQ370" s="1140"/>
      <c r="BR370" s="1140"/>
      <c r="BS370" s="1140"/>
      <c r="BT370" s="39"/>
      <c r="BU370" s="35"/>
      <c r="BV370" s="35"/>
      <c r="BW370" s="35"/>
      <c r="BX370" s="35"/>
      <c r="BY370" s="35"/>
    </row>
    <row r="371" spans="6:97" ht="8.25" customHeight="1">
      <c r="AK371" s="35"/>
      <c r="AL371" s="35"/>
      <c r="AM371" s="35"/>
      <c r="AN371" s="35"/>
      <c r="AO371" s="35"/>
      <c r="AP371" s="35"/>
      <c r="AQ371" s="35"/>
      <c r="AR371" s="35"/>
      <c r="AS371" s="35"/>
      <c r="AT371" s="35"/>
      <c r="AU371" s="36"/>
      <c r="AV371" s="36"/>
      <c r="AW371" s="36"/>
      <c r="AX371" s="35"/>
      <c r="AY371" s="35"/>
      <c r="AZ371" s="35"/>
      <c r="BA371" s="35"/>
      <c r="BB371" s="35"/>
      <c r="BC371" s="35"/>
      <c r="BD371" s="35"/>
      <c r="BE371" s="1159" t="str">
        <f>'41-5'!BG363</f>
        <v/>
      </c>
      <c r="BF371" s="1160"/>
      <c r="BG371" s="299"/>
      <c r="BH371" s="1147">
        <f>'41-5'!BI363</f>
        <v>0</v>
      </c>
      <c r="BI371" s="1148"/>
      <c r="BJ371" s="1148"/>
      <c r="BK371" s="1148"/>
      <c r="BL371" s="1148"/>
      <c r="BM371" s="1148"/>
      <c r="BN371" s="1148"/>
      <c r="BO371" s="1148"/>
      <c r="BP371" s="1148"/>
      <c r="BQ371" s="1148"/>
      <c r="BR371" s="1148"/>
      <c r="BS371" s="1148"/>
      <c r="BT371" s="299"/>
      <c r="BU371" s="35"/>
      <c r="BV371" s="35"/>
      <c r="BW371" s="35"/>
      <c r="BX371" s="35"/>
      <c r="BY371" s="35"/>
    </row>
    <row r="372" spans="6:97" ht="8.25" customHeight="1">
      <c r="AK372" s="35"/>
      <c r="AL372" s="35"/>
      <c r="AM372" s="35"/>
      <c r="AN372" s="35"/>
      <c r="AO372" s="35"/>
      <c r="AP372" s="35"/>
      <c r="AQ372" s="35"/>
      <c r="AR372" s="35"/>
      <c r="AS372" s="35"/>
      <c r="AT372" s="35"/>
      <c r="AU372" s="36"/>
      <c r="AV372" s="36"/>
      <c r="AW372" s="36"/>
      <c r="AX372" s="35"/>
      <c r="AY372" s="35"/>
      <c r="AZ372" s="35"/>
      <c r="BA372" s="35"/>
      <c r="BB372" s="35"/>
      <c r="BC372" s="35"/>
      <c r="BD372" s="35"/>
      <c r="BE372" s="1161"/>
      <c r="BF372" s="1162"/>
      <c r="BG372" s="300"/>
      <c r="BH372" s="1149"/>
      <c r="BI372" s="1150"/>
      <c r="BJ372" s="1150"/>
      <c r="BK372" s="1150"/>
      <c r="BL372" s="1150"/>
      <c r="BM372" s="1150"/>
      <c r="BN372" s="1150"/>
      <c r="BO372" s="1150"/>
      <c r="BP372" s="1150"/>
      <c r="BQ372" s="1150"/>
      <c r="BR372" s="1150"/>
      <c r="BS372" s="1150"/>
      <c r="BT372" s="300"/>
      <c r="BU372" s="35"/>
      <c r="BV372" s="35"/>
      <c r="BW372" s="35"/>
      <c r="BX372" s="35"/>
      <c r="BY372" s="35"/>
    </row>
    <row r="373" spans="6:97" ht="8.25" customHeight="1">
      <c r="AK373" s="35"/>
      <c r="AL373" s="35"/>
      <c r="AM373" s="35"/>
      <c r="AN373" s="35"/>
      <c r="AO373" s="35"/>
      <c r="AP373" s="35"/>
      <c r="AQ373" s="35"/>
      <c r="AR373" s="35"/>
      <c r="AS373" s="35"/>
      <c r="AT373" s="35"/>
      <c r="AU373" s="36"/>
      <c r="AV373" s="36"/>
      <c r="AW373" s="36"/>
      <c r="AX373" s="35"/>
      <c r="AY373" s="35"/>
      <c r="AZ373" s="35"/>
      <c r="BA373" s="35"/>
      <c r="BB373" s="35"/>
      <c r="BC373" s="35"/>
      <c r="BD373" s="35"/>
      <c r="BE373" s="1163"/>
      <c r="BF373" s="1164"/>
      <c r="BG373" s="301"/>
      <c r="BH373" s="1151"/>
      <c r="BI373" s="1152"/>
      <c r="BJ373" s="1152"/>
      <c r="BK373" s="1152"/>
      <c r="BL373" s="1152"/>
      <c r="BM373" s="1152"/>
      <c r="BN373" s="1152"/>
      <c r="BO373" s="1152"/>
      <c r="BP373" s="1152"/>
      <c r="BQ373" s="1152"/>
      <c r="BR373" s="1152"/>
      <c r="BS373" s="1152"/>
      <c r="BT373" s="301"/>
      <c r="BU373" s="35"/>
      <c r="BV373" s="35"/>
      <c r="BW373" s="35"/>
      <c r="BX373" s="35"/>
      <c r="BY373" s="35"/>
    </row>
    <row r="374" spans="6:97" ht="8.25" customHeight="1">
      <c r="AK374" s="35"/>
      <c r="AL374" s="35"/>
      <c r="AM374" s="35"/>
      <c r="AN374" s="35"/>
      <c r="AO374" s="35"/>
      <c r="AP374" s="35"/>
      <c r="AQ374" s="35"/>
      <c r="AR374" s="35"/>
      <c r="AS374" s="35"/>
      <c r="AT374" s="35"/>
      <c r="AU374" s="36"/>
      <c r="AV374" s="1123">
        <v>12</v>
      </c>
      <c r="AW374" s="1124"/>
      <c r="AX374" s="1129">
        <v>9999999999</v>
      </c>
      <c r="AY374" s="1130"/>
      <c r="AZ374" s="1130"/>
      <c r="BA374" s="1130"/>
      <c r="BB374" s="1130"/>
      <c r="BC374" s="1130"/>
      <c r="BD374" s="1130"/>
      <c r="BE374" s="1130"/>
      <c r="BF374" s="1130"/>
      <c r="BG374" s="37"/>
      <c r="BH374" s="1135">
        <f>'41-5'!BI366</f>
        <v>0</v>
      </c>
      <c r="BI374" s="1136"/>
      <c r="BJ374" s="1136"/>
      <c r="BK374" s="1136"/>
      <c r="BL374" s="1136"/>
      <c r="BM374" s="1136"/>
      <c r="BN374" s="1136"/>
      <c r="BO374" s="1136"/>
      <c r="BP374" s="1136"/>
      <c r="BQ374" s="1136"/>
      <c r="BR374" s="1136"/>
      <c r="BS374" s="1136"/>
      <c r="BT374" s="37"/>
      <c r="BU374" s="35"/>
      <c r="BV374" s="35"/>
      <c r="BW374" s="35"/>
      <c r="BX374" s="35"/>
      <c r="BY374" s="35"/>
    </row>
    <row r="375" spans="6:97" ht="8.25" customHeight="1">
      <c r="AK375" s="35"/>
      <c r="AL375" s="35"/>
      <c r="AM375" s="35"/>
      <c r="AN375" s="35"/>
      <c r="AO375" s="35"/>
      <c r="AP375" s="35"/>
      <c r="AQ375" s="35"/>
      <c r="AR375" s="35"/>
      <c r="AS375" s="35"/>
      <c r="AT375" s="35"/>
      <c r="AU375" s="36"/>
      <c r="AV375" s="1125"/>
      <c r="AW375" s="1126"/>
      <c r="AX375" s="1131"/>
      <c r="AY375" s="1132"/>
      <c r="AZ375" s="1132"/>
      <c r="BA375" s="1132"/>
      <c r="BB375" s="1132"/>
      <c r="BC375" s="1132"/>
      <c r="BD375" s="1132"/>
      <c r="BE375" s="1132"/>
      <c r="BF375" s="1132"/>
      <c r="BG375" s="38"/>
      <c r="BH375" s="1137"/>
      <c r="BI375" s="1138"/>
      <c r="BJ375" s="1138"/>
      <c r="BK375" s="1138"/>
      <c r="BL375" s="1138"/>
      <c r="BM375" s="1138"/>
      <c r="BN375" s="1138"/>
      <c r="BO375" s="1138"/>
      <c r="BP375" s="1138"/>
      <c r="BQ375" s="1138"/>
      <c r="BR375" s="1138"/>
      <c r="BS375" s="1138"/>
      <c r="BT375" s="38"/>
      <c r="BU375" s="35"/>
      <c r="BV375" s="35"/>
      <c r="BW375" s="35"/>
      <c r="BX375" s="35"/>
      <c r="BY375" s="35"/>
    </row>
    <row r="376" spans="6:97" ht="8.25" customHeight="1">
      <c r="AK376" s="35"/>
      <c r="AL376" s="35"/>
      <c r="AM376" s="35"/>
      <c r="AN376" s="35"/>
      <c r="AO376" s="35"/>
      <c r="AP376" s="35"/>
      <c r="AQ376" s="35"/>
      <c r="AR376" s="35"/>
      <c r="AS376" s="35"/>
      <c r="AT376" s="35"/>
      <c r="AU376" s="36"/>
      <c r="AV376" s="1127"/>
      <c r="AW376" s="1128"/>
      <c r="AX376" s="1133"/>
      <c r="AY376" s="1134"/>
      <c r="AZ376" s="1134"/>
      <c r="BA376" s="1134"/>
      <c r="BB376" s="1134"/>
      <c r="BC376" s="1134"/>
      <c r="BD376" s="1134"/>
      <c r="BE376" s="1134"/>
      <c r="BF376" s="1134"/>
      <c r="BG376" s="39"/>
      <c r="BH376" s="1139"/>
      <c r="BI376" s="1140"/>
      <c r="BJ376" s="1140"/>
      <c r="BK376" s="1140"/>
      <c r="BL376" s="1140"/>
      <c r="BM376" s="1140"/>
      <c r="BN376" s="1140"/>
      <c r="BO376" s="1140"/>
      <c r="BP376" s="1140"/>
      <c r="BQ376" s="1140"/>
      <c r="BR376" s="1140"/>
      <c r="BS376" s="1140"/>
      <c r="BT376" s="39"/>
      <c r="BU376" s="35"/>
      <c r="BV376" s="35"/>
      <c r="BW376" s="35"/>
      <c r="BX376" s="35"/>
      <c r="BY376" s="35"/>
    </row>
    <row r="377" spans="6:97" ht="8.25" customHeight="1">
      <c r="AK377" s="35"/>
      <c r="AL377" s="35"/>
      <c r="AM377" s="35"/>
      <c r="AN377" s="35"/>
      <c r="AO377" s="35"/>
      <c r="AP377" s="35"/>
      <c r="AQ377" s="35"/>
      <c r="AR377" s="35"/>
      <c r="AS377" s="35"/>
      <c r="AT377" s="35"/>
      <c r="AU377" s="36"/>
      <c r="AV377" s="36"/>
      <c r="AW377" s="36"/>
      <c r="AX377" s="44"/>
      <c r="AY377" s="44"/>
      <c r="AZ377" s="44"/>
      <c r="BA377" s="44"/>
      <c r="BB377" s="44"/>
      <c r="BC377" s="44"/>
      <c r="BD377" s="44"/>
      <c r="BE377" s="1141">
        <v>99</v>
      </c>
      <c r="BF377" s="1142"/>
      <c r="BG377" s="299"/>
      <c r="BH377" s="1147">
        <f>'41-5'!BI369</f>
        <v>0</v>
      </c>
      <c r="BI377" s="1148"/>
      <c r="BJ377" s="1148"/>
      <c r="BK377" s="1148"/>
      <c r="BL377" s="1148"/>
      <c r="BM377" s="1148"/>
      <c r="BN377" s="1148"/>
      <c r="BO377" s="1148"/>
      <c r="BP377" s="1148"/>
      <c r="BQ377" s="1148"/>
      <c r="BR377" s="1148"/>
      <c r="BS377" s="1148"/>
      <c r="BT377" s="299"/>
      <c r="BU377" s="35"/>
      <c r="BV377" s="35"/>
      <c r="BW377" s="35"/>
      <c r="BX377" s="35"/>
      <c r="BY377" s="35"/>
    </row>
    <row r="378" spans="6:97" ht="8.25" customHeight="1">
      <c r="AK378" s="35"/>
      <c r="AL378" s="35"/>
      <c r="AM378" s="35"/>
      <c r="AN378" s="35"/>
      <c r="AO378" s="35"/>
      <c r="AP378" s="35"/>
      <c r="AQ378" s="35"/>
      <c r="AR378" s="35"/>
      <c r="AS378" s="35"/>
      <c r="AT378" s="35"/>
      <c r="AU378" s="36"/>
      <c r="AV378" s="36"/>
      <c r="AW378" s="36"/>
      <c r="AX378" s="44"/>
      <c r="AY378" s="44"/>
      <c r="AZ378" s="44"/>
      <c r="BA378" s="44"/>
      <c r="BB378" s="44"/>
      <c r="BC378" s="44"/>
      <c r="BD378" s="44"/>
      <c r="BE378" s="1143"/>
      <c r="BF378" s="1144"/>
      <c r="BG378" s="300"/>
      <c r="BH378" s="1149"/>
      <c r="BI378" s="1150"/>
      <c r="BJ378" s="1150"/>
      <c r="BK378" s="1150"/>
      <c r="BL378" s="1150"/>
      <c r="BM378" s="1150"/>
      <c r="BN378" s="1150"/>
      <c r="BO378" s="1150"/>
      <c r="BP378" s="1150"/>
      <c r="BQ378" s="1150"/>
      <c r="BR378" s="1150"/>
      <c r="BS378" s="1150"/>
      <c r="BT378" s="300"/>
      <c r="BU378" s="35"/>
      <c r="BV378" s="35"/>
      <c r="BW378" s="35"/>
      <c r="BX378" s="35"/>
      <c r="BY378" s="35"/>
    </row>
    <row r="379" spans="6:97" ht="8.25" customHeight="1">
      <c r="AK379" s="35"/>
      <c r="AL379" s="35"/>
      <c r="AM379" s="35"/>
      <c r="AN379" s="35"/>
      <c r="AO379" s="35"/>
      <c r="AP379" s="35"/>
      <c r="AQ379" s="35"/>
      <c r="AR379" s="35"/>
      <c r="AS379" s="35"/>
      <c r="AT379" s="35"/>
      <c r="AU379" s="35"/>
      <c r="AV379" s="35"/>
      <c r="AW379" s="35"/>
      <c r="AX379" s="44"/>
      <c r="AY379" s="44"/>
      <c r="AZ379" s="44"/>
      <c r="BA379" s="44"/>
      <c r="BB379" s="44"/>
      <c r="BC379" s="44"/>
      <c r="BD379" s="44"/>
      <c r="BE379" s="1145"/>
      <c r="BF379" s="1146"/>
      <c r="BG379" s="301"/>
      <c r="BH379" s="1151"/>
      <c r="BI379" s="1152"/>
      <c r="BJ379" s="1152"/>
      <c r="BK379" s="1152"/>
      <c r="BL379" s="1152"/>
      <c r="BM379" s="1152"/>
      <c r="BN379" s="1152"/>
      <c r="BO379" s="1152"/>
      <c r="BP379" s="1152"/>
      <c r="BQ379" s="1152"/>
      <c r="BR379" s="1152"/>
      <c r="BS379" s="1152"/>
      <c r="BT379" s="301"/>
      <c r="BU379" s="35"/>
      <c r="BV379" s="35"/>
      <c r="BW379" s="35"/>
      <c r="BX379" s="35"/>
      <c r="BY379" s="35"/>
    </row>
    <row r="382" spans="6:97" ht="4.5" customHeight="1">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c r="AY382" s="35"/>
      <c r="AZ382" s="35"/>
      <c r="BA382" s="35"/>
      <c r="BB382" s="35"/>
      <c r="BC382" s="35"/>
      <c r="BD382" s="35"/>
      <c r="BE382" s="35"/>
      <c r="BF382" s="35"/>
      <c r="BG382" s="35"/>
      <c r="BH382" s="35"/>
      <c r="BI382" s="35"/>
      <c r="BJ382" s="35"/>
      <c r="BK382" s="35"/>
      <c r="BL382" s="35"/>
      <c r="BM382" s="35"/>
      <c r="BN382" s="35"/>
      <c r="BO382" s="35"/>
      <c r="BP382" s="35"/>
      <c r="BQ382" s="35"/>
      <c r="BR382" s="35"/>
      <c r="BS382" s="35"/>
      <c r="BT382" s="35"/>
      <c r="BU382" s="35"/>
      <c r="BV382" s="42"/>
      <c r="BW382" s="40"/>
      <c r="BX382" s="40"/>
      <c r="BY382" s="40"/>
      <c r="BZ382" s="40"/>
      <c r="CA382" s="40"/>
      <c r="CB382" s="40"/>
      <c r="CC382" s="40"/>
      <c r="CD382" s="40"/>
      <c r="CE382" s="40"/>
      <c r="CF382" s="40"/>
      <c r="CG382" s="40"/>
      <c r="CH382" s="40"/>
      <c r="CI382" s="37"/>
      <c r="CJ382" s="35"/>
      <c r="CK382" s="35"/>
      <c r="CL382" s="35"/>
      <c r="CM382" s="35"/>
      <c r="CN382" s="35"/>
      <c r="CO382" s="35"/>
      <c r="CP382" s="35"/>
      <c r="CQ382" s="35"/>
      <c r="CR382" s="35"/>
      <c r="CS382" s="35"/>
    </row>
    <row r="383" spans="6:97" ht="12" customHeight="1">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c r="AY383" s="35"/>
      <c r="AZ383" s="35"/>
      <c r="BA383" s="47">
        <v>1</v>
      </c>
      <c r="BB383" s="35"/>
      <c r="BC383" s="35"/>
      <c r="BD383" s="35"/>
      <c r="BE383" s="35"/>
      <c r="BF383" s="35"/>
      <c r="BG383" s="47">
        <v>7</v>
      </c>
      <c r="BH383" s="35"/>
      <c r="BI383" s="35"/>
      <c r="BJ383" s="35"/>
      <c r="BK383" s="35"/>
      <c r="BL383" s="35"/>
      <c r="BM383" s="35"/>
      <c r="BN383" s="35"/>
      <c r="BO383" s="47">
        <v>17</v>
      </c>
      <c r="BP383" s="35"/>
      <c r="BQ383" s="35"/>
      <c r="BR383" s="35"/>
      <c r="BS383" s="35"/>
      <c r="BT383" s="48">
        <v>22</v>
      </c>
      <c r="BU383" s="48">
        <v>23</v>
      </c>
      <c r="BV383" s="49">
        <v>32</v>
      </c>
      <c r="BW383" s="43"/>
      <c r="BX383" s="47">
        <v>34</v>
      </c>
      <c r="BY383" s="35"/>
      <c r="BZ383" s="35"/>
      <c r="CA383" s="35"/>
      <c r="CB383" s="35"/>
      <c r="CC383" s="35"/>
      <c r="CD383" s="35"/>
      <c r="CE383" s="35"/>
      <c r="CF383" s="35"/>
      <c r="CG383" s="35"/>
      <c r="CH383" s="47">
        <v>47</v>
      </c>
      <c r="CI383" s="38"/>
      <c r="CJ383" s="35"/>
      <c r="CK383" s="35"/>
      <c r="CL383" s="35"/>
      <c r="CM383" s="35"/>
      <c r="CN383" s="35"/>
      <c r="CO383" s="35"/>
      <c r="CP383" s="35"/>
      <c r="CQ383" s="35"/>
      <c r="CR383" s="35"/>
      <c r="CS383" s="35"/>
    </row>
    <row r="384" spans="6:97" ht="15.75" customHeight="1">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c r="AU384" s="35"/>
      <c r="AV384" s="35"/>
      <c r="AW384" s="35"/>
      <c r="AX384" s="35"/>
      <c r="AY384" s="35"/>
      <c r="AZ384" s="35"/>
      <c r="BA384" s="1319" t="s">
        <v>25</v>
      </c>
      <c r="BB384" s="1320"/>
      <c r="BC384" s="1320"/>
      <c r="BD384" s="1320"/>
      <c r="BE384" s="1320"/>
      <c r="BF384" s="1321"/>
      <c r="BG384" s="1319" t="s">
        <v>5</v>
      </c>
      <c r="BH384" s="1320"/>
      <c r="BI384" s="1320"/>
      <c r="BJ384" s="1320"/>
      <c r="BK384" s="1320"/>
      <c r="BL384" s="1320"/>
      <c r="BM384" s="1320"/>
      <c r="BN384" s="1321"/>
      <c r="BO384" s="1322" t="s">
        <v>6</v>
      </c>
      <c r="BP384" s="1323"/>
      <c r="BQ384" s="1323"/>
      <c r="BR384" s="1323"/>
      <c r="BS384" s="1324"/>
      <c r="BT384" s="1325" t="s">
        <v>28</v>
      </c>
      <c r="BU384" s="1326"/>
      <c r="BV384" s="1325" t="s">
        <v>29</v>
      </c>
      <c r="BW384" s="1326"/>
      <c r="BX384" s="1294" t="s">
        <v>8</v>
      </c>
      <c r="BY384" s="1295"/>
      <c r="BZ384" s="1295"/>
      <c r="CA384" s="1295"/>
      <c r="CB384" s="1295"/>
      <c r="CC384" s="1296"/>
      <c r="CD384" s="1294" t="s">
        <v>21</v>
      </c>
      <c r="CE384" s="1295"/>
      <c r="CF384" s="1295"/>
      <c r="CG384" s="1295"/>
      <c r="CH384" s="1296"/>
      <c r="CI384" s="35"/>
      <c r="CJ384" s="41"/>
      <c r="CK384" s="35"/>
      <c r="CL384" s="35"/>
      <c r="CM384" s="35"/>
      <c r="CN384" s="35"/>
      <c r="CO384" s="35"/>
      <c r="CP384" s="35"/>
      <c r="CQ384" s="35"/>
      <c r="CR384" s="35"/>
      <c r="CS384" s="35"/>
    </row>
    <row r="385" spans="6:97" ht="12" customHeight="1">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1297">
        <v>164105</v>
      </c>
      <c r="BB385" s="1298"/>
      <c r="BC385" s="1298"/>
      <c r="BD385" s="1298"/>
      <c r="BE385" s="1298"/>
      <c r="BF385" s="1299"/>
      <c r="BG385" s="1303">
        <f>'41-5'!BH376</f>
        <v>0</v>
      </c>
      <c r="BH385" s="1304"/>
      <c r="BI385" s="1304"/>
      <c r="BJ385" s="1304"/>
      <c r="BK385" s="1304"/>
      <c r="BL385" s="1304"/>
      <c r="BM385" s="1304"/>
      <c r="BN385" s="1305"/>
      <c r="BO385" s="1303">
        <f>'41-5'!BP376</f>
        <v>0</v>
      </c>
      <c r="BP385" s="1304"/>
      <c r="BQ385" s="1304"/>
      <c r="BR385" s="1304"/>
      <c r="BS385" s="1305"/>
      <c r="BT385" s="1309" t="s">
        <v>33</v>
      </c>
      <c r="BU385" s="1310"/>
      <c r="BV385" s="1309" t="s">
        <v>33</v>
      </c>
      <c r="BW385" s="1310"/>
      <c r="BX385" s="1313"/>
      <c r="BY385" s="1314"/>
      <c r="BZ385" s="1314"/>
      <c r="CA385" s="1314"/>
      <c r="CB385" s="1314"/>
      <c r="CC385" s="1315"/>
      <c r="CD385" s="1313"/>
      <c r="CE385" s="1314"/>
      <c r="CF385" s="1314"/>
      <c r="CG385" s="1314"/>
      <c r="CH385" s="1315"/>
      <c r="CI385" s="38"/>
      <c r="CJ385" s="35"/>
      <c r="CK385" s="1183" t="s">
        <v>43</v>
      </c>
      <c r="CL385" s="35"/>
      <c r="CM385" s="35"/>
      <c r="CN385" s="35"/>
      <c r="CO385" s="35"/>
      <c r="CP385" s="35"/>
      <c r="CQ385" s="35"/>
      <c r="CR385" s="35"/>
      <c r="CS385" s="35"/>
    </row>
    <row r="386" spans="6:97" ht="12" customHeight="1">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1300"/>
      <c r="BB386" s="1301"/>
      <c r="BC386" s="1301"/>
      <c r="BD386" s="1301"/>
      <c r="BE386" s="1301"/>
      <c r="BF386" s="1302"/>
      <c r="BG386" s="1306"/>
      <c r="BH386" s="1307"/>
      <c r="BI386" s="1307"/>
      <c r="BJ386" s="1307"/>
      <c r="BK386" s="1307"/>
      <c r="BL386" s="1307"/>
      <c r="BM386" s="1307"/>
      <c r="BN386" s="1308"/>
      <c r="BO386" s="1306"/>
      <c r="BP386" s="1307"/>
      <c r="BQ386" s="1307"/>
      <c r="BR386" s="1307"/>
      <c r="BS386" s="1308"/>
      <c r="BT386" s="1311"/>
      <c r="BU386" s="1312"/>
      <c r="BV386" s="1311"/>
      <c r="BW386" s="1312"/>
      <c r="BX386" s="1316"/>
      <c r="BY386" s="1317"/>
      <c r="BZ386" s="1317"/>
      <c r="CA386" s="1317"/>
      <c r="CB386" s="1317"/>
      <c r="CC386" s="1318"/>
      <c r="CD386" s="1316"/>
      <c r="CE386" s="1317"/>
      <c r="CF386" s="1317"/>
      <c r="CG386" s="1317"/>
      <c r="CH386" s="1318"/>
      <c r="CI386" s="38"/>
      <c r="CJ386" s="35"/>
      <c r="CK386" s="1183"/>
      <c r="CL386" s="35"/>
      <c r="CM386" s="35"/>
      <c r="CN386" s="35"/>
      <c r="CO386" s="35"/>
      <c r="CP386" s="35"/>
      <c r="CQ386" s="35"/>
      <c r="CR386" s="35"/>
      <c r="CS386" s="35"/>
    </row>
    <row r="387" spans="6:97" ht="6" customHeight="1">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c r="AY387" s="35"/>
      <c r="AZ387" s="35"/>
      <c r="BA387" s="35"/>
      <c r="BB387" s="35"/>
      <c r="BC387" s="35"/>
      <c r="BD387" s="35"/>
      <c r="BE387" s="35"/>
      <c r="BF387" s="35"/>
      <c r="BG387" s="35"/>
      <c r="BH387" s="35"/>
      <c r="BI387" s="35"/>
      <c r="BJ387" s="35"/>
      <c r="BK387" s="35"/>
      <c r="BL387" s="35"/>
      <c r="BM387" s="35"/>
      <c r="BN387" s="35"/>
      <c r="BO387" s="35"/>
      <c r="BP387" s="35"/>
      <c r="BQ387" s="35"/>
      <c r="BR387" s="35"/>
      <c r="BS387" s="35"/>
      <c r="BT387" s="35"/>
      <c r="BU387" s="45"/>
      <c r="BV387" s="35"/>
      <c r="BW387" s="35"/>
      <c r="BX387" s="35"/>
      <c r="BY387" s="35"/>
      <c r="BZ387" s="35"/>
      <c r="CA387" s="35"/>
      <c r="CB387" s="35"/>
      <c r="CC387" s="35"/>
      <c r="CD387" s="35"/>
      <c r="CE387" s="35"/>
      <c r="CF387" s="35"/>
      <c r="CG387" s="35"/>
      <c r="CH387" s="1184"/>
      <c r="CI387" s="38"/>
      <c r="CJ387" s="35"/>
      <c r="CK387" s="1183"/>
      <c r="CL387" s="35"/>
      <c r="CM387" s="35"/>
      <c r="CN387" s="35"/>
      <c r="CO387" s="35"/>
      <c r="CP387" s="35"/>
      <c r="CQ387" s="35"/>
      <c r="CR387" s="35"/>
      <c r="CS387" s="35"/>
    </row>
    <row r="388" spans="6:97" ht="7.5" customHeight="1">
      <c r="F388" s="35"/>
      <c r="G388" s="35"/>
      <c r="H388" s="35"/>
      <c r="I388" s="35"/>
      <c r="J388" s="35"/>
      <c r="K388" s="35"/>
      <c r="L388" s="35"/>
      <c r="M388" s="35"/>
      <c r="N388" s="35"/>
      <c r="O388" s="35"/>
      <c r="P388" s="35"/>
      <c r="Q388" s="35"/>
      <c r="R388" s="35"/>
      <c r="S388" s="35"/>
      <c r="T388" s="42"/>
      <c r="U388" s="40"/>
      <c r="V388" s="40"/>
      <c r="W388" s="40"/>
      <c r="X388" s="40"/>
      <c r="Y388" s="40"/>
      <c r="Z388" s="40"/>
      <c r="AA388" s="40"/>
      <c r="AB388" s="40"/>
      <c r="AC388" s="40"/>
      <c r="AD388" s="40"/>
      <c r="AE388" s="40"/>
      <c r="AF388" s="40"/>
      <c r="AG388" s="40"/>
      <c r="AH388" s="40"/>
      <c r="AI388" s="40"/>
      <c r="AJ388" s="40"/>
      <c r="AK388" s="40"/>
      <c r="AL388" s="40"/>
      <c r="AM388" s="40"/>
      <c r="AN388" s="40"/>
      <c r="AO388" s="40"/>
      <c r="AP388" s="40"/>
      <c r="AQ388" s="40"/>
      <c r="AR388" s="40"/>
      <c r="AS388" s="40"/>
      <c r="AT388" s="40"/>
      <c r="AU388" s="40"/>
      <c r="AV388" s="40"/>
      <c r="AW388" s="40"/>
      <c r="AX388" s="40"/>
      <c r="AY388" s="40"/>
      <c r="AZ388" s="40"/>
      <c r="BA388" s="40"/>
      <c r="BB388" s="40"/>
      <c r="BC388" s="40"/>
      <c r="BD388" s="40"/>
      <c r="BE388" s="40"/>
      <c r="BF388" s="40"/>
      <c r="BG388" s="40"/>
      <c r="BH388" s="40"/>
      <c r="BI388" s="40"/>
      <c r="BJ388" s="40"/>
      <c r="BK388" s="40"/>
      <c r="BL388" s="40"/>
      <c r="BM388" s="40"/>
      <c r="BN388" s="40"/>
      <c r="BO388" s="40"/>
      <c r="BP388" s="40"/>
      <c r="BQ388" s="40"/>
      <c r="BR388" s="40"/>
      <c r="BS388" s="40"/>
      <c r="BT388" s="40"/>
      <c r="BU388" s="35"/>
      <c r="BV388" s="35"/>
      <c r="BW388" s="35"/>
      <c r="BX388" s="35"/>
      <c r="BY388" s="35"/>
      <c r="BZ388" s="35"/>
      <c r="CA388" s="35"/>
      <c r="CB388" s="35"/>
      <c r="CC388" s="35"/>
      <c r="CD388" s="35"/>
      <c r="CE388" s="35"/>
      <c r="CF388" s="35"/>
      <c r="CG388" s="35"/>
      <c r="CH388" s="1168"/>
      <c r="CI388" s="38"/>
      <c r="CJ388" s="35"/>
      <c r="CK388" s="1183"/>
      <c r="CL388" s="35"/>
      <c r="CM388" s="35"/>
      <c r="CN388" s="35"/>
      <c r="CO388" s="35"/>
      <c r="CP388" s="35"/>
      <c r="CQ388" s="35"/>
      <c r="CR388" s="35"/>
      <c r="CS388" s="35"/>
    </row>
    <row r="389" spans="6:97" ht="7.5" customHeight="1">
      <c r="F389" s="35"/>
      <c r="G389" s="35"/>
      <c r="H389" s="35"/>
      <c r="I389" s="35"/>
      <c r="J389" s="35"/>
      <c r="K389" s="35"/>
      <c r="L389" s="35"/>
      <c r="M389" s="35"/>
      <c r="N389" s="35"/>
      <c r="O389" s="35"/>
      <c r="P389" s="35"/>
      <c r="Q389" s="35"/>
      <c r="R389" s="35"/>
      <c r="S389" s="35"/>
      <c r="T389" s="41"/>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c r="AY389" s="35"/>
      <c r="AZ389" s="35"/>
      <c r="BA389" s="35"/>
      <c r="BB389" s="35"/>
      <c r="BC389" s="35"/>
      <c r="BD389" s="35"/>
      <c r="BE389" s="35"/>
      <c r="BF389" s="35"/>
      <c r="BG389" s="46"/>
      <c r="BH389" s="40"/>
      <c r="BI389" s="40"/>
      <c r="BJ389" s="40"/>
      <c r="BK389" s="40"/>
      <c r="BL389" s="40"/>
      <c r="BM389" s="40"/>
      <c r="BN389" s="40"/>
      <c r="BO389" s="40"/>
      <c r="BP389" s="40"/>
      <c r="BQ389" s="40"/>
      <c r="BR389" s="40"/>
      <c r="BS389" s="40"/>
      <c r="BT389" s="40"/>
      <c r="BU389" s="40"/>
      <c r="BV389" s="40"/>
      <c r="BW389" s="40"/>
      <c r="BX389" s="40"/>
      <c r="BY389" s="40"/>
      <c r="BZ389" s="40"/>
      <c r="CA389" s="40"/>
      <c r="CB389" s="40"/>
      <c r="CC389" s="40"/>
      <c r="CD389" s="40"/>
      <c r="CE389" s="40"/>
      <c r="CF389" s="40"/>
      <c r="CG389" s="40"/>
      <c r="CH389" s="35"/>
      <c r="CI389" s="38"/>
      <c r="CJ389" s="35"/>
      <c r="CK389" s="1183"/>
      <c r="CL389" s="35"/>
      <c r="CM389" s="35"/>
      <c r="CN389" s="35"/>
      <c r="CO389" s="35"/>
      <c r="CP389" s="35"/>
      <c r="CQ389" s="35"/>
      <c r="CR389" s="35"/>
      <c r="CS389" s="35"/>
    </row>
    <row r="390" spans="6:97" ht="12" customHeight="1">
      <c r="F390" s="35"/>
      <c r="G390" s="35"/>
      <c r="H390" s="35"/>
      <c r="I390" s="35"/>
      <c r="J390" s="35"/>
      <c r="K390" s="35"/>
      <c r="L390" s="35"/>
      <c r="M390" s="35"/>
      <c r="N390" s="35"/>
      <c r="O390" s="35"/>
      <c r="P390" s="35"/>
      <c r="Q390" s="35"/>
      <c r="R390" s="35"/>
      <c r="S390" s="35"/>
      <c r="T390" s="41"/>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c r="AY390" s="35"/>
      <c r="AZ390" s="35"/>
      <c r="BA390" s="35"/>
      <c r="BB390" s="35"/>
      <c r="BC390" s="35"/>
      <c r="BD390" s="35"/>
      <c r="BE390" s="35"/>
      <c r="BF390" s="47">
        <v>48</v>
      </c>
      <c r="BG390" s="1186">
        <f>'41-5'!BH379</f>
        <v>0</v>
      </c>
      <c r="BH390" s="1285"/>
      <c r="BI390" s="1286"/>
      <c r="BJ390" s="1291">
        <f>'41-5'!BK379</f>
        <v>0</v>
      </c>
      <c r="BK390" s="1285"/>
      <c r="BL390" s="1286"/>
      <c r="BM390" s="1291">
        <f>'41-5'!BN379</f>
        <v>0</v>
      </c>
      <c r="BN390" s="1285"/>
      <c r="BO390" s="1197"/>
      <c r="BP390" s="47">
        <v>53</v>
      </c>
      <c r="BQ390" s="35"/>
      <c r="BR390" s="35"/>
      <c r="BS390" s="35"/>
      <c r="BT390" s="35"/>
      <c r="BU390" s="35"/>
      <c r="BV390" s="35"/>
      <c r="BW390" s="35"/>
      <c r="BX390" s="35"/>
      <c r="BY390" s="35"/>
      <c r="BZ390" s="35"/>
      <c r="CA390" s="35"/>
      <c r="CB390" s="35"/>
      <c r="CC390" s="35"/>
      <c r="CD390" s="35"/>
      <c r="CE390" s="35"/>
      <c r="CF390" s="35"/>
      <c r="CG390" s="35"/>
      <c r="CH390" s="35"/>
      <c r="CI390" s="38"/>
      <c r="CJ390" s="35"/>
      <c r="CK390" s="1183"/>
      <c r="CL390" s="35"/>
      <c r="CM390" s="35"/>
      <c r="CN390" s="35"/>
      <c r="CO390" s="35"/>
      <c r="CP390" s="35"/>
      <c r="CQ390" s="35"/>
      <c r="CR390" s="35"/>
      <c r="CS390" s="35"/>
    </row>
    <row r="391" spans="6:97" ht="12" customHeight="1">
      <c r="F391" s="35"/>
      <c r="G391" s="35"/>
      <c r="H391" s="35"/>
      <c r="I391" s="35"/>
      <c r="J391" s="35"/>
      <c r="K391" s="35"/>
      <c r="L391" s="35"/>
      <c r="M391" s="35"/>
      <c r="N391" s="35"/>
      <c r="O391" s="35"/>
      <c r="P391" s="35"/>
      <c r="Q391" s="35"/>
      <c r="R391" s="35"/>
      <c r="S391" s="35"/>
      <c r="T391" s="41"/>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c r="AU391" s="35"/>
      <c r="AV391" s="35"/>
      <c r="AW391" s="35"/>
      <c r="AX391" s="35"/>
      <c r="AY391" s="35"/>
      <c r="AZ391" s="35"/>
      <c r="BA391" s="35"/>
      <c r="BB391" s="35"/>
      <c r="BC391" s="35"/>
      <c r="BD391" s="35"/>
      <c r="BE391" s="35"/>
      <c r="BF391" s="35"/>
      <c r="BG391" s="1188"/>
      <c r="BH391" s="1287"/>
      <c r="BI391" s="1288"/>
      <c r="BJ391" s="1292"/>
      <c r="BK391" s="1287"/>
      <c r="BL391" s="1288"/>
      <c r="BM391" s="1292"/>
      <c r="BN391" s="1287"/>
      <c r="BO391" s="1198"/>
      <c r="BP391" s="35"/>
      <c r="BQ391" s="35"/>
      <c r="BR391" s="35"/>
      <c r="BS391" s="35"/>
      <c r="BT391" s="35"/>
      <c r="BU391" s="35"/>
      <c r="BV391" s="35"/>
      <c r="BW391" s="35"/>
      <c r="BX391" s="35"/>
      <c r="BY391" s="35"/>
      <c r="BZ391" s="35"/>
      <c r="CA391" s="35"/>
      <c r="CB391" s="35"/>
      <c r="CC391" s="35"/>
      <c r="CD391" s="35"/>
      <c r="CE391" s="35"/>
      <c r="CF391" s="35"/>
      <c r="CG391" s="35"/>
      <c r="CH391" s="35"/>
      <c r="CI391" s="38"/>
      <c r="CJ391" s="35"/>
      <c r="CK391" s="1183"/>
      <c r="CL391" s="35"/>
      <c r="CM391" s="35"/>
      <c r="CN391" s="35"/>
      <c r="CO391" s="35"/>
      <c r="CP391" s="35"/>
      <c r="CQ391" s="35"/>
      <c r="CR391" s="35"/>
      <c r="CS391" s="35"/>
    </row>
    <row r="392" spans="6:97" ht="12" customHeight="1">
      <c r="F392" s="35"/>
      <c r="G392" s="35"/>
      <c r="H392" s="35"/>
      <c r="I392" s="35"/>
      <c r="J392" s="35"/>
      <c r="K392" s="35"/>
      <c r="L392" s="35"/>
      <c r="M392" s="35"/>
      <c r="N392" s="35"/>
      <c r="O392" s="35"/>
      <c r="P392" s="35"/>
      <c r="Q392" s="35"/>
      <c r="R392" s="35"/>
      <c r="S392" s="35"/>
      <c r="T392" s="1167"/>
      <c r="U392" s="1167"/>
      <c r="V392" s="1167"/>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c r="AU392" s="35"/>
      <c r="AV392" s="35"/>
      <c r="AW392" s="35"/>
      <c r="AX392" s="35"/>
      <c r="AY392" s="35"/>
      <c r="AZ392" s="35"/>
      <c r="BA392" s="35"/>
      <c r="BB392" s="35"/>
      <c r="BC392" s="35"/>
      <c r="BD392" s="35"/>
      <c r="BE392" s="35"/>
      <c r="BF392" s="35"/>
      <c r="BG392" s="1190"/>
      <c r="BH392" s="1289"/>
      <c r="BI392" s="1290"/>
      <c r="BJ392" s="1293"/>
      <c r="BK392" s="1289"/>
      <c r="BL392" s="1290"/>
      <c r="BM392" s="1293"/>
      <c r="BN392" s="1289"/>
      <c r="BO392" s="1199"/>
      <c r="BP392" s="35"/>
      <c r="BQ392" s="35"/>
      <c r="BR392" s="35"/>
      <c r="BS392" s="35"/>
      <c r="BT392" s="35"/>
      <c r="BU392" s="35"/>
      <c r="BV392" s="35"/>
      <c r="BW392" s="35"/>
      <c r="BX392" s="47">
        <v>54</v>
      </c>
      <c r="BY392" s="47"/>
      <c r="BZ392" s="47"/>
      <c r="CA392" s="47">
        <v>57</v>
      </c>
      <c r="CB392" s="35"/>
      <c r="CC392" s="35"/>
      <c r="CD392" s="35"/>
      <c r="CE392" s="35"/>
      <c r="CF392" s="35"/>
      <c r="CG392" s="35"/>
      <c r="CH392" s="35"/>
      <c r="CI392" s="38"/>
      <c r="CJ392" s="35"/>
      <c r="CK392" s="1183"/>
      <c r="CL392" s="35"/>
      <c r="CM392" s="35"/>
      <c r="CN392" s="35"/>
      <c r="CO392" s="35"/>
      <c r="CP392" s="35"/>
      <c r="CQ392" s="35"/>
      <c r="CR392" s="35"/>
      <c r="CS392" s="35"/>
    </row>
    <row r="393" spans="6:97" ht="12" customHeight="1">
      <c r="F393" s="35"/>
      <c r="G393" s="35"/>
      <c r="H393" s="35"/>
      <c r="I393" s="35"/>
      <c r="J393" s="35"/>
      <c r="K393" s="35"/>
      <c r="L393" s="35"/>
      <c r="M393" s="35"/>
      <c r="N393" s="35"/>
      <c r="O393" s="35"/>
      <c r="P393" s="35"/>
      <c r="Q393" s="35"/>
      <c r="R393" s="35"/>
      <c r="S393" s="35"/>
      <c r="T393" s="1167"/>
      <c r="U393" s="1167"/>
      <c r="V393" s="1167"/>
      <c r="W393" s="47">
        <v>24</v>
      </c>
      <c r="X393" s="47"/>
      <c r="Y393" s="47"/>
      <c r="Z393" s="47"/>
      <c r="AA393" s="47"/>
      <c r="AB393" s="47"/>
      <c r="AC393" s="47"/>
      <c r="AD393" s="47">
        <v>26</v>
      </c>
      <c r="AE393" s="35"/>
      <c r="AF393" s="35"/>
      <c r="AG393" s="35"/>
      <c r="AH393" s="35"/>
      <c r="AI393" s="35"/>
      <c r="AJ393" s="35"/>
      <c r="AK393" s="35"/>
      <c r="AL393" s="35"/>
      <c r="AM393" s="35"/>
      <c r="AN393" s="35"/>
      <c r="AO393" s="35"/>
      <c r="AP393" s="35"/>
      <c r="AQ393" s="35"/>
      <c r="AR393" s="35"/>
      <c r="AS393" s="35"/>
      <c r="AT393" s="35"/>
      <c r="AU393" s="35"/>
      <c r="AV393" s="35"/>
      <c r="AW393" s="35"/>
      <c r="AX393" s="35"/>
      <c r="AY393" s="35"/>
      <c r="AZ393" s="35"/>
      <c r="BA393" s="35"/>
      <c r="BB393" s="35"/>
      <c r="BC393" s="35"/>
      <c r="BD393" s="35"/>
      <c r="BE393" s="35"/>
      <c r="BF393" s="35"/>
      <c r="BG393" s="35"/>
      <c r="BH393" s="35"/>
      <c r="BI393" s="35"/>
      <c r="BJ393" s="35"/>
      <c r="BK393" s="35"/>
      <c r="BL393" s="35"/>
      <c r="BM393" s="35"/>
      <c r="BN393" s="35"/>
      <c r="BO393" s="35"/>
      <c r="BP393" s="1167"/>
      <c r="BQ393" s="1167"/>
      <c r="BR393" s="1167"/>
      <c r="BS393" s="1167"/>
      <c r="BT393" s="1167"/>
      <c r="BU393" s="1168"/>
      <c r="BV393" s="1168"/>
      <c r="BW393" s="1169"/>
      <c r="BX393" s="1153">
        <f>'41-5'!BZ382</f>
        <v>0</v>
      </c>
      <c r="BY393" s="1154"/>
      <c r="BZ393" s="1154"/>
      <c r="CA393" s="1283"/>
      <c r="CB393" s="1173"/>
      <c r="CC393" s="1168"/>
      <c r="CD393" s="1168"/>
      <c r="CE393" s="1168"/>
      <c r="CF393" s="1168"/>
      <c r="CG393" s="1168"/>
      <c r="CH393" s="1168"/>
      <c r="CI393" s="1168"/>
      <c r="CJ393" s="50"/>
      <c r="CK393" s="1183"/>
      <c r="CL393" s="35"/>
      <c r="CM393" s="35"/>
      <c r="CN393" s="35"/>
      <c r="CO393" s="35"/>
      <c r="CP393" s="35"/>
      <c r="CQ393" s="35"/>
      <c r="CR393" s="35"/>
      <c r="CS393" s="35"/>
    </row>
    <row r="394" spans="6:97" ht="16.5" customHeight="1">
      <c r="F394" s="35"/>
      <c r="G394" s="35"/>
      <c r="H394" s="35"/>
      <c r="I394" s="35"/>
      <c r="J394" s="35"/>
      <c r="K394" s="35"/>
      <c r="L394" s="35"/>
      <c r="M394" s="35"/>
      <c r="N394" s="35"/>
      <c r="O394" s="35"/>
      <c r="P394" s="35"/>
      <c r="Q394" s="35"/>
      <c r="R394" s="35"/>
      <c r="S394" s="35"/>
      <c r="T394" s="35"/>
      <c r="U394" s="35"/>
      <c r="V394" s="35"/>
      <c r="W394" s="1174">
        <f>'41-5'!W383</f>
        <v>0</v>
      </c>
      <c r="X394" s="1175"/>
      <c r="Y394" s="1176"/>
      <c r="Z394" s="1180"/>
      <c r="AA394" s="1181"/>
      <c r="AB394" s="1181"/>
      <c r="AC394" s="1182"/>
      <c r="AD394" s="1174">
        <f>'41-5'!AD383</f>
        <v>0</v>
      </c>
      <c r="AE394" s="1175"/>
      <c r="AF394" s="1176"/>
      <c r="AG394" s="35"/>
      <c r="AH394" s="35"/>
      <c r="AI394" s="35"/>
      <c r="AJ394" s="35"/>
      <c r="AK394" s="35"/>
      <c r="AL394" s="35"/>
      <c r="AM394" s="35"/>
      <c r="AN394" s="35"/>
      <c r="AO394" s="35"/>
      <c r="AP394" s="35"/>
      <c r="AQ394" s="35"/>
      <c r="AR394" s="35"/>
      <c r="AS394" s="35"/>
      <c r="AT394" s="35"/>
      <c r="AU394" s="35"/>
      <c r="AV394" s="35"/>
      <c r="AW394" s="35"/>
      <c r="AX394" s="35"/>
      <c r="AY394" s="35"/>
      <c r="AZ394" s="35"/>
      <c r="BA394" s="35"/>
      <c r="BB394" s="35"/>
      <c r="BC394" s="35"/>
      <c r="BD394" s="35"/>
      <c r="BE394" s="35"/>
      <c r="BF394" s="35"/>
      <c r="BG394" s="35"/>
      <c r="BH394" s="35"/>
      <c r="BI394" s="35"/>
      <c r="BJ394" s="35"/>
      <c r="BK394" s="35"/>
      <c r="BL394" s="35"/>
      <c r="BM394" s="35"/>
      <c r="BN394" s="35"/>
      <c r="BO394" s="35"/>
      <c r="BP394" s="1167"/>
      <c r="BQ394" s="1167"/>
      <c r="BR394" s="1167"/>
      <c r="BS394" s="1167"/>
      <c r="BT394" s="1167"/>
      <c r="BU394" s="1168"/>
      <c r="BV394" s="1168"/>
      <c r="BW394" s="1169"/>
      <c r="BX394" s="1157"/>
      <c r="BY394" s="1158"/>
      <c r="BZ394" s="1158"/>
      <c r="CA394" s="1284"/>
      <c r="CB394" s="1173"/>
      <c r="CC394" s="1168"/>
      <c r="CD394" s="1168"/>
      <c r="CE394" s="1168"/>
      <c r="CF394" s="1168"/>
      <c r="CG394" s="1168"/>
      <c r="CH394" s="1168"/>
      <c r="CI394" s="1168"/>
      <c r="CJ394" s="50"/>
      <c r="CK394" s="1183"/>
      <c r="CL394" s="35"/>
      <c r="CM394" s="35"/>
      <c r="CN394" s="35"/>
      <c r="CO394" s="35"/>
      <c r="CP394" s="35"/>
      <c r="CQ394" s="35"/>
      <c r="CR394" s="35"/>
      <c r="CS394" s="35"/>
    </row>
    <row r="395" spans="6:97" ht="19.5" customHeight="1">
      <c r="F395" s="35"/>
      <c r="G395" s="35"/>
      <c r="H395" s="35"/>
      <c r="I395" s="35"/>
      <c r="J395" s="35"/>
      <c r="K395" s="35"/>
      <c r="L395" s="35"/>
      <c r="M395" s="35"/>
      <c r="N395" s="35"/>
      <c r="O395" s="35"/>
      <c r="P395" s="35"/>
      <c r="Q395" s="35"/>
      <c r="R395" s="35"/>
      <c r="S395" s="35"/>
      <c r="T395" s="35"/>
      <c r="U395" s="35"/>
      <c r="V395" s="35"/>
      <c r="W395" s="1177"/>
      <c r="X395" s="1178"/>
      <c r="Y395" s="1179"/>
      <c r="Z395" s="1180"/>
      <c r="AA395" s="1181"/>
      <c r="AB395" s="1181"/>
      <c r="AC395" s="1182"/>
      <c r="AD395" s="1177"/>
      <c r="AE395" s="1178"/>
      <c r="AF395" s="1179"/>
      <c r="AG395" s="35"/>
      <c r="AH395" s="35"/>
      <c r="AI395" s="35"/>
      <c r="AJ395" s="35"/>
      <c r="AK395" s="35"/>
      <c r="AL395" s="35"/>
      <c r="AM395" s="35"/>
      <c r="AN395" s="35"/>
      <c r="AO395" s="35"/>
      <c r="AP395" s="35"/>
      <c r="AQ395" s="35"/>
      <c r="AR395" s="35"/>
      <c r="AS395" s="35"/>
      <c r="AT395" s="35"/>
      <c r="AU395" s="35"/>
      <c r="AV395" s="35"/>
      <c r="AW395" s="35"/>
      <c r="AX395" s="35"/>
      <c r="AY395" s="35"/>
      <c r="AZ395" s="35"/>
      <c r="BA395" s="35"/>
      <c r="BB395" s="35"/>
      <c r="BC395" s="35"/>
      <c r="BD395" s="35"/>
      <c r="BE395" s="35"/>
      <c r="BF395" s="35"/>
      <c r="BG395" s="35"/>
      <c r="BH395" s="35"/>
      <c r="BI395" s="35"/>
      <c r="BJ395" s="35"/>
      <c r="BK395" s="35"/>
      <c r="BL395" s="35"/>
      <c r="BM395" s="35"/>
      <c r="BN395" s="35"/>
      <c r="BO395" s="35"/>
      <c r="BP395" s="35"/>
      <c r="BQ395" s="35"/>
      <c r="BR395" s="35"/>
      <c r="BS395" s="35"/>
      <c r="BT395" s="35"/>
      <c r="BU395" s="1168"/>
      <c r="BV395" s="1168"/>
      <c r="BW395" s="1169"/>
      <c r="BX395" s="1153">
        <f>'41-5'!BZ384</f>
        <v>0</v>
      </c>
      <c r="BY395" s="1154"/>
      <c r="BZ395" s="1154"/>
      <c r="CA395" s="1283"/>
      <c r="CB395" s="1173"/>
      <c r="CC395" s="1168"/>
      <c r="CD395" s="1168"/>
      <c r="CE395" s="1168"/>
      <c r="CF395" s="1168"/>
      <c r="CG395" s="1168"/>
      <c r="CH395" s="1168"/>
      <c r="CI395" s="1168"/>
      <c r="CJ395" s="50"/>
      <c r="CK395" s="1183"/>
      <c r="CL395" s="35"/>
      <c r="CM395" s="35"/>
      <c r="CN395" s="35"/>
      <c r="CO395" s="35"/>
      <c r="CP395" s="35"/>
      <c r="CQ395" s="35"/>
      <c r="CR395" s="35"/>
      <c r="CS395" s="35"/>
    </row>
    <row r="396" spans="6:97" ht="12" customHeight="1">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40"/>
      <c r="AH396" s="40"/>
      <c r="AI396" s="40"/>
      <c r="AJ396" s="40"/>
      <c r="AK396" s="40"/>
      <c r="AL396" s="40"/>
      <c r="AM396" s="40"/>
      <c r="AN396" s="40"/>
      <c r="AO396" s="40"/>
      <c r="AP396" s="40"/>
      <c r="AQ396" s="40"/>
      <c r="AR396" s="40"/>
      <c r="AS396" s="40"/>
      <c r="AT396" s="40"/>
      <c r="AU396" s="40"/>
      <c r="AV396" s="40"/>
      <c r="AW396" s="40"/>
      <c r="AX396" s="40"/>
      <c r="AY396" s="40"/>
      <c r="AZ396" s="40"/>
      <c r="BA396" s="40"/>
      <c r="BB396" s="40"/>
      <c r="BC396" s="40"/>
      <c r="BD396" s="40"/>
      <c r="BE396" s="40"/>
      <c r="BF396" s="40"/>
      <c r="BG396" s="40"/>
      <c r="BH396" s="40"/>
      <c r="BI396" s="40"/>
      <c r="BJ396" s="40"/>
      <c r="BK396" s="40"/>
      <c r="BL396" s="40"/>
      <c r="BM396" s="40"/>
      <c r="BN396" s="40"/>
      <c r="BO396" s="40"/>
      <c r="BP396" s="40"/>
      <c r="BQ396" s="40"/>
      <c r="BR396" s="40"/>
      <c r="BS396" s="40"/>
      <c r="BT396" s="40"/>
      <c r="BU396" s="35"/>
      <c r="BV396" s="35"/>
      <c r="BW396" s="38"/>
      <c r="BX396" s="1157"/>
      <c r="BY396" s="1158"/>
      <c r="BZ396" s="1158"/>
      <c r="CA396" s="1284"/>
      <c r="CB396" s="1173"/>
      <c r="CC396" s="1168"/>
      <c r="CD396" s="1168"/>
      <c r="CE396" s="1168"/>
      <c r="CF396" s="1168"/>
      <c r="CG396" s="1168"/>
      <c r="CH396" s="1168"/>
      <c r="CI396" s="1168"/>
      <c r="CJ396" s="50"/>
      <c r="CK396" s="1183"/>
      <c r="CL396" s="35"/>
      <c r="CM396" s="35"/>
      <c r="CN396" s="35"/>
      <c r="CO396" s="35"/>
      <c r="CP396" s="35"/>
      <c r="CQ396" s="35"/>
      <c r="CR396" s="35"/>
      <c r="CS396" s="35"/>
    </row>
    <row r="397" spans="6:97" ht="12" customHeight="1">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c r="AU397" s="35"/>
      <c r="AV397" s="35"/>
      <c r="AW397" s="35"/>
      <c r="AX397" s="35"/>
      <c r="AY397" s="35"/>
      <c r="AZ397" s="35"/>
      <c r="BA397" s="35"/>
      <c r="BB397" s="35"/>
      <c r="BC397" s="35"/>
      <c r="BD397" s="35"/>
      <c r="BE397" s="35"/>
      <c r="BF397" s="35"/>
      <c r="BG397" s="35"/>
      <c r="BH397" s="35"/>
      <c r="BI397" s="35"/>
      <c r="BJ397" s="35"/>
      <c r="BK397" s="35"/>
      <c r="BL397" s="35"/>
      <c r="BM397" s="35"/>
      <c r="BN397" s="35"/>
      <c r="BO397" s="35"/>
      <c r="BP397" s="35"/>
      <c r="BQ397" s="35"/>
      <c r="BR397" s="35"/>
      <c r="BS397" s="35"/>
      <c r="BT397" s="35"/>
      <c r="BU397" s="35"/>
      <c r="BV397" s="35"/>
      <c r="BW397" s="35"/>
      <c r="BX397" s="47">
        <v>28</v>
      </c>
      <c r="BY397" s="47"/>
      <c r="BZ397" s="47"/>
      <c r="CA397" s="47">
        <v>31</v>
      </c>
      <c r="CB397" s="35"/>
      <c r="CC397" s="35"/>
      <c r="CD397" s="35"/>
      <c r="CE397" s="35"/>
      <c r="CF397" s="35"/>
      <c r="CG397" s="35"/>
      <c r="CH397" s="35"/>
      <c r="CI397" s="35"/>
      <c r="CJ397" s="35"/>
      <c r="CK397" s="1183"/>
      <c r="CL397" s="35"/>
      <c r="CM397" s="35"/>
      <c r="CN397" s="35"/>
      <c r="CO397" s="35"/>
      <c r="CP397" s="35"/>
      <c r="CQ397" s="35"/>
      <c r="CR397" s="35"/>
      <c r="CS397" s="35"/>
    </row>
    <row r="398" spans="6:97" ht="12" customHeight="1">
      <c r="CK398" s="1183"/>
    </row>
    <row r="399" spans="6:97" ht="12" customHeight="1">
      <c r="CK399" s="1183"/>
    </row>
    <row r="400" spans="6:97" ht="12" customHeight="1">
      <c r="CK400" s="1183"/>
    </row>
    <row r="401" spans="37:89" ht="7.5" customHeight="1">
      <c r="CK401" s="1183"/>
    </row>
    <row r="402" spans="37:89" ht="12" customHeight="1">
      <c r="AV402" s="47">
        <v>32</v>
      </c>
      <c r="AX402" s="47">
        <v>34</v>
      </c>
      <c r="BH402" s="47">
        <v>44</v>
      </c>
      <c r="BT402" s="47">
        <v>57</v>
      </c>
      <c r="CK402" s="1183"/>
    </row>
    <row r="403" spans="37:89" ht="8.25" customHeight="1">
      <c r="AK403" s="35"/>
      <c r="AL403" s="35"/>
      <c r="AM403" s="35"/>
      <c r="AN403" s="35"/>
      <c r="AO403" s="35"/>
      <c r="AP403" s="35"/>
      <c r="AQ403" s="35"/>
      <c r="AR403" s="35"/>
      <c r="AS403" s="35"/>
      <c r="AT403" s="35"/>
      <c r="AU403" s="36"/>
      <c r="AV403" s="1123">
        <v>1</v>
      </c>
      <c r="AW403" s="1124"/>
      <c r="AX403" s="1153" t="str">
        <f>'41-5'!AZ392</f>
        <v/>
      </c>
      <c r="AY403" s="1154"/>
      <c r="AZ403" s="1154"/>
      <c r="BA403" s="1154"/>
      <c r="BB403" s="1154"/>
      <c r="BC403" s="1154"/>
      <c r="BD403" s="1154"/>
      <c r="BE403" s="1154"/>
      <c r="BF403" s="1154"/>
      <c r="BG403" s="37"/>
      <c r="BH403" s="1135">
        <f>'41-5'!BI393</f>
        <v>0</v>
      </c>
      <c r="BI403" s="1136"/>
      <c r="BJ403" s="1136"/>
      <c r="BK403" s="1136"/>
      <c r="BL403" s="1136"/>
      <c r="BM403" s="1136"/>
      <c r="BN403" s="1136"/>
      <c r="BO403" s="1136"/>
      <c r="BP403" s="1136"/>
      <c r="BQ403" s="1136"/>
      <c r="BR403" s="1136"/>
      <c r="BS403" s="1136"/>
      <c r="BT403" s="37"/>
      <c r="BU403" s="35"/>
      <c r="BV403" s="35"/>
      <c r="BW403" s="35"/>
      <c r="BX403" s="35"/>
      <c r="BY403" s="35"/>
      <c r="CK403" s="1183"/>
    </row>
    <row r="404" spans="37:89" ht="8.25" customHeight="1">
      <c r="AK404" s="35"/>
      <c r="AL404" s="35"/>
      <c r="AM404" s="35"/>
      <c r="AN404" s="35"/>
      <c r="AO404" s="35"/>
      <c r="AP404" s="35"/>
      <c r="AQ404" s="35"/>
      <c r="AR404" s="35"/>
      <c r="AS404" s="35"/>
      <c r="AT404" s="35"/>
      <c r="AU404" s="36"/>
      <c r="AV404" s="1125"/>
      <c r="AW404" s="1126"/>
      <c r="AX404" s="1155"/>
      <c r="AY404" s="1156"/>
      <c r="AZ404" s="1156"/>
      <c r="BA404" s="1156"/>
      <c r="BB404" s="1156"/>
      <c r="BC404" s="1156"/>
      <c r="BD404" s="1156"/>
      <c r="BE404" s="1156"/>
      <c r="BF404" s="1156"/>
      <c r="BG404" s="38"/>
      <c r="BH404" s="1137"/>
      <c r="BI404" s="1138"/>
      <c r="BJ404" s="1138"/>
      <c r="BK404" s="1138"/>
      <c r="BL404" s="1138"/>
      <c r="BM404" s="1138"/>
      <c r="BN404" s="1138"/>
      <c r="BO404" s="1138"/>
      <c r="BP404" s="1138"/>
      <c r="BQ404" s="1138"/>
      <c r="BR404" s="1138"/>
      <c r="BS404" s="1138"/>
      <c r="BT404" s="38"/>
      <c r="BU404" s="35"/>
      <c r="BV404" s="35"/>
      <c r="BW404" s="35"/>
      <c r="BX404" s="35"/>
      <c r="BY404" s="35"/>
      <c r="CK404" s="1183"/>
    </row>
    <row r="405" spans="37:89" ht="8.25" customHeight="1">
      <c r="AK405" s="35"/>
      <c r="AL405" s="35"/>
      <c r="AM405" s="35"/>
      <c r="AN405" s="35"/>
      <c r="AO405" s="35"/>
      <c r="AP405" s="35"/>
      <c r="AQ405" s="35"/>
      <c r="AR405" s="35"/>
      <c r="AS405" s="35"/>
      <c r="AT405" s="35"/>
      <c r="AU405" s="36"/>
      <c r="AV405" s="1127"/>
      <c r="AW405" s="1128"/>
      <c r="AX405" s="1157"/>
      <c r="AY405" s="1158"/>
      <c r="AZ405" s="1158"/>
      <c r="BA405" s="1158"/>
      <c r="BB405" s="1158"/>
      <c r="BC405" s="1158"/>
      <c r="BD405" s="1158"/>
      <c r="BE405" s="1158"/>
      <c r="BF405" s="1158"/>
      <c r="BG405" s="39"/>
      <c r="BH405" s="1139"/>
      <c r="BI405" s="1140"/>
      <c r="BJ405" s="1140"/>
      <c r="BK405" s="1140"/>
      <c r="BL405" s="1140"/>
      <c r="BM405" s="1140"/>
      <c r="BN405" s="1140"/>
      <c r="BO405" s="1140"/>
      <c r="BP405" s="1140"/>
      <c r="BQ405" s="1140"/>
      <c r="BR405" s="1140"/>
      <c r="BS405" s="1140"/>
      <c r="BT405" s="39"/>
      <c r="BU405" s="35"/>
      <c r="BV405" s="35"/>
      <c r="BW405" s="35"/>
      <c r="BX405" s="35"/>
      <c r="BY405" s="35"/>
      <c r="CK405" s="1183"/>
    </row>
    <row r="406" spans="37:89" ht="8.25" customHeight="1">
      <c r="AK406" s="35"/>
      <c r="AL406" s="35"/>
      <c r="AM406" s="35"/>
      <c r="AN406" s="35"/>
      <c r="AO406" s="35"/>
      <c r="AP406" s="35"/>
      <c r="AQ406" s="35"/>
      <c r="AR406" s="35"/>
      <c r="AS406" s="35"/>
      <c r="AT406" s="35"/>
      <c r="AU406" s="36"/>
      <c r="AV406" s="36"/>
      <c r="AW406" s="36"/>
      <c r="AX406" s="35"/>
      <c r="AY406" s="35"/>
      <c r="AZ406" s="35"/>
      <c r="BA406" s="35"/>
      <c r="BB406" s="35"/>
      <c r="BC406" s="35"/>
      <c r="BD406" s="1165">
        <v>58</v>
      </c>
      <c r="BE406" s="1159" t="str">
        <f>'41-5'!BG396</f>
        <v/>
      </c>
      <c r="BF406" s="1160"/>
      <c r="BG406" s="299"/>
      <c r="BH406" s="1147">
        <f>'41-5'!BI396</f>
        <v>0</v>
      </c>
      <c r="BI406" s="1148"/>
      <c r="BJ406" s="1148"/>
      <c r="BK406" s="1148"/>
      <c r="BL406" s="1148"/>
      <c r="BM406" s="1148"/>
      <c r="BN406" s="1148"/>
      <c r="BO406" s="1148"/>
      <c r="BP406" s="1148"/>
      <c r="BQ406" s="1148"/>
      <c r="BR406" s="1148"/>
      <c r="BS406" s="1148"/>
      <c r="BT406" s="299"/>
      <c r="BU406" s="47">
        <v>73</v>
      </c>
      <c r="BV406" s="35"/>
      <c r="BW406" s="35"/>
      <c r="BX406" s="35"/>
      <c r="BY406" s="35"/>
      <c r="CK406" s="1183"/>
    </row>
    <row r="407" spans="37:89" ht="8.25" customHeight="1">
      <c r="AK407" s="35"/>
      <c r="AL407" s="35"/>
      <c r="AM407" s="35"/>
      <c r="AN407" s="35"/>
      <c r="AO407" s="35"/>
      <c r="AP407" s="35"/>
      <c r="AQ407" s="35"/>
      <c r="AR407" s="35"/>
      <c r="AS407" s="35"/>
      <c r="AT407" s="35"/>
      <c r="AU407" s="36"/>
      <c r="AV407" s="36"/>
      <c r="AW407" s="36"/>
      <c r="AX407" s="35"/>
      <c r="AY407" s="35"/>
      <c r="AZ407" s="35"/>
      <c r="BA407" s="35"/>
      <c r="BB407" s="35"/>
      <c r="BC407" s="35"/>
      <c r="BD407" s="1166"/>
      <c r="BE407" s="1161"/>
      <c r="BF407" s="1162"/>
      <c r="BG407" s="300"/>
      <c r="BH407" s="1149"/>
      <c r="BI407" s="1150"/>
      <c r="BJ407" s="1150"/>
      <c r="BK407" s="1150"/>
      <c r="BL407" s="1150"/>
      <c r="BM407" s="1150"/>
      <c r="BN407" s="1150"/>
      <c r="BO407" s="1150"/>
      <c r="BP407" s="1150"/>
      <c r="BQ407" s="1150"/>
      <c r="BR407" s="1150"/>
      <c r="BS407" s="1150"/>
      <c r="BT407" s="300"/>
      <c r="BU407" s="35"/>
      <c r="BV407" s="35"/>
      <c r="BW407" s="35"/>
      <c r="BX407" s="35"/>
      <c r="BY407" s="35"/>
      <c r="CK407" s="1183"/>
    </row>
    <row r="408" spans="37:89" ht="8.25" customHeight="1">
      <c r="AK408" s="35"/>
      <c r="AL408" s="35"/>
      <c r="AM408" s="35"/>
      <c r="AN408" s="35"/>
      <c r="AO408" s="35"/>
      <c r="AP408" s="35"/>
      <c r="AQ408" s="35"/>
      <c r="AR408" s="35"/>
      <c r="AS408" s="35"/>
      <c r="AT408" s="35"/>
      <c r="AU408" s="36"/>
      <c r="AV408" s="36"/>
      <c r="AW408" s="36"/>
      <c r="AX408" s="35"/>
      <c r="AY408" s="35"/>
      <c r="AZ408" s="35"/>
      <c r="BA408" s="35"/>
      <c r="BB408" s="35"/>
      <c r="BC408" s="35"/>
      <c r="BD408" s="35"/>
      <c r="BE408" s="1163"/>
      <c r="BF408" s="1164"/>
      <c r="BG408" s="301"/>
      <c r="BH408" s="1151"/>
      <c r="BI408" s="1152"/>
      <c r="BJ408" s="1152"/>
      <c r="BK408" s="1152"/>
      <c r="BL408" s="1152"/>
      <c r="BM408" s="1152"/>
      <c r="BN408" s="1152"/>
      <c r="BO408" s="1152"/>
      <c r="BP408" s="1152"/>
      <c r="BQ408" s="1152"/>
      <c r="BR408" s="1152"/>
      <c r="BS408" s="1152"/>
      <c r="BT408" s="301"/>
      <c r="BU408" s="35"/>
      <c r="BV408" s="35"/>
      <c r="BW408" s="35"/>
      <c r="BX408" s="35"/>
      <c r="BY408" s="35"/>
      <c r="CK408" s="1183"/>
    </row>
    <row r="409" spans="37:89" ht="8.25" customHeight="1">
      <c r="AK409" s="35"/>
      <c r="AL409" s="35"/>
      <c r="AM409" s="35"/>
      <c r="AN409" s="35"/>
      <c r="AO409" s="35"/>
      <c r="AP409" s="35"/>
      <c r="AQ409" s="35"/>
      <c r="AR409" s="35"/>
      <c r="AS409" s="35"/>
      <c r="AT409" s="35"/>
      <c r="AU409" s="36"/>
      <c r="AV409" s="1123">
        <v>2</v>
      </c>
      <c r="AW409" s="1124"/>
      <c r="AX409" s="1153" t="str">
        <f>'41-5'!AZ399</f>
        <v/>
      </c>
      <c r="AY409" s="1154"/>
      <c r="AZ409" s="1154"/>
      <c r="BA409" s="1154"/>
      <c r="BB409" s="1154"/>
      <c r="BC409" s="1154"/>
      <c r="BD409" s="1154"/>
      <c r="BE409" s="1154"/>
      <c r="BF409" s="1154"/>
      <c r="BG409" s="37"/>
      <c r="BH409" s="1135">
        <f>'41-5'!BI399</f>
        <v>0</v>
      </c>
      <c r="BI409" s="1136"/>
      <c r="BJ409" s="1136"/>
      <c r="BK409" s="1136"/>
      <c r="BL409" s="1136"/>
      <c r="BM409" s="1136"/>
      <c r="BN409" s="1136"/>
      <c r="BO409" s="1136"/>
      <c r="BP409" s="1136"/>
      <c r="BQ409" s="1136"/>
      <c r="BR409" s="1136"/>
      <c r="BS409" s="1136"/>
      <c r="BT409" s="37"/>
      <c r="BU409" s="35"/>
      <c r="BV409" s="35"/>
      <c r="BW409" s="35"/>
      <c r="BX409" s="35"/>
      <c r="BY409" s="35"/>
      <c r="CK409" s="1183"/>
    </row>
    <row r="410" spans="37:89" ht="8.25" customHeight="1">
      <c r="AK410" s="35"/>
      <c r="AL410" s="35"/>
      <c r="AM410" s="35"/>
      <c r="AN410" s="35"/>
      <c r="AO410" s="35"/>
      <c r="AP410" s="35"/>
      <c r="AQ410" s="35"/>
      <c r="AR410" s="35"/>
      <c r="AS410" s="35"/>
      <c r="AT410" s="35"/>
      <c r="AU410" s="36"/>
      <c r="AV410" s="1125"/>
      <c r="AW410" s="1126"/>
      <c r="AX410" s="1155"/>
      <c r="AY410" s="1156"/>
      <c r="AZ410" s="1156"/>
      <c r="BA410" s="1156"/>
      <c r="BB410" s="1156"/>
      <c r="BC410" s="1156"/>
      <c r="BD410" s="1156"/>
      <c r="BE410" s="1156"/>
      <c r="BF410" s="1156"/>
      <c r="BG410" s="38"/>
      <c r="BH410" s="1137"/>
      <c r="BI410" s="1138"/>
      <c r="BJ410" s="1138"/>
      <c r="BK410" s="1138"/>
      <c r="BL410" s="1138"/>
      <c r="BM410" s="1138"/>
      <c r="BN410" s="1138"/>
      <c r="BO410" s="1138"/>
      <c r="BP410" s="1138"/>
      <c r="BQ410" s="1138"/>
      <c r="BR410" s="1138"/>
      <c r="BS410" s="1138"/>
      <c r="BT410" s="38"/>
      <c r="BU410" s="35"/>
      <c r="BV410" s="35"/>
      <c r="BW410" s="35"/>
      <c r="BX410" s="35"/>
      <c r="BY410" s="35"/>
      <c r="CK410" s="1183"/>
    </row>
    <row r="411" spans="37:89" ht="8.25" customHeight="1">
      <c r="AK411" s="35"/>
      <c r="AL411" s="35"/>
      <c r="AM411" s="35"/>
      <c r="AN411" s="35"/>
      <c r="AO411" s="35"/>
      <c r="AP411" s="35"/>
      <c r="AQ411" s="35"/>
      <c r="AR411" s="35"/>
      <c r="AS411" s="35"/>
      <c r="AT411" s="35"/>
      <c r="AU411" s="36"/>
      <c r="AV411" s="1127"/>
      <c r="AW411" s="1128"/>
      <c r="AX411" s="1157"/>
      <c r="AY411" s="1158"/>
      <c r="AZ411" s="1158"/>
      <c r="BA411" s="1158"/>
      <c r="BB411" s="1158"/>
      <c r="BC411" s="1158"/>
      <c r="BD411" s="1158"/>
      <c r="BE411" s="1158"/>
      <c r="BF411" s="1158"/>
      <c r="BG411" s="39"/>
      <c r="BH411" s="1139"/>
      <c r="BI411" s="1140"/>
      <c r="BJ411" s="1140"/>
      <c r="BK411" s="1140"/>
      <c r="BL411" s="1140"/>
      <c r="BM411" s="1140"/>
      <c r="BN411" s="1140"/>
      <c r="BO411" s="1140"/>
      <c r="BP411" s="1140"/>
      <c r="BQ411" s="1140"/>
      <c r="BR411" s="1140"/>
      <c r="BS411" s="1140"/>
      <c r="BT411" s="39"/>
      <c r="BU411" s="35"/>
      <c r="BV411" s="35"/>
      <c r="BW411" s="35"/>
      <c r="BX411" s="35"/>
      <c r="BY411" s="35"/>
      <c r="CK411" s="1183"/>
    </row>
    <row r="412" spans="37:89" ht="8.25" customHeight="1">
      <c r="AK412" s="35"/>
      <c r="AL412" s="35"/>
      <c r="AM412" s="35"/>
      <c r="AN412" s="35"/>
      <c r="AO412" s="35"/>
      <c r="AP412" s="35"/>
      <c r="AQ412" s="35"/>
      <c r="AR412" s="35"/>
      <c r="AS412" s="35"/>
      <c r="AT412" s="35"/>
      <c r="AU412" s="36"/>
      <c r="AV412" s="36"/>
      <c r="AW412" s="36"/>
      <c r="AX412" s="35"/>
      <c r="AY412" s="35"/>
      <c r="AZ412" s="35"/>
      <c r="BA412" s="35"/>
      <c r="BB412" s="35"/>
      <c r="BC412" s="35"/>
      <c r="BD412" s="35"/>
      <c r="BE412" s="1159" t="str">
        <f>'41-5'!BG402</f>
        <v/>
      </c>
      <c r="BF412" s="1160"/>
      <c r="BG412" s="299"/>
      <c r="BH412" s="1147">
        <f>'41-5'!BI402</f>
        <v>0</v>
      </c>
      <c r="BI412" s="1148"/>
      <c r="BJ412" s="1148"/>
      <c r="BK412" s="1148"/>
      <c r="BL412" s="1148"/>
      <c r="BM412" s="1148"/>
      <c r="BN412" s="1148"/>
      <c r="BO412" s="1148"/>
      <c r="BP412" s="1148"/>
      <c r="BQ412" s="1148"/>
      <c r="BR412" s="1148"/>
      <c r="BS412" s="1148"/>
      <c r="BT412" s="299"/>
      <c r="BU412" s="35"/>
      <c r="BV412" s="35"/>
      <c r="BW412" s="35"/>
      <c r="BX412" s="35"/>
      <c r="BY412" s="35"/>
      <c r="CK412" s="1183"/>
    </row>
    <row r="413" spans="37:89" ht="8.25" customHeight="1">
      <c r="AK413" s="35"/>
      <c r="AL413" s="35"/>
      <c r="AM413" s="35"/>
      <c r="AN413" s="35"/>
      <c r="AO413" s="35"/>
      <c r="AP413" s="35"/>
      <c r="AQ413" s="35"/>
      <c r="AR413" s="35"/>
      <c r="AS413" s="35"/>
      <c r="AT413" s="35"/>
      <c r="AU413" s="36"/>
      <c r="AV413" s="36"/>
      <c r="AW413" s="36"/>
      <c r="AX413" s="35"/>
      <c r="AY413" s="35"/>
      <c r="AZ413" s="35"/>
      <c r="BA413" s="35"/>
      <c r="BB413" s="35"/>
      <c r="BC413" s="35"/>
      <c r="BD413" s="35"/>
      <c r="BE413" s="1161"/>
      <c r="BF413" s="1162"/>
      <c r="BG413" s="300"/>
      <c r="BH413" s="1149"/>
      <c r="BI413" s="1150"/>
      <c r="BJ413" s="1150"/>
      <c r="BK413" s="1150"/>
      <c r="BL413" s="1150"/>
      <c r="BM413" s="1150"/>
      <c r="BN413" s="1150"/>
      <c r="BO413" s="1150"/>
      <c r="BP413" s="1150"/>
      <c r="BQ413" s="1150"/>
      <c r="BR413" s="1150"/>
      <c r="BS413" s="1150"/>
      <c r="BT413" s="300"/>
      <c r="BU413" s="35"/>
      <c r="BV413" s="35"/>
      <c r="BW413" s="35"/>
      <c r="BX413" s="35"/>
      <c r="BY413" s="35"/>
      <c r="CK413" s="1183"/>
    </row>
    <row r="414" spans="37:89" ht="8.25" customHeight="1">
      <c r="AK414" s="35"/>
      <c r="AL414" s="35"/>
      <c r="AM414" s="35"/>
      <c r="AN414" s="35"/>
      <c r="AO414" s="35"/>
      <c r="AP414" s="35"/>
      <c r="AQ414" s="35"/>
      <c r="AR414" s="35"/>
      <c r="AS414" s="35"/>
      <c r="AT414" s="35"/>
      <c r="AU414" s="36"/>
      <c r="AV414" s="36"/>
      <c r="AW414" s="36"/>
      <c r="AX414" s="35"/>
      <c r="AY414" s="35"/>
      <c r="AZ414" s="35"/>
      <c r="BA414" s="35"/>
      <c r="BB414" s="35"/>
      <c r="BC414" s="35"/>
      <c r="BD414" s="35"/>
      <c r="BE414" s="1163"/>
      <c r="BF414" s="1164"/>
      <c r="BG414" s="301"/>
      <c r="BH414" s="1151"/>
      <c r="BI414" s="1152"/>
      <c r="BJ414" s="1152"/>
      <c r="BK414" s="1152"/>
      <c r="BL414" s="1152"/>
      <c r="BM414" s="1152"/>
      <c r="BN414" s="1152"/>
      <c r="BO414" s="1152"/>
      <c r="BP414" s="1152"/>
      <c r="BQ414" s="1152"/>
      <c r="BR414" s="1152"/>
      <c r="BS414" s="1152"/>
      <c r="BT414" s="301"/>
      <c r="BU414" s="35"/>
      <c r="BV414" s="35"/>
      <c r="BW414" s="35"/>
      <c r="BX414" s="35"/>
      <c r="BY414" s="35"/>
      <c r="CK414" s="1183"/>
    </row>
    <row r="415" spans="37:89" ht="8.25" customHeight="1">
      <c r="AK415" s="35"/>
      <c r="AL415" s="35"/>
      <c r="AM415" s="35"/>
      <c r="AN415" s="35"/>
      <c r="AO415" s="35"/>
      <c r="AP415" s="35"/>
      <c r="AQ415" s="35"/>
      <c r="AR415" s="35"/>
      <c r="AS415" s="35"/>
      <c r="AT415" s="35"/>
      <c r="AU415" s="36"/>
      <c r="AV415" s="1123">
        <v>3</v>
      </c>
      <c r="AW415" s="1124"/>
      <c r="AX415" s="1153" t="str">
        <f>'41-5'!AZ405</f>
        <v/>
      </c>
      <c r="AY415" s="1154"/>
      <c r="AZ415" s="1154"/>
      <c r="BA415" s="1154"/>
      <c r="BB415" s="1154"/>
      <c r="BC415" s="1154"/>
      <c r="BD415" s="1154"/>
      <c r="BE415" s="1154"/>
      <c r="BF415" s="1154"/>
      <c r="BG415" s="37"/>
      <c r="BH415" s="1135">
        <f>'41-5'!BI405</f>
        <v>0</v>
      </c>
      <c r="BI415" s="1136"/>
      <c r="BJ415" s="1136"/>
      <c r="BK415" s="1136"/>
      <c r="BL415" s="1136"/>
      <c r="BM415" s="1136"/>
      <c r="BN415" s="1136"/>
      <c r="BO415" s="1136"/>
      <c r="BP415" s="1136"/>
      <c r="BQ415" s="1136"/>
      <c r="BR415" s="1136"/>
      <c r="BS415" s="1136"/>
      <c r="BT415" s="37"/>
      <c r="BU415" s="35"/>
      <c r="BV415" s="35"/>
      <c r="BW415" s="35"/>
      <c r="BX415" s="35"/>
      <c r="BY415" s="35"/>
      <c r="CK415" s="1183"/>
    </row>
    <row r="416" spans="37:89" ht="8.25" customHeight="1">
      <c r="AK416" s="35"/>
      <c r="AL416" s="35"/>
      <c r="AM416" s="35"/>
      <c r="AN416" s="35"/>
      <c r="AO416" s="35"/>
      <c r="AP416" s="35"/>
      <c r="AQ416" s="35"/>
      <c r="AR416" s="35"/>
      <c r="AS416" s="35"/>
      <c r="AT416" s="35"/>
      <c r="AU416" s="36"/>
      <c r="AV416" s="1125"/>
      <c r="AW416" s="1126"/>
      <c r="AX416" s="1155"/>
      <c r="AY416" s="1156"/>
      <c r="AZ416" s="1156"/>
      <c r="BA416" s="1156"/>
      <c r="BB416" s="1156"/>
      <c r="BC416" s="1156"/>
      <c r="BD416" s="1156"/>
      <c r="BE416" s="1156"/>
      <c r="BF416" s="1156"/>
      <c r="BG416" s="38"/>
      <c r="BH416" s="1137"/>
      <c r="BI416" s="1138"/>
      <c r="BJ416" s="1138"/>
      <c r="BK416" s="1138"/>
      <c r="BL416" s="1138"/>
      <c r="BM416" s="1138"/>
      <c r="BN416" s="1138"/>
      <c r="BO416" s="1138"/>
      <c r="BP416" s="1138"/>
      <c r="BQ416" s="1138"/>
      <c r="BR416" s="1138"/>
      <c r="BS416" s="1138"/>
      <c r="BT416" s="38"/>
      <c r="BU416" s="35"/>
      <c r="BV416" s="35"/>
      <c r="BW416" s="35"/>
      <c r="BX416" s="35"/>
      <c r="BY416" s="35"/>
      <c r="CK416" s="1183"/>
    </row>
    <row r="417" spans="37:89" ht="8.25" customHeight="1">
      <c r="AK417" s="35"/>
      <c r="AL417" s="35"/>
      <c r="AM417" s="35"/>
      <c r="AN417" s="35"/>
      <c r="AO417" s="35"/>
      <c r="AP417" s="35"/>
      <c r="AQ417" s="35"/>
      <c r="AR417" s="35"/>
      <c r="AS417" s="35"/>
      <c r="AT417" s="35"/>
      <c r="AU417" s="36"/>
      <c r="AV417" s="1127"/>
      <c r="AW417" s="1128"/>
      <c r="AX417" s="1157"/>
      <c r="AY417" s="1158"/>
      <c r="AZ417" s="1158"/>
      <c r="BA417" s="1158"/>
      <c r="BB417" s="1158"/>
      <c r="BC417" s="1158"/>
      <c r="BD417" s="1158"/>
      <c r="BE417" s="1158"/>
      <c r="BF417" s="1158"/>
      <c r="BG417" s="39"/>
      <c r="BH417" s="1139"/>
      <c r="BI417" s="1140"/>
      <c r="BJ417" s="1140"/>
      <c r="BK417" s="1140"/>
      <c r="BL417" s="1140"/>
      <c r="BM417" s="1140"/>
      <c r="BN417" s="1140"/>
      <c r="BO417" s="1140"/>
      <c r="BP417" s="1140"/>
      <c r="BQ417" s="1140"/>
      <c r="BR417" s="1140"/>
      <c r="BS417" s="1140"/>
      <c r="BT417" s="39"/>
      <c r="BU417" s="35"/>
      <c r="BV417" s="35"/>
      <c r="BW417" s="35"/>
      <c r="BX417" s="35"/>
      <c r="BY417" s="35"/>
      <c r="CK417" s="1183"/>
    </row>
    <row r="418" spans="37:89" ht="8.25" customHeight="1">
      <c r="AK418" s="35"/>
      <c r="AL418" s="35"/>
      <c r="AM418" s="35"/>
      <c r="AN418" s="35"/>
      <c r="AO418" s="35"/>
      <c r="AP418" s="35"/>
      <c r="AQ418" s="35"/>
      <c r="AR418" s="35"/>
      <c r="AS418" s="35"/>
      <c r="AT418" s="35"/>
      <c r="AU418" s="36"/>
      <c r="AV418" s="36"/>
      <c r="AW418" s="36"/>
      <c r="AX418" s="35"/>
      <c r="AY418" s="35"/>
      <c r="AZ418" s="35"/>
      <c r="BA418" s="35"/>
      <c r="BB418" s="35"/>
      <c r="BC418" s="35"/>
      <c r="BD418" s="35"/>
      <c r="BE418" s="1159" t="str">
        <f>'41-5'!BG408</f>
        <v/>
      </c>
      <c r="BF418" s="1160"/>
      <c r="BG418" s="299"/>
      <c r="BH418" s="1147">
        <f>'41-5'!BI408</f>
        <v>0</v>
      </c>
      <c r="BI418" s="1148"/>
      <c r="BJ418" s="1148"/>
      <c r="BK418" s="1148"/>
      <c r="BL418" s="1148"/>
      <c r="BM418" s="1148"/>
      <c r="BN418" s="1148"/>
      <c r="BO418" s="1148"/>
      <c r="BP418" s="1148"/>
      <c r="BQ418" s="1148"/>
      <c r="BR418" s="1148"/>
      <c r="BS418" s="1148"/>
      <c r="BT418" s="299"/>
      <c r="BU418" s="35"/>
      <c r="BV418" s="35"/>
      <c r="BW418" s="35"/>
      <c r="BX418" s="35"/>
      <c r="BY418" s="35"/>
      <c r="CK418" s="1183"/>
    </row>
    <row r="419" spans="37:89" ht="8.25" customHeight="1">
      <c r="AK419" s="35"/>
      <c r="AL419" s="35"/>
      <c r="AM419" s="35"/>
      <c r="AN419" s="35"/>
      <c r="AO419" s="35"/>
      <c r="AP419" s="35"/>
      <c r="AQ419" s="35"/>
      <c r="AR419" s="35"/>
      <c r="AS419" s="35"/>
      <c r="AT419" s="35"/>
      <c r="AU419" s="36"/>
      <c r="AV419" s="36"/>
      <c r="AW419" s="36"/>
      <c r="AX419" s="35"/>
      <c r="AY419" s="35"/>
      <c r="AZ419" s="35"/>
      <c r="BA419" s="35"/>
      <c r="BB419" s="35"/>
      <c r="BC419" s="35"/>
      <c r="BD419" s="35"/>
      <c r="BE419" s="1161"/>
      <c r="BF419" s="1162"/>
      <c r="BG419" s="300"/>
      <c r="BH419" s="1149"/>
      <c r="BI419" s="1150"/>
      <c r="BJ419" s="1150"/>
      <c r="BK419" s="1150"/>
      <c r="BL419" s="1150"/>
      <c r="BM419" s="1150"/>
      <c r="BN419" s="1150"/>
      <c r="BO419" s="1150"/>
      <c r="BP419" s="1150"/>
      <c r="BQ419" s="1150"/>
      <c r="BR419" s="1150"/>
      <c r="BS419" s="1150"/>
      <c r="BT419" s="300"/>
      <c r="BU419" s="35"/>
      <c r="BV419" s="35"/>
      <c r="BW419" s="35"/>
      <c r="BX419" s="35"/>
      <c r="BY419" s="35"/>
      <c r="CK419" s="1183"/>
    </row>
    <row r="420" spans="37:89" ht="8.25" customHeight="1">
      <c r="AK420" s="35"/>
      <c r="AL420" s="35"/>
      <c r="AM420" s="35"/>
      <c r="AN420" s="35"/>
      <c r="AO420" s="35"/>
      <c r="AP420" s="35"/>
      <c r="AQ420" s="35"/>
      <c r="AR420" s="35"/>
      <c r="AS420" s="35"/>
      <c r="AT420" s="35"/>
      <c r="AU420" s="36"/>
      <c r="AV420" s="36"/>
      <c r="AW420" s="36"/>
      <c r="AX420" s="35"/>
      <c r="AY420" s="35"/>
      <c r="AZ420" s="35"/>
      <c r="BA420" s="35"/>
      <c r="BB420" s="35"/>
      <c r="BC420" s="35"/>
      <c r="BD420" s="35"/>
      <c r="BE420" s="1163"/>
      <c r="BF420" s="1164"/>
      <c r="BG420" s="301"/>
      <c r="BH420" s="1151"/>
      <c r="BI420" s="1152"/>
      <c r="BJ420" s="1152"/>
      <c r="BK420" s="1152"/>
      <c r="BL420" s="1152"/>
      <c r="BM420" s="1152"/>
      <c r="BN420" s="1152"/>
      <c r="BO420" s="1152"/>
      <c r="BP420" s="1152"/>
      <c r="BQ420" s="1152"/>
      <c r="BR420" s="1152"/>
      <c r="BS420" s="1152"/>
      <c r="BT420" s="301"/>
      <c r="BU420" s="35"/>
      <c r="BV420" s="35"/>
      <c r="BW420" s="35"/>
      <c r="BX420" s="35"/>
      <c r="BY420" s="35"/>
      <c r="CK420" s="1183"/>
    </row>
    <row r="421" spans="37:89" ht="8.25" customHeight="1">
      <c r="AK421" s="35"/>
      <c r="AL421" s="35"/>
      <c r="AM421" s="35"/>
      <c r="AN421" s="35"/>
      <c r="AO421" s="35"/>
      <c r="AP421" s="35"/>
      <c r="AQ421" s="35"/>
      <c r="AR421" s="35"/>
      <c r="AS421" s="35"/>
      <c r="AT421" s="35"/>
      <c r="AU421" s="36"/>
      <c r="AV421" s="1123">
        <v>4</v>
      </c>
      <c r="AW421" s="1124"/>
      <c r="AX421" s="1153" t="str">
        <f>'41-5'!AZ411</f>
        <v/>
      </c>
      <c r="AY421" s="1154"/>
      <c r="AZ421" s="1154"/>
      <c r="BA421" s="1154"/>
      <c r="BB421" s="1154"/>
      <c r="BC421" s="1154"/>
      <c r="BD421" s="1154"/>
      <c r="BE421" s="1154"/>
      <c r="BF421" s="1154"/>
      <c r="BG421" s="37"/>
      <c r="BH421" s="1135">
        <f>'41-5'!BI411</f>
        <v>0</v>
      </c>
      <c r="BI421" s="1136"/>
      <c r="BJ421" s="1136"/>
      <c r="BK421" s="1136"/>
      <c r="BL421" s="1136"/>
      <c r="BM421" s="1136"/>
      <c r="BN421" s="1136"/>
      <c r="BO421" s="1136"/>
      <c r="BP421" s="1136"/>
      <c r="BQ421" s="1136"/>
      <c r="BR421" s="1136"/>
      <c r="BS421" s="1136"/>
      <c r="BT421" s="37"/>
      <c r="BU421" s="35"/>
      <c r="BV421" s="35"/>
      <c r="BW421" s="35"/>
      <c r="BX421" s="35"/>
      <c r="BY421" s="35"/>
      <c r="CK421" s="1183"/>
    </row>
    <row r="422" spans="37:89" ht="8.25" customHeight="1">
      <c r="AK422" s="35"/>
      <c r="AL422" s="35"/>
      <c r="AM422" s="35"/>
      <c r="AN422" s="35"/>
      <c r="AO422" s="35"/>
      <c r="AP422" s="35"/>
      <c r="AQ422" s="35"/>
      <c r="AR422" s="35"/>
      <c r="AS422" s="35"/>
      <c r="AT422" s="35"/>
      <c r="AU422" s="36"/>
      <c r="AV422" s="1125"/>
      <c r="AW422" s="1126"/>
      <c r="AX422" s="1155"/>
      <c r="AY422" s="1156"/>
      <c r="AZ422" s="1156"/>
      <c r="BA422" s="1156"/>
      <c r="BB422" s="1156"/>
      <c r="BC422" s="1156"/>
      <c r="BD422" s="1156"/>
      <c r="BE422" s="1156"/>
      <c r="BF422" s="1156"/>
      <c r="BG422" s="38"/>
      <c r="BH422" s="1137"/>
      <c r="BI422" s="1138"/>
      <c r="BJ422" s="1138"/>
      <c r="BK422" s="1138"/>
      <c r="BL422" s="1138"/>
      <c r="BM422" s="1138"/>
      <c r="BN422" s="1138"/>
      <c r="BO422" s="1138"/>
      <c r="BP422" s="1138"/>
      <c r="BQ422" s="1138"/>
      <c r="BR422" s="1138"/>
      <c r="BS422" s="1138"/>
      <c r="BT422" s="38"/>
      <c r="BU422" s="35"/>
      <c r="BV422" s="35"/>
      <c r="BW422" s="35"/>
      <c r="BX422" s="35"/>
      <c r="BY422" s="35"/>
      <c r="CK422" s="1183"/>
    </row>
    <row r="423" spans="37:89" ht="8.25" customHeight="1">
      <c r="AK423" s="35"/>
      <c r="AL423" s="35"/>
      <c r="AM423" s="35"/>
      <c r="AN423" s="35"/>
      <c r="AO423" s="35"/>
      <c r="AP423" s="35"/>
      <c r="AQ423" s="35"/>
      <c r="AR423" s="35"/>
      <c r="AS423" s="35"/>
      <c r="AT423" s="35"/>
      <c r="AU423" s="36"/>
      <c r="AV423" s="1127"/>
      <c r="AW423" s="1128"/>
      <c r="AX423" s="1157"/>
      <c r="AY423" s="1158"/>
      <c r="AZ423" s="1158"/>
      <c r="BA423" s="1158"/>
      <c r="BB423" s="1158"/>
      <c r="BC423" s="1158"/>
      <c r="BD423" s="1158"/>
      <c r="BE423" s="1158"/>
      <c r="BF423" s="1158"/>
      <c r="BG423" s="39"/>
      <c r="BH423" s="1139"/>
      <c r="BI423" s="1140"/>
      <c r="BJ423" s="1140"/>
      <c r="BK423" s="1140"/>
      <c r="BL423" s="1140"/>
      <c r="BM423" s="1140"/>
      <c r="BN423" s="1140"/>
      <c r="BO423" s="1140"/>
      <c r="BP423" s="1140"/>
      <c r="BQ423" s="1140"/>
      <c r="BR423" s="1140"/>
      <c r="BS423" s="1140"/>
      <c r="BT423" s="39"/>
      <c r="BU423" s="35"/>
      <c r="BV423" s="35"/>
      <c r="BW423" s="35"/>
      <c r="BX423" s="35"/>
      <c r="BY423" s="35"/>
    </row>
    <row r="424" spans="37:89" ht="8.25" customHeight="1">
      <c r="AK424" s="35"/>
      <c r="AL424" s="35"/>
      <c r="AM424" s="35"/>
      <c r="AN424" s="35"/>
      <c r="AO424" s="35"/>
      <c r="AP424" s="35"/>
      <c r="AQ424" s="35"/>
      <c r="AR424" s="35"/>
      <c r="AS424" s="35"/>
      <c r="AT424" s="35"/>
      <c r="AU424" s="36"/>
      <c r="AV424" s="36"/>
      <c r="AW424" s="36"/>
      <c r="AX424" s="35"/>
      <c r="AY424" s="35"/>
      <c r="AZ424" s="35"/>
      <c r="BA424" s="35"/>
      <c r="BB424" s="35"/>
      <c r="BC424" s="35"/>
      <c r="BD424" s="35"/>
      <c r="BE424" s="1159" t="str">
        <f>'41-5'!BG414</f>
        <v/>
      </c>
      <c r="BF424" s="1160"/>
      <c r="BG424" s="299"/>
      <c r="BH424" s="1147">
        <f>'41-5'!BI414</f>
        <v>0</v>
      </c>
      <c r="BI424" s="1148"/>
      <c r="BJ424" s="1148"/>
      <c r="BK424" s="1148"/>
      <c r="BL424" s="1148"/>
      <c r="BM424" s="1148"/>
      <c r="BN424" s="1148"/>
      <c r="BO424" s="1148"/>
      <c r="BP424" s="1148"/>
      <c r="BQ424" s="1148"/>
      <c r="BR424" s="1148"/>
      <c r="BS424" s="1148"/>
      <c r="BT424" s="299"/>
      <c r="BU424" s="35"/>
      <c r="BV424" s="35"/>
      <c r="BW424" s="35"/>
      <c r="BX424" s="35"/>
      <c r="BY424" s="35"/>
    </row>
    <row r="425" spans="37:89" ht="8.25" customHeight="1">
      <c r="AK425" s="35"/>
      <c r="AL425" s="35"/>
      <c r="AM425" s="35"/>
      <c r="AN425" s="35"/>
      <c r="AO425" s="35"/>
      <c r="AP425" s="35"/>
      <c r="AQ425" s="35"/>
      <c r="AR425" s="35"/>
      <c r="AS425" s="35"/>
      <c r="AT425" s="35"/>
      <c r="AU425" s="36"/>
      <c r="AV425" s="36"/>
      <c r="AW425" s="36"/>
      <c r="AX425" s="35"/>
      <c r="AY425" s="35"/>
      <c r="AZ425" s="35"/>
      <c r="BA425" s="35"/>
      <c r="BB425" s="35"/>
      <c r="BC425" s="35"/>
      <c r="BD425" s="35"/>
      <c r="BE425" s="1161"/>
      <c r="BF425" s="1162"/>
      <c r="BG425" s="300"/>
      <c r="BH425" s="1149"/>
      <c r="BI425" s="1150"/>
      <c r="BJ425" s="1150"/>
      <c r="BK425" s="1150"/>
      <c r="BL425" s="1150"/>
      <c r="BM425" s="1150"/>
      <c r="BN425" s="1150"/>
      <c r="BO425" s="1150"/>
      <c r="BP425" s="1150"/>
      <c r="BQ425" s="1150"/>
      <c r="BR425" s="1150"/>
      <c r="BS425" s="1150"/>
      <c r="BT425" s="300"/>
      <c r="BU425" s="35"/>
      <c r="BV425" s="35"/>
      <c r="BW425" s="35"/>
      <c r="BX425" s="35"/>
      <c r="BY425" s="35"/>
    </row>
    <row r="426" spans="37:89" ht="8.25" customHeight="1">
      <c r="AK426" s="35"/>
      <c r="AL426" s="35"/>
      <c r="AM426" s="35"/>
      <c r="AN426" s="35"/>
      <c r="AO426" s="35"/>
      <c r="AP426" s="35"/>
      <c r="AQ426" s="35"/>
      <c r="AR426" s="35"/>
      <c r="AS426" s="35"/>
      <c r="AT426" s="35"/>
      <c r="AU426" s="36"/>
      <c r="AV426" s="36"/>
      <c r="AW426" s="36"/>
      <c r="AX426" s="35"/>
      <c r="AY426" s="35"/>
      <c r="AZ426" s="35"/>
      <c r="BA426" s="35"/>
      <c r="BB426" s="35"/>
      <c r="BC426" s="35"/>
      <c r="BD426" s="35"/>
      <c r="BE426" s="1163"/>
      <c r="BF426" s="1164"/>
      <c r="BG426" s="301"/>
      <c r="BH426" s="1151"/>
      <c r="BI426" s="1152"/>
      <c r="BJ426" s="1152"/>
      <c r="BK426" s="1152"/>
      <c r="BL426" s="1152"/>
      <c r="BM426" s="1152"/>
      <c r="BN426" s="1152"/>
      <c r="BO426" s="1152"/>
      <c r="BP426" s="1152"/>
      <c r="BQ426" s="1152"/>
      <c r="BR426" s="1152"/>
      <c r="BS426" s="1152"/>
      <c r="BT426" s="301"/>
      <c r="BU426" s="35"/>
      <c r="BV426" s="35"/>
      <c r="BW426" s="35"/>
      <c r="BX426" s="35"/>
      <c r="BY426" s="35"/>
    </row>
    <row r="427" spans="37:89" ht="8.25" customHeight="1">
      <c r="AK427" s="35"/>
      <c r="AL427" s="35"/>
      <c r="AM427" s="35"/>
      <c r="AN427" s="35"/>
      <c r="AO427" s="35"/>
      <c r="AP427" s="35"/>
      <c r="AQ427" s="35"/>
      <c r="AR427" s="35"/>
      <c r="AS427" s="35"/>
      <c r="AT427" s="35"/>
      <c r="AU427" s="36"/>
      <c r="AV427" s="1123">
        <v>5</v>
      </c>
      <c r="AW427" s="1124"/>
      <c r="AX427" s="1153" t="str">
        <f>'41-5'!AZ417</f>
        <v/>
      </c>
      <c r="AY427" s="1154"/>
      <c r="AZ427" s="1154"/>
      <c r="BA427" s="1154"/>
      <c r="BB427" s="1154"/>
      <c r="BC427" s="1154"/>
      <c r="BD427" s="1154"/>
      <c r="BE427" s="1154"/>
      <c r="BF427" s="1154"/>
      <c r="BG427" s="37"/>
      <c r="BH427" s="1135">
        <f>'41-5'!BI417</f>
        <v>0</v>
      </c>
      <c r="BI427" s="1136"/>
      <c r="BJ427" s="1136"/>
      <c r="BK427" s="1136"/>
      <c r="BL427" s="1136"/>
      <c r="BM427" s="1136"/>
      <c r="BN427" s="1136"/>
      <c r="BO427" s="1136"/>
      <c r="BP427" s="1136"/>
      <c r="BQ427" s="1136"/>
      <c r="BR427" s="1136"/>
      <c r="BS427" s="1136"/>
      <c r="BT427" s="37"/>
      <c r="BU427" s="35"/>
      <c r="BV427" s="35"/>
      <c r="BW427" s="35"/>
      <c r="BX427" s="35"/>
      <c r="BY427" s="35"/>
    </row>
    <row r="428" spans="37:89" ht="8.25" customHeight="1">
      <c r="AK428" s="35"/>
      <c r="AL428" s="35"/>
      <c r="AM428" s="35"/>
      <c r="AN428" s="35"/>
      <c r="AO428" s="35"/>
      <c r="AP428" s="35"/>
      <c r="AQ428" s="35"/>
      <c r="AR428" s="35"/>
      <c r="AS428" s="35"/>
      <c r="AT428" s="35"/>
      <c r="AU428" s="36"/>
      <c r="AV428" s="1125"/>
      <c r="AW428" s="1126"/>
      <c r="AX428" s="1155"/>
      <c r="AY428" s="1156"/>
      <c r="AZ428" s="1156"/>
      <c r="BA428" s="1156"/>
      <c r="BB428" s="1156"/>
      <c r="BC428" s="1156"/>
      <c r="BD428" s="1156"/>
      <c r="BE428" s="1156"/>
      <c r="BF428" s="1156"/>
      <c r="BG428" s="38"/>
      <c r="BH428" s="1137"/>
      <c r="BI428" s="1138"/>
      <c r="BJ428" s="1138"/>
      <c r="BK428" s="1138"/>
      <c r="BL428" s="1138"/>
      <c r="BM428" s="1138"/>
      <c r="BN428" s="1138"/>
      <c r="BO428" s="1138"/>
      <c r="BP428" s="1138"/>
      <c r="BQ428" s="1138"/>
      <c r="BR428" s="1138"/>
      <c r="BS428" s="1138"/>
      <c r="BT428" s="38"/>
      <c r="BU428" s="35"/>
      <c r="BV428" s="35"/>
      <c r="BW428" s="35"/>
      <c r="BX428" s="35"/>
      <c r="BY428" s="35"/>
    </row>
    <row r="429" spans="37:89" ht="8.25" customHeight="1">
      <c r="AK429" s="35"/>
      <c r="AL429" s="35"/>
      <c r="AM429" s="35"/>
      <c r="AN429" s="35"/>
      <c r="AO429" s="35"/>
      <c r="AP429" s="35"/>
      <c r="AQ429" s="35"/>
      <c r="AR429" s="35"/>
      <c r="AS429" s="35"/>
      <c r="AT429" s="35"/>
      <c r="AU429" s="36"/>
      <c r="AV429" s="1127"/>
      <c r="AW429" s="1128"/>
      <c r="AX429" s="1157"/>
      <c r="AY429" s="1158"/>
      <c r="AZ429" s="1158"/>
      <c r="BA429" s="1158"/>
      <c r="BB429" s="1158"/>
      <c r="BC429" s="1158"/>
      <c r="BD429" s="1158"/>
      <c r="BE429" s="1158"/>
      <c r="BF429" s="1158"/>
      <c r="BG429" s="39"/>
      <c r="BH429" s="1139"/>
      <c r="BI429" s="1140"/>
      <c r="BJ429" s="1140"/>
      <c r="BK429" s="1140"/>
      <c r="BL429" s="1140"/>
      <c r="BM429" s="1140"/>
      <c r="BN429" s="1140"/>
      <c r="BO429" s="1140"/>
      <c r="BP429" s="1140"/>
      <c r="BQ429" s="1140"/>
      <c r="BR429" s="1140"/>
      <c r="BS429" s="1140"/>
      <c r="BT429" s="39"/>
      <c r="BU429" s="35"/>
      <c r="BV429" s="35"/>
      <c r="BW429" s="35"/>
      <c r="BX429" s="35"/>
      <c r="BY429" s="35"/>
    </row>
    <row r="430" spans="37:89" ht="8.25" customHeight="1">
      <c r="AK430" s="35"/>
      <c r="AL430" s="35"/>
      <c r="AM430" s="35"/>
      <c r="AN430" s="35"/>
      <c r="AO430" s="35"/>
      <c r="AP430" s="35"/>
      <c r="AQ430" s="35"/>
      <c r="AR430" s="35"/>
      <c r="AS430" s="35"/>
      <c r="AT430" s="35"/>
      <c r="AU430" s="36"/>
      <c r="AV430" s="36"/>
      <c r="AW430" s="36"/>
      <c r="AX430" s="35"/>
      <c r="AY430" s="35"/>
      <c r="AZ430" s="35"/>
      <c r="BA430" s="35"/>
      <c r="BB430" s="35"/>
      <c r="BC430" s="35"/>
      <c r="BD430" s="35"/>
      <c r="BE430" s="1159" t="str">
        <f>'41-5'!BG420</f>
        <v/>
      </c>
      <c r="BF430" s="1160"/>
      <c r="BG430" s="299"/>
      <c r="BH430" s="1147">
        <f>'41-5'!BI420</f>
        <v>0</v>
      </c>
      <c r="BI430" s="1148"/>
      <c r="BJ430" s="1148"/>
      <c r="BK430" s="1148"/>
      <c r="BL430" s="1148"/>
      <c r="BM430" s="1148"/>
      <c r="BN430" s="1148"/>
      <c r="BO430" s="1148"/>
      <c r="BP430" s="1148"/>
      <c r="BQ430" s="1148"/>
      <c r="BR430" s="1148"/>
      <c r="BS430" s="1148"/>
      <c r="BT430" s="299"/>
      <c r="BU430" s="35"/>
      <c r="BV430" s="35"/>
      <c r="BW430" s="35"/>
      <c r="BX430" s="35"/>
      <c r="BY430" s="35"/>
    </row>
    <row r="431" spans="37:89" ht="8.25" customHeight="1">
      <c r="AK431" s="35"/>
      <c r="AL431" s="35"/>
      <c r="AM431" s="35"/>
      <c r="AN431" s="35"/>
      <c r="AO431" s="35"/>
      <c r="AP431" s="35"/>
      <c r="AQ431" s="35"/>
      <c r="AR431" s="35"/>
      <c r="AS431" s="35"/>
      <c r="AT431" s="35"/>
      <c r="AU431" s="36"/>
      <c r="AV431" s="36"/>
      <c r="AW431" s="36"/>
      <c r="AX431" s="35"/>
      <c r="AY431" s="35"/>
      <c r="AZ431" s="35"/>
      <c r="BA431" s="35"/>
      <c r="BB431" s="35"/>
      <c r="BC431" s="35"/>
      <c r="BD431" s="35"/>
      <c r="BE431" s="1161"/>
      <c r="BF431" s="1162"/>
      <c r="BG431" s="300"/>
      <c r="BH431" s="1149"/>
      <c r="BI431" s="1150"/>
      <c r="BJ431" s="1150"/>
      <c r="BK431" s="1150"/>
      <c r="BL431" s="1150"/>
      <c r="BM431" s="1150"/>
      <c r="BN431" s="1150"/>
      <c r="BO431" s="1150"/>
      <c r="BP431" s="1150"/>
      <c r="BQ431" s="1150"/>
      <c r="BR431" s="1150"/>
      <c r="BS431" s="1150"/>
      <c r="BT431" s="300"/>
      <c r="BU431" s="35"/>
      <c r="BV431" s="35"/>
      <c r="BW431" s="35"/>
      <c r="BX431" s="35"/>
      <c r="BY431" s="35"/>
    </row>
    <row r="432" spans="37:89" ht="8.25" customHeight="1">
      <c r="AK432" s="35"/>
      <c r="AL432" s="35"/>
      <c r="AM432" s="35"/>
      <c r="AN432" s="35"/>
      <c r="AO432" s="35"/>
      <c r="AP432" s="35"/>
      <c r="AQ432" s="35"/>
      <c r="AR432" s="35"/>
      <c r="AS432" s="35"/>
      <c r="AT432" s="35"/>
      <c r="AU432" s="36"/>
      <c r="AV432" s="36"/>
      <c r="AW432" s="36"/>
      <c r="AX432" s="35"/>
      <c r="AY432" s="35"/>
      <c r="AZ432" s="35"/>
      <c r="BA432" s="35"/>
      <c r="BB432" s="35"/>
      <c r="BC432" s="35"/>
      <c r="BD432" s="35"/>
      <c r="BE432" s="1163"/>
      <c r="BF432" s="1164"/>
      <c r="BG432" s="301"/>
      <c r="BH432" s="1151"/>
      <c r="BI432" s="1152"/>
      <c r="BJ432" s="1152"/>
      <c r="BK432" s="1152"/>
      <c r="BL432" s="1152"/>
      <c r="BM432" s="1152"/>
      <c r="BN432" s="1152"/>
      <c r="BO432" s="1152"/>
      <c r="BP432" s="1152"/>
      <c r="BQ432" s="1152"/>
      <c r="BR432" s="1152"/>
      <c r="BS432" s="1152"/>
      <c r="BT432" s="301"/>
      <c r="BU432" s="35"/>
      <c r="BV432" s="35"/>
      <c r="BW432" s="35"/>
      <c r="BX432" s="35"/>
      <c r="BY432" s="35"/>
    </row>
    <row r="433" spans="37:77" ht="8.25" customHeight="1">
      <c r="AK433" s="35"/>
      <c r="AL433" s="35"/>
      <c r="AM433" s="35"/>
      <c r="AN433" s="35"/>
      <c r="AO433" s="35"/>
      <c r="AP433" s="35"/>
      <c r="AQ433" s="35"/>
      <c r="AR433" s="35"/>
      <c r="AS433" s="35"/>
      <c r="AT433" s="35"/>
      <c r="AU433" s="36"/>
      <c r="AV433" s="1123">
        <v>6</v>
      </c>
      <c r="AW433" s="1124"/>
      <c r="AX433" s="1153" t="str">
        <f>'41-5'!AZ423</f>
        <v/>
      </c>
      <c r="AY433" s="1154"/>
      <c r="AZ433" s="1154"/>
      <c r="BA433" s="1154"/>
      <c r="BB433" s="1154"/>
      <c r="BC433" s="1154"/>
      <c r="BD433" s="1154"/>
      <c r="BE433" s="1154"/>
      <c r="BF433" s="1154"/>
      <c r="BG433" s="37"/>
      <c r="BH433" s="1135">
        <f>'41-5'!BI423</f>
        <v>0</v>
      </c>
      <c r="BI433" s="1136"/>
      <c r="BJ433" s="1136"/>
      <c r="BK433" s="1136"/>
      <c r="BL433" s="1136"/>
      <c r="BM433" s="1136"/>
      <c r="BN433" s="1136"/>
      <c r="BO433" s="1136"/>
      <c r="BP433" s="1136"/>
      <c r="BQ433" s="1136"/>
      <c r="BR433" s="1136"/>
      <c r="BS433" s="1136"/>
      <c r="BT433" s="37"/>
      <c r="BU433" s="35"/>
      <c r="BV433" s="35"/>
      <c r="BW433" s="35"/>
      <c r="BX433" s="35"/>
      <c r="BY433" s="35"/>
    </row>
    <row r="434" spans="37:77" ht="8.25" customHeight="1">
      <c r="AK434" s="35"/>
      <c r="AL434" s="35"/>
      <c r="AM434" s="35"/>
      <c r="AN434" s="35"/>
      <c r="AO434" s="35"/>
      <c r="AP434" s="35"/>
      <c r="AQ434" s="35"/>
      <c r="AR434" s="35"/>
      <c r="AS434" s="35"/>
      <c r="AT434" s="35"/>
      <c r="AU434" s="36"/>
      <c r="AV434" s="1125"/>
      <c r="AW434" s="1126"/>
      <c r="AX434" s="1155"/>
      <c r="AY434" s="1156"/>
      <c r="AZ434" s="1156"/>
      <c r="BA434" s="1156"/>
      <c r="BB434" s="1156"/>
      <c r="BC434" s="1156"/>
      <c r="BD434" s="1156"/>
      <c r="BE434" s="1156"/>
      <c r="BF434" s="1156"/>
      <c r="BG434" s="38"/>
      <c r="BH434" s="1137"/>
      <c r="BI434" s="1138"/>
      <c r="BJ434" s="1138"/>
      <c r="BK434" s="1138"/>
      <c r="BL434" s="1138"/>
      <c r="BM434" s="1138"/>
      <c r="BN434" s="1138"/>
      <c r="BO434" s="1138"/>
      <c r="BP434" s="1138"/>
      <c r="BQ434" s="1138"/>
      <c r="BR434" s="1138"/>
      <c r="BS434" s="1138"/>
      <c r="BT434" s="38"/>
      <c r="BU434" s="35"/>
      <c r="BV434" s="35"/>
      <c r="BW434" s="35"/>
      <c r="BX434" s="35"/>
      <c r="BY434" s="35"/>
    </row>
    <row r="435" spans="37:77" ht="8.25" customHeight="1">
      <c r="AK435" s="35"/>
      <c r="AL435" s="35"/>
      <c r="AM435" s="35"/>
      <c r="AN435" s="35"/>
      <c r="AO435" s="35"/>
      <c r="AP435" s="35"/>
      <c r="AQ435" s="35"/>
      <c r="AR435" s="35"/>
      <c r="AS435" s="35"/>
      <c r="AT435" s="35"/>
      <c r="AU435" s="36"/>
      <c r="AV435" s="1127"/>
      <c r="AW435" s="1128"/>
      <c r="AX435" s="1157"/>
      <c r="AY435" s="1158"/>
      <c r="AZ435" s="1158"/>
      <c r="BA435" s="1158"/>
      <c r="BB435" s="1158"/>
      <c r="BC435" s="1158"/>
      <c r="BD435" s="1158"/>
      <c r="BE435" s="1158"/>
      <c r="BF435" s="1158"/>
      <c r="BG435" s="39"/>
      <c r="BH435" s="1139"/>
      <c r="BI435" s="1140"/>
      <c r="BJ435" s="1140"/>
      <c r="BK435" s="1140"/>
      <c r="BL435" s="1140"/>
      <c r="BM435" s="1140"/>
      <c r="BN435" s="1140"/>
      <c r="BO435" s="1140"/>
      <c r="BP435" s="1140"/>
      <c r="BQ435" s="1140"/>
      <c r="BR435" s="1140"/>
      <c r="BS435" s="1140"/>
      <c r="BT435" s="39"/>
      <c r="BU435" s="35"/>
      <c r="BV435" s="35"/>
      <c r="BW435" s="35"/>
      <c r="BX435" s="35"/>
      <c r="BY435" s="35"/>
    </row>
    <row r="436" spans="37:77" ht="8.25" customHeight="1">
      <c r="AK436" s="35"/>
      <c r="AL436" s="35"/>
      <c r="AM436" s="35"/>
      <c r="AN436" s="35"/>
      <c r="AO436" s="35"/>
      <c r="AP436" s="35"/>
      <c r="AQ436" s="35"/>
      <c r="AR436" s="35"/>
      <c r="AS436" s="35"/>
      <c r="AT436" s="35"/>
      <c r="AU436" s="36"/>
      <c r="AV436" s="36"/>
      <c r="AW436" s="36"/>
      <c r="AX436" s="35"/>
      <c r="AY436" s="35"/>
      <c r="AZ436" s="35"/>
      <c r="BA436" s="35"/>
      <c r="BB436" s="35"/>
      <c r="BC436" s="35"/>
      <c r="BD436" s="35"/>
      <c r="BE436" s="1159" t="str">
        <f>'41-5'!BG426</f>
        <v/>
      </c>
      <c r="BF436" s="1160"/>
      <c r="BG436" s="299"/>
      <c r="BH436" s="1147">
        <f>'41-5'!BI426</f>
        <v>0</v>
      </c>
      <c r="BI436" s="1148"/>
      <c r="BJ436" s="1148"/>
      <c r="BK436" s="1148"/>
      <c r="BL436" s="1148"/>
      <c r="BM436" s="1148"/>
      <c r="BN436" s="1148"/>
      <c r="BO436" s="1148"/>
      <c r="BP436" s="1148"/>
      <c r="BQ436" s="1148"/>
      <c r="BR436" s="1148"/>
      <c r="BS436" s="1148"/>
      <c r="BT436" s="299"/>
      <c r="BU436" s="35"/>
      <c r="BV436" s="35"/>
      <c r="BW436" s="35"/>
      <c r="BX436" s="35"/>
      <c r="BY436" s="35"/>
    </row>
    <row r="437" spans="37:77" ht="8.25" customHeight="1">
      <c r="AK437" s="35"/>
      <c r="AL437" s="35"/>
      <c r="AM437" s="35"/>
      <c r="AN437" s="35"/>
      <c r="AO437" s="35"/>
      <c r="AP437" s="35"/>
      <c r="AQ437" s="35"/>
      <c r="AR437" s="35"/>
      <c r="AS437" s="35"/>
      <c r="AT437" s="35"/>
      <c r="AU437" s="36"/>
      <c r="AV437" s="36"/>
      <c r="AW437" s="36"/>
      <c r="AX437" s="35"/>
      <c r="AY437" s="35"/>
      <c r="AZ437" s="35"/>
      <c r="BA437" s="35"/>
      <c r="BB437" s="35"/>
      <c r="BC437" s="35"/>
      <c r="BD437" s="35"/>
      <c r="BE437" s="1161"/>
      <c r="BF437" s="1162"/>
      <c r="BG437" s="300"/>
      <c r="BH437" s="1149"/>
      <c r="BI437" s="1150"/>
      <c r="BJ437" s="1150"/>
      <c r="BK437" s="1150"/>
      <c r="BL437" s="1150"/>
      <c r="BM437" s="1150"/>
      <c r="BN437" s="1150"/>
      <c r="BO437" s="1150"/>
      <c r="BP437" s="1150"/>
      <c r="BQ437" s="1150"/>
      <c r="BR437" s="1150"/>
      <c r="BS437" s="1150"/>
      <c r="BT437" s="300"/>
      <c r="BU437" s="35"/>
      <c r="BV437" s="35"/>
      <c r="BW437" s="35"/>
      <c r="BX437" s="35"/>
      <c r="BY437" s="35"/>
    </row>
    <row r="438" spans="37:77" ht="8.25" customHeight="1">
      <c r="AK438" s="35"/>
      <c r="AL438" s="35"/>
      <c r="AM438" s="35"/>
      <c r="AN438" s="35"/>
      <c r="AO438" s="35"/>
      <c r="AP438" s="35"/>
      <c r="AQ438" s="35"/>
      <c r="AR438" s="35"/>
      <c r="AS438" s="35"/>
      <c r="AT438" s="35"/>
      <c r="AU438" s="36"/>
      <c r="AV438" s="36"/>
      <c r="AW438" s="36"/>
      <c r="AX438" s="35"/>
      <c r="AY438" s="35"/>
      <c r="AZ438" s="35"/>
      <c r="BA438" s="35"/>
      <c r="BB438" s="35"/>
      <c r="BC438" s="35"/>
      <c r="BD438" s="35"/>
      <c r="BE438" s="1163"/>
      <c r="BF438" s="1164"/>
      <c r="BG438" s="301"/>
      <c r="BH438" s="1151"/>
      <c r="BI438" s="1152"/>
      <c r="BJ438" s="1152"/>
      <c r="BK438" s="1152"/>
      <c r="BL438" s="1152"/>
      <c r="BM438" s="1152"/>
      <c r="BN438" s="1152"/>
      <c r="BO438" s="1152"/>
      <c r="BP438" s="1152"/>
      <c r="BQ438" s="1152"/>
      <c r="BR438" s="1152"/>
      <c r="BS438" s="1152"/>
      <c r="BT438" s="301"/>
      <c r="BU438" s="35"/>
      <c r="BV438" s="35"/>
      <c r="BW438" s="35"/>
      <c r="BX438" s="35"/>
      <c r="BY438" s="35"/>
    </row>
    <row r="439" spans="37:77" ht="8.25" customHeight="1">
      <c r="AK439" s="35"/>
      <c r="AL439" s="35"/>
      <c r="AM439" s="35"/>
      <c r="AN439" s="35"/>
      <c r="AO439" s="35"/>
      <c r="AP439" s="35"/>
      <c r="AQ439" s="35"/>
      <c r="AR439" s="35"/>
      <c r="AS439" s="35"/>
      <c r="AT439" s="35"/>
      <c r="AU439" s="36"/>
      <c r="AV439" s="1123">
        <v>7</v>
      </c>
      <c r="AW439" s="1124"/>
      <c r="AX439" s="1153" t="str">
        <f>'41-5'!AZ429</f>
        <v/>
      </c>
      <c r="AY439" s="1154"/>
      <c r="AZ439" s="1154"/>
      <c r="BA439" s="1154"/>
      <c r="BB439" s="1154"/>
      <c r="BC439" s="1154"/>
      <c r="BD439" s="1154"/>
      <c r="BE439" s="1154"/>
      <c r="BF439" s="1154"/>
      <c r="BG439" s="37"/>
      <c r="BH439" s="1135">
        <f>'41-5'!BI429</f>
        <v>0</v>
      </c>
      <c r="BI439" s="1136"/>
      <c r="BJ439" s="1136"/>
      <c r="BK439" s="1136"/>
      <c r="BL439" s="1136"/>
      <c r="BM439" s="1136"/>
      <c r="BN439" s="1136"/>
      <c r="BO439" s="1136"/>
      <c r="BP439" s="1136"/>
      <c r="BQ439" s="1136"/>
      <c r="BR439" s="1136"/>
      <c r="BS439" s="1136"/>
      <c r="BT439" s="37"/>
      <c r="BU439" s="35"/>
      <c r="BV439" s="35"/>
      <c r="BW439" s="35"/>
      <c r="BX439" s="35"/>
      <c r="BY439" s="35"/>
    </row>
    <row r="440" spans="37:77" ht="8.25" customHeight="1">
      <c r="AK440" s="35"/>
      <c r="AL440" s="35"/>
      <c r="AM440" s="35"/>
      <c r="AN440" s="35"/>
      <c r="AO440" s="35"/>
      <c r="AP440" s="35"/>
      <c r="AQ440" s="35"/>
      <c r="AR440" s="35"/>
      <c r="AS440" s="35"/>
      <c r="AT440" s="35"/>
      <c r="AU440" s="36"/>
      <c r="AV440" s="1125"/>
      <c r="AW440" s="1126"/>
      <c r="AX440" s="1155"/>
      <c r="AY440" s="1156"/>
      <c r="AZ440" s="1156"/>
      <c r="BA440" s="1156"/>
      <c r="BB440" s="1156"/>
      <c r="BC440" s="1156"/>
      <c r="BD440" s="1156"/>
      <c r="BE440" s="1156"/>
      <c r="BF440" s="1156"/>
      <c r="BG440" s="38"/>
      <c r="BH440" s="1137"/>
      <c r="BI440" s="1138"/>
      <c r="BJ440" s="1138"/>
      <c r="BK440" s="1138"/>
      <c r="BL440" s="1138"/>
      <c r="BM440" s="1138"/>
      <c r="BN440" s="1138"/>
      <c r="BO440" s="1138"/>
      <c r="BP440" s="1138"/>
      <c r="BQ440" s="1138"/>
      <c r="BR440" s="1138"/>
      <c r="BS440" s="1138"/>
      <c r="BT440" s="38"/>
      <c r="BU440" s="35"/>
      <c r="BV440" s="35"/>
      <c r="BW440" s="35"/>
      <c r="BX440" s="35"/>
      <c r="BY440" s="35"/>
    </row>
    <row r="441" spans="37:77" ht="8.25" customHeight="1">
      <c r="AK441" s="35"/>
      <c r="AL441" s="35"/>
      <c r="AM441" s="35"/>
      <c r="AN441" s="35"/>
      <c r="AO441" s="35"/>
      <c r="AP441" s="35"/>
      <c r="AQ441" s="35"/>
      <c r="AR441" s="35"/>
      <c r="AS441" s="35"/>
      <c r="AT441" s="35"/>
      <c r="AU441" s="36"/>
      <c r="AV441" s="1127"/>
      <c r="AW441" s="1128"/>
      <c r="AX441" s="1157"/>
      <c r="AY441" s="1158"/>
      <c r="AZ441" s="1158"/>
      <c r="BA441" s="1158"/>
      <c r="BB441" s="1158"/>
      <c r="BC441" s="1158"/>
      <c r="BD441" s="1158"/>
      <c r="BE441" s="1158"/>
      <c r="BF441" s="1158"/>
      <c r="BG441" s="39"/>
      <c r="BH441" s="1139"/>
      <c r="BI441" s="1140"/>
      <c r="BJ441" s="1140"/>
      <c r="BK441" s="1140"/>
      <c r="BL441" s="1140"/>
      <c r="BM441" s="1140"/>
      <c r="BN441" s="1140"/>
      <c r="BO441" s="1140"/>
      <c r="BP441" s="1140"/>
      <c r="BQ441" s="1140"/>
      <c r="BR441" s="1140"/>
      <c r="BS441" s="1140"/>
      <c r="BT441" s="39"/>
      <c r="BU441" s="35"/>
      <c r="BV441" s="35"/>
      <c r="BW441" s="35"/>
      <c r="BX441" s="35"/>
      <c r="BY441" s="35"/>
    </row>
    <row r="442" spans="37:77" ht="8.25" customHeight="1">
      <c r="AK442" s="35"/>
      <c r="AL442" s="35"/>
      <c r="AM442" s="35"/>
      <c r="AN442" s="35"/>
      <c r="AO442" s="35"/>
      <c r="AP442" s="35"/>
      <c r="AQ442" s="35"/>
      <c r="AR442" s="35"/>
      <c r="AS442" s="35"/>
      <c r="AT442" s="35"/>
      <c r="AU442" s="36"/>
      <c r="AV442" s="36"/>
      <c r="AW442" s="36"/>
      <c r="AX442" s="35"/>
      <c r="AY442" s="35"/>
      <c r="AZ442" s="35"/>
      <c r="BA442" s="35"/>
      <c r="BB442" s="35"/>
      <c r="BC442" s="35"/>
      <c r="BD442" s="35"/>
      <c r="BE442" s="1159" t="str">
        <f>'41-5'!BG432</f>
        <v/>
      </c>
      <c r="BF442" s="1160"/>
      <c r="BG442" s="299"/>
      <c r="BH442" s="1147">
        <f>'41-5'!BI432</f>
        <v>0</v>
      </c>
      <c r="BI442" s="1148"/>
      <c r="BJ442" s="1148"/>
      <c r="BK442" s="1148"/>
      <c r="BL442" s="1148"/>
      <c r="BM442" s="1148"/>
      <c r="BN442" s="1148"/>
      <c r="BO442" s="1148"/>
      <c r="BP442" s="1148"/>
      <c r="BQ442" s="1148"/>
      <c r="BR442" s="1148"/>
      <c r="BS442" s="1148"/>
      <c r="BT442" s="299"/>
      <c r="BU442" s="35"/>
      <c r="BV442" s="35"/>
      <c r="BW442" s="35"/>
      <c r="BX442" s="35"/>
      <c r="BY442" s="35"/>
    </row>
    <row r="443" spans="37:77" ht="8.25" customHeight="1">
      <c r="AK443" s="35"/>
      <c r="AL443" s="35"/>
      <c r="AM443" s="35"/>
      <c r="AN443" s="35"/>
      <c r="AO443" s="35"/>
      <c r="AP443" s="35"/>
      <c r="AQ443" s="35"/>
      <c r="AR443" s="35"/>
      <c r="AS443" s="35"/>
      <c r="AT443" s="35"/>
      <c r="AU443" s="36"/>
      <c r="AV443" s="36"/>
      <c r="AW443" s="36"/>
      <c r="AX443" s="35"/>
      <c r="AY443" s="35"/>
      <c r="AZ443" s="35"/>
      <c r="BA443" s="35"/>
      <c r="BB443" s="35"/>
      <c r="BC443" s="35"/>
      <c r="BD443" s="35"/>
      <c r="BE443" s="1161"/>
      <c r="BF443" s="1162"/>
      <c r="BG443" s="300"/>
      <c r="BH443" s="1149"/>
      <c r="BI443" s="1150"/>
      <c r="BJ443" s="1150"/>
      <c r="BK443" s="1150"/>
      <c r="BL443" s="1150"/>
      <c r="BM443" s="1150"/>
      <c r="BN443" s="1150"/>
      <c r="BO443" s="1150"/>
      <c r="BP443" s="1150"/>
      <c r="BQ443" s="1150"/>
      <c r="BR443" s="1150"/>
      <c r="BS443" s="1150"/>
      <c r="BT443" s="300"/>
      <c r="BU443" s="35"/>
      <c r="BV443" s="35"/>
      <c r="BW443" s="35"/>
      <c r="BX443" s="35"/>
      <c r="BY443" s="35"/>
    </row>
    <row r="444" spans="37:77" ht="8.25" customHeight="1">
      <c r="AK444" s="35"/>
      <c r="AL444" s="35"/>
      <c r="AM444" s="35"/>
      <c r="AN444" s="35"/>
      <c r="AO444" s="35"/>
      <c r="AP444" s="35"/>
      <c r="AQ444" s="35"/>
      <c r="AR444" s="35"/>
      <c r="AS444" s="35"/>
      <c r="AT444" s="35"/>
      <c r="AU444" s="36"/>
      <c r="AV444" s="36"/>
      <c r="AW444" s="36"/>
      <c r="AX444" s="35"/>
      <c r="AY444" s="35"/>
      <c r="AZ444" s="35"/>
      <c r="BA444" s="35"/>
      <c r="BB444" s="35"/>
      <c r="BC444" s="35"/>
      <c r="BD444" s="35"/>
      <c r="BE444" s="1163"/>
      <c r="BF444" s="1164"/>
      <c r="BG444" s="301"/>
      <c r="BH444" s="1151"/>
      <c r="BI444" s="1152"/>
      <c r="BJ444" s="1152"/>
      <c r="BK444" s="1152"/>
      <c r="BL444" s="1152"/>
      <c r="BM444" s="1152"/>
      <c r="BN444" s="1152"/>
      <c r="BO444" s="1152"/>
      <c r="BP444" s="1152"/>
      <c r="BQ444" s="1152"/>
      <c r="BR444" s="1152"/>
      <c r="BS444" s="1152"/>
      <c r="BT444" s="301"/>
      <c r="BU444" s="35"/>
      <c r="BV444" s="35"/>
      <c r="BW444" s="35"/>
      <c r="BX444" s="35"/>
      <c r="BY444" s="35"/>
    </row>
    <row r="445" spans="37:77" ht="8.25" customHeight="1">
      <c r="AK445" s="35"/>
      <c r="AL445" s="35"/>
      <c r="AM445" s="35"/>
      <c r="AN445" s="35"/>
      <c r="AO445" s="35"/>
      <c r="AP445" s="35"/>
      <c r="AQ445" s="35"/>
      <c r="AR445" s="35"/>
      <c r="AS445" s="35"/>
      <c r="AT445" s="35"/>
      <c r="AU445" s="36"/>
      <c r="AV445" s="1123">
        <v>8</v>
      </c>
      <c r="AW445" s="1124"/>
      <c r="AX445" s="1153" t="str">
        <f>'41-5'!AZ435</f>
        <v/>
      </c>
      <c r="AY445" s="1154"/>
      <c r="AZ445" s="1154"/>
      <c r="BA445" s="1154"/>
      <c r="BB445" s="1154"/>
      <c r="BC445" s="1154"/>
      <c r="BD445" s="1154"/>
      <c r="BE445" s="1154"/>
      <c r="BF445" s="1154"/>
      <c r="BG445" s="37"/>
      <c r="BH445" s="1135">
        <f>'41-5'!BI435</f>
        <v>0</v>
      </c>
      <c r="BI445" s="1136"/>
      <c r="BJ445" s="1136"/>
      <c r="BK445" s="1136"/>
      <c r="BL445" s="1136"/>
      <c r="BM445" s="1136"/>
      <c r="BN445" s="1136"/>
      <c r="BO445" s="1136"/>
      <c r="BP445" s="1136"/>
      <c r="BQ445" s="1136"/>
      <c r="BR445" s="1136"/>
      <c r="BS445" s="1136"/>
      <c r="BT445" s="37"/>
      <c r="BU445" s="35"/>
      <c r="BV445" s="35"/>
      <c r="BW445" s="35"/>
      <c r="BX445" s="35"/>
      <c r="BY445" s="35"/>
    </row>
    <row r="446" spans="37:77" ht="8.25" customHeight="1">
      <c r="AK446" s="35"/>
      <c r="AL446" s="35"/>
      <c r="AM446" s="35"/>
      <c r="AN446" s="35"/>
      <c r="AO446" s="35"/>
      <c r="AP446" s="35"/>
      <c r="AQ446" s="35"/>
      <c r="AR446" s="35"/>
      <c r="AS446" s="35"/>
      <c r="AT446" s="35"/>
      <c r="AU446" s="36"/>
      <c r="AV446" s="1125"/>
      <c r="AW446" s="1126"/>
      <c r="AX446" s="1155"/>
      <c r="AY446" s="1156"/>
      <c r="AZ446" s="1156"/>
      <c r="BA446" s="1156"/>
      <c r="BB446" s="1156"/>
      <c r="BC446" s="1156"/>
      <c r="BD446" s="1156"/>
      <c r="BE446" s="1156"/>
      <c r="BF446" s="1156"/>
      <c r="BG446" s="38"/>
      <c r="BH446" s="1137"/>
      <c r="BI446" s="1138"/>
      <c r="BJ446" s="1138"/>
      <c r="BK446" s="1138"/>
      <c r="BL446" s="1138"/>
      <c r="BM446" s="1138"/>
      <c r="BN446" s="1138"/>
      <c r="BO446" s="1138"/>
      <c r="BP446" s="1138"/>
      <c r="BQ446" s="1138"/>
      <c r="BR446" s="1138"/>
      <c r="BS446" s="1138"/>
      <c r="BT446" s="38"/>
      <c r="BU446" s="35"/>
      <c r="BV446" s="35"/>
      <c r="BW446" s="35"/>
      <c r="BX446" s="35"/>
      <c r="BY446" s="35"/>
    </row>
    <row r="447" spans="37:77" ht="8.25" customHeight="1">
      <c r="AK447" s="35"/>
      <c r="AL447" s="35"/>
      <c r="AM447" s="35"/>
      <c r="AN447" s="35"/>
      <c r="AO447" s="35"/>
      <c r="AP447" s="35"/>
      <c r="AQ447" s="35"/>
      <c r="AR447" s="35"/>
      <c r="AS447" s="35"/>
      <c r="AT447" s="35"/>
      <c r="AU447" s="36"/>
      <c r="AV447" s="1127"/>
      <c r="AW447" s="1128"/>
      <c r="AX447" s="1157"/>
      <c r="AY447" s="1158"/>
      <c r="AZ447" s="1158"/>
      <c r="BA447" s="1158"/>
      <c r="BB447" s="1158"/>
      <c r="BC447" s="1158"/>
      <c r="BD447" s="1158"/>
      <c r="BE447" s="1158"/>
      <c r="BF447" s="1158"/>
      <c r="BG447" s="39"/>
      <c r="BH447" s="1139"/>
      <c r="BI447" s="1140"/>
      <c r="BJ447" s="1140"/>
      <c r="BK447" s="1140"/>
      <c r="BL447" s="1140"/>
      <c r="BM447" s="1140"/>
      <c r="BN447" s="1140"/>
      <c r="BO447" s="1140"/>
      <c r="BP447" s="1140"/>
      <c r="BQ447" s="1140"/>
      <c r="BR447" s="1140"/>
      <c r="BS447" s="1140"/>
      <c r="BT447" s="39"/>
      <c r="BU447" s="35"/>
      <c r="BV447" s="35"/>
      <c r="BW447" s="35"/>
      <c r="BX447" s="35"/>
      <c r="BY447" s="35"/>
    </row>
    <row r="448" spans="37:77" ht="8.25" customHeight="1">
      <c r="AK448" s="35"/>
      <c r="AL448" s="35"/>
      <c r="AM448" s="35"/>
      <c r="AN448" s="35"/>
      <c r="AO448" s="35"/>
      <c r="AP448" s="35"/>
      <c r="AQ448" s="35"/>
      <c r="AR448" s="35"/>
      <c r="AS448" s="35"/>
      <c r="AT448" s="35"/>
      <c r="AU448" s="36"/>
      <c r="AV448" s="36"/>
      <c r="AW448" s="36"/>
      <c r="AX448" s="35"/>
      <c r="AY448" s="35"/>
      <c r="AZ448" s="35"/>
      <c r="BA448" s="35"/>
      <c r="BB448" s="35"/>
      <c r="BC448" s="35"/>
      <c r="BD448" s="35"/>
      <c r="BE448" s="1159" t="str">
        <f>'41-5'!BG438</f>
        <v/>
      </c>
      <c r="BF448" s="1160"/>
      <c r="BG448" s="299"/>
      <c r="BH448" s="1147">
        <f>'41-5'!BI438</f>
        <v>0</v>
      </c>
      <c r="BI448" s="1148"/>
      <c r="BJ448" s="1148"/>
      <c r="BK448" s="1148"/>
      <c r="BL448" s="1148"/>
      <c r="BM448" s="1148"/>
      <c r="BN448" s="1148"/>
      <c r="BO448" s="1148"/>
      <c r="BP448" s="1148"/>
      <c r="BQ448" s="1148"/>
      <c r="BR448" s="1148"/>
      <c r="BS448" s="1148"/>
      <c r="BT448" s="299"/>
      <c r="BU448" s="35"/>
      <c r="BV448" s="35"/>
      <c r="BW448" s="35"/>
      <c r="BX448" s="35"/>
      <c r="BY448" s="35"/>
    </row>
    <row r="449" spans="37:77" ht="8.25" customHeight="1">
      <c r="AK449" s="35"/>
      <c r="AL449" s="35"/>
      <c r="AM449" s="35"/>
      <c r="AN449" s="35"/>
      <c r="AO449" s="35"/>
      <c r="AP449" s="35"/>
      <c r="AQ449" s="35"/>
      <c r="AR449" s="35"/>
      <c r="AS449" s="35"/>
      <c r="AT449" s="35"/>
      <c r="AU449" s="36"/>
      <c r="AV449" s="36"/>
      <c r="AW449" s="36"/>
      <c r="AX449" s="35"/>
      <c r="AY449" s="35"/>
      <c r="AZ449" s="35"/>
      <c r="BA449" s="35"/>
      <c r="BB449" s="35"/>
      <c r="BC449" s="35"/>
      <c r="BD449" s="35"/>
      <c r="BE449" s="1161"/>
      <c r="BF449" s="1162"/>
      <c r="BG449" s="300"/>
      <c r="BH449" s="1149"/>
      <c r="BI449" s="1150"/>
      <c r="BJ449" s="1150"/>
      <c r="BK449" s="1150"/>
      <c r="BL449" s="1150"/>
      <c r="BM449" s="1150"/>
      <c r="BN449" s="1150"/>
      <c r="BO449" s="1150"/>
      <c r="BP449" s="1150"/>
      <c r="BQ449" s="1150"/>
      <c r="BR449" s="1150"/>
      <c r="BS449" s="1150"/>
      <c r="BT449" s="300"/>
      <c r="BU449" s="35"/>
      <c r="BV449" s="35"/>
      <c r="BW449" s="35"/>
      <c r="BX449" s="35"/>
      <c r="BY449" s="35"/>
    </row>
    <row r="450" spans="37:77" ht="8.25" customHeight="1">
      <c r="AK450" s="35"/>
      <c r="AL450" s="35"/>
      <c r="AM450" s="35"/>
      <c r="AN450" s="35"/>
      <c r="AO450" s="35"/>
      <c r="AP450" s="35"/>
      <c r="AQ450" s="35"/>
      <c r="AR450" s="35"/>
      <c r="AS450" s="35"/>
      <c r="AT450" s="35"/>
      <c r="AU450" s="36"/>
      <c r="AV450" s="36"/>
      <c r="AW450" s="36"/>
      <c r="AX450" s="35"/>
      <c r="AY450" s="35"/>
      <c r="AZ450" s="35"/>
      <c r="BA450" s="35"/>
      <c r="BB450" s="35"/>
      <c r="BC450" s="35"/>
      <c r="BD450" s="35"/>
      <c r="BE450" s="1163"/>
      <c r="BF450" s="1164"/>
      <c r="BG450" s="301"/>
      <c r="BH450" s="1151"/>
      <c r="BI450" s="1152"/>
      <c r="BJ450" s="1152"/>
      <c r="BK450" s="1152"/>
      <c r="BL450" s="1152"/>
      <c r="BM450" s="1152"/>
      <c r="BN450" s="1152"/>
      <c r="BO450" s="1152"/>
      <c r="BP450" s="1152"/>
      <c r="BQ450" s="1152"/>
      <c r="BR450" s="1152"/>
      <c r="BS450" s="1152"/>
      <c r="BT450" s="301"/>
      <c r="BU450" s="35"/>
      <c r="BV450" s="35"/>
      <c r="BW450" s="35"/>
      <c r="BX450" s="35"/>
      <c r="BY450" s="35"/>
    </row>
    <row r="451" spans="37:77" ht="8.25" customHeight="1">
      <c r="AK451" s="35"/>
      <c r="AL451" s="35"/>
      <c r="AM451" s="35"/>
      <c r="AN451" s="35"/>
      <c r="AO451" s="35"/>
      <c r="AP451" s="35"/>
      <c r="AQ451" s="35"/>
      <c r="AR451" s="35"/>
      <c r="AS451" s="35"/>
      <c r="AT451" s="35"/>
      <c r="AU451" s="36"/>
      <c r="AV451" s="1123">
        <v>9</v>
      </c>
      <c r="AW451" s="1124"/>
      <c r="AX451" s="1153" t="str">
        <f>'41-5'!AZ441</f>
        <v/>
      </c>
      <c r="AY451" s="1154"/>
      <c r="AZ451" s="1154"/>
      <c r="BA451" s="1154"/>
      <c r="BB451" s="1154"/>
      <c r="BC451" s="1154"/>
      <c r="BD451" s="1154"/>
      <c r="BE451" s="1154"/>
      <c r="BF451" s="1154"/>
      <c r="BG451" s="37"/>
      <c r="BH451" s="1135">
        <f>'41-5'!BI441</f>
        <v>0</v>
      </c>
      <c r="BI451" s="1136"/>
      <c r="BJ451" s="1136"/>
      <c r="BK451" s="1136"/>
      <c r="BL451" s="1136"/>
      <c r="BM451" s="1136"/>
      <c r="BN451" s="1136"/>
      <c r="BO451" s="1136"/>
      <c r="BP451" s="1136"/>
      <c r="BQ451" s="1136"/>
      <c r="BR451" s="1136"/>
      <c r="BS451" s="1136"/>
      <c r="BT451" s="37"/>
      <c r="BU451" s="35"/>
      <c r="BV451" s="35"/>
      <c r="BW451" s="35"/>
      <c r="BX451" s="35"/>
      <c r="BY451" s="35"/>
    </row>
    <row r="452" spans="37:77" ht="8.25" customHeight="1">
      <c r="AK452" s="35"/>
      <c r="AL452" s="35"/>
      <c r="AM452" s="35"/>
      <c r="AN452" s="35"/>
      <c r="AO452" s="35"/>
      <c r="AP452" s="35"/>
      <c r="AQ452" s="35"/>
      <c r="AR452" s="35"/>
      <c r="AS452" s="35"/>
      <c r="AT452" s="35"/>
      <c r="AU452" s="36"/>
      <c r="AV452" s="1125"/>
      <c r="AW452" s="1126"/>
      <c r="AX452" s="1155"/>
      <c r="AY452" s="1156"/>
      <c r="AZ452" s="1156"/>
      <c r="BA452" s="1156"/>
      <c r="BB452" s="1156"/>
      <c r="BC452" s="1156"/>
      <c r="BD452" s="1156"/>
      <c r="BE452" s="1156"/>
      <c r="BF452" s="1156"/>
      <c r="BG452" s="38"/>
      <c r="BH452" s="1137"/>
      <c r="BI452" s="1138"/>
      <c r="BJ452" s="1138"/>
      <c r="BK452" s="1138"/>
      <c r="BL452" s="1138"/>
      <c r="BM452" s="1138"/>
      <c r="BN452" s="1138"/>
      <c r="BO452" s="1138"/>
      <c r="BP452" s="1138"/>
      <c r="BQ452" s="1138"/>
      <c r="BR452" s="1138"/>
      <c r="BS452" s="1138"/>
      <c r="BT452" s="38"/>
      <c r="BU452" s="35"/>
      <c r="BV452" s="35"/>
      <c r="BW452" s="35"/>
      <c r="BX452" s="35"/>
      <c r="BY452" s="35"/>
    </row>
    <row r="453" spans="37:77" ht="8.25" customHeight="1">
      <c r="AK453" s="35"/>
      <c r="AL453" s="35"/>
      <c r="AM453" s="35"/>
      <c r="AN453" s="35"/>
      <c r="AO453" s="35"/>
      <c r="AP453" s="35"/>
      <c r="AQ453" s="35"/>
      <c r="AR453" s="35"/>
      <c r="AS453" s="35"/>
      <c r="AT453" s="35"/>
      <c r="AU453" s="36"/>
      <c r="AV453" s="1127"/>
      <c r="AW453" s="1128"/>
      <c r="AX453" s="1157"/>
      <c r="AY453" s="1158"/>
      <c r="AZ453" s="1158"/>
      <c r="BA453" s="1158"/>
      <c r="BB453" s="1158"/>
      <c r="BC453" s="1158"/>
      <c r="BD453" s="1158"/>
      <c r="BE453" s="1158"/>
      <c r="BF453" s="1158"/>
      <c r="BG453" s="39"/>
      <c r="BH453" s="1139"/>
      <c r="BI453" s="1140"/>
      <c r="BJ453" s="1140"/>
      <c r="BK453" s="1140"/>
      <c r="BL453" s="1140"/>
      <c r="BM453" s="1140"/>
      <c r="BN453" s="1140"/>
      <c r="BO453" s="1140"/>
      <c r="BP453" s="1140"/>
      <c r="BQ453" s="1140"/>
      <c r="BR453" s="1140"/>
      <c r="BS453" s="1140"/>
      <c r="BT453" s="39"/>
      <c r="BU453" s="35"/>
      <c r="BV453" s="35"/>
      <c r="BW453" s="35"/>
      <c r="BX453" s="35"/>
      <c r="BY453" s="35"/>
    </row>
    <row r="454" spans="37:77" ht="8.25" customHeight="1">
      <c r="AK454" s="35"/>
      <c r="AL454" s="35"/>
      <c r="AM454" s="35"/>
      <c r="AN454" s="35"/>
      <c r="AO454" s="35"/>
      <c r="AP454" s="35"/>
      <c r="AQ454" s="35"/>
      <c r="AR454" s="35"/>
      <c r="AS454" s="35"/>
      <c r="AT454" s="35"/>
      <c r="AU454" s="36"/>
      <c r="AV454" s="36"/>
      <c r="AW454" s="36"/>
      <c r="AX454" s="35"/>
      <c r="AY454" s="35"/>
      <c r="AZ454" s="35"/>
      <c r="BA454" s="35"/>
      <c r="BB454" s="35"/>
      <c r="BC454" s="35"/>
      <c r="BD454" s="35"/>
      <c r="BE454" s="1159" t="str">
        <f>'41-5'!BG444</f>
        <v/>
      </c>
      <c r="BF454" s="1160"/>
      <c r="BG454" s="299"/>
      <c r="BH454" s="1147">
        <f>'41-5'!BI444</f>
        <v>0</v>
      </c>
      <c r="BI454" s="1148"/>
      <c r="BJ454" s="1148"/>
      <c r="BK454" s="1148"/>
      <c r="BL454" s="1148"/>
      <c r="BM454" s="1148"/>
      <c r="BN454" s="1148"/>
      <c r="BO454" s="1148"/>
      <c r="BP454" s="1148"/>
      <c r="BQ454" s="1148"/>
      <c r="BR454" s="1148"/>
      <c r="BS454" s="1148"/>
      <c r="BT454" s="299"/>
      <c r="BU454" s="35"/>
      <c r="BV454" s="35"/>
      <c r="BW454" s="35"/>
      <c r="BX454" s="35"/>
      <c r="BY454" s="35"/>
    </row>
    <row r="455" spans="37:77" ht="8.25" customHeight="1">
      <c r="AK455" s="35"/>
      <c r="AL455" s="35"/>
      <c r="AM455" s="35"/>
      <c r="AN455" s="35"/>
      <c r="AO455" s="35"/>
      <c r="AP455" s="35"/>
      <c r="AQ455" s="35"/>
      <c r="AR455" s="35"/>
      <c r="AS455" s="35"/>
      <c r="AT455" s="35"/>
      <c r="AU455" s="36"/>
      <c r="AV455" s="36"/>
      <c r="AW455" s="36"/>
      <c r="AX455" s="35"/>
      <c r="AY455" s="35"/>
      <c r="AZ455" s="35"/>
      <c r="BA455" s="35"/>
      <c r="BB455" s="35"/>
      <c r="BC455" s="35"/>
      <c r="BD455" s="35"/>
      <c r="BE455" s="1161"/>
      <c r="BF455" s="1162"/>
      <c r="BG455" s="300"/>
      <c r="BH455" s="1149"/>
      <c r="BI455" s="1150"/>
      <c r="BJ455" s="1150"/>
      <c r="BK455" s="1150"/>
      <c r="BL455" s="1150"/>
      <c r="BM455" s="1150"/>
      <c r="BN455" s="1150"/>
      <c r="BO455" s="1150"/>
      <c r="BP455" s="1150"/>
      <c r="BQ455" s="1150"/>
      <c r="BR455" s="1150"/>
      <c r="BS455" s="1150"/>
      <c r="BT455" s="300"/>
      <c r="BU455" s="35"/>
      <c r="BV455" s="35"/>
      <c r="BW455" s="35"/>
      <c r="BX455" s="35"/>
      <c r="BY455" s="35"/>
    </row>
    <row r="456" spans="37:77" ht="8.25" customHeight="1">
      <c r="AK456" s="35"/>
      <c r="AL456" s="35"/>
      <c r="AM456" s="35"/>
      <c r="AN456" s="35"/>
      <c r="AO456" s="35"/>
      <c r="AP456" s="35"/>
      <c r="AQ456" s="35"/>
      <c r="AR456" s="35"/>
      <c r="AS456" s="35"/>
      <c r="AT456" s="35"/>
      <c r="AU456" s="36"/>
      <c r="AV456" s="36"/>
      <c r="AW456" s="36"/>
      <c r="AX456" s="35"/>
      <c r="AY456" s="35"/>
      <c r="AZ456" s="35"/>
      <c r="BA456" s="35"/>
      <c r="BB456" s="35"/>
      <c r="BC456" s="35"/>
      <c r="BD456" s="35"/>
      <c r="BE456" s="1163"/>
      <c r="BF456" s="1164"/>
      <c r="BG456" s="301"/>
      <c r="BH456" s="1151"/>
      <c r="BI456" s="1152"/>
      <c r="BJ456" s="1152"/>
      <c r="BK456" s="1152"/>
      <c r="BL456" s="1152"/>
      <c r="BM456" s="1152"/>
      <c r="BN456" s="1152"/>
      <c r="BO456" s="1152"/>
      <c r="BP456" s="1152"/>
      <c r="BQ456" s="1152"/>
      <c r="BR456" s="1152"/>
      <c r="BS456" s="1152"/>
      <c r="BT456" s="301"/>
      <c r="BU456" s="35"/>
      <c r="BV456" s="35"/>
      <c r="BW456" s="35"/>
      <c r="BX456" s="35"/>
      <c r="BY456" s="35"/>
    </row>
    <row r="457" spans="37:77" ht="8.25" customHeight="1">
      <c r="AK457" s="35"/>
      <c r="AL457" s="35"/>
      <c r="AM457" s="35"/>
      <c r="AN457" s="35"/>
      <c r="AO457" s="35"/>
      <c r="AP457" s="35"/>
      <c r="AQ457" s="35"/>
      <c r="AR457" s="35"/>
      <c r="AS457" s="35"/>
      <c r="AT457" s="35"/>
      <c r="AU457" s="36"/>
      <c r="AV457" s="1123">
        <v>10</v>
      </c>
      <c r="AW457" s="1124"/>
      <c r="AX457" s="1153" t="str">
        <f>'41-5'!AZ447</f>
        <v/>
      </c>
      <c r="AY457" s="1154"/>
      <c r="AZ457" s="1154"/>
      <c r="BA457" s="1154"/>
      <c r="BB457" s="1154"/>
      <c r="BC457" s="1154"/>
      <c r="BD457" s="1154"/>
      <c r="BE457" s="1154"/>
      <c r="BF457" s="1154"/>
      <c r="BG457" s="37"/>
      <c r="BH457" s="1135">
        <f>'41-5'!BI447</f>
        <v>0</v>
      </c>
      <c r="BI457" s="1136"/>
      <c r="BJ457" s="1136"/>
      <c r="BK457" s="1136"/>
      <c r="BL457" s="1136"/>
      <c r="BM457" s="1136"/>
      <c r="BN457" s="1136"/>
      <c r="BO457" s="1136"/>
      <c r="BP457" s="1136"/>
      <c r="BQ457" s="1136"/>
      <c r="BR457" s="1136"/>
      <c r="BS457" s="1136"/>
      <c r="BT457" s="37"/>
      <c r="BU457" s="35"/>
      <c r="BV457" s="35"/>
      <c r="BW457" s="35"/>
      <c r="BX457" s="35"/>
      <c r="BY457" s="35"/>
    </row>
    <row r="458" spans="37:77" ht="8.25" customHeight="1">
      <c r="AK458" s="35"/>
      <c r="AL458" s="35"/>
      <c r="AM458" s="35"/>
      <c r="AN458" s="35"/>
      <c r="AO458" s="35"/>
      <c r="AP458" s="35"/>
      <c r="AQ458" s="35"/>
      <c r="AR458" s="35"/>
      <c r="AS458" s="35"/>
      <c r="AT458" s="35"/>
      <c r="AU458" s="36"/>
      <c r="AV458" s="1125"/>
      <c r="AW458" s="1126"/>
      <c r="AX458" s="1155"/>
      <c r="AY458" s="1156"/>
      <c r="AZ458" s="1156"/>
      <c r="BA458" s="1156"/>
      <c r="BB458" s="1156"/>
      <c r="BC458" s="1156"/>
      <c r="BD458" s="1156"/>
      <c r="BE458" s="1156"/>
      <c r="BF458" s="1156"/>
      <c r="BG458" s="38"/>
      <c r="BH458" s="1137"/>
      <c r="BI458" s="1138"/>
      <c r="BJ458" s="1138"/>
      <c r="BK458" s="1138"/>
      <c r="BL458" s="1138"/>
      <c r="BM458" s="1138"/>
      <c r="BN458" s="1138"/>
      <c r="BO458" s="1138"/>
      <c r="BP458" s="1138"/>
      <c r="BQ458" s="1138"/>
      <c r="BR458" s="1138"/>
      <c r="BS458" s="1138"/>
      <c r="BT458" s="38"/>
      <c r="BU458" s="35"/>
      <c r="BV458" s="35"/>
      <c r="BW458" s="35"/>
      <c r="BX458" s="35"/>
      <c r="BY458" s="35"/>
    </row>
    <row r="459" spans="37:77" ht="8.25" customHeight="1">
      <c r="AK459" s="35"/>
      <c r="AL459" s="35"/>
      <c r="AM459" s="35"/>
      <c r="AN459" s="35"/>
      <c r="AO459" s="35"/>
      <c r="AP459" s="35"/>
      <c r="AQ459" s="35"/>
      <c r="AR459" s="35"/>
      <c r="AS459" s="35"/>
      <c r="AT459" s="35"/>
      <c r="AU459" s="36"/>
      <c r="AV459" s="1127"/>
      <c r="AW459" s="1128"/>
      <c r="AX459" s="1157"/>
      <c r="AY459" s="1158"/>
      <c r="AZ459" s="1158"/>
      <c r="BA459" s="1158"/>
      <c r="BB459" s="1158"/>
      <c r="BC459" s="1158"/>
      <c r="BD459" s="1158"/>
      <c r="BE459" s="1158"/>
      <c r="BF459" s="1158"/>
      <c r="BG459" s="39"/>
      <c r="BH459" s="1139"/>
      <c r="BI459" s="1140"/>
      <c r="BJ459" s="1140"/>
      <c r="BK459" s="1140"/>
      <c r="BL459" s="1140"/>
      <c r="BM459" s="1140"/>
      <c r="BN459" s="1140"/>
      <c r="BO459" s="1140"/>
      <c r="BP459" s="1140"/>
      <c r="BQ459" s="1140"/>
      <c r="BR459" s="1140"/>
      <c r="BS459" s="1140"/>
      <c r="BT459" s="39"/>
      <c r="BU459" s="35"/>
      <c r="BV459" s="35"/>
      <c r="BW459" s="35"/>
      <c r="BX459" s="35"/>
      <c r="BY459" s="35"/>
    </row>
    <row r="460" spans="37:77" ht="8.25" customHeight="1">
      <c r="AK460" s="35"/>
      <c r="AL460" s="35"/>
      <c r="AM460" s="35"/>
      <c r="AN460" s="35"/>
      <c r="AO460" s="35"/>
      <c r="AP460" s="35"/>
      <c r="AQ460" s="35"/>
      <c r="AR460" s="35"/>
      <c r="AS460" s="35"/>
      <c r="AT460" s="35"/>
      <c r="AU460" s="36"/>
      <c r="AV460" s="36"/>
      <c r="AW460" s="36"/>
      <c r="AX460" s="35"/>
      <c r="AY460" s="35"/>
      <c r="AZ460" s="35"/>
      <c r="BA460" s="35"/>
      <c r="BB460" s="35"/>
      <c r="BC460" s="35"/>
      <c r="BD460" s="35"/>
      <c r="BE460" s="1159" t="str">
        <f>'41-5'!BG450</f>
        <v/>
      </c>
      <c r="BF460" s="1160"/>
      <c r="BG460" s="299"/>
      <c r="BH460" s="1147">
        <f>'41-5'!BI450</f>
        <v>0</v>
      </c>
      <c r="BI460" s="1148"/>
      <c r="BJ460" s="1148"/>
      <c r="BK460" s="1148"/>
      <c r="BL460" s="1148"/>
      <c r="BM460" s="1148"/>
      <c r="BN460" s="1148"/>
      <c r="BO460" s="1148"/>
      <c r="BP460" s="1148"/>
      <c r="BQ460" s="1148"/>
      <c r="BR460" s="1148"/>
      <c r="BS460" s="1148"/>
      <c r="BT460" s="299"/>
      <c r="BU460" s="35"/>
      <c r="BV460" s="35"/>
      <c r="BW460" s="35"/>
      <c r="BX460" s="35"/>
      <c r="BY460" s="35"/>
    </row>
    <row r="461" spans="37:77" ht="8.25" customHeight="1">
      <c r="AK461" s="35"/>
      <c r="AL461" s="35"/>
      <c r="AM461" s="35"/>
      <c r="AN461" s="35"/>
      <c r="AO461" s="35"/>
      <c r="AP461" s="35"/>
      <c r="AQ461" s="35"/>
      <c r="AR461" s="35"/>
      <c r="AS461" s="35"/>
      <c r="AT461" s="35"/>
      <c r="AU461" s="36"/>
      <c r="AV461" s="36"/>
      <c r="AW461" s="36"/>
      <c r="AX461" s="35"/>
      <c r="AY461" s="35"/>
      <c r="AZ461" s="35"/>
      <c r="BA461" s="35"/>
      <c r="BB461" s="35"/>
      <c r="BC461" s="35"/>
      <c r="BD461" s="35"/>
      <c r="BE461" s="1161"/>
      <c r="BF461" s="1162"/>
      <c r="BG461" s="300"/>
      <c r="BH461" s="1149"/>
      <c r="BI461" s="1150"/>
      <c r="BJ461" s="1150"/>
      <c r="BK461" s="1150"/>
      <c r="BL461" s="1150"/>
      <c r="BM461" s="1150"/>
      <c r="BN461" s="1150"/>
      <c r="BO461" s="1150"/>
      <c r="BP461" s="1150"/>
      <c r="BQ461" s="1150"/>
      <c r="BR461" s="1150"/>
      <c r="BS461" s="1150"/>
      <c r="BT461" s="300"/>
      <c r="BU461" s="35"/>
      <c r="BV461" s="35"/>
      <c r="BW461" s="35"/>
      <c r="BX461" s="35"/>
      <c r="BY461" s="35"/>
    </row>
    <row r="462" spans="37:77" ht="8.25" customHeight="1">
      <c r="AK462" s="35"/>
      <c r="AL462" s="35"/>
      <c r="AM462" s="35"/>
      <c r="AN462" s="35"/>
      <c r="AO462" s="35"/>
      <c r="AP462" s="35"/>
      <c r="AQ462" s="35"/>
      <c r="AR462" s="35"/>
      <c r="AS462" s="35"/>
      <c r="AT462" s="35"/>
      <c r="AU462" s="36"/>
      <c r="AV462" s="36"/>
      <c r="AW462" s="36"/>
      <c r="AX462" s="35"/>
      <c r="AY462" s="35"/>
      <c r="AZ462" s="35"/>
      <c r="BA462" s="35"/>
      <c r="BB462" s="35"/>
      <c r="BC462" s="35"/>
      <c r="BD462" s="35"/>
      <c r="BE462" s="1163"/>
      <c r="BF462" s="1164"/>
      <c r="BG462" s="301"/>
      <c r="BH462" s="1151"/>
      <c r="BI462" s="1152"/>
      <c r="BJ462" s="1152"/>
      <c r="BK462" s="1152"/>
      <c r="BL462" s="1152"/>
      <c r="BM462" s="1152"/>
      <c r="BN462" s="1152"/>
      <c r="BO462" s="1152"/>
      <c r="BP462" s="1152"/>
      <c r="BQ462" s="1152"/>
      <c r="BR462" s="1152"/>
      <c r="BS462" s="1152"/>
      <c r="BT462" s="301"/>
      <c r="BU462" s="35"/>
      <c r="BV462" s="35"/>
      <c r="BW462" s="35"/>
      <c r="BX462" s="35"/>
      <c r="BY462" s="35"/>
    </row>
    <row r="463" spans="37:77" ht="8.25" customHeight="1">
      <c r="AK463" s="35"/>
      <c r="AL463" s="35"/>
      <c r="AM463" s="35"/>
      <c r="AN463" s="35"/>
      <c r="AO463" s="35"/>
      <c r="AP463" s="35"/>
      <c r="AQ463" s="35"/>
      <c r="AR463" s="35"/>
      <c r="AS463" s="35"/>
      <c r="AT463" s="35"/>
      <c r="AU463" s="36"/>
      <c r="AV463" s="1123">
        <v>11</v>
      </c>
      <c r="AW463" s="1124"/>
      <c r="AX463" s="1153" t="str">
        <f>'41-5'!AZ453</f>
        <v/>
      </c>
      <c r="AY463" s="1154"/>
      <c r="AZ463" s="1154"/>
      <c r="BA463" s="1154"/>
      <c r="BB463" s="1154"/>
      <c r="BC463" s="1154"/>
      <c r="BD463" s="1154"/>
      <c r="BE463" s="1154"/>
      <c r="BF463" s="1154"/>
      <c r="BG463" s="37"/>
      <c r="BH463" s="1135">
        <f>'41-5'!BI453</f>
        <v>0</v>
      </c>
      <c r="BI463" s="1136"/>
      <c r="BJ463" s="1136"/>
      <c r="BK463" s="1136"/>
      <c r="BL463" s="1136"/>
      <c r="BM463" s="1136"/>
      <c r="BN463" s="1136"/>
      <c r="BO463" s="1136"/>
      <c r="BP463" s="1136"/>
      <c r="BQ463" s="1136"/>
      <c r="BR463" s="1136"/>
      <c r="BS463" s="1136"/>
      <c r="BT463" s="37"/>
      <c r="BU463" s="35"/>
      <c r="BV463" s="35"/>
      <c r="BW463" s="35"/>
      <c r="BX463" s="35"/>
      <c r="BY463" s="35"/>
    </row>
    <row r="464" spans="37:77" ht="8.25" customHeight="1">
      <c r="AK464" s="35"/>
      <c r="AL464" s="35"/>
      <c r="AM464" s="35"/>
      <c r="AN464" s="35"/>
      <c r="AO464" s="35"/>
      <c r="AP464" s="35"/>
      <c r="AQ464" s="35"/>
      <c r="AR464" s="35"/>
      <c r="AS464" s="35"/>
      <c r="AT464" s="35"/>
      <c r="AU464" s="36"/>
      <c r="AV464" s="1125"/>
      <c r="AW464" s="1126"/>
      <c r="AX464" s="1155"/>
      <c r="AY464" s="1156"/>
      <c r="AZ464" s="1156"/>
      <c r="BA464" s="1156"/>
      <c r="BB464" s="1156"/>
      <c r="BC464" s="1156"/>
      <c r="BD464" s="1156"/>
      <c r="BE464" s="1156"/>
      <c r="BF464" s="1156"/>
      <c r="BG464" s="38"/>
      <c r="BH464" s="1137"/>
      <c r="BI464" s="1138"/>
      <c r="BJ464" s="1138"/>
      <c r="BK464" s="1138"/>
      <c r="BL464" s="1138"/>
      <c r="BM464" s="1138"/>
      <c r="BN464" s="1138"/>
      <c r="BO464" s="1138"/>
      <c r="BP464" s="1138"/>
      <c r="BQ464" s="1138"/>
      <c r="BR464" s="1138"/>
      <c r="BS464" s="1138"/>
      <c r="BT464" s="38"/>
      <c r="BU464" s="35"/>
      <c r="BV464" s="35"/>
      <c r="BW464" s="35"/>
      <c r="BX464" s="35"/>
      <c r="BY464" s="35"/>
    </row>
    <row r="465" spans="37:77" ht="8.25" customHeight="1">
      <c r="AK465" s="35"/>
      <c r="AL465" s="35"/>
      <c r="AM465" s="35"/>
      <c r="AN465" s="35"/>
      <c r="AO465" s="35"/>
      <c r="AP465" s="35"/>
      <c r="AQ465" s="35"/>
      <c r="AR465" s="35"/>
      <c r="AS465" s="35"/>
      <c r="AT465" s="35"/>
      <c r="AU465" s="36"/>
      <c r="AV465" s="1127"/>
      <c r="AW465" s="1128"/>
      <c r="AX465" s="1157"/>
      <c r="AY465" s="1158"/>
      <c r="AZ465" s="1158"/>
      <c r="BA465" s="1158"/>
      <c r="BB465" s="1158"/>
      <c r="BC465" s="1158"/>
      <c r="BD465" s="1158"/>
      <c r="BE465" s="1158"/>
      <c r="BF465" s="1158"/>
      <c r="BG465" s="39"/>
      <c r="BH465" s="1139"/>
      <c r="BI465" s="1140"/>
      <c r="BJ465" s="1140"/>
      <c r="BK465" s="1140"/>
      <c r="BL465" s="1140"/>
      <c r="BM465" s="1140"/>
      <c r="BN465" s="1140"/>
      <c r="BO465" s="1140"/>
      <c r="BP465" s="1140"/>
      <c r="BQ465" s="1140"/>
      <c r="BR465" s="1140"/>
      <c r="BS465" s="1140"/>
      <c r="BT465" s="39"/>
      <c r="BU465" s="35"/>
      <c r="BV465" s="35"/>
      <c r="BW465" s="35"/>
      <c r="BX465" s="35"/>
      <c r="BY465" s="35"/>
    </row>
    <row r="466" spans="37:77" ht="8.25" customHeight="1">
      <c r="AK466" s="35"/>
      <c r="AL466" s="35"/>
      <c r="AM466" s="35"/>
      <c r="AN466" s="35"/>
      <c r="AO466" s="35"/>
      <c r="AP466" s="35"/>
      <c r="AQ466" s="35"/>
      <c r="AR466" s="35"/>
      <c r="AS466" s="35"/>
      <c r="AT466" s="35"/>
      <c r="AU466" s="36"/>
      <c r="AV466" s="36"/>
      <c r="AW466" s="36"/>
      <c r="AX466" s="35"/>
      <c r="AY466" s="35"/>
      <c r="AZ466" s="35"/>
      <c r="BA466" s="35"/>
      <c r="BB466" s="35"/>
      <c r="BC466" s="35"/>
      <c r="BD466" s="35"/>
      <c r="BE466" s="1159" t="str">
        <f>'41-5'!BG456</f>
        <v/>
      </c>
      <c r="BF466" s="1160"/>
      <c r="BG466" s="299"/>
      <c r="BH466" s="1147">
        <f>'41-5'!BI456</f>
        <v>0</v>
      </c>
      <c r="BI466" s="1148"/>
      <c r="BJ466" s="1148"/>
      <c r="BK466" s="1148"/>
      <c r="BL466" s="1148"/>
      <c r="BM466" s="1148"/>
      <c r="BN466" s="1148"/>
      <c r="BO466" s="1148"/>
      <c r="BP466" s="1148"/>
      <c r="BQ466" s="1148"/>
      <c r="BR466" s="1148"/>
      <c r="BS466" s="1148"/>
      <c r="BT466" s="299"/>
      <c r="BU466" s="35"/>
      <c r="BV466" s="35"/>
      <c r="BW466" s="35"/>
      <c r="BX466" s="35"/>
      <c r="BY466" s="35"/>
    </row>
    <row r="467" spans="37:77" ht="8.25" customHeight="1">
      <c r="AK467" s="35"/>
      <c r="AL467" s="35"/>
      <c r="AM467" s="35"/>
      <c r="AN467" s="35"/>
      <c r="AO467" s="35"/>
      <c r="AP467" s="35"/>
      <c r="AQ467" s="35"/>
      <c r="AR467" s="35"/>
      <c r="AS467" s="35"/>
      <c r="AT467" s="35"/>
      <c r="AU467" s="36"/>
      <c r="AV467" s="36"/>
      <c r="AW467" s="36"/>
      <c r="AX467" s="35"/>
      <c r="AY467" s="35"/>
      <c r="AZ467" s="35"/>
      <c r="BA467" s="35"/>
      <c r="BB467" s="35"/>
      <c r="BC467" s="35"/>
      <c r="BD467" s="35"/>
      <c r="BE467" s="1161"/>
      <c r="BF467" s="1162"/>
      <c r="BG467" s="300"/>
      <c r="BH467" s="1149"/>
      <c r="BI467" s="1150"/>
      <c r="BJ467" s="1150"/>
      <c r="BK467" s="1150"/>
      <c r="BL467" s="1150"/>
      <c r="BM467" s="1150"/>
      <c r="BN467" s="1150"/>
      <c r="BO467" s="1150"/>
      <c r="BP467" s="1150"/>
      <c r="BQ467" s="1150"/>
      <c r="BR467" s="1150"/>
      <c r="BS467" s="1150"/>
      <c r="BT467" s="300"/>
      <c r="BU467" s="35"/>
      <c r="BV467" s="35"/>
      <c r="BW467" s="35"/>
      <c r="BX467" s="35"/>
      <c r="BY467" s="35"/>
    </row>
    <row r="468" spans="37:77" ht="8.25" customHeight="1">
      <c r="AK468" s="35"/>
      <c r="AL468" s="35"/>
      <c r="AM468" s="35"/>
      <c r="AN468" s="35"/>
      <c r="AO468" s="35"/>
      <c r="AP468" s="35"/>
      <c r="AQ468" s="35"/>
      <c r="AR468" s="35"/>
      <c r="AS468" s="35"/>
      <c r="AT468" s="35"/>
      <c r="AU468" s="36"/>
      <c r="AV468" s="36"/>
      <c r="AW468" s="36"/>
      <c r="AX468" s="35"/>
      <c r="AY468" s="35"/>
      <c r="AZ468" s="35"/>
      <c r="BA468" s="35"/>
      <c r="BB468" s="35"/>
      <c r="BC468" s="35"/>
      <c r="BD468" s="35"/>
      <c r="BE468" s="1163"/>
      <c r="BF468" s="1164"/>
      <c r="BG468" s="301"/>
      <c r="BH468" s="1151"/>
      <c r="BI468" s="1152"/>
      <c r="BJ468" s="1152"/>
      <c r="BK468" s="1152"/>
      <c r="BL468" s="1152"/>
      <c r="BM468" s="1152"/>
      <c r="BN468" s="1152"/>
      <c r="BO468" s="1152"/>
      <c r="BP468" s="1152"/>
      <c r="BQ468" s="1152"/>
      <c r="BR468" s="1152"/>
      <c r="BS468" s="1152"/>
      <c r="BT468" s="301"/>
      <c r="BU468" s="35"/>
      <c r="BV468" s="35"/>
      <c r="BW468" s="35"/>
      <c r="BX468" s="35"/>
      <c r="BY468" s="35"/>
    </row>
    <row r="469" spans="37:77" ht="8.25" customHeight="1">
      <c r="AK469" s="35"/>
      <c r="AL469" s="35"/>
      <c r="AM469" s="35"/>
      <c r="AN469" s="35"/>
      <c r="AO469" s="35"/>
      <c r="AP469" s="35"/>
      <c r="AQ469" s="35"/>
      <c r="AR469" s="35"/>
      <c r="AS469" s="35"/>
      <c r="AT469" s="35"/>
      <c r="AU469" s="36"/>
      <c r="AV469" s="1123">
        <v>12</v>
      </c>
      <c r="AW469" s="1124"/>
      <c r="AX469" s="1129">
        <v>9999999999</v>
      </c>
      <c r="AY469" s="1130"/>
      <c r="AZ469" s="1130"/>
      <c r="BA469" s="1130"/>
      <c r="BB469" s="1130"/>
      <c r="BC469" s="1130"/>
      <c r="BD469" s="1130"/>
      <c r="BE469" s="1130"/>
      <c r="BF469" s="1130"/>
      <c r="BG469" s="37"/>
      <c r="BH469" s="1135">
        <f>'41-5'!BI459</f>
        <v>0</v>
      </c>
      <c r="BI469" s="1136"/>
      <c r="BJ469" s="1136"/>
      <c r="BK469" s="1136"/>
      <c r="BL469" s="1136"/>
      <c r="BM469" s="1136"/>
      <c r="BN469" s="1136"/>
      <c r="BO469" s="1136"/>
      <c r="BP469" s="1136"/>
      <c r="BQ469" s="1136"/>
      <c r="BR469" s="1136"/>
      <c r="BS469" s="1136"/>
      <c r="BT469" s="37"/>
      <c r="BU469" s="35"/>
      <c r="BV469" s="35"/>
      <c r="BW469" s="35"/>
      <c r="BX469" s="35"/>
      <c r="BY469" s="35"/>
    </row>
    <row r="470" spans="37:77" ht="8.25" customHeight="1">
      <c r="AK470" s="35"/>
      <c r="AL470" s="35"/>
      <c r="AM470" s="35"/>
      <c r="AN470" s="35"/>
      <c r="AO470" s="35"/>
      <c r="AP470" s="35"/>
      <c r="AQ470" s="35"/>
      <c r="AR470" s="35"/>
      <c r="AS470" s="35"/>
      <c r="AT470" s="35"/>
      <c r="AU470" s="36"/>
      <c r="AV470" s="1125"/>
      <c r="AW470" s="1126"/>
      <c r="AX470" s="1131"/>
      <c r="AY470" s="1132"/>
      <c r="AZ470" s="1132"/>
      <c r="BA470" s="1132"/>
      <c r="BB470" s="1132"/>
      <c r="BC470" s="1132"/>
      <c r="BD470" s="1132"/>
      <c r="BE470" s="1132"/>
      <c r="BF470" s="1132"/>
      <c r="BG470" s="38"/>
      <c r="BH470" s="1137"/>
      <c r="BI470" s="1138"/>
      <c r="BJ470" s="1138"/>
      <c r="BK470" s="1138"/>
      <c r="BL470" s="1138"/>
      <c r="BM470" s="1138"/>
      <c r="BN470" s="1138"/>
      <c r="BO470" s="1138"/>
      <c r="BP470" s="1138"/>
      <c r="BQ470" s="1138"/>
      <c r="BR470" s="1138"/>
      <c r="BS470" s="1138"/>
      <c r="BT470" s="38"/>
      <c r="BU470" s="35"/>
      <c r="BV470" s="35"/>
      <c r="BW470" s="35"/>
      <c r="BX470" s="35"/>
      <c r="BY470" s="35"/>
    </row>
    <row r="471" spans="37:77" ht="8.25" customHeight="1">
      <c r="AK471" s="35"/>
      <c r="AL471" s="35"/>
      <c r="AM471" s="35"/>
      <c r="AN471" s="35"/>
      <c r="AO471" s="35"/>
      <c r="AP471" s="35"/>
      <c r="AQ471" s="35"/>
      <c r="AR471" s="35"/>
      <c r="AS471" s="35"/>
      <c r="AT471" s="35"/>
      <c r="AU471" s="36"/>
      <c r="AV471" s="1127"/>
      <c r="AW471" s="1128"/>
      <c r="AX471" s="1133"/>
      <c r="AY471" s="1134"/>
      <c r="AZ471" s="1134"/>
      <c r="BA471" s="1134"/>
      <c r="BB471" s="1134"/>
      <c r="BC471" s="1134"/>
      <c r="BD471" s="1134"/>
      <c r="BE471" s="1134"/>
      <c r="BF471" s="1134"/>
      <c r="BG471" s="39"/>
      <c r="BH471" s="1139"/>
      <c r="BI471" s="1140"/>
      <c r="BJ471" s="1140"/>
      <c r="BK471" s="1140"/>
      <c r="BL471" s="1140"/>
      <c r="BM471" s="1140"/>
      <c r="BN471" s="1140"/>
      <c r="BO471" s="1140"/>
      <c r="BP471" s="1140"/>
      <c r="BQ471" s="1140"/>
      <c r="BR471" s="1140"/>
      <c r="BS471" s="1140"/>
      <c r="BT471" s="39"/>
      <c r="BU471" s="35"/>
      <c r="BV471" s="35"/>
      <c r="BW471" s="35"/>
      <c r="BX471" s="35"/>
      <c r="BY471" s="35"/>
    </row>
    <row r="472" spans="37:77" ht="8.25" customHeight="1">
      <c r="AK472" s="35"/>
      <c r="AL472" s="35"/>
      <c r="AM472" s="35"/>
      <c r="AN472" s="35"/>
      <c r="AO472" s="35"/>
      <c r="AP472" s="35"/>
      <c r="AQ472" s="35"/>
      <c r="AR472" s="35"/>
      <c r="AS472" s="35"/>
      <c r="AT472" s="35"/>
      <c r="AU472" s="36"/>
      <c r="AV472" s="36"/>
      <c r="AW472" s="36"/>
      <c r="AX472" s="44"/>
      <c r="AY472" s="44"/>
      <c r="AZ472" s="44"/>
      <c r="BA472" s="44"/>
      <c r="BB472" s="44"/>
      <c r="BC472" s="44"/>
      <c r="BD472" s="44"/>
      <c r="BE472" s="1141">
        <v>99</v>
      </c>
      <c r="BF472" s="1142"/>
      <c r="BG472" s="299"/>
      <c r="BH472" s="1147">
        <f>'41-5'!BI462</f>
        <v>0</v>
      </c>
      <c r="BI472" s="1148"/>
      <c r="BJ472" s="1148"/>
      <c r="BK472" s="1148"/>
      <c r="BL472" s="1148"/>
      <c r="BM472" s="1148"/>
      <c r="BN472" s="1148"/>
      <c r="BO472" s="1148"/>
      <c r="BP472" s="1148"/>
      <c r="BQ472" s="1148"/>
      <c r="BR472" s="1148"/>
      <c r="BS472" s="1148"/>
      <c r="BT472" s="299"/>
      <c r="BU472" s="35"/>
      <c r="BV472" s="35"/>
      <c r="BW472" s="35"/>
      <c r="BX472" s="35"/>
      <c r="BY472" s="35"/>
    </row>
    <row r="473" spans="37:77" ht="8.25" customHeight="1">
      <c r="AK473" s="35"/>
      <c r="AL473" s="35"/>
      <c r="AM473" s="35"/>
      <c r="AN473" s="35"/>
      <c r="AO473" s="35"/>
      <c r="AP473" s="35"/>
      <c r="AQ473" s="35"/>
      <c r="AR473" s="35"/>
      <c r="AS473" s="35"/>
      <c r="AT473" s="35"/>
      <c r="AU473" s="36"/>
      <c r="AV473" s="36"/>
      <c r="AW473" s="36"/>
      <c r="AX473" s="44"/>
      <c r="AY473" s="44"/>
      <c r="AZ473" s="44"/>
      <c r="BA473" s="44"/>
      <c r="BB473" s="44"/>
      <c r="BC473" s="44"/>
      <c r="BD473" s="44"/>
      <c r="BE473" s="1143"/>
      <c r="BF473" s="1144"/>
      <c r="BG473" s="300"/>
      <c r="BH473" s="1149"/>
      <c r="BI473" s="1150"/>
      <c r="BJ473" s="1150"/>
      <c r="BK473" s="1150"/>
      <c r="BL473" s="1150"/>
      <c r="BM473" s="1150"/>
      <c r="BN473" s="1150"/>
      <c r="BO473" s="1150"/>
      <c r="BP473" s="1150"/>
      <c r="BQ473" s="1150"/>
      <c r="BR473" s="1150"/>
      <c r="BS473" s="1150"/>
      <c r="BT473" s="300"/>
      <c r="BU473" s="35"/>
      <c r="BV473" s="35"/>
      <c r="BW473" s="35"/>
      <c r="BX473" s="35"/>
      <c r="BY473" s="35"/>
    </row>
    <row r="474" spans="37:77" ht="8.25" customHeight="1">
      <c r="AK474" s="35"/>
      <c r="AL474" s="35"/>
      <c r="AM474" s="35"/>
      <c r="AN474" s="35"/>
      <c r="AO474" s="35"/>
      <c r="AP474" s="35"/>
      <c r="AQ474" s="35"/>
      <c r="AR474" s="35"/>
      <c r="AS474" s="35"/>
      <c r="AT474" s="35"/>
      <c r="AU474" s="35"/>
      <c r="AV474" s="35"/>
      <c r="AW474" s="35"/>
      <c r="AX474" s="44"/>
      <c r="AY474" s="44"/>
      <c r="AZ474" s="44"/>
      <c r="BA474" s="44"/>
      <c r="BB474" s="44"/>
      <c r="BC474" s="44"/>
      <c r="BD474" s="44"/>
      <c r="BE474" s="1145"/>
      <c r="BF474" s="1146"/>
      <c r="BG474" s="301"/>
      <c r="BH474" s="1151"/>
      <c r="BI474" s="1152"/>
      <c r="BJ474" s="1152"/>
      <c r="BK474" s="1152"/>
      <c r="BL474" s="1152"/>
      <c r="BM474" s="1152"/>
      <c r="BN474" s="1152"/>
      <c r="BO474" s="1152"/>
      <c r="BP474" s="1152"/>
      <c r="BQ474" s="1152"/>
      <c r="BR474" s="1152"/>
      <c r="BS474" s="1152"/>
      <c r="BT474" s="301"/>
      <c r="BU474" s="35"/>
      <c r="BV474" s="35"/>
      <c r="BW474" s="35"/>
      <c r="BX474" s="35"/>
      <c r="BY474" s="35"/>
    </row>
  </sheetData>
  <sheetProtection sheet="1" objects="1" scenarios="1" selectLockedCells="1"/>
  <mergeCells count="450">
    <mergeCell ref="CD4:CH4"/>
    <mergeCell ref="BA5:BF6"/>
    <mergeCell ref="BG5:BN6"/>
    <mergeCell ref="BO5:BS6"/>
    <mergeCell ref="BT5:BU6"/>
    <mergeCell ref="BV5:BW6"/>
    <mergeCell ref="BX5:CC6"/>
    <mergeCell ref="CD5:CH6"/>
    <mergeCell ref="BA4:BF4"/>
    <mergeCell ref="BG4:BN4"/>
    <mergeCell ref="BO4:BS4"/>
    <mergeCell ref="BT4:BU4"/>
    <mergeCell ref="BV4:BW4"/>
    <mergeCell ref="BX4:CC4"/>
    <mergeCell ref="CK5:CK42"/>
    <mergeCell ref="CH7:CH8"/>
    <mergeCell ref="BG10:BI12"/>
    <mergeCell ref="BJ10:BL12"/>
    <mergeCell ref="BM10:BO12"/>
    <mergeCell ref="BU15:BW15"/>
    <mergeCell ref="BX15:CA16"/>
    <mergeCell ref="T12:V13"/>
    <mergeCell ref="BP13:BT14"/>
    <mergeCell ref="BU13:BW14"/>
    <mergeCell ref="BX13:CA14"/>
    <mergeCell ref="CB13:CI16"/>
    <mergeCell ref="W14:Y15"/>
    <mergeCell ref="Z14:AC15"/>
    <mergeCell ref="AD14:AF15"/>
    <mergeCell ref="BD26:BD27"/>
    <mergeCell ref="BE26:BF28"/>
    <mergeCell ref="BH26:BS28"/>
    <mergeCell ref="BE32:BF34"/>
    <mergeCell ref="BH32:BS34"/>
    <mergeCell ref="AV23:AW25"/>
    <mergeCell ref="AX23:BF25"/>
    <mergeCell ref="BH23:BS25"/>
    <mergeCell ref="AV29:AW31"/>
    <mergeCell ref="AX29:BF31"/>
    <mergeCell ref="BH29:BS31"/>
    <mergeCell ref="AV35:AW37"/>
    <mergeCell ref="AX35:BF37"/>
    <mergeCell ref="BH35:BS37"/>
    <mergeCell ref="BE56:BF58"/>
    <mergeCell ref="BH56:BS58"/>
    <mergeCell ref="AV41:AW43"/>
    <mergeCell ref="AX41:BF43"/>
    <mergeCell ref="BH41:BS43"/>
    <mergeCell ref="BE44:BF46"/>
    <mergeCell ref="BH44:BS46"/>
    <mergeCell ref="AV47:AW49"/>
    <mergeCell ref="AX47:BF49"/>
    <mergeCell ref="BH47:BS49"/>
    <mergeCell ref="BE50:BF52"/>
    <mergeCell ref="BH50:BS52"/>
    <mergeCell ref="AV53:AW55"/>
    <mergeCell ref="BE38:BF40"/>
    <mergeCell ref="BH38:BS40"/>
    <mergeCell ref="AX53:BF55"/>
    <mergeCell ref="BH53:BS55"/>
    <mergeCell ref="BE74:BF76"/>
    <mergeCell ref="BH74:BS76"/>
    <mergeCell ref="AV59:AW61"/>
    <mergeCell ref="AX59:BF61"/>
    <mergeCell ref="BH59:BS61"/>
    <mergeCell ref="BE62:BF64"/>
    <mergeCell ref="BH62:BS64"/>
    <mergeCell ref="AV65:AW67"/>
    <mergeCell ref="AX65:BF67"/>
    <mergeCell ref="BH65:BS67"/>
    <mergeCell ref="BE68:BF70"/>
    <mergeCell ref="BH68:BS70"/>
    <mergeCell ref="AV71:AW73"/>
    <mergeCell ref="AX71:BF73"/>
    <mergeCell ref="BH71:BS73"/>
    <mergeCell ref="BE92:BF94"/>
    <mergeCell ref="BH92:BS94"/>
    <mergeCell ref="AV77:AW79"/>
    <mergeCell ref="AX77:BF79"/>
    <mergeCell ref="BH77:BS79"/>
    <mergeCell ref="BE80:BF82"/>
    <mergeCell ref="BH80:BS82"/>
    <mergeCell ref="AV83:AW85"/>
    <mergeCell ref="AX83:BF85"/>
    <mergeCell ref="BH83:BS85"/>
    <mergeCell ref="BE86:BF88"/>
    <mergeCell ref="BH86:BS88"/>
    <mergeCell ref="AV89:AW91"/>
    <mergeCell ref="AX89:BF91"/>
    <mergeCell ref="BH89:BS91"/>
    <mergeCell ref="CK100:CK137"/>
    <mergeCell ref="CH102:CH103"/>
    <mergeCell ref="BG105:BI107"/>
    <mergeCell ref="BJ105:BL107"/>
    <mergeCell ref="BM105:BO107"/>
    <mergeCell ref="BX99:CC99"/>
    <mergeCell ref="CD99:CH99"/>
    <mergeCell ref="BA100:BF101"/>
    <mergeCell ref="BG100:BN101"/>
    <mergeCell ref="BO100:BS101"/>
    <mergeCell ref="BT100:BU101"/>
    <mergeCell ref="BV100:BW101"/>
    <mergeCell ref="BX100:CC101"/>
    <mergeCell ref="CD100:CH101"/>
    <mergeCell ref="BA99:BF99"/>
    <mergeCell ref="BG99:BN99"/>
    <mergeCell ref="BO99:BS99"/>
    <mergeCell ref="BT99:BU99"/>
    <mergeCell ref="BV99:BW99"/>
    <mergeCell ref="T107:V108"/>
    <mergeCell ref="BP108:BT109"/>
    <mergeCell ref="BU108:BW109"/>
    <mergeCell ref="BX108:CA109"/>
    <mergeCell ref="CB108:CI111"/>
    <mergeCell ref="W109:Y110"/>
    <mergeCell ref="Z109:AC110"/>
    <mergeCell ref="AD109:AF110"/>
    <mergeCell ref="BU110:BW110"/>
    <mergeCell ref="BX110:CA111"/>
    <mergeCell ref="AV124:AW126"/>
    <mergeCell ref="AX124:BF126"/>
    <mergeCell ref="BH124:BS126"/>
    <mergeCell ref="BE127:BF129"/>
    <mergeCell ref="BH127:BS129"/>
    <mergeCell ref="AV118:AW120"/>
    <mergeCell ref="AX118:BF120"/>
    <mergeCell ref="BH118:BS120"/>
    <mergeCell ref="BD121:BD122"/>
    <mergeCell ref="BE121:BF123"/>
    <mergeCell ref="BH121:BS123"/>
    <mergeCell ref="AV136:AW138"/>
    <mergeCell ref="AX136:BF138"/>
    <mergeCell ref="BH136:BS138"/>
    <mergeCell ref="BE139:BF141"/>
    <mergeCell ref="BH139:BS141"/>
    <mergeCell ref="AV130:AW132"/>
    <mergeCell ref="AX130:BF132"/>
    <mergeCell ref="BH130:BS132"/>
    <mergeCell ref="BE133:BF135"/>
    <mergeCell ref="BH133:BS135"/>
    <mergeCell ref="AV148:AW150"/>
    <mergeCell ref="AX148:BF150"/>
    <mergeCell ref="BH148:BS150"/>
    <mergeCell ref="BE151:BF153"/>
    <mergeCell ref="BH151:BS153"/>
    <mergeCell ref="AV142:AW144"/>
    <mergeCell ref="AX142:BF144"/>
    <mergeCell ref="BH142:BS144"/>
    <mergeCell ref="BE145:BF147"/>
    <mergeCell ref="BH145:BS147"/>
    <mergeCell ref="AV160:AW162"/>
    <mergeCell ref="AX160:BF162"/>
    <mergeCell ref="BH160:BS162"/>
    <mergeCell ref="BE163:BF165"/>
    <mergeCell ref="BH163:BS165"/>
    <mergeCell ref="AV154:AW156"/>
    <mergeCell ref="AX154:BF156"/>
    <mergeCell ref="BH154:BS156"/>
    <mergeCell ref="BE157:BF159"/>
    <mergeCell ref="BH157:BS159"/>
    <mergeCell ref="AV172:AW174"/>
    <mergeCell ref="AX172:BF174"/>
    <mergeCell ref="BH172:BS174"/>
    <mergeCell ref="BE175:BF177"/>
    <mergeCell ref="BH175:BS177"/>
    <mergeCell ref="AV166:AW168"/>
    <mergeCell ref="AX166:BF168"/>
    <mergeCell ref="BH166:BS168"/>
    <mergeCell ref="BE169:BF171"/>
    <mergeCell ref="BH169:BS171"/>
    <mergeCell ref="AV184:AW186"/>
    <mergeCell ref="AX184:BF186"/>
    <mergeCell ref="BH184:BS186"/>
    <mergeCell ref="BE187:BF189"/>
    <mergeCell ref="BH187:BS189"/>
    <mergeCell ref="AV178:AW180"/>
    <mergeCell ref="AX178:BF180"/>
    <mergeCell ref="BH178:BS180"/>
    <mergeCell ref="BE181:BF183"/>
    <mergeCell ref="BH181:BS183"/>
    <mergeCell ref="CK195:CK232"/>
    <mergeCell ref="CH197:CH198"/>
    <mergeCell ref="BG200:BI202"/>
    <mergeCell ref="BJ200:BL202"/>
    <mergeCell ref="BM200:BO202"/>
    <mergeCell ref="BX194:CC194"/>
    <mergeCell ref="CD194:CH194"/>
    <mergeCell ref="BA195:BF196"/>
    <mergeCell ref="BG195:BN196"/>
    <mergeCell ref="BO195:BS196"/>
    <mergeCell ref="BT195:BU196"/>
    <mergeCell ref="BV195:BW196"/>
    <mergeCell ref="BX195:CC196"/>
    <mergeCell ref="CD195:CH196"/>
    <mergeCell ref="BA194:BF194"/>
    <mergeCell ref="BG194:BN194"/>
    <mergeCell ref="BO194:BS194"/>
    <mergeCell ref="BT194:BU194"/>
    <mergeCell ref="BV194:BW194"/>
    <mergeCell ref="T202:V203"/>
    <mergeCell ref="BP203:BT204"/>
    <mergeCell ref="BU203:BW204"/>
    <mergeCell ref="BX203:CA204"/>
    <mergeCell ref="CB203:CI206"/>
    <mergeCell ref="W204:Y205"/>
    <mergeCell ref="Z204:AC205"/>
    <mergeCell ref="AD204:AF205"/>
    <mergeCell ref="BU205:BW205"/>
    <mergeCell ref="BX205:CA206"/>
    <mergeCell ref="AV219:AW221"/>
    <mergeCell ref="AX219:BF221"/>
    <mergeCell ref="BH219:BS221"/>
    <mergeCell ref="BE222:BF224"/>
    <mergeCell ref="BH222:BS224"/>
    <mergeCell ref="AV213:AW215"/>
    <mergeCell ref="AX213:BF215"/>
    <mergeCell ref="BH213:BS215"/>
    <mergeCell ref="BD216:BD217"/>
    <mergeCell ref="BE216:BF218"/>
    <mergeCell ref="BH216:BS218"/>
    <mergeCell ref="AV231:AW233"/>
    <mergeCell ref="AX231:BF233"/>
    <mergeCell ref="BH231:BS233"/>
    <mergeCell ref="BE234:BF236"/>
    <mergeCell ref="BH234:BS236"/>
    <mergeCell ref="AV225:AW227"/>
    <mergeCell ref="AX225:BF227"/>
    <mergeCell ref="BH225:BS227"/>
    <mergeCell ref="BE228:BF230"/>
    <mergeCell ref="BH228:BS230"/>
    <mergeCell ref="AV243:AW245"/>
    <mergeCell ref="AX243:BF245"/>
    <mergeCell ref="BH243:BS245"/>
    <mergeCell ref="BE246:BF248"/>
    <mergeCell ref="BH246:BS248"/>
    <mergeCell ref="AV237:AW239"/>
    <mergeCell ref="AX237:BF239"/>
    <mergeCell ref="BH237:BS239"/>
    <mergeCell ref="BE240:BF242"/>
    <mergeCell ref="BH240:BS242"/>
    <mergeCell ref="AV255:AW257"/>
    <mergeCell ref="AX255:BF257"/>
    <mergeCell ref="BH255:BS257"/>
    <mergeCell ref="BE258:BF260"/>
    <mergeCell ref="BH258:BS260"/>
    <mergeCell ref="AV249:AW251"/>
    <mergeCell ref="AX249:BF251"/>
    <mergeCell ref="BH249:BS251"/>
    <mergeCell ref="BE252:BF254"/>
    <mergeCell ref="BH252:BS254"/>
    <mergeCell ref="AV267:AW269"/>
    <mergeCell ref="AX267:BF269"/>
    <mergeCell ref="BH267:BS269"/>
    <mergeCell ref="BE270:BF272"/>
    <mergeCell ref="BH270:BS272"/>
    <mergeCell ref="AV261:AW263"/>
    <mergeCell ref="AX261:BF263"/>
    <mergeCell ref="BH261:BS263"/>
    <mergeCell ref="BE264:BF266"/>
    <mergeCell ref="BH264:BS266"/>
    <mergeCell ref="AV279:AW281"/>
    <mergeCell ref="AX279:BF281"/>
    <mergeCell ref="BH279:BS281"/>
    <mergeCell ref="BE282:BF284"/>
    <mergeCell ref="BH282:BS284"/>
    <mergeCell ref="AV273:AW275"/>
    <mergeCell ref="AX273:BF275"/>
    <mergeCell ref="BH273:BS275"/>
    <mergeCell ref="BE276:BF278"/>
    <mergeCell ref="BH276:BS278"/>
    <mergeCell ref="CK290:CK327"/>
    <mergeCell ref="CH292:CH293"/>
    <mergeCell ref="BG295:BI297"/>
    <mergeCell ref="BJ295:BL297"/>
    <mergeCell ref="BM295:BO297"/>
    <mergeCell ref="BX289:CC289"/>
    <mergeCell ref="CD289:CH289"/>
    <mergeCell ref="BA290:BF291"/>
    <mergeCell ref="BG290:BN291"/>
    <mergeCell ref="BO290:BS291"/>
    <mergeCell ref="BT290:BU291"/>
    <mergeCell ref="BV290:BW291"/>
    <mergeCell ref="BX290:CC291"/>
    <mergeCell ref="CD290:CH291"/>
    <mergeCell ref="BA289:BF289"/>
    <mergeCell ref="BG289:BN289"/>
    <mergeCell ref="BO289:BS289"/>
    <mergeCell ref="BT289:BU289"/>
    <mergeCell ref="BV289:BW289"/>
    <mergeCell ref="T297:V298"/>
    <mergeCell ref="BP298:BT299"/>
    <mergeCell ref="BU298:BW299"/>
    <mergeCell ref="BX298:CA299"/>
    <mergeCell ref="CB298:CI301"/>
    <mergeCell ref="W299:Y300"/>
    <mergeCell ref="Z299:AC300"/>
    <mergeCell ref="AD299:AF300"/>
    <mergeCell ref="BU300:BW300"/>
    <mergeCell ref="BX300:CA301"/>
    <mergeCell ref="AV314:AW316"/>
    <mergeCell ref="AX314:BF316"/>
    <mergeCell ref="BH314:BS316"/>
    <mergeCell ref="BE317:BF319"/>
    <mergeCell ref="BH317:BS319"/>
    <mergeCell ref="AV308:AW310"/>
    <mergeCell ref="AX308:BF310"/>
    <mergeCell ref="BH308:BS310"/>
    <mergeCell ref="BD311:BD312"/>
    <mergeCell ref="BE311:BF313"/>
    <mergeCell ref="BH311:BS313"/>
    <mergeCell ref="AV326:AW328"/>
    <mergeCell ref="AX326:BF328"/>
    <mergeCell ref="BH326:BS328"/>
    <mergeCell ref="BE329:BF331"/>
    <mergeCell ref="BH329:BS331"/>
    <mergeCell ref="AV320:AW322"/>
    <mergeCell ref="AX320:BF322"/>
    <mergeCell ref="BH320:BS322"/>
    <mergeCell ref="BE323:BF325"/>
    <mergeCell ref="BH323:BS325"/>
    <mergeCell ref="AV338:AW340"/>
    <mergeCell ref="AX338:BF340"/>
    <mergeCell ref="BH338:BS340"/>
    <mergeCell ref="BE341:BF343"/>
    <mergeCell ref="BH341:BS343"/>
    <mergeCell ref="AV332:AW334"/>
    <mergeCell ref="AX332:BF334"/>
    <mergeCell ref="BH332:BS334"/>
    <mergeCell ref="BE335:BF337"/>
    <mergeCell ref="BH335:BS337"/>
    <mergeCell ref="AV350:AW352"/>
    <mergeCell ref="AX350:BF352"/>
    <mergeCell ref="BH350:BS352"/>
    <mergeCell ref="BE353:BF355"/>
    <mergeCell ref="BH353:BS355"/>
    <mergeCell ref="AV344:AW346"/>
    <mergeCell ref="AX344:BF346"/>
    <mergeCell ref="BH344:BS346"/>
    <mergeCell ref="BE347:BF349"/>
    <mergeCell ref="BH347:BS349"/>
    <mergeCell ref="AV362:AW364"/>
    <mergeCell ref="AX362:BF364"/>
    <mergeCell ref="BH362:BS364"/>
    <mergeCell ref="BE365:BF367"/>
    <mergeCell ref="BH365:BS367"/>
    <mergeCell ref="AV356:AW358"/>
    <mergeCell ref="AX356:BF358"/>
    <mergeCell ref="BH356:BS358"/>
    <mergeCell ref="BE359:BF361"/>
    <mergeCell ref="BH359:BS361"/>
    <mergeCell ref="AV374:AW376"/>
    <mergeCell ref="AX374:BF376"/>
    <mergeCell ref="BH374:BS376"/>
    <mergeCell ref="BE377:BF379"/>
    <mergeCell ref="BH377:BS379"/>
    <mergeCell ref="AV368:AW370"/>
    <mergeCell ref="AX368:BF370"/>
    <mergeCell ref="BH368:BS370"/>
    <mergeCell ref="BE371:BF373"/>
    <mergeCell ref="BH371:BS373"/>
    <mergeCell ref="CK385:CK422"/>
    <mergeCell ref="CH387:CH388"/>
    <mergeCell ref="BG390:BI392"/>
    <mergeCell ref="BJ390:BL392"/>
    <mergeCell ref="BM390:BO392"/>
    <mergeCell ref="BX384:CC384"/>
    <mergeCell ref="CD384:CH384"/>
    <mergeCell ref="BA385:BF386"/>
    <mergeCell ref="BG385:BN386"/>
    <mergeCell ref="BO385:BS386"/>
    <mergeCell ref="BT385:BU386"/>
    <mergeCell ref="BV385:BW386"/>
    <mergeCell ref="BX385:CC386"/>
    <mergeCell ref="CD385:CH386"/>
    <mergeCell ref="BA384:BF384"/>
    <mergeCell ref="BG384:BN384"/>
    <mergeCell ref="BO384:BS384"/>
    <mergeCell ref="BT384:BU384"/>
    <mergeCell ref="BV384:BW384"/>
    <mergeCell ref="T392:V393"/>
    <mergeCell ref="BP393:BT394"/>
    <mergeCell ref="BU393:BW394"/>
    <mergeCell ref="BX393:CA394"/>
    <mergeCell ref="CB393:CI396"/>
    <mergeCell ref="W394:Y395"/>
    <mergeCell ref="Z394:AC395"/>
    <mergeCell ref="AD394:AF395"/>
    <mergeCell ref="BU395:BW395"/>
    <mergeCell ref="BX395:CA396"/>
    <mergeCell ref="AV409:AW411"/>
    <mergeCell ref="AX409:BF411"/>
    <mergeCell ref="BH409:BS411"/>
    <mergeCell ref="BE412:BF414"/>
    <mergeCell ref="BH412:BS414"/>
    <mergeCell ref="AV403:AW405"/>
    <mergeCell ref="AX403:BF405"/>
    <mergeCell ref="BH403:BS405"/>
    <mergeCell ref="BD406:BD407"/>
    <mergeCell ref="BE406:BF408"/>
    <mergeCell ref="BH406:BS408"/>
    <mergeCell ref="AV421:AW423"/>
    <mergeCell ref="AX421:BF423"/>
    <mergeCell ref="BH421:BS423"/>
    <mergeCell ref="BE424:BF426"/>
    <mergeCell ref="BH424:BS426"/>
    <mergeCell ref="AV415:AW417"/>
    <mergeCell ref="AX415:BF417"/>
    <mergeCell ref="BH415:BS417"/>
    <mergeCell ref="BE418:BF420"/>
    <mergeCell ref="BH418:BS420"/>
    <mergeCell ref="AV433:AW435"/>
    <mergeCell ref="AX433:BF435"/>
    <mergeCell ref="BH433:BS435"/>
    <mergeCell ref="BE436:BF438"/>
    <mergeCell ref="BH436:BS438"/>
    <mergeCell ref="AV427:AW429"/>
    <mergeCell ref="AX427:BF429"/>
    <mergeCell ref="BH427:BS429"/>
    <mergeCell ref="BE430:BF432"/>
    <mergeCell ref="BH430:BS432"/>
    <mergeCell ref="AV445:AW447"/>
    <mergeCell ref="AX445:BF447"/>
    <mergeCell ref="BH445:BS447"/>
    <mergeCell ref="BE448:BF450"/>
    <mergeCell ref="BH448:BS450"/>
    <mergeCell ref="AV439:AW441"/>
    <mergeCell ref="AX439:BF441"/>
    <mergeCell ref="BH439:BS441"/>
    <mergeCell ref="BE442:BF444"/>
    <mergeCell ref="BH442:BS444"/>
    <mergeCell ref="AV457:AW459"/>
    <mergeCell ref="AX457:BF459"/>
    <mergeCell ref="BH457:BS459"/>
    <mergeCell ref="BE460:BF462"/>
    <mergeCell ref="BH460:BS462"/>
    <mergeCell ref="AV451:AW453"/>
    <mergeCell ref="AX451:BF453"/>
    <mergeCell ref="BH451:BS453"/>
    <mergeCell ref="BE454:BF456"/>
    <mergeCell ref="BH454:BS456"/>
    <mergeCell ref="AV469:AW471"/>
    <mergeCell ref="AX469:BF471"/>
    <mergeCell ref="BH469:BS471"/>
    <mergeCell ref="BE472:BF474"/>
    <mergeCell ref="BH472:BS474"/>
    <mergeCell ref="AV463:AW465"/>
    <mergeCell ref="AX463:BF465"/>
    <mergeCell ref="BH463:BS465"/>
    <mergeCell ref="BE466:BF468"/>
    <mergeCell ref="BH466:BS468"/>
  </mergeCells>
  <phoneticPr fontId="1"/>
  <pageMargins left="0.70866141732283472" right="0.70866141732283472" top="0.35433070866141736" bottom="0.35433070866141736" header="0.31496062992125984" footer="0.31496062992125984"/>
  <pageSetup paperSize="9" scale="64" orientation="landscape" r:id="rId1"/>
  <rowBreaks count="1" manualBreakCount="1">
    <brk id="95" max="8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B050"/>
  </sheetPr>
  <dimension ref="F1:CS474"/>
  <sheetViews>
    <sheetView showGridLines="0" showZeros="0" zoomScale="80" zoomScaleNormal="80" zoomScaleSheetLayoutView="80" workbookViewId="0">
      <selection sqref="A1:XFD1048576"/>
    </sheetView>
  </sheetViews>
  <sheetFormatPr defaultColWidth="2" defaultRowHeight="12" customHeight="1"/>
  <cols>
    <col min="1" max="22" width="2" style="51"/>
    <col min="23" max="23" width="3" style="51" customWidth="1"/>
    <col min="24" max="29" width="2" style="51"/>
    <col min="30" max="30" width="2.5" style="51" customWidth="1"/>
    <col min="31" max="47" width="2" style="51"/>
    <col min="48" max="48" width="3" style="51" customWidth="1"/>
    <col min="49" max="49" width="2" style="51"/>
    <col min="50" max="50" width="2.75" style="51" customWidth="1"/>
    <col min="51" max="52" width="2" style="51"/>
    <col min="53" max="53" width="1.875" style="51" customWidth="1"/>
    <col min="54" max="55" width="2" style="51"/>
    <col min="56" max="56" width="2.75" style="51" customWidth="1"/>
    <col min="57" max="57" width="2" style="51"/>
    <col min="58" max="58" width="2.375" style="51" customWidth="1"/>
    <col min="59" max="59" width="2.125" style="51" customWidth="1"/>
    <col min="60" max="60" width="2.875" style="51" customWidth="1"/>
    <col min="61" max="66" width="2" style="51"/>
    <col min="67" max="68" width="2.5" style="51" customWidth="1"/>
    <col min="69" max="71" width="2" style="51"/>
    <col min="72" max="72" width="2.875" style="51" customWidth="1"/>
    <col min="73" max="73" width="2.625" style="51" customWidth="1"/>
    <col min="74" max="74" width="2.375" style="51" customWidth="1"/>
    <col min="75" max="75" width="2" style="51"/>
    <col min="76" max="76" width="2.375" style="51" customWidth="1"/>
    <col min="77" max="78" width="2" style="51"/>
    <col min="79" max="79" width="2.375" style="51" customWidth="1"/>
    <col min="80" max="85" width="2" style="51"/>
    <col min="86" max="86" width="2.5" style="51" customWidth="1"/>
    <col min="87" max="16384" width="2" style="51"/>
  </cols>
  <sheetData>
    <row r="1" spans="6:97" ht="12" customHeight="1">
      <c r="BV1" s="95"/>
      <c r="BW1" s="95"/>
      <c r="BX1" s="95"/>
      <c r="BY1" s="95"/>
      <c r="BZ1" s="95"/>
      <c r="CA1" s="95"/>
      <c r="CB1" s="95"/>
      <c r="CC1" s="95"/>
      <c r="CD1" s="95"/>
      <c r="CE1" s="95"/>
      <c r="CF1" s="95"/>
      <c r="CG1" s="95"/>
      <c r="CH1" s="95"/>
      <c r="CI1" s="95"/>
    </row>
    <row r="2" spans="6:97" ht="4.5" customHeight="1">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93"/>
      <c r="BW2" s="55"/>
      <c r="BX2" s="55"/>
      <c r="BY2" s="55"/>
      <c r="BZ2" s="55"/>
      <c r="CA2" s="55"/>
      <c r="CB2" s="55"/>
      <c r="CC2" s="55"/>
      <c r="CD2" s="55"/>
      <c r="CE2" s="55"/>
      <c r="CF2" s="55"/>
      <c r="CG2" s="55"/>
      <c r="CH2" s="55"/>
      <c r="CI2" s="55"/>
      <c r="CJ2" s="93"/>
      <c r="CK2" s="55"/>
      <c r="CL2" s="55"/>
      <c r="CM2" s="55"/>
      <c r="CN2" s="55"/>
      <c r="CO2" s="55"/>
      <c r="CP2" s="55"/>
      <c r="CQ2" s="55"/>
      <c r="CR2" s="55"/>
      <c r="CS2" s="55"/>
    </row>
    <row r="3" spans="6:97" ht="12" customHeight="1">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6">
        <v>1</v>
      </c>
      <c r="BB3" s="55"/>
      <c r="BC3" s="55"/>
      <c r="BD3" s="55"/>
      <c r="BE3" s="55"/>
      <c r="BF3" s="55"/>
      <c r="BG3" s="56">
        <v>7</v>
      </c>
      <c r="BH3" s="55"/>
      <c r="BI3" s="55"/>
      <c r="BJ3" s="55"/>
      <c r="BK3" s="55"/>
      <c r="BL3" s="55"/>
      <c r="BM3" s="55"/>
      <c r="BN3" s="55"/>
      <c r="BO3" s="56">
        <v>17</v>
      </c>
      <c r="BP3" s="55"/>
      <c r="BQ3" s="55"/>
      <c r="BR3" s="55"/>
      <c r="BS3" s="55"/>
      <c r="BT3" s="57">
        <v>22</v>
      </c>
      <c r="BU3" s="57">
        <v>23</v>
      </c>
      <c r="BV3" s="94">
        <v>32</v>
      </c>
      <c r="BW3" s="55"/>
      <c r="BX3" s="56">
        <v>34</v>
      </c>
      <c r="BY3" s="55"/>
      <c r="BZ3" s="55"/>
      <c r="CA3" s="55"/>
      <c r="CB3" s="55"/>
      <c r="CC3" s="55"/>
      <c r="CD3" s="55"/>
      <c r="CE3" s="55"/>
      <c r="CF3" s="55"/>
      <c r="CG3" s="55"/>
      <c r="CH3" s="56">
        <v>47</v>
      </c>
      <c r="CI3" s="55"/>
      <c r="CJ3" s="93"/>
      <c r="CK3" s="55"/>
      <c r="CL3" s="55"/>
      <c r="CM3" s="55"/>
      <c r="CN3" s="55"/>
      <c r="CO3" s="55"/>
      <c r="CP3" s="55"/>
      <c r="CQ3" s="55"/>
      <c r="CR3" s="55"/>
      <c r="CS3" s="55"/>
    </row>
    <row r="4" spans="6:97" ht="15.75" customHeight="1">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1280" t="s">
        <v>25</v>
      </c>
      <c r="BB4" s="1280"/>
      <c r="BC4" s="1280"/>
      <c r="BD4" s="1280"/>
      <c r="BE4" s="1280"/>
      <c r="BF4" s="1280"/>
      <c r="BG4" s="1280" t="s">
        <v>26</v>
      </c>
      <c r="BH4" s="1280"/>
      <c r="BI4" s="1280"/>
      <c r="BJ4" s="1280"/>
      <c r="BK4" s="1280"/>
      <c r="BL4" s="1280"/>
      <c r="BM4" s="1280"/>
      <c r="BN4" s="1280"/>
      <c r="BO4" s="1281" t="s">
        <v>27</v>
      </c>
      <c r="BP4" s="1281"/>
      <c r="BQ4" s="1281"/>
      <c r="BR4" s="1281"/>
      <c r="BS4" s="1281"/>
      <c r="BT4" s="1282" t="s">
        <v>28</v>
      </c>
      <c r="BU4" s="1282"/>
      <c r="BV4" s="1282" t="s">
        <v>29</v>
      </c>
      <c r="BW4" s="1282"/>
      <c r="BX4" s="1275" t="s">
        <v>30</v>
      </c>
      <c r="BY4" s="1275"/>
      <c r="BZ4" s="1275"/>
      <c r="CA4" s="1275"/>
      <c r="CB4" s="1275"/>
      <c r="CC4" s="1275"/>
      <c r="CD4" s="1275" t="s">
        <v>31</v>
      </c>
      <c r="CE4" s="1275"/>
      <c r="CF4" s="1275"/>
      <c r="CG4" s="1275"/>
      <c r="CH4" s="1275"/>
      <c r="CI4" s="55"/>
      <c r="CJ4" s="90"/>
      <c r="CK4" s="55"/>
      <c r="CL4" s="55"/>
      <c r="CM4" s="55"/>
      <c r="CN4" s="55"/>
      <c r="CO4" s="55"/>
      <c r="CP4" s="55"/>
      <c r="CQ4" s="55"/>
      <c r="CR4" s="55"/>
      <c r="CS4" s="55"/>
    </row>
    <row r="5" spans="6:97" ht="12" customHeight="1">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1276">
        <v>164106</v>
      </c>
      <c r="BB5" s="1276"/>
      <c r="BC5" s="1276"/>
      <c r="BD5" s="1276"/>
      <c r="BE5" s="1276"/>
      <c r="BF5" s="1276"/>
      <c r="BG5" s="1277">
        <f>'41-6'!BH4</f>
        <v>0</v>
      </c>
      <c r="BH5" s="1277"/>
      <c r="BI5" s="1277"/>
      <c r="BJ5" s="1277"/>
      <c r="BK5" s="1277"/>
      <c r="BL5" s="1277"/>
      <c r="BM5" s="1277"/>
      <c r="BN5" s="1277"/>
      <c r="BO5" s="1277">
        <f>'41-6'!BP4</f>
        <v>0</v>
      </c>
      <c r="BP5" s="1277"/>
      <c r="BQ5" s="1277"/>
      <c r="BR5" s="1277"/>
      <c r="BS5" s="1277"/>
      <c r="BT5" s="1278" t="s">
        <v>33</v>
      </c>
      <c r="BU5" s="1278"/>
      <c r="BV5" s="1278" t="s">
        <v>33</v>
      </c>
      <c r="BW5" s="1278"/>
      <c r="BX5" s="1279"/>
      <c r="BY5" s="1279"/>
      <c r="BZ5" s="1279"/>
      <c r="CA5" s="1279"/>
      <c r="CB5" s="1279"/>
      <c r="CC5" s="1279"/>
      <c r="CD5" s="1279"/>
      <c r="CE5" s="1279"/>
      <c r="CF5" s="1279"/>
      <c r="CG5" s="1279"/>
      <c r="CH5" s="1279"/>
      <c r="CI5" s="55"/>
      <c r="CJ5" s="93"/>
      <c r="CK5" s="1268" t="s">
        <v>223</v>
      </c>
      <c r="CL5" s="55"/>
      <c r="CM5" s="55"/>
      <c r="CN5" s="55"/>
      <c r="CO5" s="55"/>
      <c r="CP5" s="55"/>
      <c r="CQ5" s="55"/>
      <c r="CR5" s="55"/>
      <c r="CS5" s="55"/>
    </row>
    <row r="6" spans="6:97" ht="12" customHeight="1">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1276"/>
      <c r="BB6" s="1276"/>
      <c r="BC6" s="1276"/>
      <c r="BD6" s="1276"/>
      <c r="BE6" s="1276"/>
      <c r="BF6" s="1276"/>
      <c r="BG6" s="1277"/>
      <c r="BH6" s="1277"/>
      <c r="BI6" s="1277"/>
      <c r="BJ6" s="1277"/>
      <c r="BK6" s="1277"/>
      <c r="BL6" s="1277"/>
      <c r="BM6" s="1277"/>
      <c r="BN6" s="1277"/>
      <c r="BO6" s="1277"/>
      <c r="BP6" s="1277"/>
      <c r="BQ6" s="1277"/>
      <c r="BR6" s="1277"/>
      <c r="BS6" s="1277"/>
      <c r="BT6" s="1278"/>
      <c r="BU6" s="1278"/>
      <c r="BV6" s="1278"/>
      <c r="BW6" s="1278"/>
      <c r="BX6" s="1279"/>
      <c r="BY6" s="1279"/>
      <c r="BZ6" s="1279"/>
      <c r="CA6" s="1279"/>
      <c r="CB6" s="1279"/>
      <c r="CC6" s="1279"/>
      <c r="CD6" s="1279"/>
      <c r="CE6" s="1279"/>
      <c r="CF6" s="1279"/>
      <c r="CG6" s="1279"/>
      <c r="CH6" s="1279"/>
      <c r="CI6" s="55"/>
      <c r="CJ6" s="93"/>
      <c r="CK6" s="1268"/>
      <c r="CL6" s="55"/>
      <c r="CM6" s="55"/>
      <c r="CN6" s="55"/>
      <c r="CO6" s="55"/>
      <c r="CP6" s="55"/>
      <c r="CQ6" s="55"/>
      <c r="CR6" s="55"/>
      <c r="CS6" s="55"/>
    </row>
    <row r="7" spans="6:97" ht="6" customHeight="1">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88"/>
      <c r="BV7" s="55"/>
      <c r="BW7" s="55"/>
      <c r="BX7" s="55"/>
      <c r="BY7" s="55"/>
      <c r="BZ7" s="55"/>
      <c r="CA7" s="55"/>
      <c r="CB7" s="55"/>
      <c r="CC7" s="55"/>
      <c r="CD7" s="55"/>
      <c r="CE7" s="55"/>
      <c r="CF7" s="55"/>
      <c r="CG7" s="55"/>
      <c r="CH7" s="1269"/>
      <c r="CI7" s="55"/>
      <c r="CJ7" s="93"/>
      <c r="CK7" s="1268"/>
      <c r="CL7" s="55"/>
      <c r="CM7" s="55"/>
      <c r="CN7" s="55"/>
      <c r="CO7" s="55"/>
      <c r="CP7" s="55"/>
      <c r="CQ7" s="55"/>
      <c r="CR7" s="55"/>
      <c r="CS7" s="55"/>
    </row>
    <row r="8" spans="6:97" ht="7.5" customHeight="1">
      <c r="F8" s="55"/>
      <c r="G8" s="55"/>
      <c r="H8" s="55"/>
      <c r="I8" s="55"/>
      <c r="J8" s="55"/>
      <c r="K8" s="55"/>
      <c r="L8" s="55"/>
      <c r="M8" s="55"/>
      <c r="N8" s="55"/>
      <c r="O8" s="55"/>
      <c r="P8" s="55"/>
      <c r="Q8" s="55"/>
      <c r="R8" s="55"/>
      <c r="S8" s="55"/>
      <c r="T8" s="91"/>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55"/>
      <c r="BV8" s="55"/>
      <c r="BW8" s="55"/>
      <c r="BX8" s="55"/>
      <c r="BY8" s="55"/>
      <c r="BZ8" s="55"/>
      <c r="CA8" s="55"/>
      <c r="CB8" s="55"/>
      <c r="CC8" s="55"/>
      <c r="CD8" s="55"/>
      <c r="CE8" s="55"/>
      <c r="CF8" s="55"/>
      <c r="CG8" s="55"/>
      <c r="CH8" s="1250"/>
      <c r="CI8" s="55"/>
      <c r="CJ8" s="93"/>
      <c r="CK8" s="1268"/>
      <c r="CL8" s="55"/>
      <c r="CM8" s="55"/>
      <c r="CN8" s="55"/>
      <c r="CO8" s="55"/>
      <c r="CP8" s="55"/>
      <c r="CQ8" s="55"/>
      <c r="CR8" s="55"/>
      <c r="CS8" s="55"/>
    </row>
    <row r="9" spans="6:97" ht="7.5" customHeight="1">
      <c r="F9" s="55"/>
      <c r="G9" s="55"/>
      <c r="H9" s="55"/>
      <c r="I9" s="55"/>
      <c r="J9" s="55"/>
      <c r="K9" s="55"/>
      <c r="L9" s="55"/>
      <c r="M9" s="55"/>
      <c r="N9" s="55"/>
      <c r="O9" s="55"/>
      <c r="P9" s="55"/>
      <c r="Q9" s="55"/>
      <c r="R9" s="55"/>
      <c r="S9" s="55"/>
      <c r="T9" s="90"/>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92"/>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55"/>
      <c r="CI9" s="55"/>
      <c r="CJ9" s="93"/>
      <c r="CK9" s="1268"/>
      <c r="CL9" s="55"/>
      <c r="CM9" s="55"/>
      <c r="CN9" s="55"/>
      <c r="CO9" s="55"/>
      <c r="CP9" s="55"/>
      <c r="CQ9" s="55"/>
      <c r="CR9" s="55"/>
      <c r="CS9" s="55"/>
    </row>
    <row r="10" spans="6:97" ht="12" customHeight="1">
      <c r="F10" s="55"/>
      <c r="G10" s="55"/>
      <c r="H10" s="55"/>
      <c r="I10" s="55"/>
      <c r="J10" s="55"/>
      <c r="K10" s="55"/>
      <c r="L10" s="55"/>
      <c r="M10" s="55"/>
      <c r="N10" s="55"/>
      <c r="O10" s="55"/>
      <c r="P10" s="55"/>
      <c r="Q10" s="55"/>
      <c r="R10" s="55"/>
      <c r="S10" s="55"/>
      <c r="T10" s="90"/>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6">
        <v>48</v>
      </c>
      <c r="BG10" s="1270">
        <f>'41-6'!BH7</f>
        <v>0</v>
      </c>
      <c r="BH10" s="1270"/>
      <c r="BI10" s="1271"/>
      <c r="BJ10" s="1272">
        <f>'41-6'!BK7</f>
        <v>0</v>
      </c>
      <c r="BK10" s="1270"/>
      <c r="BL10" s="1273"/>
      <c r="BM10" s="1274">
        <f>'41-6'!BN7</f>
        <v>0</v>
      </c>
      <c r="BN10" s="1270"/>
      <c r="BO10" s="1270"/>
      <c r="BP10" s="56">
        <v>53</v>
      </c>
      <c r="BQ10" s="55"/>
      <c r="BR10" s="55"/>
      <c r="BS10" s="55"/>
      <c r="BT10" s="55"/>
      <c r="BU10" s="55"/>
      <c r="BV10" s="55"/>
      <c r="BW10" s="55"/>
      <c r="BX10" s="55"/>
      <c r="BY10" s="55"/>
      <c r="BZ10" s="55"/>
      <c r="CA10" s="55"/>
      <c r="CB10" s="55"/>
      <c r="CC10" s="55"/>
      <c r="CD10" s="55"/>
      <c r="CE10" s="55"/>
      <c r="CF10" s="55"/>
      <c r="CG10" s="55"/>
      <c r="CH10" s="55"/>
      <c r="CI10" s="55"/>
      <c r="CJ10" s="93"/>
      <c r="CK10" s="1268"/>
      <c r="CL10" s="55"/>
      <c r="CM10" s="55"/>
      <c r="CN10" s="55"/>
      <c r="CO10" s="55"/>
      <c r="CP10" s="55"/>
      <c r="CQ10" s="55"/>
      <c r="CR10" s="55"/>
      <c r="CS10" s="55"/>
    </row>
    <row r="11" spans="6:97" ht="12" customHeight="1">
      <c r="F11" s="55"/>
      <c r="G11" s="55"/>
      <c r="H11" s="55"/>
      <c r="I11" s="55"/>
      <c r="J11" s="55"/>
      <c r="K11" s="55"/>
      <c r="L11" s="55"/>
      <c r="M11" s="55"/>
      <c r="N11" s="55"/>
      <c r="O11" s="55"/>
      <c r="P11" s="55"/>
      <c r="Q11" s="55"/>
      <c r="R11" s="55"/>
      <c r="S11" s="55"/>
      <c r="T11" s="90"/>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1270"/>
      <c r="BH11" s="1270"/>
      <c r="BI11" s="1271"/>
      <c r="BJ11" s="1272"/>
      <c r="BK11" s="1270"/>
      <c r="BL11" s="1273"/>
      <c r="BM11" s="1274"/>
      <c r="BN11" s="1270"/>
      <c r="BO11" s="1270"/>
      <c r="BP11" s="55"/>
      <c r="BQ11" s="55"/>
      <c r="BR11" s="55"/>
      <c r="BS11" s="55"/>
      <c r="BT11" s="55"/>
      <c r="BU11" s="55"/>
      <c r="BV11" s="55"/>
      <c r="BW11" s="55"/>
      <c r="BX11" s="55"/>
      <c r="BY11" s="55"/>
      <c r="BZ11" s="55"/>
      <c r="CA11" s="55"/>
      <c r="CB11" s="55"/>
      <c r="CC11" s="55"/>
      <c r="CD11" s="55"/>
      <c r="CE11" s="55"/>
      <c r="CF11" s="55"/>
      <c r="CG11" s="55"/>
      <c r="CH11" s="55"/>
      <c r="CI11" s="55"/>
      <c r="CJ11" s="93"/>
      <c r="CK11" s="1268"/>
      <c r="CL11" s="55"/>
      <c r="CM11" s="55"/>
      <c r="CN11" s="55"/>
      <c r="CO11" s="55"/>
      <c r="CP11" s="55"/>
      <c r="CQ11" s="55"/>
      <c r="CR11" s="55"/>
      <c r="CS11" s="55"/>
    </row>
    <row r="12" spans="6:97" ht="12" customHeight="1">
      <c r="F12" s="55"/>
      <c r="G12" s="55"/>
      <c r="H12" s="55"/>
      <c r="I12" s="55"/>
      <c r="J12" s="55"/>
      <c r="K12" s="55"/>
      <c r="L12" s="55"/>
      <c r="M12" s="55"/>
      <c r="N12" s="55"/>
      <c r="O12" s="55"/>
      <c r="P12" s="55"/>
      <c r="Q12" s="55"/>
      <c r="R12" s="55"/>
      <c r="S12" s="55"/>
      <c r="T12" s="1249"/>
      <c r="U12" s="1249"/>
      <c r="V12" s="1249"/>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1270"/>
      <c r="BH12" s="1270"/>
      <c r="BI12" s="1271"/>
      <c r="BJ12" s="1272"/>
      <c r="BK12" s="1270"/>
      <c r="BL12" s="1273"/>
      <c r="BM12" s="1274"/>
      <c r="BN12" s="1270"/>
      <c r="BO12" s="1270"/>
      <c r="BP12" s="55"/>
      <c r="BQ12" s="55"/>
      <c r="BR12" s="55"/>
      <c r="BS12" s="55"/>
      <c r="BT12" s="55"/>
      <c r="BU12" s="55"/>
      <c r="BV12" s="55"/>
      <c r="BW12" s="55"/>
      <c r="BX12" s="56">
        <v>54</v>
      </c>
      <c r="BY12" s="56"/>
      <c r="BZ12" s="56"/>
      <c r="CA12" s="56">
        <v>57</v>
      </c>
      <c r="CB12" s="55"/>
      <c r="CC12" s="55"/>
      <c r="CD12" s="55"/>
      <c r="CE12" s="55"/>
      <c r="CF12" s="55"/>
      <c r="CG12" s="55"/>
      <c r="CH12" s="55"/>
      <c r="CI12" s="55"/>
      <c r="CJ12" s="93"/>
      <c r="CK12" s="1268"/>
      <c r="CL12" s="55"/>
      <c r="CM12" s="55"/>
      <c r="CN12" s="55"/>
      <c r="CO12" s="55"/>
      <c r="CP12" s="55"/>
      <c r="CQ12" s="55"/>
      <c r="CR12" s="55"/>
      <c r="CS12" s="55"/>
    </row>
    <row r="13" spans="6:97" ht="12" customHeight="1">
      <c r="F13" s="55"/>
      <c r="G13" s="55"/>
      <c r="H13" s="55"/>
      <c r="I13" s="55"/>
      <c r="J13" s="55"/>
      <c r="K13" s="55"/>
      <c r="L13" s="55"/>
      <c r="M13" s="55"/>
      <c r="N13" s="55"/>
      <c r="O13" s="55"/>
      <c r="P13" s="55"/>
      <c r="Q13" s="55"/>
      <c r="R13" s="55"/>
      <c r="S13" s="55"/>
      <c r="T13" s="1249"/>
      <c r="U13" s="1249"/>
      <c r="V13" s="1249"/>
      <c r="W13" s="56">
        <v>24</v>
      </c>
      <c r="X13" s="56"/>
      <c r="Y13" s="56"/>
      <c r="Z13" s="56"/>
      <c r="AA13" s="56"/>
      <c r="AB13" s="56"/>
      <c r="AC13" s="56"/>
      <c r="AD13" s="56">
        <v>26</v>
      </c>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1249"/>
      <c r="BQ13" s="1249"/>
      <c r="BR13" s="1249"/>
      <c r="BS13" s="1249"/>
      <c r="BT13" s="1249"/>
      <c r="BU13" s="1250"/>
      <c r="BV13" s="1250"/>
      <c r="BW13" s="1251"/>
      <c r="BX13" s="1252">
        <f>'41-6'!BZ10</f>
        <v>1</v>
      </c>
      <c r="BY13" s="1253"/>
      <c r="BZ13" s="1253"/>
      <c r="CA13" s="1254"/>
      <c r="CB13" s="1258"/>
      <c r="CC13" s="1250"/>
      <c r="CD13" s="1250"/>
      <c r="CE13" s="1250"/>
      <c r="CF13" s="1250"/>
      <c r="CG13" s="1250"/>
      <c r="CH13" s="1250"/>
      <c r="CI13" s="1250"/>
      <c r="CJ13" s="58"/>
      <c r="CK13" s="1268"/>
      <c r="CL13" s="55"/>
      <c r="CM13" s="55"/>
      <c r="CN13" s="55"/>
      <c r="CO13" s="55"/>
      <c r="CP13" s="55"/>
      <c r="CQ13" s="55"/>
      <c r="CR13" s="55"/>
      <c r="CS13" s="55"/>
    </row>
    <row r="14" spans="6:97" ht="16.5" customHeight="1">
      <c r="F14" s="55"/>
      <c r="G14" s="55"/>
      <c r="H14" s="55"/>
      <c r="I14" s="55"/>
      <c r="J14" s="55"/>
      <c r="K14" s="55"/>
      <c r="L14" s="55"/>
      <c r="M14" s="55"/>
      <c r="N14" s="55"/>
      <c r="O14" s="55"/>
      <c r="P14" s="55"/>
      <c r="Q14" s="55"/>
      <c r="R14" s="55"/>
      <c r="S14" s="55"/>
      <c r="T14" s="55"/>
      <c r="U14" s="55"/>
      <c r="V14" s="55"/>
      <c r="W14" s="1259">
        <f>'41-6'!W11</f>
        <v>0</v>
      </c>
      <c r="X14" s="1260"/>
      <c r="Y14" s="1261"/>
      <c r="Z14" s="1265"/>
      <c r="AA14" s="1266"/>
      <c r="AB14" s="1266"/>
      <c r="AC14" s="1267"/>
      <c r="AD14" s="1259">
        <f>'41-6'!AD11</f>
        <v>0</v>
      </c>
      <c r="AE14" s="1260"/>
      <c r="AF14" s="1261"/>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1249"/>
      <c r="BQ14" s="1249"/>
      <c r="BR14" s="1249"/>
      <c r="BS14" s="1249"/>
      <c r="BT14" s="1249"/>
      <c r="BU14" s="1250"/>
      <c r="BV14" s="1250"/>
      <c r="BW14" s="1251"/>
      <c r="BX14" s="1255"/>
      <c r="BY14" s="1256"/>
      <c r="BZ14" s="1256"/>
      <c r="CA14" s="1257"/>
      <c r="CB14" s="1258"/>
      <c r="CC14" s="1250"/>
      <c r="CD14" s="1250"/>
      <c r="CE14" s="1250"/>
      <c r="CF14" s="1250"/>
      <c r="CG14" s="1250"/>
      <c r="CH14" s="1250"/>
      <c r="CI14" s="1250"/>
      <c r="CJ14" s="58"/>
      <c r="CK14" s="1268"/>
      <c r="CL14" s="55"/>
      <c r="CM14" s="55"/>
      <c r="CN14" s="55"/>
      <c r="CO14" s="55"/>
      <c r="CP14" s="55"/>
      <c r="CQ14" s="55"/>
      <c r="CR14" s="55"/>
      <c r="CS14" s="55"/>
    </row>
    <row r="15" spans="6:97" ht="19.5" customHeight="1">
      <c r="F15" s="55"/>
      <c r="G15" s="55"/>
      <c r="H15" s="55"/>
      <c r="I15" s="55"/>
      <c r="J15" s="55"/>
      <c r="K15" s="55"/>
      <c r="L15" s="55"/>
      <c r="M15" s="55"/>
      <c r="N15" s="55"/>
      <c r="O15" s="55"/>
      <c r="P15" s="55"/>
      <c r="Q15" s="55"/>
      <c r="R15" s="55"/>
      <c r="S15" s="55"/>
      <c r="T15" s="55"/>
      <c r="U15" s="55"/>
      <c r="V15" s="55"/>
      <c r="W15" s="1262"/>
      <c r="X15" s="1263"/>
      <c r="Y15" s="1264"/>
      <c r="Z15" s="1265"/>
      <c r="AA15" s="1266"/>
      <c r="AB15" s="1266"/>
      <c r="AC15" s="1267"/>
      <c r="AD15" s="1262"/>
      <c r="AE15" s="1263"/>
      <c r="AF15" s="1264"/>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1250"/>
      <c r="BV15" s="1250"/>
      <c r="BW15" s="1251"/>
      <c r="BX15" s="1252">
        <f>'41-6'!BZ12</f>
        <v>1</v>
      </c>
      <c r="BY15" s="1253"/>
      <c r="BZ15" s="1253"/>
      <c r="CA15" s="1254"/>
      <c r="CB15" s="1258"/>
      <c r="CC15" s="1250"/>
      <c r="CD15" s="1250"/>
      <c r="CE15" s="1250"/>
      <c r="CF15" s="1250"/>
      <c r="CG15" s="1250"/>
      <c r="CH15" s="1250"/>
      <c r="CI15" s="1250"/>
      <c r="CJ15" s="58"/>
      <c r="CK15" s="1268"/>
      <c r="CL15" s="55"/>
      <c r="CM15" s="55"/>
      <c r="CN15" s="55"/>
      <c r="CO15" s="55"/>
      <c r="CP15" s="55"/>
      <c r="CQ15" s="55"/>
      <c r="CR15" s="55"/>
      <c r="CS15" s="55"/>
    </row>
    <row r="16" spans="6:97" ht="12" customHeight="1">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c r="BU16" s="55"/>
      <c r="BV16" s="55"/>
      <c r="BW16" s="55"/>
      <c r="BX16" s="1255"/>
      <c r="BY16" s="1256"/>
      <c r="BZ16" s="1256"/>
      <c r="CA16" s="1257"/>
      <c r="CB16" s="1258"/>
      <c r="CC16" s="1250"/>
      <c r="CD16" s="1250"/>
      <c r="CE16" s="1250"/>
      <c r="CF16" s="1250"/>
      <c r="CG16" s="1250"/>
      <c r="CH16" s="1250"/>
      <c r="CI16" s="1250"/>
      <c r="CJ16" s="58"/>
      <c r="CK16" s="1268"/>
      <c r="CL16" s="55"/>
      <c r="CM16" s="55"/>
      <c r="CN16" s="55"/>
      <c r="CO16" s="55"/>
      <c r="CP16" s="55"/>
      <c r="CQ16" s="55"/>
      <c r="CR16" s="55"/>
      <c r="CS16" s="55"/>
    </row>
    <row r="17" spans="6:97" ht="12" customHeight="1">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6">
        <v>28</v>
      </c>
      <c r="BY17" s="56"/>
      <c r="BZ17" s="56"/>
      <c r="CA17" s="56">
        <v>31</v>
      </c>
      <c r="CB17" s="55"/>
      <c r="CC17" s="55"/>
      <c r="CD17" s="55"/>
      <c r="CE17" s="55"/>
      <c r="CF17" s="55"/>
      <c r="CG17" s="55"/>
      <c r="CH17" s="55"/>
      <c r="CI17" s="55"/>
      <c r="CJ17" s="55"/>
      <c r="CK17" s="1268"/>
      <c r="CL17" s="55"/>
      <c r="CM17" s="55"/>
      <c r="CN17" s="55"/>
      <c r="CO17" s="55"/>
      <c r="CP17" s="55"/>
      <c r="CQ17" s="55"/>
      <c r="CR17" s="55"/>
      <c r="CS17" s="55"/>
    </row>
    <row r="18" spans="6:97" ht="12" customHeight="1">
      <c r="CK18" s="1268"/>
    </row>
    <row r="19" spans="6:97" ht="12" customHeight="1">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CK19" s="1268"/>
    </row>
    <row r="20" spans="6:97" ht="12" customHeight="1">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CK20" s="1268"/>
    </row>
    <row r="21" spans="6:97" ht="7.5" customHeight="1">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CK21" s="1268"/>
    </row>
    <row r="22" spans="6:97" ht="12" customHeight="1">
      <c r="AS22" s="96"/>
      <c r="AT22" s="96"/>
      <c r="AU22" s="96"/>
      <c r="AV22" s="56">
        <v>32</v>
      </c>
      <c r="AW22" s="96"/>
      <c r="AX22" s="56">
        <v>34</v>
      </c>
      <c r="AY22" s="96"/>
      <c r="AZ22" s="96"/>
      <c r="BA22" s="96"/>
      <c r="BB22" s="96"/>
      <c r="BC22" s="96"/>
      <c r="BD22" s="96"/>
      <c r="BE22" s="96"/>
      <c r="BF22" s="96"/>
      <c r="BG22" s="96"/>
      <c r="BH22" s="56">
        <v>44</v>
      </c>
      <c r="BI22" s="96"/>
      <c r="BJ22" s="96"/>
      <c r="BK22" s="96"/>
      <c r="BL22" s="96"/>
      <c r="BM22" s="96"/>
      <c r="BN22" s="96"/>
      <c r="BO22" s="96"/>
      <c r="BP22" s="96"/>
      <c r="BQ22" s="96"/>
      <c r="BR22" s="96"/>
      <c r="BS22" s="96"/>
      <c r="BT22" s="56">
        <v>57</v>
      </c>
      <c r="CK22" s="1268"/>
    </row>
    <row r="23" spans="6:97" ht="8.25" customHeight="1">
      <c r="AK23" s="55"/>
      <c r="AL23" s="55"/>
      <c r="AM23" s="55"/>
      <c r="AN23" s="55"/>
      <c r="AO23" s="55"/>
      <c r="AP23" s="55"/>
      <c r="AQ23" s="55"/>
      <c r="AR23" s="55"/>
      <c r="AS23" s="97"/>
      <c r="AT23" s="97"/>
      <c r="AU23" s="98"/>
      <c r="AV23" s="1208">
        <v>1</v>
      </c>
      <c r="AW23" s="1209"/>
      <c r="AX23" s="1237" t="str">
        <f>'41-6'!AZ20</f>
        <v/>
      </c>
      <c r="AY23" s="1238"/>
      <c r="AZ23" s="1238"/>
      <c r="BA23" s="1238"/>
      <c r="BB23" s="1238"/>
      <c r="BC23" s="1238"/>
      <c r="BD23" s="1238"/>
      <c r="BE23" s="1238"/>
      <c r="BF23" s="1238"/>
      <c r="BG23" s="99"/>
      <c r="BH23" s="1220">
        <f>'41-6'!BI21</f>
        <v>0</v>
      </c>
      <c r="BI23" s="1221"/>
      <c r="BJ23" s="1221"/>
      <c r="BK23" s="1221"/>
      <c r="BL23" s="1221"/>
      <c r="BM23" s="1221"/>
      <c r="BN23" s="1221"/>
      <c r="BO23" s="1221"/>
      <c r="BP23" s="1221"/>
      <c r="BQ23" s="1221"/>
      <c r="BR23" s="1221"/>
      <c r="BS23" s="1221"/>
      <c r="BT23" s="99"/>
      <c r="BU23" s="55"/>
      <c r="BV23" s="55"/>
      <c r="BW23" s="55"/>
      <c r="BX23" s="55"/>
      <c r="BY23" s="55"/>
      <c r="CK23" s="1268"/>
    </row>
    <row r="24" spans="6:97" ht="8.25" customHeight="1">
      <c r="AK24" s="55"/>
      <c r="AL24" s="55"/>
      <c r="AM24" s="55"/>
      <c r="AN24" s="55"/>
      <c r="AO24" s="55"/>
      <c r="AP24" s="55"/>
      <c r="AQ24" s="55"/>
      <c r="AR24" s="55"/>
      <c r="AS24" s="97"/>
      <c r="AT24" s="97"/>
      <c r="AU24" s="98"/>
      <c r="AV24" s="1210"/>
      <c r="AW24" s="1211"/>
      <c r="AX24" s="1239"/>
      <c r="AY24" s="1156"/>
      <c r="AZ24" s="1156"/>
      <c r="BA24" s="1156"/>
      <c r="BB24" s="1156"/>
      <c r="BC24" s="1156"/>
      <c r="BD24" s="1156"/>
      <c r="BE24" s="1156"/>
      <c r="BF24" s="1156"/>
      <c r="BG24" s="100"/>
      <c r="BH24" s="1222"/>
      <c r="BI24" s="1138"/>
      <c r="BJ24" s="1138"/>
      <c r="BK24" s="1138"/>
      <c r="BL24" s="1138"/>
      <c r="BM24" s="1138"/>
      <c r="BN24" s="1138"/>
      <c r="BO24" s="1138"/>
      <c r="BP24" s="1138"/>
      <c r="BQ24" s="1138"/>
      <c r="BR24" s="1138"/>
      <c r="BS24" s="1138"/>
      <c r="BT24" s="100"/>
      <c r="BU24" s="55"/>
      <c r="BV24" s="55"/>
      <c r="BW24" s="55"/>
      <c r="BX24" s="55"/>
      <c r="BY24" s="55"/>
      <c r="CK24" s="1268"/>
    </row>
    <row r="25" spans="6:97" ht="8.25" customHeight="1">
      <c r="AK25" s="55"/>
      <c r="AL25" s="55"/>
      <c r="AM25" s="55"/>
      <c r="AN25" s="55"/>
      <c r="AO25" s="55"/>
      <c r="AP25" s="55"/>
      <c r="AQ25" s="55"/>
      <c r="AR25" s="55"/>
      <c r="AS25" s="97"/>
      <c r="AT25" s="97"/>
      <c r="AU25" s="98"/>
      <c r="AV25" s="1212"/>
      <c r="AW25" s="1213"/>
      <c r="AX25" s="1240"/>
      <c r="AY25" s="1241"/>
      <c r="AZ25" s="1241"/>
      <c r="BA25" s="1241"/>
      <c r="BB25" s="1241"/>
      <c r="BC25" s="1241"/>
      <c r="BD25" s="1241"/>
      <c r="BE25" s="1241"/>
      <c r="BF25" s="1241"/>
      <c r="BG25" s="101"/>
      <c r="BH25" s="1223"/>
      <c r="BI25" s="1224"/>
      <c r="BJ25" s="1224"/>
      <c r="BK25" s="1224"/>
      <c r="BL25" s="1224"/>
      <c r="BM25" s="1224"/>
      <c r="BN25" s="1224"/>
      <c r="BO25" s="1224"/>
      <c r="BP25" s="1224"/>
      <c r="BQ25" s="1224"/>
      <c r="BR25" s="1224"/>
      <c r="BS25" s="1224"/>
      <c r="BT25" s="101"/>
      <c r="BU25" s="55"/>
      <c r="BV25" s="55"/>
      <c r="BW25" s="55"/>
      <c r="BX25" s="55"/>
      <c r="BY25" s="55"/>
      <c r="CK25" s="1268"/>
    </row>
    <row r="26" spans="6:97" ht="8.25" customHeight="1">
      <c r="AK26" s="55"/>
      <c r="AL26" s="55"/>
      <c r="AM26" s="55"/>
      <c r="AN26" s="55"/>
      <c r="AO26" s="55"/>
      <c r="AP26" s="55"/>
      <c r="AQ26" s="55"/>
      <c r="AR26" s="55"/>
      <c r="AS26" s="97"/>
      <c r="AT26" s="97"/>
      <c r="AU26" s="98"/>
      <c r="AV26" s="98"/>
      <c r="AW26" s="98"/>
      <c r="AX26" s="97"/>
      <c r="AY26" s="97"/>
      <c r="AZ26" s="97"/>
      <c r="BA26" s="97"/>
      <c r="BB26" s="97"/>
      <c r="BC26" s="97"/>
      <c r="BD26" s="1248">
        <v>58</v>
      </c>
      <c r="BE26" s="1242" t="str">
        <f>'41-6'!BG24</f>
        <v/>
      </c>
      <c r="BF26" s="1243"/>
      <c r="BG26" s="102"/>
      <c r="BH26" s="1231">
        <f>'41-6'!BI24</f>
        <v>0</v>
      </c>
      <c r="BI26" s="1232"/>
      <c r="BJ26" s="1232"/>
      <c r="BK26" s="1232"/>
      <c r="BL26" s="1232"/>
      <c r="BM26" s="1232"/>
      <c r="BN26" s="1232"/>
      <c r="BO26" s="1232"/>
      <c r="BP26" s="1232"/>
      <c r="BQ26" s="1232"/>
      <c r="BR26" s="1232"/>
      <c r="BS26" s="1232"/>
      <c r="BT26" s="102"/>
      <c r="BU26" s="56">
        <v>73</v>
      </c>
      <c r="BV26" s="55"/>
      <c r="BW26" s="55"/>
      <c r="BX26" s="55"/>
      <c r="BY26" s="55"/>
      <c r="CK26" s="1268"/>
    </row>
    <row r="27" spans="6:97" ht="8.25" customHeight="1">
      <c r="AK27" s="55"/>
      <c r="AL27" s="55"/>
      <c r="AM27" s="55"/>
      <c r="AN27" s="55"/>
      <c r="AO27" s="55"/>
      <c r="AP27" s="55"/>
      <c r="AQ27" s="55"/>
      <c r="AR27" s="55"/>
      <c r="AS27" s="97"/>
      <c r="AT27" s="97"/>
      <c r="AU27" s="98"/>
      <c r="AV27" s="98"/>
      <c r="AW27" s="98"/>
      <c r="AX27" s="97"/>
      <c r="AY27" s="97"/>
      <c r="AZ27" s="97"/>
      <c r="BA27" s="97"/>
      <c r="BB27" s="97"/>
      <c r="BC27" s="97"/>
      <c r="BD27" s="1248"/>
      <c r="BE27" s="1244"/>
      <c r="BF27" s="1245"/>
      <c r="BG27" s="103"/>
      <c r="BH27" s="1233"/>
      <c r="BI27" s="1234"/>
      <c r="BJ27" s="1234"/>
      <c r="BK27" s="1234"/>
      <c r="BL27" s="1234"/>
      <c r="BM27" s="1234"/>
      <c r="BN27" s="1234"/>
      <c r="BO27" s="1234"/>
      <c r="BP27" s="1234"/>
      <c r="BQ27" s="1234"/>
      <c r="BR27" s="1234"/>
      <c r="BS27" s="1234"/>
      <c r="BT27" s="103"/>
      <c r="BU27" s="55"/>
      <c r="BV27" s="55"/>
      <c r="BW27" s="55"/>
      <c r="BX27" s="55"/>
      <c r="BY27" s="55"/>
      <c r="CK27" s="1268"/>
    </row>
    <row r="28" spans="6:97" ht="8.25" customHeight="1">
      <c r="AK28" s="55"/>
      <c r="AL28" s="55"/>
      <c r="AM28" s="55"/>
      <c r="AN28" s="55"/>
      <c r="AO28" s="55"/>
      <c r="AP28" s="55"/>
      <c r="AQ28" s="55"/>
      <c r="AR28" s="55"/>
      <c r="AS28" s="97"/>
      <c r="AT28" s="97"/>
      <c r="AU28" s="98"/>
      <c r="AV28" s="98"/>
      <c r="AW28" s="98"/>
      <c r="AX28" s="97"/>
      <c r="AY28" s="97"/>
      <c r="AZ28" s="97"/>
      <c r="BA28" s="97"/>
      <c r="BB28" s="97"/>
      <c r="BC28" s="97"/>
      <c r="BD28" s="97"/>
      <c r="BE28" s="1246"/>
      <c r="BF28" s="1247"/>
      <c r="BG28" s="104"/>
      <c r="BH28" s="1235"/>
      <c r="BI28" s="1236"/>
      <c r="BJ28" s="1236"/>
      <c r="BK28" s="1236"/>
      <c r="BL28" s="1236"/>
      <c r="BM28" s="1236"/>
      <c r="BN28" s="1236"/>
      <c r="BO28" s="1236"/>
      <c r="BP28" s="1236"/>
      <c r="BQ28" s="1236"/>
      <c r="BR28" s="1236"/>
      <c r="BS28" s="1236"/>
      <c r="BT28" s="104"/>
      <c r="BU28" s="55"/>
      <c r="BV28" s="55"/>
      <c r="BW28" s="55"/>
      <c r="BX28" s="55"/>
      <c r="BY28" s="55"/>
      <c r="CK28" s="1268"/>
    </row>
    <row r="29" spans="6:97" ht="8.25" customHeight="1">
      <c r="AK29" s="55"/>
      <c r="AL29" s="55"/>
      <c r="AM29" s="55"/>
      <c r="AN29" s="55"/>
      <c r="AO29" s="55"/>
      <c r="AP29" s="55"/>
      <c r="AQ29" s="55"/>
      <c r="AR29" s="55"/>
      <c r="AS29" s="97"/>
      <c r="AT29" s="97"/>
      <c r="AU29" s="98"/>
      <c r="AV29" s="1208">
        <v>2</v>
      </c>
      <c r="AW29" s="1209"/>
      <c r="AX29" s="1237" t="str">
        <f>'41-6'!AZ27</f>
        <v/>
      </c>
      <c r="AY29" s="1238"/>
      <c r="AZ29" s="1238"/>
      <c r="BA29" s="1238"/>
      <c r="BB29" s="1238"/>
      <c r="BC29" s="1238"/>
      <c r="BD29" s="1238"/>
      <c r="BE29" s="1238"/>
      <c r="BF29" s="1238"/>
      <c r="BG29" s="99"/>
      <c r="BH29" s="1220">
        <f>'41-6'!BI27</f>
        <v>0</v>
      </c>
      <c r="BI29" s="1221"/>
      <c r="BJ29" s="1221"/>
      <c r="BK29" s="1221"/>
      <c r="BL29" s="1221"/>
      <c r="BM29" s="1221"/>
      <c r="BN29" s="1221"/>
      <c r="BO29" s="1221"/>
      <c r="BP29" s="1221"/>
      <c r="BQ29" s="1221"/>
      <c r="BR29" s="1221"/>
      <c r="BS29" s="1221"/>
      <c r="BT29" s="99"/>
      <c r="BU29" s="55"/>
      <c r="BV29" s="55"/>
      <c r="BW29" s="55"/>
      <c r="BX29" s="55"/>
      <c r="BY29" s="55"/>
      <c r="CK29" s="1268"/>
    </row>
    <row r="30" spans="6:97" ht="8.25" customHeight="1">
      <c r="AK30" s="55"/>
      <c r="AL30" s="55"/>
      <c r="AM30" s="55"/>
      <c r="AN30" s="55"/>
      <c r="AO30" s="55"/>
      <c r="AP30" s="55"/>
      <c r="AQ30" s="55"/>
      <c r="AR30" s="55"/>
      <c r="AS30" s="97"/>
      <c r="AT30" s="97"/>
      <c r="AU30" s="98"/>
      <c r="AV30" s="1210"/>
      <c r="AW30" s="1211"/>
      <c r="AX30" s="1239"/>
      <c r="AY30" s="1156"/>
      <c r="AZ30" s="1156"/>
      <c r="BA30" s="1156"/>
      <c r="BB30" s="1156"/>
      <c r="BC30" s="1156"/>
      <c r="BD30" s="1156"/>
      <c r="BE30" s="1156"/>
      <c r="BF30" s="1156"/>
      <c r="BG30" s="100"/>
      <c r="BH30" s="1222"/>
      <c r="BI30" s="1138"/>
      <c r="BJ30" s="1138"/>
      <c r="BK30" s="1138"/>
      <c r="BL30" s="1138"/>
      <c r="BM30" s="1138"/>
      <c r="BN30" s="1138"/>
      <c r="BO30" s="1138"/>
      <c r="BP30" s="1138"/>
      <c r="BQ30" s="1138"/>
      <c r="BR30" s="1138"/>
      <c r="BS30" s="1138"/>
      <c r="BT30" s="100"/>
      <c r="BU30" s="55"/>
      <c r="BV30" s="55"/>
      <c r="BW30" s="55"/>
      <c r="BX30" s="55"/>
      <c r="BY30" s="55"/>
      <c r="CK30" s="1268"/>
    </row>
    <row r="31" spans="6:97" ht="8.25" customHeight="1">
      <c r="AK31" s="55"/>
      <c r="AL31" s="55"/>
      <c r="AM31" s="55"/>
      <c r="AN31" s="55"/>
      <c r="AO31" s="55"/>
      <c r="AP31" s="55"/>
      <c r="AQ31" s="55"/>
      <c r="AR31" s="55"/>
      <c r="AS31" s="97"/>
      <c r="AT31" s="97"/>
      <c r="AU31" s="98"/>
      <c r="AV31" s="1212"/>
      <c r="AW31" s="1213"/>
      <c r="AX31" s="1240"/>
      <c r="AY31" s="1241"/>
      <c r="AZ31" s="1241"/>
      <c r="BA31" s="1241"/>
      <c r="BB31" s="1241"/>
      <c r="BC31" s="1241"/>
      <c r="BD31" s="1241"/>
      <c r="BE31" s="1241"/>
      <c r="BF31" s="1241"/>
      <c r="BG31" s="101"/>
      <c r="BH31" s="1223"/>
      <c r="BI31" s="1224"/>
      <c r="BJ31" s="1224"/>
      <c r="BK31" s="1224"/>
      <c r="BL31" s="1224"/>
      <c r="BM31" s="1224"/>
      <c r="BN31" s="1224"/>
      <c r="BO31" s="1224"/>
      <c r="BP31" s="1224"/>
      <c r="BQ31" s="1224"/>
      <c r="BR31" s="1224"/>
      <c r="BS31" s="1224"/>
      <c r="BT31" s="101"/>
      <c r="BU31" s="55"/>
      <c r="BV31" s="55"/>
      <c r="BW31" s="55"/>
      <c r="BX31" s="55"/>
      <c r="BY31" s="55"/>
      <c r="CK31" s="1268"/>
    </row>
    <row r="32" spans="6:97" ht="8.25" customHeight="1">
      <c r="AK32" s="55"/>
      <c r="AL32" s="55"/>
      <c r="AM32" s="55"/>
      <c r="AN32" s="55"/>
      <c r="AO32" s="55"/>
      <c r="AP32" s="55"/>
      <c r="AQ32" s="55"/>
      <c r="AR32" s="55"/>
      <c r="AS32" s="97"/>
      <c r="AT32" s="97"/>
      <c r="AU32" s="98"/>
      <c r="AV32" s="98"/>
      <c r="AW32" s="98"/>
      <c r="AX32" s="97"/>
      <c r="AY32" s="97"/>
      <c r="AZ32" s="97"/>
      <c r="BA32" s="97"/>
      <c r="BB32" s="97"/>
      <c r="BC32" s="97"/>
      <c r="BD32" s="97"/>
      <c r="BE32" s="1242" t="str">
        <f>'41-6'!BG30</f>
        <v/>
      </c>
      <c r="BF32" s="1243"/>
      <c r="BG32" s="102"/>
      <c r="BH32" s="1231">
        <f>'41-6'!BI30</f>
        <v>0</v>
      </c>
      <c r="BI32" s="1232"/>
      <c r="BJ32" s="1232"/>
      <c r="BK32" s="1232"/>
      <c r="BL32" s="1232"/>
      <c r="BM32" s="1232"/>
      <c r="BN32" s="1232"/>
      <c r="BO32" s="1232"/>
      <c r="BP32" s="1232"/>
      <c r="BQ32" s="1232"/>
      <c r="BR32" s="1232"/>
      <c r="BS32" s="1232"/>
      <c r="BT32" s="102"/>
      <c r="BU32" s="55"/>
      <c r="BV32" s="55"/>
      <c r="BW32" s="55"/>
      <c r="BX32" s="55"/>
      <c r="BY32" s="55"/>
      <c r="CK32" s="1268"/>
    </row>
    <row r="33" spans="37:89" ht="8.25" customHeight="1">
      <c r="AK33" s="55"/>
      <c r="AL33" s="55"/>
      <c r="AM33" s="55"/>
      <c r="AN33" s="55"/>
      <c r="AO33" s="55"/>
      <c r="AP33" s="55"/>
      <c r="AQ33" s="55"/>
      <c r="AR33" s="55"/>
      <c r="AS33" s="97"/>
      <c r="AT33" s="97"/>
      <c r="AU33" s="98"/>
      <c r="AV33" s="98"/>
      <c r="AW33" s="98"/>
      <c r="AX33" s="97"/>
      <c r="AY33" s="97"/>
      <c r="AZ33" s="97"/>
      <c r="BA33" s="97"/>
      <c r="BB33" s="97"/>
      <c r="BC33" s="97"/>
      <c r="BD33" s="97"/>
      <c r="BE33" s="1244"/>
      <c r="BF33" s="1245"/>
      <c r="BG33" s="103"/>
      <c r="BH33" s="1233"/>
      <c r="BI33" s="1234"/>
      <c r="BJ33" s="1234"/>
      <c r="BK33" s="1234"/>
      <c r="BL33" s="1234"/>
      <c r="BM33" s="1234"/>
      <c r="BN33" s="1234"/>
      <c r="BO33" s="1234"/>
      <c r="BP33" s="1234"/>
      <c r="BQ33" s="1234"/>
      <c r="BR33" s="1234"/>
      <c r="BS33" s="1234"/>
      <c r="BT33" s="103"/>
      <c r="BU33" s="55"/>
      <c r="BV33" s="55"/>
      <c r="BW33" s="55"/>
      <c r="BX33" s="55"/>
      <c r="BY33" s="55"/>
      <c r="CK33" s="1268"/>
    </row>
    <row r="34" spans="37:89" ht="8.25" customHeight="1">
      <c r="AK34" s="55"/>
      <c r="AL34" s="55"/>
      <c r="AM34" s="55"/>
      <c r="AN34" s="55"/>
      <c r="AO34" s="55"/>
      <c r="AP34" s="55"/>
      <c r="AQ34" s="55"/>
      <c r="AR34" s="55"/>
      <c r="AS34" s="97"/>
      <c r="AT34" s="97"/>
      <c r="AU34" s="98"/>
      <c r="AV34" s="98"/>
      <c r="AW34" s="98"/>
      <c r="AX34" s="97"/>
      <c r="AY34" s="97"/>
      <c r="AZ34" s="97"/>
      <c r="BA34" s="97"/>
      <c r="BB34" s="97"/>
      <c r="BC34" s="97"/>
      <c r="BD34" s="97"/>
      <c r="BE34" s="1246"/>
      <c r="BF34" s="1247"/>
      <c r="BG34" s="104"/>
      <c r="BH34" s="1235"/>
      <c r="BI34" s="1236"/>
      <c r="BJ34" s="1236"/>
      <c r="BK34" s="1236"/>
      <c r="BL34" s="1236"/>
      <c r="BM34" s="1236"/>
      <c r="BN34" s="1236"/>
      <c r="BO34" s="1236"/>
      <c r="BP34" s="1236"/>
      <c r="BQ34" s="1236"/>
      <c r="BR34" s="1236"/>
      <c r="BS34" s="1236"/>
      <c r="BT34" s="104"/>
      <c r="BU34" s="55"/>
      <c r="BV34" s="55"/>
      <c r="BW34" s="55"/>
      <c r="BX34" s="55"/>
      <c r="BY34" s="55"/>
      <c r="CK34" s="1268"/>
    </row>
    <row r="35" spans="37:89" ht="8.25" customHeight="1">
      <c r="AK35" s="55"/>
      <c r="AL35" s="55"/>
      <c r="AM35" s="55"/>
      <c r="AN35" s="55"/>
      <c r="AO35" s="55"/>
      <c r="AP35" s="55"/>
      <c r="AQ35" s="55"/>
      <c r="AR35" s="55"/>
      <c r="AS35" s="97"/>
      <c r="AT35" s="97"/>
      <c r="AU35" s="98"/>
      <c r="AV35" s="1208">
        <v>3</v>
      </c>
      <c r="AW35" s="1209"/>
      <c r="AX35" s="1237" t="str">
        <f>'41-6'!AZ33</f>
        <v/>
      </c>
      <c r="AY35" s="1238"/>
      <c r="AZ35" s="1238"/>
      <c r="BA35" s="1238"/>
      <c r="BB35" s="1238"/>
      <c r="BC35" s="1238"/>
      <c r="BD35" s="1238"/>
      <c r="BE35" s="1238"/>
      <c r="BF35" s="1238"/>
      <c r="BG35" s="99"/>
      <c r="BH35" s="1220">
        <f>'41-6'!BI33</f>
        <v>0</v>
      </c>
      <c r="BI35" s="1221"/>
      <c r="BJ35" s="1221"/>
      <c r="BK35" s="1221"/>
      <c r="BL35" s="1221"/>
      <c r="BM35" s="1221"/>
      <c r="BN35" s="1221"/>
      <c r="BO35" s="1221"/>
      <c r="BP35" s="1221"/>
      <c r="BQ35" s="1221"/>
      <c r="BR35" s="1221"/>
      <c r="BS35" s="1221"/>
      <c r="BT35" s="99"/>
      <c r="BU35" s="55"/>
      <c r="BV35" s="55"/>
      <c r="BW35" s="55"/>
      <c r="BX35" s="55"/>
      <c r="BY35" s="55"/>
      <c r="CK35" s="1268"/>
    </row>
    <row r="36" spans="37:89" ht="8.25" customHeight="1">
      <c r="AK36" s="55"/>
      <c r="AL36" s="55"/>
      <c r="AM36" s="55"/>
      <c r="AN36" s="55"/>
      <c r="AO36" s="55"/>
      <c r="AP36" s="55"/>
      <c r="AQ36" s="55"/>
      <c r="AR36" s="55"/>
      <c r="AS36" s="97"/>
      <c r="AT36" s="97"/>
      <c r="AU36" s="98"/>
      <c r="AV36" s="1210"/>
      <c r="AW36" s="1211"/>
      <c r="AX36" s="1239"/>
      <c r="AY36" s="1156"/>
      <c r="AZ36" s="1156"/>
      <c r="BA36" s="1156"/>
      <c r="BB36" s="1156"/>
      <c r="BC36" s="1156"/>
      <c r="BD36" s="1156"/>
      <c r="BE36" s="1156"/>
      <c r="BF36" s="1156"/>
      <c r="BG36" s="100"/>
      <c r="BH36" s="1222"/>
      <c r="BI36" s="1138"/>
      <c r="BJ36" s="1138"/>
      <c r="BK36" s="1138"/>
      <c r="BL36" s="1138"/>
      <c r="BM36" s="1138"/>
      <c r="BN36" s="1138"/>
      <c r="BO36" s="1138"/>
      <c r="BP36" s="1138"/>
      <c r="BQ36" s="1138"/>
      <c r="BR36" s="1138"/>
      <c r="BS36" s="1138"/>
      <c r="BT36" s="100"/>
      <c r="BU36" s="55"/>
      <c r="BV36" s="55"/>
      <c r="BW36" s="55"/>
      <c r="BX36" s="55"/>
      <c r="BY36" s="55"/>
      <c r="CK36" s="1268"/>
    </row>
    <row r="37" spans="37:89" ht="8.25" customHeight="1">
      <c r="AK37" s="55"/>
      <c r="AL37" s="55"/>
      <c r="AM37" s="55"/>
      <c r="AN37" s="55"/>
      <c r="AO37" s="55"/>
      <c r="AP37" s="55"/>
      <c r="AQ37" s="55"/>
      <c r="AR37" s="55"/>
      <c r="AS37" s="97"/>
      <c r="AT37" s="97"/>
      <c r="AU37" s="98"/>
      <c r="AV37" s="1212"/>
      <c r="AW37" s="1213"/>
      <c r="AX37" s="1240"/>
      <c r="AY37" s="1241"/>
      <c r="AZ37" s="1241"/>
      <c r="BA37" s="1241"/>
      <c r="BB37" s="1241"/>
      <c r="BC37" s="1241"/>
      <c r="BD37" s="1241"/>
      <c r="BE37" s="1241"/>
      <c r="BF37" s="1241"/>
      <c r="BG37" s="101"/>
      <c r="BH37" s="1223"/>
      <c r="BI37" s="1224"/>
      <c r="BJ37" s="1224"/>
      <c r="BK37" s="1224"/>
      <c r="BL37" s="1224"/>
      <c r="BM37" s="1224"/>
      <c r="BN37" s="1224"/>
      <c r="BO37" s="1224"/>
      <c r="BP37" s="1224"/>
      <c r="BQ37" s="1224"/>
      <c r="BR37" s="1224"/>
      <c r="BS37" s="1224"/>
      <c r="BT37" s="101"/>
      <c r="BU37" s="55"/>
      <c r="BV37" s="55"/>
      <c r="BW37" s="55"/>
      <c r="BX37" s="55"/>
      <c r="BY37" s="55"/>
      <c r="CK37" s="1268"/>
    </row>
    <row r="38" spans="37:89" ht="8.25" customHeight="1">
      <c r="AK38" s="55"/>
      <c r="AL38" s="55"/>
      <c r="AM38" s="55"/>
      <c r="AN38" s="55"/>
      <c r="AO38" s="55"/>
      <c r="AP38" s="55"/>
      <c r="AQ38" s="55"/>
      <c r="AR38" s="55"/>
      <c r="AS38" s="97"/>
      <c r="AT38" s="97"/>
      <c r="AU38" s="98"/>
      <c r="AV38" s="98"/>
      <c r="AW38" s="98"/>
      <c r="AX38" s="97"/>
      <c r="AY38" s="97"/>
      <c r="AZ38" s="97"/>
      <c r="BA38" s="97"/>
      <c r="BB38" s="97"/>
      <c r="BC38" s="97"/>
      <c r="BD38" s="97"/>
      <c r="BE38" s="1242" t="str">
        <f>'41-6'!BG36</f>
        <v/>
      </c>
      <c r="BF38" s="1243"/>
      <c r="BG38" s="102"/>
      <c r="BH38" s="1231">
        <f>'41-6'!BI36</f>
        <v>0</v>
      </c>
      <c r="BI38" s="1232"/>
      <c r="BJ38" s="1232"/>
      <c r="BK38" s="1232"/>
      <c r="BL38" s="1232"/>
      <c r="BM38" s="1232"/>
      <c r="BN38" s="1232"/>
      <c r="BO38" s="1232"/>
      <c r="BP38" s="1232"/>
      <c r="BQ38" s="1232"/>
      <c r="BR38" s="1232"/>
      <c r="BS38" s="1232"/>
      <c r="BT38" s="102"/>
      <c r="BU38" s="55"/>
      <c r="BV38" s="55"/>
      <c r="BW38" s="55"/>
      <c r="BX38" s="55"/>
      <c r="BY38" s="55"/>
      <c r="CK38" s="1268"/>
    </row>
    <row r="39" spans="37:89" ht="8.25" customHeight="1">
      <c r="AK39" s="55"/>
      <c r="AL39" s="55"/>
      <c r="AM39" s="55"/>
      <c r="AN39" s="55"/>
      <c r="AO39" s="55"/>
      <c r="AP39" s="55"/>
      <c r="AQ39" s="55"/>
      <c r="AR39" s="55"/>
      <c r="AS39" s="97"/>
      <c r="AT39" s="97"/>
      <c r="AU39" s="98"/>
      <c r="AV39" s="98"/>
      <c r="AW39" s="98"/>
      <c r="AX39" s="97"/>
      <c r="AY39" s="97"/>
      <c r="AZ39" s="97"/>
      <c r="BA39" s="97"/>
      <c r="BB39" s="97"/>
      <c r="BC39" s="97"/>
      <c r="BD39" s="97"/>
      <c r="BE39" s="1244"/>
      <c r="BF39" s="1245"/>
      <c r="BG39" s="103"/>
      <c r="BH39" s="1233"/>
      <c r="BI39" s="1234"/>
      <c r="BJ39" s="1234"/>
      <c r="BK39" s="1234"/>
      <c r="BL39" s="1234"/>
      <c r="BM39" s="1234"/>
      <c r="BN39" s="1234"/>
      <c r="BO39" s="1234"/>
      <c r="BP39" s="1234"/>
      <c r="BQ39" s="1234"/>
      <c r="BR39" s="1234"/>
      <c r="BS39" s="1234"/>
      <c r="BT39" s="103"/>
      <c r="BU39" s="55"/>
      <c r="BV39" s="55"/>
      <c r="BW39" s="55"/>
      <c r="BX39" s="55"/>
      <c r="BY39" s="55"/>
      <c r="CK39" s="1268"/>
    </row>
    <row r="40" spans="37:89" ht="8.25" customHeight="1">
      <c r="AK40" s="55"/>
      <c r="AL40" s="55"/>
      <c r="AM40" s="55"/>
      <c r="AN40" s="55"/>
      <c r="AO40" s="55"/>
      <c r="AP40" s="55"/>
      <c r="AQ40" s="55"/>
      <c r="AR40" s="55"/>
      <c r="AS40" s="97"/>
      <c r="AT40" s="97"/>
      <c r="AU40" s="98"/>
      <c r="AV40" s="98"/>
      <c r="AW40" s="98"/>
      <c r="AX40" s="97"/>
      <c r="AY40" s="97"/>
      <c r="AZ40" s="97"/>
      <c r="BA40" s="97"/>
      <c r="BB40" s="97"/>
      <c r="BC40" s="97"/>
      <c r="BD40" s="97"/>
      <c r="BE40" s="1246"/>
      <c r="BF40" s="1247"/>
      <c r="BG40" s="104"/>
      <c r="BH40" s="1235"/>
      <c r="BI40" s="1236"/>
      <c r="BJ40" s="1236"/>
      <c r="BK40" s="1236"/>
      <c r="BL40" s="1236"/>
      <c r="BM40" s="1236"/>
      <c r="BN40" s="1236"/>
      <c r="BO40" s="1236"/>
      <c r="BP40" s="1236"/>
      <c r="BQ40" s="1236"/>
      <c r="BR40" s="1236"/>
      <c r="BS40" s="1236"/>
      <c r="BT40" s="104"/>
      <c r="BU40" s="55"/>
      <c r="BV40" s="55"/>
      <c r="BW40" s="55"/>
      <c r="BX40" s="55"/>
      <c r="BY40" s="55"/>
      <c r="CK40" s="1268"/>
    </row>
    <row r="41" spans="37:89" ht="8.25" customHeight="1">
      <c r="AK41" s="55"/>
      <c r="AL41" s="55"/>
      <c r="AM41" s="55"/>
      <c r="AN41" s="55"/>
      <c r="AO41" s="55"/>
      <c r="AP41" s="55"/>
      <c r="AQ41" s="55"/>
      <c r="AR41" s="55"/>
      <c r="AS41" s="97"/>
      <c r="AT41" s="97"/>
      <c r="AU41" s="98"/>
      <c r="AV41" s="1208">
        <v>4</v>
      </c>
      <c r="AW41" s="1209"/>
      <c r="AX41" s="1237" t="str">
        <f>'41-6'!AZ39</f>
        <v/>
      </c>
      <c r="AY41" s="1238"/>
      <c r="AZ41" s="1238"/>
      <c r="BA41" s="1238"/>
      <c r="BB41" s="1238"/>
      <c r="BC41" s="1238"/>
      <c r="BD41" s="1238"/>
      <c r="BE41" s="1238"/>
      <c r="BF41" s="1238"/>
      <c r="BG41" s="99"/>
      <c r="BH41" s="1220">
        <f>'41-6'!BI39</f>
        <v>0</v>
      </c>
      <c r="BI41" s="1221"/>
      <c r="BJ41" s="1221"/>
      <c r="BK41" s="1221"/>
      <c r="BL41" s="1221"/>
      <c r="BM41" s="1221"/>
      <c r="BN41" s="1221"/>
      <c r="BO41" s="1221"/>
      <c r="BP41" s="1221"/>
      <c r="BQ41" s="1221"/>
      <c r="BR41" s="1221"/>
      <c r="BS41" s="1221"/>
      <c r="BT41" s="99"/>
      <c r="BU41" s="55"/>
      <c r="BV41" s="55"/>
      <c r="BW41" s="55"/>
      <c r="BX41" s="55"/>
      <c r="BY41" s="55"/>
      <c r="CK41" s="1268"/>
    </row>
    <row r="42" spans="37:89" ht="8.25" customHeight="1">
      <c r="AK42" s="55"/>
      <c r="AL42" s="55"/>
      <c r="AM42" s="55"/>
      <c r="AN42" s="55"/>
      <c r="AO42" s="55"/>
      <c r="AP42" s="55"/>
      <c r="AQ42" s="55"/>
      <c r="AR42" s="55"/>
      <c r="AS42" s="97"/>
      <c r="AT42" s="97"/>
      <c r="AU42" s="98"/>
      <c r="AV42" s="1210"/>
      <c r="AW42" s="1211"/>
      <c r="AX42" s="1239"/>
      <c r="AY42" s="1156"/>
      <c r="AZ42" s="1156"/>
      <c r="BA42" s="1156"/>
      <c r="BB42" s="1156"/>
      <c r="BC42" s="1156"/>
      <c r="BD42" s="1156"/>
      <c r="BE42" s="1156"/>
      <c r="BF42" s="1156"/>
      <c r="BG42" s="100"/>
      <c r="BH42" s="1222"/>
      <c r="BI42" s="1138"/>
      <c r="BJ42" s="1138"/>
      <c r="BK42" s="1138"/>
      <c r="BL42" s="1138"/>
      <c r="BM42" s="1138"/>
      <c r="BN42" s="1138"/>
      <c r="BO42" s="1138"/>
      <c r="BP42" s="1138"/>
      <c r="BQ42" s="1138"/>
      <c r="BR42" s="1138"/>
      <c r="BS42" s="1138"/>
      <c r="BT42" s="100"/>
      <c r="BU42" s="55"/>
      <c r="BV42" s="55"/>
      <c r="BW42" s="55"/>
      <c r="BX42" s="55"/>
      <c r="BY42" s="55"/>
      <c r="CK42" s="1268"/>
    </row>
    <row r="43" spans="37:89" ht="8.25" customHeight="1">
      <c r="AK43" s="55"/>
      <c r="AL43" s="55"/>
      <c r="AM43" s="55"/>
      <c r="AN43" s="55"/>
      <c r="AO43" s="55"/>
      <c r="AP43" s="55"/>
      <c r="AQ43" s="55"/>
      <c r="AR43" s="55"/>
      <c r="AS43" s="97"/>
      <c r="AT43" s="97"/>
      <c r="AU43" s="98"/>
      <c r="AV43" s="1212"/>
      <c r="AW43" s="1213"/>
      <c r="AX43" s="1240"/>
      <c r="AY43" s="1241"/>
      <c r="AZ43" s="1241"/>
      <c r="BA43" s="1241"/>
      <c r="BB43" s="1241"/>
      <c r="BC43" s="1241"/>
      <c r="BD43" s="1241"/>
      <c r="BE43" s="1241"/>
      <c r="BF43" s="1241"/>
      <c r="BG43" s="101"/>
      <c r="BH43" s="1223"/>
      <c r="BI43" s="1224"/>
      <c r="BJ43" s="1224"/>
      <c r="BK43" s="1224"/>
      <c r="BL43" s="1224"/>
      <c r="BM43" s="1224"/>
      <c r="BN43" s="1224"/>
      <c r="BO43" s="1224"/>
      <c r="BP43" s="1224"/>
      <c r="BQ43" s="1224"/>
      <c r="BR43" s="1224"/>
      <c r="BS43" s="1224"/>
      <c r="BT43" s="101"/>
      <c r="BU43" s="55"/>
      <c r="BV43" s="55"/>
      <c r="BW43" s="55"/>
      <c r="BX43" s="55"/>
      <c r="BY43" s="55"/>
    </row>
    <row r="44" spans="37:89" ht="8.25" customHeight="1">
      <c r="AK44" s="55"/>
      <c r="AL44" s="55"/>
      <c r="AM44" s="55"/>
      <c r="AN44" s="55"/>
      <c r="AO44" s="55"/>
      <c r="AP44" s="55"/>
      <c r="AQ44" s="55"/>
      <c r="AR44" s="55"/>
      <c r="AS44" s="97"/>
      <c r="AT44" s="97"/>
      <c r="AU44" s="98"/>
      <c r="AV44" s="98"/>
      <c r="AW44" s="98"/>
      <c r="AX44" s="97"/>
      <c r="AY44" s="97"/>
      <c r="AZ44" s="97"/>
      <c r="BA44" s="97"/>
      <c r="BB44" s="97"/>
      <c r="BC44" s="97"/>
      <c r="BD44" s="97"/>
      <c r="BE44" s="1242" t="str">
        <f>'41-6'!BG42</f>
        <v/>
      </c>
      <c r="BF44" s="1243"/>
      <c r="BG44" s="102"/>
      <c r="BH44" s="1231">
        <f>'41-6'!BI42</f>
        <v>0</v>
      </c>
      <c r="BI44" s="1232"/>
      <c r="BJ44" s="1232"/>
      <c r="BK44" s="1232"/>
      <c r="BL44" s="1232"/>
      <c r="BM44" s="1232"/>
      <c r="BN44" s="1232"/>
      <c r="BO44" s="1232"/>
      <c r="BP44" s="1232"/>
      <c r="BQ44" s="1232"/>
      <c r="BR44" s="1232"/>
      <c r="BS44" s="1232"/>
      <c r="BT44" s="102"/>
      <c r="BU44" s="55"/>
      <c r="BV44" s="55"/>
      <c r="BW44" s="55"/>
      <c r="BX44" s="55"/>
      <c r="BY44" s="55"/>
    </row>
    <row r="45" spans="37:89" ht="8.25" customHeight="1">
      <c r="AK45" s="55"/>
      <c r="AL45" s="55"/>
      <c r="AM45" s="55"/>
      <c r="AN45" s="55"/>
      <c r="AO45" s="55"/>
      <c r="AP45" s="55"/>
      <c r="AQ45" s="55"/>
      <c r="AR45" s="55"/>
      <c r="AS45" s="97"/>
      <c r="AT45" s="97"/>
      <c r="AU45" s="98"/>
      <c r="AV45" s="98"/>
      <c r="AW45" s="98"/>
      <c r="AX45" s="97"/>
      <c r="AY45" s="97"/>
      <c r="AZ45" s="97"/>
      <c r="BA45" s="97"/>
      <c r="BB45" s="97"/>
      <c r="BC45" s="97"/>
      <c r="BD45" s="97"/>
      <c r="BE45" s="1244"/>
      <c r="BF45" s="1245"/>
      <c r="BG45" s="103"/>
      <c r="BH45" s="1233"/>
      <c r="BI45" s="1234"/>
      <c r="BJ45" s="1234"/>
      <c r="BK45" s="1234"/>
      <c r="BL45" s="1234"/>
      <c r="BM45" s="1234"/>
      <c r="BN45" s="1234"/>
      <c r="BO45" s="1234"/>
      <c r="BP45" s="1234"/>
      <c r="BQ45" s="1234"/>
      <c r="BR45" s="1234"/>
      <c r="BS45" s="1234"/>
      <c r="BT45" s="103"/>
      <c r="BU45" s="55"/>
      <c r="BV45" s="55"/>
      <c r="BW45" s="55"/>
      <c r="BX45" s="55"/>
      <c r="BY45" s="55"/>
    </row>
    <row r="46" spans="37:89" ht="8.25" customHeight="1">
      <c r="AK46" s="55"/>
      <c r="AL46" s="55"/>
      <c r="AM46" s="55"/>
      <c r="AN46" s="55"/>
      <c r="AO46" s="55"/>
      <c r="AP46" s="55"/>
      <c r="AQ46" s="55"/>
      <c r="AR46" s="55"/>
      <c r="AS46" s="97"/>
      <c r="AT46" s="97"/>
      <c r="AU46" s="98"/>
      <c r="AV46" s="98"/>
      <c r="AW46" s="98"/>
      <c r="AX46" s="97"/>
      <c r="AY46" s="97"/>
      <c r="AZ46" s="97"/>
      <c r="BA46" s="97"/>
      <c r="BB46" s="97"/>
      <c r="BC46" s="97"/>
      <c r="BD46" s="97"/>
      <c r="BE46" s="1246"/>
      <c r="BF46" s="1247"/>
      <c r="BG46" s="104"/>
      <c r="BH46" s="1235"/>
      <c r="BI46" s="1236"/>
      <c r="BJ46" s="1236"/>
      <c r="BK46" s="1236"/>
      <c r="BL46" s="1236"/>
      <c r="BM46" s="1236"/>
      <c r="BN46" s="1236"/>
      <c r="BO46" s="1236"/>
      <c r="BP46" s="1236"/>
      <c r="BQ46" s="1236"/>
      <c r="BR46" s="1236"/>
      <c r="BS46" s="1236"/>
      <c r="BT46" s="104"/>
      <c r="BU46" s="55"/>
      <c r="BV46" s="55"/>
      <c r="BW46" s="55"/>
      <c r="BX46" s="55"/>
      <c r="BY46" s="55"/>
    </row>
    <row r="47" spans="37:89" ht="8.25" customHeight="1">
      <c r="AK47" s="55"/>
      <c r="AL47" s="55"/>
      <c r="AM47" s="55"/>
      <c r="AN47" s="55"/>
      <c r="AO47" s="55"/>
      <c r="AP47" s="55"/>
      <c r="AQ47" s="55"/>
      <c r="AR47" s="55"/>
      <c r="AS47" s="97"/>
      <c r="AT47" s="97"/>
      <c r="AU47" s="98"/>
      <c r="AV47" s="1208">
        <v>5</v>
      </c>
      <c r="AW47" s="1209"/>
      <c r="AX47" s="1237" t="str">
        <f>'41-6'!AZ45</f>
        <v/>
      </c>
      <c r="AY47" s="1238"/>
      <c r="AZ47" s="1238"/>
      <c r="BA47" s="1238"/>
      <c r="BB47" s="1238"/>
      <c r="BC47" s="1238"/>
      <c r="BD47" s="1238"/>
      <c r="BE47" s="1238"/>
      <c r="BF47" s="1238"/>
      <c r="BG47" s="99"/>
      <c r="BH47" s="1220">
        <f>'41-6'!BI45</f>
        <v>0</v>
      </c>
      <c r="BI47" s="1221"/>
      <c r="BJ47" s="1221"/>
      <c r="BK47" s="1221"/>
      <c r="BL47" s="1221"/>
      <c r="BM47" s="1221"/>
      <c r="BN47" s="1221"/>
      <c r="BO47" s="1221"/>
      <c r="BP47" s="1221"/>
      <c r="BQ47" s="1221"/>
      <c r="BR47" s="1221"/>
      <c r="BS47" s="1221"/>
      <c r="BT47" s="99"/>
      <c r="BU47" s="55"/>
      <c r="BV47" s="55"/>
      <c r="BW47" s="55"/>
      <c r="BX47" s="55"/>
      <c r="BY47" s="55"/>
    </row>
    <row r="48" spans="37:89" ht="8.25" customHeight="1">
      <c r="AK48" s="55"/>
      <c r="AL48" s="55"/>
      <c r="AM48" s="55"/>
      <c r="AN48" s="55"/>
      <c r="AO48" s="55"/>
      <c r="AP48" s="55"/>
      <c r="AQ48" s="55"/>
      <c r="AR48" s="55"/>
      <c r="AS48" s="97"/>
      <c r="AT48" s="97"/>
      <c r="AU48" s="98"/>
      <c r="AV48" s="1210"/>
      <c r="AW48" s="1211"/>
      <c r="AX48" s="1239"/>
      <c r="AY48" s="1156"/>
      <c r="AZ48" s="1156"/>
      <c r="BA48" s="1156"/>
      <c r="BB48" s="1156"/>
      <c r="BC48" s="1156"/>
      <c r="BD48" s="1156"/>
      <c r="BE48" s="1156"/>
      <c r="BF48" s="1156"/>
      <c r="BG48" s="100"/>
      <c r="BH48" s="1222"/>
      <c r="BI48" s="1138"/>
      <c r="BJ48" s="1138"/>
      <c r="BK48" s="1138"/>
      <c r="BL48" s="1138"/>
      <c r="BM48" s="1138"/>
      <c r="BN48" s="1138"/>
      <c r="BO48" s="1138"/>
      <c r="BP48" s="1138"/>
      <c r="BQ48" s="1138"/>
      <c r="BR48" s="1138"/>
      <c r="BS48" s="1138"/>
      <c r="BT48" s="100"/>
      <c r="BU48" s="55"/>
      <c r="BV48" s="55"/>
      <c r="BW48" s="55"/>
      <c r="BX48" s="55"/>
      <c r="BY48" s="55"/>
    </row>
    <row r="49" spans="37:77" ht="8.25" customHeight="1">
      <c r="AK49" s="55"/>
      <c r="AL49" s="55"/>
      <c r="AM49" s="55"/>
      <c r="AN49" s="55"/>
      <c r="AO49" s="55"/>
      <c r="AP49" s="55"/>
      <c r="AQ49" s="55"/>
      <c r="AR49" s="55"/>
      <c r="AS49" s="97"/>
      <c r="AT49" s="97"/>
      <c r="AU49" s="98"/>
      <c r="AV49" s="1212"/>
      <c r="AW49" s="1213"/>
      <c r="AX49" s="1240"/>
      <c r="AY49" s="1241"/>
      <c r="AZ49" s="1241"/>
      <c r="BA49" s="1241"/>
      <c r="BB49" s="1241"/>
      <c r="BC49" s="1241"/>
      <c r="BD49" s="1241"/>
      <c r="BE49" s="1241"/>
      <c r="BF49" s="1241"/>
      <c r="BG49" s="101"/>
      <c r="BH49" s="1223"/>
      <c r="BI49" s="1224"/>
      <c r="BJ49" s="1224"/>
      <c r="BK49" s="1224"/>
      <c r="BL49" s="1224"/>
      <c r="BM49" s="1224"/>
      <c r="BN49" s="1224"/>
      <c r="BO49" s="1224"/>
      <c r="BP49" s="1224"/>
      <c r="BQ49" s="1224"/>
      <c r="BR49" s="1224"/>
      <c r="BS49" s="1224"/>
      <c r="BT49" s="101"/>
      <c r="BU49" s="55"/>
      <c r="BV49" s="55"/>
      <c r="BW49" s="55"/>
      <c r="BX49" s="55"/>
      <c r="BY49" s="55"/>
    </row>
    <row r="50" spans="37:77" ht="8.25" customHeight="1">
      <c r="AK50" s="55"/>
      <c r="AL50" s="55"/>
      <c r="AM50" s="55"/>
      <c r="AN50" s="55"/>
      <c r="AO50" s="55"/>
      <c r="AP50" s="55"/>
      <c r="AQ50" s="55"/>
      <c r="AR50" s="55"/>
      <c r="AS50" s="97"/>
      <c r="AT50" s="97"/>
      <c r="AU50" s="98"/>
      <c r="AV50" s="98"/>
      <c r="AW50" s="98"/>
      <c r="AX50" s="97"/>
      <c r="AY50" s="97"/>
      <c r="AZ50" s="97"/>
      <c r="BA50" s="97"/>
      <c r="BB50" s="97"/>
      <c r="BC50" s="97"/>
      <c r="BD50" s="97"/>
      <c r="BE50" s="1242" t="str">
        <f>'41-6'!BG48</f>
        <v/>
      </c>
      <c r="BF50" s="1243"/>
      <c r="BG50" s="102"/>
      <c r="BH50" s="1231">
        <f>'41-6'!BI48</f>
        <v>0</v>
      </c>
      <c r="BI50" s="1232"/>
      <c r="BJ50" s="1232"/>
      <c r="BK50" s="1232"/>
      <c r="BL50" s="1232"/>
      <c r="BM50" s="1232"/>
      <c r="BN50" s="1232"/>
      <c r="BO50" s="1232"/>
      <c r="BP50" s="1232"/>
      <c r="BQ50" s="1232"/>
      <c r="BR50" s="1232"/>
      <c r="BS50" s="1232"/>
      <c r="BT50" s="102"/>
      <c r="BU50" s="55"/>
      <c r="BV50" s="55"/>
      <c r="BW50" s="55"/>
      <c r="BX50" s="55"/>
      <c r="BY50" s="55"/>
    </row>
    <row r="51" spans="37:77" ht="8.25" customHeight="1">
      <c r="AK51" s="55"/>
      <c r="AL51" s="55"/>
      <c r="AM51" s="55"/>
      <c r="AN51" s="55"/>
      <c r="AO51" s="55"/>
      <c r="AP51" s="55"/>
      <c r="AQ51" s="55"/>
      <c r="AR51" s="55"/>
      <c r="AS51" s="97"/>
      <c r="AT51" s="97"/>
      <c r="AU51" s="98"/>
      <c r="AV51" s="98"/>
      <c r="AW51" s="98"/>
      <c r="AX51" s="97"/>
      <c r="AY51" s="97"/>
      <c r="AZ51" s="97"/>
      <c r="BA51" s="97"/>
      <c r="BB51" s="97"/>
      <c r="BC51" s="97"/>
      <c r="BD51" s="97"/>
      <c r="BE51" s="1244"/>
      <c r="BF51" s="1245"/>
      <c r="BG51" s="103"/>
      <c r="BH51" s="1233"/>
      <c r="BI51" s="1234"/>
      <c r="BJ51" s="1234"/>
      <c r="BK51" s="1234"/>
      <c r="BL51" s="1234"/>
      <c r="BM51" s="1234"/>
      <c r="BN51" s="1234"/>
      <c r="BO51" s="1234"/>
      <c r="BP51" s="1234"/>
      <c r="BQ51" s="1234"/>
      <c r="BR51" s="1234"/>
      <c r="BS51" s="1234"/>
      <c r="BT51" s="103"/>
      <c r="BU51" s="55"/>
      <c r="BV51" s="55"/>
      <c r="BW51" s="55"/>
      <c r="BX51" s="55"/>
      <c r="BY51" s="55"/>
    </row>
    <row r="52" spans="37:77" ht="8.25" customHeight="1">
      <c r="AK52" s="55"/>
      <c r="AL52" s="55"/>
      <c r="AM52" s="55"/>
      <c r="AN52" s="55"/>
      <c r="AO52" s="55"/>
      <c r="AP52" s="55"/>
      <c r="AQ52" s="55"/>
      <c r="AR52" s="55"/>
      <c r="AS52" s="97"/>
      <c r="AT52" s="97"/>
      <c r="AU52" s="98"/>
      <c r="AV52" s="98"/>
      <c r="AW52" s="98"/>
      <c r="AX52" s="97"/>
      <c r="AY52" s="97"/>
      <c r="AZ52" s="97"/>
      <c r="BA52" s="97"/>
      <c r="BB52" s="97"/>
      <c r="BC52" s="97"/>
      <c r="BD52" s="97"/>
      <c r="BE52" s="1246"/>
      <c r="BF52" s="1247"/>
      <c r="BG52" s="104"/>
      <c r="BH52" s="1235"/>
      <c r="BI52" s="1236"/>
      <c r="BJ52" s="1236"/>
      <c r="BK52" s="1236"/>
      <c r="BL52" s="1236"/>
      <c r="BM52" s="1236"/>
      <c r="BN52" s="1236"/>
      <c r="BO52" s="1236"/>
      <c r="BP52" s="1236"/>
      <c r="BQ52" s="1236"/>
      <c r="BR52" s="1236"/>
      <c r="BS52" s="1236"/>
      <c r="BT52" s="104"/>
      <c r="BU52" s="55"/>
      <c r="BV52" s="55"/>
      <c r="BW52" s="55"/>
      <c r="BX52" s="55"/>
      <c r="BY52" s="55"/>
    </row>
    <row r="53" spans="37:77" ht="8.25" customHeight="1">
      <c r="AK53" s="55"/>
      <c r="AL53" s="55"/>
      <c r="AM53" s="55"/>
      <c r="AN53" s="55"/>
      <c r="AO53" s="55"/>
      <c r="AP53" s="55"/>
      <c r="AQ53" s="55"/>
      <c r="AR53" s="55"/>
      <c r="AS53" s="97"/>
      <c r="AT53" s="97"/>
      <c r="AU53" s="98"/>
      <c r="AV53" s="1208">
        <v>6</v>
      </c>
      <c r="AW53" s="1209"/>
      <c r="AX53" s="1237" t="str">
        <f>'41-6'!AZ51</f>
        <v/>
      </c>
      <c r="AY53" s="1238"/>
      <c r="AZ53" s="1238"/>
      <c r="BA53" s="1238"/>
      <c r="BB53" s="1238"/>
      <c r="BC53" s="1238"/>
      <c r="BD53" s="1238"/>
      <c r="BE53" s="1238"/>
      <c r="BF53" s="1238"/>
      <c r="BG53" s="99"/>
      <c r="BH53" s="1220">
        <f>'41-6'!BI51</f>
        <v>0</v>
      </c>
      <c r="BI53" s="1221"/>
      <c r="BJ53" s="1221"/>
      <c r="BK53" s="1221"/>
      <c r="BL53" s="1221"/>
      <c r="BM53" s="1221"/>
      <c r="BN53" s="1221"/>
      <c r="BO53" s="1221"/>
      <c r="BP53" s="1221"/>
      <c r="BQ53" s="1221"/>
      <c r="BR53" s="1221"/>
      <c r="BS53" s="1221"/>
      <c r="BT53" s="99"/>
      <c r="BU53" s="55"/>
      <c r="BV53" s="55"/>
      <c r="BW53" s="55"/>
      <c r="BX53" s="55"/>
      <c r="BY53" s="55"/>
    </row>
    <row r="54" spans="37:77" ht="8.25" customHeight="1">
      <c r="AK54" s="55"/>
      <c r="AL54" s="55"/>
      <c r="AM54" s="55"/>
      <c r="AN54" s="55"/>
      <c r="AO54" s="55"/>
      <c r="AP54" s="55"/>
      <c r="AQ54" s="55"/>
      <c r="AR54" s="55"/>
      <c r="AS54" s="97"/>
      <c r="AT54" s="97"/>
      <c r="AU54" s="98"/>
      <c r="AV54" s="1210"/>
      <c r="AW54" s="1211"/>
      <c r="AX54" s="1239"/>
      <c r="AY54" s="1156"/>
      <c r="AZ54" s="1156"/>
      <c r="BA54" s="1156"/>
      <c r="BB54" s="1156"/>
      <c r="BC54" s="1156"/>
      <c r="BD54" s="1156"/>
      <c r="BE54" s="1156"/>
      <c r="BF54" s="1156"/>
      <c r="BG54" s="100"/>
      <c r="BH54" s="1222"/>
      <c r="BI54" s="1138"/>
      <c r="BJ54" s="1138"/>
      <c r="BK54" s="1138"/>
      <c r="BL54" s="1138"/>
      <c r="BM54" s="1138"/>
      <c r="BN54" s="1138"/>
      <c r="BO54" s="1138"/>
      <c r="BP54" s="1138"/>
      <c r="BQ54" s="1138"/>
      <c r="BR54" s="1138"/>
      <c r="BS54" s="1138"/>
      <c r="BT54" s="100"/>
      <c r="BU54" s="55"/>
      <c r="BV54" s="55"/>
      <c r="BW54" s="55"/>
      <c r="BX54" s="55"/>
      <c r="BY54" s="55"/>
    </row>
    <row r="55" spans="37:77" ht="8.25" customHeight="1">
      <c r="AK55" s="55"/>
      <c r="AL55" s="55"/>
      <c r="AM55" s="55"/>
      <c r="AN55" s="55"/>
      <c r="AO55" s="55"/>
      <c r="AP55" s="55"/>
      <c r="AQ55" s="55"/>
      <c r="AR55" s="55"/>
      <c r="AS55" s="97"/>
      <c r="AT55" s="97"/>
      <c r="AU55" s="98"/>
      <c r="AV55" s="1212"/>
      <c r="AW55" s="1213"/>
      <c r="AX55" s="1240"/>
      <c r="AY55" s="1241"/>
      <c r="AZ55" s="1241"/>
      <c r="BA55" s="1241"/>
      <c r="BB55" s="1241"/>
      <c r="BC55" s="1241"/>
      <c r="BD55" s="1241"/>
      <c r="BE55" s="1241"/>
      <c r="BF55" s="1241"/>
      <c r="BG55" s="101"/>
      <c r="BH55" s="1223"/>
      <c r="BI55" s="1224"/>
      <c r="BJ55" s="1224"/>
      <c r="BK55" s="1224"/>
      <c r="BL55" s="1224"/>
      <c r="BM55" s="1224"/>
      <c r="BN55" s="1224"/>
      <c r="BO55" s="1224"/>
      <c r="BP55" s="1224"/>
      <c r="BQ55" s="1224"/>
      <c r="BR55" s="1224"/>
      <c r="BS55" s="1224"/>
      <c r="BT55" s="101"/>
      <c r="BU55" s="55"/>
      <c r="BV55" s="55"/>
      <c r="BW55" s="55"/>
      <c r="BX55" s="55"/>
      <c r="BY55" s="55"/>
    </row>
    <row r="56" spans="37:77" ht="8.25" customHeight="1">
      <c r="AK56" s="55"/>
      <c r="AL56" s="55"/>
      <c r="AM56" s="55"/>
      <c r="AN56" s="55"/>
      <c r="AO56" s="55"/>
      <c r="AP56" s="55"/>
      <c r="AQ56" s="55"/>
      <c r="AR56" s="55"/>
      <c r="AS56" s="97"/>
      <c r="AT56" s="97"/>
      <c r="AU56" s="98"/>
      <c r="AV56" s="98"/>
      <c r="AW56" s="98"/>
      <c r="AX56" s="97"/>
      <c r="AY56" s="97"/>
      <c r="AZ56" s="97"/>
      <c r="BA56" s="97"/>
      <c r="BB56" s="97"/>
      <c r="BC56" s="97"/>
      <c r="BD56" s="97"/>
      <c r="BE56" s="1242" t="str">
        <f>'41-6'!BG54</f>
        <v/>
      </c>
      <c r="BF56" s="1243"/>
      <c r="BG56" s="102"/>
      <c r="BH56" s="1231">
        <f>'41-6'!BI54</f>
        <v>0</v>
      </c>
      <c r="BI56" s="1232"/>
      <c r="BJ56" s="1232"/>
      <c r="BK56" s="1232"/>
      <c r="BL56" s="1232"/>
      <c r="BM56" s="1232"/>
      <c r="BN56" s="1232"/>
      <c r="BO56" s="1232"/>
      <c r="BP56" s="1232"/>
      <c r="BQ56" s="1232"/>
      <c r="BR56" s="1232"/>
      <c r="BS56" s="1232"/>
      <c r="BT56" s="102"/>
      <c r="BU56" s="55"/>
      <c r="BV56" s="55"/>
      <c r="BW56" s="55"/>
      <c r="BX56" s="55"/>
      <c r="BY56" s="55"/>
    </row>
    <row r="57" spans="37:77" ht="8.25" customHeight="1">
      <c r="AK57" s="55"/>
      <c r="AL57" s="55"/>
      <c r="AM57" s="55"/>
      <c r="AN57" s="55"/>
      <c r="AO57" s="55"/>
      <c r="AP57" s="55"/>
      <c r="AQ57" s="55"/>
      <c r="AR57" s="55"/>
      <c r="AS57" s="97"/>
      <c r="AT57" s="97"/>
      <c r="AU57" s="98"/>
      <c r="AV57" s="98"/>
      <c r="AW57" s="98"/>
      <c r="AX57" s="97"/>
      <c r="AY57" s="97"/>
      <c r="AZ57" s="97"/>
      <c r="BA57" s="97"/>
      <c r="BB57" s="97"/>
      <c r="BC57" s="97"/>
      <c r="BD57" s="97"/>
      <c r="BE57" s="1244"/>
      <c r="BF57" s="1245"/>
      <c r="BG57" s="103"/>
      <c r="BH57" s="1233"/>
      <c r="BI57" s="1234"/>
      <c r="BJ57" s="1234"/>
      <c r="BK57" s="1234"/>
      <c r="BL57" s="1234"/>
      <c r="BM57" s="1234"/>
      <c r="BN57" s="1234"/>
      <c r="BO57" s="1234"/>
      <c r="BP57" s="1234"/>
      <c r="BQ57" s="1234"/>
      <c r="BR57" s="1234"/>
      <c r="BS57" s="1234"/>
      <c r="BT57" s="103"/>
      <c r="BU57" s="55"/>
      <c r="BV57" s="55"/>
      <c r="BW57" s="55"/>
      <c r="BX57" s="55"/>
      <c r="BY57" s="55"/>
    </row>
    <row r="58" spans="37:77" ht="8.25" customHeight="1">
      <c r="AK58" s="55"/>
      <c r="AL58" s="55"/>
      <c r="AM58" s="55"/>
      <c r="AN58" s="55"/>
      <c r="AO58" s="55"/>
      <c r="AP58" s="55"/>
      <c r="AQ58" s="55"/>
      <c r="AR58" s="55"/>
      <c r="AS58" s="97"/>
      <c r="AT58" s="97"/>
      <c r="AU58" s="98"/>
      <c r="AV58" s="98"/>
      <c r="AW58" s="98"/>
      <c r="AX58" s="97"/>
      <c r="AY58" s="97"/>
      <c r="AZ58" s="97"/>
      <c r="BA58" s="97"/>
      <c r="BB58" s="97"/>
      <c r="BC58" s="97"/>
      <c r="BD58" s="97"/>
      <c r="BE58" s="1246"/>
      <c r="BF58" s="1247"/>
      <c r="BG58" s="104"/>
      <c r="BH58" s="1235"/>
      <c r="BI58" s="1236"/>
      <c r="BJ58" s="1236"/>
      <c r="BK58" s="1236"/>
      <c r="BL58" s="1236"/>
      <c r="BM58" s="1236"/>
      <c r="BN58" s="1236"/>
      <c r="BO58" s="1236"/>
      <c r="BP58" s="1236"/>
      <c r="BQ58" s="1236"/>
      <c r="BR58" s="1236"/>
      <c r="BS58" s="1236"/>
      <c r="BT58" s="104"/>
      <c r="BU58" s="55"/>
      <c r="BV58" s="55"/>
      <c r="BW58" s="55"/>
      <c r="BX58" s="55"/>
      <c r="BY58" s="55"/>
    </row>
    <row r="59" spans="37:77" ht="8.25" customHeight="1">
      <c r="AK59" s="55"/>
      <c r="AL59" s="55"/>
      <c r="AM59" s="55"/>
      <c r="AN59" s="55"/>
      <c r="AO59" s="55"/>
      <c r="AP59" s="55"/>
      <c r="AQ59" s="55"/>
      <c r="AR59" s="55"/>
      <c r="AS59" s="97"/>
      <c r="AT59" s="97"/>
      <c r="AU59" s="98"/>
      <c r="AV59" s="1208">
        <v>7</v>
      </c>
      <c r="AW59" s="1209"/>
      <c r="AX59" s="1237" t="str">
        <f>'41-6'!AZ57</f>
        <v/>
      </c>
      <c r="AY59" s="1238"/>
      <c r="AZ59" s="1238"/>
      <c r="BA59" s="1238"/>
      <c r="BB59" s="1238"/>
      <c r="BC59" s="1238"/>
      <c r="BD59" s="1238"/>
      <c r="BE59" s="1238"/>
      <c r="BF59" s="1238"/>
      <c r="BG59" s="99"/>
      <c r="BH59" s="1220">
        <f>'41-6'!BI57</f>
        <v>0</v>
      </c>
      <c r="BI59" s="1221"/>
      <c r="BJ59" s="1221"/>
      <c r="BK59" s="1221"/>
      <c r="BL59" s="1221"/>
      <c r="BM59" s="1221"/>
      <c r="BN59" s="1221"/>
      <c r="BO59" s="1221"/>
      <c r="BP59" s="1221"/>
      <c r="BQ59" s="1221"/>
      <c r="BR59" s="1221"/>
      <c r="BS59" s="1221"/>
      <c r="BT59" s="99"/>
      <c r="BU59" s="55"/>
      <c r="BV59" s="55"/>
      <c r="BW59" s="55"/>
      <c r="BX59" s="55"/>
      <c r="BY59" s="55"/>
    </row>
    <row r="60" spans="37:77" ht="8.25" customHeight="1">
      <c r="AK60" s="55"/>
      <c r="AL60" s="55"/>
      <c r="AM60" s="55"/>
      <c r="AN60" s="55"/>
      <c r="AO60" s="55"/>
      <c r="AP60" s="55"/>
      <c r="AQ60" s="55"/>
      <c r="AR60" s="55"/>
      <c r="AS60" s="97"/>
      <c r="AT60" s="97"/>
      <c r="AU60" s="98"/>
      <c r="AV60" s="1210"/>
      <c r="AW60" s="1211"/>
      <c r="AX60" s="1239"/>
      <c r="AY60" s="1156"/>
      <c r="AZ60" s="1156"/>
      <c r="BA60" s="1156"/>
      <c r="BB60" s="1156"/>
      <c r="BC60" s="1156"/>
      <c r="BD60" s="1156"/>
      <c r="BE60" s="1156"/>
      <c r="BF60" s="1156"/>
      <c r="BG60" s="100"/>
      <c r="BH60" s="1222"/>
      <c r="BI60" s="1138"/>
      <c r="BJ60" s="1138"/>
      <c r="BK60" s="1138"/>
      <c r="BL60" s="1138"/>
      <c r="BM60" s="1138"/>
      <c r="BN60" s="1138"/>
      <c r="BO60" s="1138"/>
      <c r="BP60" s="1138"/>
      <c r="BQ60" s="1138"/>
      <c r="BR60" s="1138"/>
      <c r="BS60" s="1138"/>
      <c r="BT60" s="100"/>
      <c r="BU60" s="55"/>
      <c r="BV60" s="55"/>
      <c r="BW60" s="55"/>
      <c r="BX60" s="55"/>
      <c r="BY60" s="55"/>
    </row>
    <row r="61" spans="37:77" ht="8.25" customHeight="1">
      <c r="AK61" s="55"/>
      <c r="AL61" s="55"/>
      <c r="AM61" s="55"/>
      <c r="AN61" s="55"/>
      <c r="AO61" s="55"/>
      <c r="AP61" s="55"/>
      <c r="AQ61" s="55"/>
      <c r="AR61" s="55"/>
      <c r="AS61" s="97"/>
      <c r="AT61" s="97"/>
      <c r="AU61" s="98"/>
      <c r="AV61" s="1212"/>
      <c r="AW61" s="1213"/>
      <c r="AX61" s="1240"/>
      <c r="AY61" s="1241"/>
      <c r="AZ61" s="1241"/>
      <c r="BA61" s="1241"/>
      <c r="BB61" s="1241"/>
      <c r="BC61" s="1241"/>
      <c r="BD61" s="1241"/>
      <c r="BE61" s="1241"/>
      <c r="BF61" s="1241"/>
      <c r="BG61" s="101"/>
      <c r="BH61" s="1223"/>
      <c r="BI61" s="1224"/>
      <c r="BJ61" s="1224"/>
      <c r="BK61" s="1224"/>
      <c r="BL61" s="1224"/>
      <c r="BM61" s="1224"/>
      <c r="BN61" s="1224"/>
      <c r="BO61" s="1224"/>
      <c r="BP61" s="1224"/>
      <c r="BQ61" s="1224"/>
      <c r="BR61" s="1224"/>
      <c r="BS61" s="1224"/>
      <c r="BT61" s="101"/>
      <c r="BU61" s="55"/>
      <c r="BV61" s="55"/>
      <c r="BW61" s="55"/>
      <c r="BX61" s="55"/>
      <c r="BY61" s="55"/>
    </row>
    <row r="62" spans="37:77" ht="8.25" customHeight="1">
      <c r="AK62" s="55"/>
      <c r="AL62" s="55"/>
      <c r="AM62" s="55"/>
      <c r="AN62" s="55"/>
      <c r="AO62" s="55"/>
      <c r="AP62" s="55"/>
      <c r="AQ62" s="55"/>
      <c r="AR62" s="55"/>
      <c r="AS62" s="97"/>
      <c r="AT62" s="97"/>
      <c r="AU62" s="98"/>
      <c r="AV62" s="98"/>
      <c r="AW62" s="98"/>
      <c r="AX62" s="97"/>
      <c r="AY62" s="97"/>
      <c r="AZ62" s="97"/>
      <c r="BA62" s="97"/>
      <c r="BB62" s="97"/>
      <c r="BC62" s="97"/>
      <c r="BD62" s="97"/>
      <c r="BE62" s="1242" t="str">
        <f>'41-6'!BG60</f>
        <v/>
      </c>
      <c r="BF62" s="1243"/>
      <c r="BG62" s="102"/>
      <c r="BH62" s="1231">
        <f>'41-6'!BI60</f>
        <v>0</v>
      </c>
      <c r="BI62" s="1232"/>
      <c r="BJ62" s="1232"/>
      <c r="BK62" s="1232"/>
      <c r="BL62" s="1232"/>
      <c r="BM62" s="1232"/>
      <c r="BN62" s="1232"/>
      <c r="BO62" s="1232"/>
      <c r="BP62" s="1232"/>
      <c r="BQ62" s="1232"/>
      <c r="BR62" s="1232"/>
      <c r="BS62" s="1232"/>
      <c r="BT62" s="102"/>
      <c r="BU62" s="55"/>
      <c r="BV62" s="55"/>
      <c r="BW62" s="55"/>
      <c r="BX62" s="55"/>
      <c r="BY62" s="55"/>
    </row>
    <row r="63" spans="37:77" ht="8.25" customHeight="1">
      <c r="AK63" s="55"/>
      <c r="AL63" s="55"/>
      <c r="AM63" s="55"/>
      <c r="AN63" s="55"/>
      <c r="AO63" s="55"/>
      <c r="AP63" s="55"/>
      <c r="AQ63" s="55"/>
      <c r="AR63" s="55"/>
      <c r="AS63" s="97"/>
      <c r="AT63" s="97"/>
      <c r="AU63" s="98"/>
      <c r="AV63" s="98"/>
      <c r="AW63" s="98"/>
      <c r="AX63" s="97"/>
      <c r="AY63" s="97"/>
      <c r="AZ63" s="97"/>
      <c r="BA63" s="97"/>
      <c r="BB63" s="97"/>
      <c r="BC63" s="97"/>
      <c r="BD63" s="97"/>
      <c r="BE63" s="1244"/>
      <c r="BF63" s="1245"/>
      <c r="BG63" s="103"/>
      <c r="BH63" s="1233"/>
      <c r="BI63" s="1234"/>
      <c r="BJ63" s="1234"/>
      <c r="BK63" s="1234"/>
      <c r="BL63" s="1234"/>
      <c r="BM63" s="1234"/>
      <c r="BN63" s="1234"/>
      <c r="BO63" s="1234"/>
      <c r="BP63" s="1234"/>
      <c r="BQ63" s="1234"/>
      <c r="BR63" s="1234"/>
      <c r="BS63" s="1234"/>
      <c r="BT63" s="103"/>
      <c r="BU63" s="55"/>
      <c r="BV63" s="55"/>
      <c r="BW63" s="55"/>
      <c r="BX63" s="55"/>
      <c r="BY63" s="55"/>
    </row>
    <row r="64" spans="37:77" ht="8.25" customHeight="1">
      <c r="AK64" s="55"/>
      <c r="AL64" s="55"/>
      <c r="AM64" s="55"/>
      <c r="AN64" s="55"/>
      <c r="AO64" s="55"/>
      <c r="AP64" s="55"/>
      <c r="AQ64" s="55"/>
      <c r="AR64" s="55"/>
      <c r="AS64" s="97"/>
      <c r="AT64" s="97"/>
      <c r="AU64" s="98"/>
      <c r="AV64" s="98"/>
      <c r="AW64" s="98"/>
      <c r="AX64" s="97"/>
      <c r="AY64" s="97"/>
      <c r="AZ64" s="97"/>
      <c r="BA64" s="97"/>
      <c r="BB64" s="97"/>
      <c r="BC64" s="97"/>
      <c r="BD64" s="97"/>
      <c r="BE64" s="1246"/>
      <c r="BF64" s="1247"/>
      <c r="BG64" s="104"/>
      <c r="BH64" s="1235"/>
      <c r="BI64" s="1236"/>
      <c r="BJ64" s="1236"/>
      <c r="BK64" s="1236"/>
      <c r="BL64" s="1236"/>
      <c r="BM64" s="1236"/>
      <c r="BN64" s="1236"/>
      <c r="BO64" s="1236"/>
      <c r="BP64" s="1236"/>
      <c r="BQ64" s="1236"/>
      <c r="BR64" s="1236"/>
      <c r="BS64" s="1236"/>
      <c r="BT64" s="104"/>
      <c r="BU64" s="55"/>
      <c r="BV64" s="55"/>
      <c r="BW64" s="55"/>
      <c r="BX64" s="55"/>
      <c r="BY64" s="55"/>
    </row>
    <row r="65" spans="37:77" ht="8.25" customHeight="1">
      <c r="AK65" s="55"/>
      <c r="AL65" s="55"/>
      <c r="AM65" s="55"/>
      <c r="AN65" s="55"/>
      <c r="AO65" s="55"/>
      <c r="AP65" s="55"/>
      <c r="AQ65" s="55"/>
      <c r="AR65" s="55"/>
      <c r="AS65" s="97"/>
      <c r="AT65" s="97"/>
      <c r="AU65" s="98"/>
      <c r="AV65" s="1208">
        <v>8</v>
      </c>
      <c r="AW65" s="1209"/>
      <c r="AX65" s="1237" t="str">
        <f>'41-6'!AZ63</f>
        <v/>
      </c>
      <c r="AY65" s="1238"/>
      <c r="AZ65" s="1238"/>
      <c r="BA65" s="1238"/>
      <c r="BB65" s="1238"/>
      <c r="BC65" s="1238"/>
      <c r="BD65" s="1238"/>
      <c r="BE65" s="1238"/>
      <c r="BF65" s="1238"/>
      <c r="BG65" s="99"/>
      <c r="BH65" s="1220">
        <f>'41-6'!BI63</f>
        <v>0</v>
      </c>
      <c r="BI65" s="1221"/>
      <c r="BJ65" s="1221"/>
      <c r="BK65" s="1221"/>
      <c r="BL65" s="1221"/>
      <c r="BM65" s="1221"/>
      <c r="BN65" s="1221"/>
      <c r="BO65" s="1221"/>
      <c r="BP65" s="1221"/>
      <c r="BQ65" s="1221"/>
      <c r="BR65" s="1221"/>
      <c r="BS65" s="1221"/>
      <c r="BT65" s="99"/>
      <c r="BU65" s="55"/>
      <c r="BV65" s="55"/>
      <c r="BW65" s="55"/>
      <c r="BX65" s="55"/>
      <c r="BY65" s="55"/>
    </row>
    <row r="66" spans="37:77" ht="8.25" customHeight="1">
      <c r="AK66" s="55"/>
      <c r="AL66" s="55"/>
      <c r="AM66" s="55"/>
      <c r="AN66" s="55"/>
      <c r="AO66" s="55"/>
      <c r="AP66" s="55"/>
      <c r="AQ66" s="55"/>
      <c r="AR66" s="55"/>
      <c r="AS66" s="97"/>
      <c r="AT66" s="97"/>
      <c r="AU66" s="98"/>
      <c r="AV66" s="1210"/>
      <c r="AW66" s="1211"/>
      <c r="AX66" s="1239"/>
      <c r="AY66" s="1156"/>
      <c r="AZ66" s="1156"/>
      <c r="BA66" s="1156"/>
      <c r="BB66" s="1156"/>
      <c r="BC66" s="1156"/>
      <c r="BD66" s="1156"/>
      <c r="BE66" s="1156"/>
      <c r="BF66" s="1156"/>
      <c r="BG66" s="100"/>
      <c r="BH66" s="1222"/>
      <c r="BI66" s="1138"/>
      <c r="BJ66" s="1138"/>
      <c r="BK66" s="1138"/>
      <c r="BL66" s="1138"/>
      <c r="BM66" s="1138"/>
      <c r="BN66" s="1138"/>
      <c r="BO66" s="1138"/>
      <c r="BP66" s="1138"/>
      <c r="BQ66" s="1138"/>
      <c r="BR66" s="1138"/>
      <c r="BS66" s="1138"/>
      <c r="BT66" s="100"/>
      <c r="BU66" s="55"/>
      <c r="BV66" s="55"/>
      <c r="BW66" s="55"/>
      <c r="BX66" s="55"/>
      <c r="BY66" s="55"/>
    </row>
    <row r="67" spans="37:77" ht="8.25" customHeight="1">
      <c r="AK67" s="55"/>
      <c r="AL67" s="55"/>
      <c r="AM67" s="55"/>
      <c r="AN67" s="55"/>
      <c r="AO67" s="55"/>
      <c r="AP67" s="55"/>
      <c r="AQ67" s="55"/>
      <c r="AR67" s="55"/>
      <c r="AS67" s="97"/>
      <c r="AT67" s="97"/>
      <c r="AU67" s="98"/>
      <c r="AV67" s="1212"/>
      <c r="AW67" s="1213"/>
      <c r="AX67" s="1240"/>
      <c r="AY67" s="1241"/>
      <c r="AZ67" s="1241"/>
      <c r="BA67" s="1241"/>
      <c r="BB67" s="1241"/>
      <c r="BC67" s="1241"/>
      <c r="BD67" s="1241"/>
      <c r="BE67" s="1241"/>
      <c r="BF67" s="1241"/>
      <c r="BG67" s="101"/>
      <c r="BH67" s="1223"/>
      <c r="BI67" s="1224"/>
      <c r="BJ67" s="1224"/>
      <c r="BK67" s="1224"/>
      <c r="BL67" s="1224"/>
      <c r="BM67" s="1224"/>
      <c r="BN67" s="1224"/>
      <c r="BO67" s="1224"/>
      <c r="BP67" s="1224"/>
      <c r="BQ67" s="1224"/>
      <c r="BR67" s="1224"/>
      <c r="BS67" s="1224"/>
      <c r="BT67" s="101"/>
      <c r="BU67" s="55"/>
      <c r="BV67" s="55"/>
      <c r="BW67" s="55"/>
      <c r="BX67" s="55"/>
      <c r="BY67" s="55"/>
    </row>
    <row r="68" spans="37:77" ht="8.25" customHeight="1">
      <c r="AK68" s="55"/>
      <c r="AL68" s="55"/>
      <c r="AM68" s="55"/>
      <c r="AN68" s="55"/>
      <c r="AO68" s="55"/>
      <c r="AP68" s="55"/>
      <c r="AQ68" s="55"/>
      <c r="AR68" s="55"/>
      <c r="AS68" s="97"/>
      <c r="AT68" s="97"/>
      <c r="AU68" s="98"/>
      <c r="AV68" s="98"/>
      <c r="AW68" s="98"/>
      <c r="AX68" s="97"/>
      <c r="AY68" s="97"/>
      <c r="AZ68" s="97"/>
      <c r="BA68" s="97"/>
      <c r="BB68" s="97"/>
      <c r="BC68" s="97"/>
      <c r="BD68" s="97"/>
      <c r="BE68" s="1242" t="str">
        <f>'41-6'!BG66</f>
        <v/>
      </c>
      <c r="BF68" s="1243"/>
      <c r="BG68" s="102"/>
      <c r="BH68" s="1231">
        <f>'41-6'!BI66</f>
        <v>0</v>
      </c>
      <c r="BI68" s="1232"/>
      <c r="BJ68" s="1232"/>
      <c r="BK68" s="1232"/>
      <c r="BL68" s="1232"/>
      <c r="BM68" s="1232"/>
      <c r="BN68" s="1232"/>
      <c r="BO68" s="1232"/>
      <c r="BP68" s="1232"/>
      <c r="BQ68" s="1232"/>
      <c r="BR68" s="1232"/>
      <c r="BS68" s="1232"/>
      <c r="BT68" s="102"/>
      <c r="BU68" s="55"/>
      <c r="BV68" s="55"/>
      <c r="BW68" s="55"/>
      <c r="BX68" s="55"/>
      <c r="BY68" s="55"/>
    </row>
    <row r="69" spans="37:77" ht="8.25" customHeight="1">
      <c r="AK69" s="55"/>
      <c r="AL69" s="55"/>
      <c r="AM69" s="55"/>
      <c r="AN69" s="55"/>
      <c r="AO69" s="55"/>
      <c r="AP69" s="55"/>
      <c r="AQ69" s="55"/>
      <c r="AR69" s="55"/>
      <c r="AS69" s="97"/>
      <c r="AT69" s="97"/>
      <c r="AU69" s="98"/>
      <c r="AV69" s="98"/>
      <c r="AW69" s="98"/>
      <c r="AX69" s="97"/>
      <c r="AY69" s="97"/>
      <c r="AZ69" s="97"/>
      <c r="BA69" s="97"/>
      <c r="BB69" s="97"/>
      <c r="BC69" s="97"/>
      <c r="BD69" s="97"/>
      <c r="BE69" s="1244"/>
      <c r="BF69" s="1245"/>
      <c r="BG69" s="103"/>
      <c r="BH69" s="1233"/>
      <c r="BI69" s="1234"/>
      <c r="BJ69" s="1234"/>
      <c r="BK69" s="1234"/>
      <c r="BL69" s="1234"/>
      <c r="BM69" s="1234"/>
      <c r="BN69" s="1234"/>
      <c r="BO69" s="1234"/>
      <c r="BP69" s="1234"/>
      <c r="BQ69" s="1234"/>
      <c r="BR69" s="1234"/>
      <c r="BS69" s="1234"/>
      <c r="BT69" s="103"/>
      <c r="BU69" s="55"/>
      <c r="BV69" s="55"/>
      <c r="BW69" s="55"/>
      <c r="BX69" s="55"/>
      <c r="BY69" s="55"/>
    </row>
    <row r="70" spans="37:77" ht="8.25" customHeight="1">
      <c r="AK70" s="55"/>
      <c r="AL70" s="55"/>
      <c r="AM70" s="55"/>
      <c r="AN70" s="55"/>
      <c r="AO70" s="55"/>
      <c r="AP70" s="55"/>
      <c r="AQ70" s="55"/>
      <c r="AR70" s="55"/>
      <c r="AS70" s="97"/>
      <c r="AT70" s="97"/>
      <c r="AU70" s="98"/>
      <c r="AV70" s="98"/>
      <c r="AW70" s="98"/>
      <c r="AX70" s="97"/>
      <c r="AY70" s="97"/>
      <c r="AZ70" s="97"/>
      <c r="BA70" s="97"/>
      <c r="BB70" s="97"/>
      <c r="BC70" s="97"/>
      <c r="BD70" s="97"/>
      <c r="BE70" s="1246"/>
      <c r="BF70" s="1247"/>
      <c r="BG70" s="104"/>
      <c r="BH70" s="1235"/>
      <c r="BI70" s="1236"/>
      <c r="BJ70" s="1236"/>
      <c r="BK70" s="1236"/>
      <c r="BL70" s="1236"/>
      <c r="BM70" s="1236"/>
      <c r="BN70" s="1236"/>
      <c r="BO70" s="1236"/>
      <c r="BP70" s="1236"/>
      <c r="BQ70" s="1236"/>
      <c r="BR70" s="1236"/>
      <c r="BS70" s="1236"/>
      <c r="BT70" s="104"/>
      <c r="BU70" s="55"/>
      <c r="BV70" s="55"/>
      <c r="BW70" s="55"/>
      <c r="BX70" s="55"/>
      <c r="BY70" s="55"/>
    </row>
    <row r="71" spans="37:77" ht="8.25" customHeight="1">
      <c r="AK71" s="55"/>
      <c r="AL71" s="55"/>
      <c r="AM71" s="55"/>
      <c r="AN71" s="55"/>
      <c r="AO71" s="55"/>
      <c r="AP71" s="55"/>
      <c r="AQ71" s="55"/>
      <c r="AR71" s="55"/>
      <c r="AS71" s="97"/>
      <c r="AT71" s="97"/>
      <c r="AU71" s="98"/>
      <c r="AV71" s="1208">
        <v>9</v>
      </c>
      <c r="AW71" s="1209"/>
      <c r="AX71" s="1237" t="str">
        <f>'41-6'!AZ69</f>
        <v/>
      </c>
      <c r="AY71" s="1238"/>
      <c r="AZ71" s="1238"/>
      <c r="BA71" s="1238"/>
      <c r="BB71" s="1238"/>
      <c r="BC71" s="1238"/>
      <c r="BD71" s="1238"/>
      <c r="BE71" s="1238"/>
      <c r="BF71" s="1238"/>
      <c r="BG71" s="99"/>
      <c r="BH71" s="1220">
        <f>'41-6'!BI69</f>
        <v>0</v>
      </c>
      <c r="BI71" s="1221"/>
      <c r="BJ71" s="1221"/>
      <c r="BK71" s="1221"/>
      <c r="BL71" s="1221"/>
      <c r="BM71" s="1221"/>
      <c r="BN71" s="1221"/>
      <c r="BO71" s="1221"/>
      <c r="BP71" s="1221"/>
      <c r="BQ71" s="1221"/>
      <c r="BR71" s="1221"/>
      <c r="BS71" s="1221"/>
      <c r="BT71" s="99"/>
      <c r="BU71" s="55"/>
      <c r="BV71" s="55"/>
      <c r="BW71" s="55"/>
      <c r="BX71" s="55"/>
      <c r="BY71" s="55"/>
    </row>
    <row r="72" spans="37:77" ht="8.25" customHeight="1">
      <c r="AK72" s="55"/>
      <c r="AL72" s="55"/>
      <c r="AM72" s="55"/>
      <c r="AN72" s="55"/>
      <c r="AO72" s="55"/>
      <c r="AP72" s="55"/>
      <c r="AQ72" s="55"/>
      <c r="AR72" s="55"/>
      <c r="AS72" s="97"/>
      <c r="AT72" s="97"/>
      <c r="AU72" s="98"/>
      <c r="AV72" s="1210"/>
      <c r="AW72" s="1211"/>
      <c r="AX72" s="1239"/>
      <c r="AY72" s="1156"/>
      <c r="AZ72" s="1156"/>
      <c r="BA72" s="1156"/>
      <c r="BB72" s="1156"/>
      <c r="BC72" s="1156"/>
      <c r="BD72" s="1156"/>
      <c r="BE72" s="1156"/>
      <c r="BF72" s="1156"/>
      <c r="BG72" s="100"/>
      <c r="BH72" s="1222"/>
      <c r="BI72" s="1138"/>
      <c r="BJ72" s="1138"/>
      <c r="BK72" s="1138"/>
      <c r="BL72" s="1138"/>
      <c r="BM72" s="1138"/>
      <c r="BN72" s="1138"/>
      <c r="BO72" s="1138"/>
      <c r="BP72" s="1138"/>
      <c r="BQ72" s="1138"/>
      <c r="BR72" s="1138"/>
      <c r="BS72" s="1138"/>
      <c r="BT72" s="100"/>
      <c r="BU72" s="55"/>
      <c r="BV72" s="55"/>
      <c r="BW72" s="55"/>
      <c r="BX72" s="55"/>
      <c r="BY72" s="55"/>
    </row>
    <row r="73" spans="37:77" ht="8.25" customHeight="1">
      <c r="AK73" s="55"/>
      <c r="AL73" s="55"/>
      <c r="AM73" s="55"/>
      <c r="AN73" s="55"/>
      <c r="AO73" s="55"/>
      <c r="AP73" s="55"/>
      <c r="AQ73" s="55"/>
      <c r="AR73" s="55"/>
      <c r="AS73" s="97"/>
      <c r="AT73" s="97"/>
      <c r="AU73" s="98"/>
      <c r="AV73" s="1212"/>
      <c r="AW73" s="1213"/>
      <c r="AX73" s="1240"/>
      <c r="AY73" s="1241"/>
      <c r="AZ73" s="1241"/>
      <c r="BA73" s="1241"/>
      <c r="BB73" s="1241"/>
      <c r="BC73" s="1241"/>
      <c r="BD73" s="1241"/>
      <c r="BE73" s="1241"/>
      <c r="BF73" s="1241"/>
      <c r="BG73" s="101"/>
      <c r="BH73" s="1223"/>
      <c r="BI73" s="1224"/>
      <c r="BJ73" s="1224"/>
      <c r="BK73" s="1224"/>
      <c r="BL73" s="1224"/>
      <c r="BM73" s="1224"/>
      <c r="BN73" s="1224"/>
      <c r="BO73" s="1224"/>
      <c r="BP73" s="1224"/>
      <c r="BQ73" s="1224"/>
      <c r="BR73" s="1224"/>
      <c r="BS73" s="1224"/>
      <c r="BT73" s="101"/>
      <c r="BU73" s="55"/>
      <c r="BV73" s="55"/>
      <c r="BW73" s="55"/>
      <c r="BX73" s="55"/>
      <c r="BY73" s="55"/>
    </row>
    <row r="74" spans="37:77" ht="8.25" customHeight="1">
      <c r="AK74" s="55"/>
      <c r="AL74" s="55"/>
      <c r="AM74" s="55"/>
      <c r="AN74" s="55"/>
      <c r="AO74" s="55"/>
      <c r="AP74" s="55"/>
      <c r="AQ74" s="55"/>
      <c r="AR74" s="55"/>
      <c r="AS74" s="97"/>
      <c r="AT74" s="97"/>
      <c r="AU74" s="98"/>
      <c r="AV74" s="98"/>
      <c r="AW74" s="98"/>
      <c r="AX74" s="97"/>
      <c r="AY74" s="97"/>
      <c r="AZ74" s="97"/>
      <c r="BA74" s="97"/>
      <c r="BB74" s="97"/>
      <c r="BC74" s="97"/>
      <c r="BD74" s="97"/>
      <c r="BE74" s="1242" t="str">
        <f>'41-6'!BG72</f>
        <v/>
      </c>
      <c r="BF74" s="1243"/>
      <c r="BG74" s="102"/>
      <c r="BH74" s="1231">
        <f>'41-6'!BI72</f>
        <v>0</v>
      </c>
      <c r="BI74" s="1232"/>
      <c r="BJ74" s="1232"/>
      <c r="BK74" s="1232"/>
      <c r="BL74" s="1232"/>
      <c r="BM74" s="1232"/>
      <c r="BN74" s="1232"/>
      <c r="BO74" s="1232"/>
      <c r="BP74" s="1232"/>
      <c r="BQ74" s="1232"/>
      <c r="BR74" s="1232"/>
      <c r="BS74" s="1232"/>
      <c r="BT74" s="102"/>
      <c r="BU74" s="55"/>
      <c r="BV74" s="55"/>
      <c r="BW74" s="55"/>
      <c r="BX74" s="55"/>
      <c r="BY74" s="55"/>
    </row>
    <row r="75" spans="37:77" ht="8.25" customHeight="1">
      <c r="AK75" s="55"/>
      <c r="AL75" s="55"/>
      <c r="AM75" s="55"/>
      <c r="AN75" s="55"/>
      <c r="AO75" s="55"/>
      <c r="AP75" s="55"/>
      <c r="AQ75" s="55"/>
      <c r="AR75" s="55"/>
      <c r="AS75" s="97"/>
      <c r="AT75" s="97"/>
      <c r="AU75" s="98"/>
      <c r="AV75" s="98"/>
      <c r="AW75" s="98"/>
      <c r="AX75" s="97"/>
      <c r="AY75" s="97"/>
      <c r="AZ75" s="97"/>
      <c r="BA75" s="97"/>
      <c r="BB75" s="97"/>
      <c r="BC75" s="97"/>
      <c r="BD75" s="97"/>
      <c r="BE75" s="1244"/>
      <c r="BF75" s="1245"/>
      <c r="BG75" s="103"/>
      <c r="BH75" s="1233"/>
      <c r="BI75" s="1234"/>
      <c r="BJ75" s="1234"/>
      <c r="BK75" s="1234"/>
      <c r="BL75" s="1234"/>
      <c r="BM75" s="1234"/>
      <c r="BN75" s="1234"/>
      <c r="BO75" s="1234"/>
      <c r="BP75" s="1234"/>
      <c r="BQ75" s="1234"/>
      <c r="BR75" s="1234"/>
      <c r="BS75" s="1234"/>
      <c r="BT75" s="103"/>
      <c r="BU75" s="55"/>
      <c r="BV75" s="55"/>
      <c r="BW75" s="55"/>
      <c r="BX75" s="55"/>
      <c r="BY75" s="55"/>
    </row>
    <row r="76" spans="37:77" ht="8.25" customHeight="1">
      <c r="AK76" s="55"/>
      <c r="AL76" s="55"/>
      <c r="AM76" s="55"/>
      <c r="AN76" s="55"/>
      <c r="AO76" s="55"/>
      <c r="AP76" s="55"/>
      <c r="AQ76" s="55"/>
      <c r="AR76" s="55"/>
      <c r="AS76" s="97"/>
      <c r="AT76" s="97"/>
      <c r="AU76" s="98"/>
      <c r="AV76" s="98"/>
      <c r="AW76" s="98"/>
      <c r="AX76" s="97"/>
      <c r="AY76" s="97"/>
      <c r="AZ76" s="97"/>
      <c r="BA76" s="97"/>
      <c r="BB76" s="97"/>
      <c r="BC76" s="97"/>
      <c r="BD76" s="97"/>
      <c r="BE76" s="1246"/>
      <c r="BF76" s="1247"/>
      <c r="BG76" s="104"/>
      <c r="BH76" s="1235"/>
      <c r="BI76" s="1236"/>
      <c r="BJ76" s="1236"/>
      <c r="BK76" s="1236"/>
      <c r="BL76" s="1236"/>
      <c r="BM76" s="1236"/>
      <c r="BN76" s="1236"/>
      <c r="BO76" s="1236"/>
      <c r="BP76" s="1236"/>
      <c r="BQ76" s="1236"/>
      <c r="BR76" s="1236"/>
      <c r="BS76" s="1236"/>
      <c r="BT76" s="104"/>
      <c r="BU76" s="55"/>
      <c r="BV76" s="55"/>
      <c r="BW76" s="55"/>
      <c r="BX76" s="55"/>
      <c r="BY76" s="55"/>
    </row>
    <row r="77" spans="37:77" ht="8.25" customHeight="1">
      <c r="AK77" s="55"/>
      <c r="AL77" s="55"/>
      <c r="AM77" s="55"/>
      <c r="AN77" s="55"/>
      <c r="AO77" s="55"/>
      <c r="AP77" s="55"/>
      <c r="AQ77" s="55"/>
      <c r="AR77" s="55"/>
      <c r="AS77" s="97"/>
      <c r="AT77" s="97"/>
      <c r="AU77" s="98"/>
      <c r="AV77" s="1208">
        <v>10</v>
      </c>
      <c r="AW77" s="1209"/>
      <c r="AX77" s="1237" t="str">
        <f>'41-6'!AZ75</f>
        <v/>
      </c>
      <c r="AY77" s="1238"/>
      <c r="AZ77" s="1238"/>
      <c r="BA77" s="1238"/>
      <c r="BB77" s="1238"/>
      <c r="BC77" s="1238"/>
      <c r="BD77" s="1238"/>
      <c r="BE77" s="1238"/>
      <c r="BF77" s="1238"/>
      <c r="BG77" s="99"/>
      <c r="BH77" s="1220">
        <f>'41-6'!BI75</f>
        <v>0</v>
      </c>
      <c r="BI77" s="1221"/>
      <c r="BJ77" s="1221"/>
      <c r="BK77" s="1221"/>
      <c r="BL77" s="1221"/>
      <c r="BM77" s="1221"/>
      <c r="BN77" s="1221"/>
      <c r="BO77" s="1221"/>
      <c r="BP77" s="1221"/>
      <c r="BQ77" s="1221"/>
      <c r="BR77" s="1221"/>
      <c r="BS77" s="1221"/>
      <c r="BT77" s="99"/>
      <c r="BU77" s="55"/>
      <c r="BV77" s="55"/>
      <c r="BW77" s="55"/>
      <c r="BX77" s="55"/>
      <c r="BY77" s="55"/>
    </row>
    <row r="78" spans="37:77" ht="8.25" customHeight="1">
      <c r="AK78" s="55"/>
      <c r="AL78" s="55"/>
      <c r="AM78" s="55"/>
      <c r="AN78" s="55"/>
      <c r="AO78" s="55"/>
      <c r="AP78" s="55"/>
      <c r="AQ78" s="55"/>
      <c r="AR78" s="55"/>
      <c r="AS78" s="97"/>
      <c r="AT78" s="97"/>
      <c r="AU78" s="98"/>
      <c r="AV78" s="1210"/>
      <c r="AW78" s="1211"/>
      <c r="AX78" s="1239"/>
      <c r="AY78" s="1156"/>
      <c r="AZ78" s="1156"/>
      <c r="BA78" s="1156"/>
      <c r="BB78" s="1156"/>
      <c r="BC78" s="1156"/>
      <c r="BD78" s="1156"/>
      <c r="BE78" s="1156"/>
      <c r="BF78" s="1156"/>
      <c r="BG78" s="100"/>
      <c r="BH78" s="1222"/>
      <c r="BI78" s="1138"/>
      <c r="BJ78" s="1138"/>
      <c r="BK78" s="1138"/>
      <c r="BL78" s="1138"/>
      <c r="BM78" s="1138"/>
      <c r="BN78" s="1138"/>
      <c r="BO78" s="1138"/>
      <c r="BP78" s="1138"/>
      <c r="BQ78" s="1138"/>
      <c r="BR78" s="1138"/>
      <c r="BS78" s="1138"/>
      <c r="BT78" s="100"/>
      <c r="BU78" s="55"/>
      <c r="BV78" s="55"/>
      <c r="BW78" s="55"/>
      <c r="BX78" s="55"/>
      <c r="BY78" s="55"/>
    </row>
    <row r="79" spans="37:77" ht="8.25" customHeight="1">
      <c r="AK79" s="55"/>
      <c r="AL79" s="55"/>
      <c r="AM79" s="55"/>
      <c r="AN79" s="55"/>
      <c r="AO79" s="55"/>
      <c r="AP79" s="55"/>
      <c r="AQ79" s="55"/>
      <c r="AR79" s="55"/>
      <c r="AS79" s="97"/>
      <c r="AT79" s="97"/>
      <c r="AU79" s="98"/>
      <c r="AV79" s="1212"/>
      <c r="AW79" s="1213"/>
      <c r="AX79" s="1240"/>
      <c r="AY79" s="1241"/>
      <c r="AZ79" s="1241"/>
      <c r="BA79" s="1241"/>
      <c r="BB79" s="1241"/>
      <c r="BC79" s="1241"/>
      <c r="BD79" s="1241"/>
      <c r="BE79" s="1241"/>
      <c r="BF79" s="1241"/>
      <c r="BG79" s="101"/>
      <c r="BH79" s="1223"/>
      <c r="BI79" s="1224"/>
      <c r="BJ79" s="1224"/>
      <c r="BK79" s="1224"/>
      <c r="BL79" s="1224"/>
      <c r="BM79" s="1224"/>
      <c r="BN79" s="1224"/>
      <c r="BO79" s="1224"/>
      <c r="BP79" s="1224"/>
      <c r="BQ79" s="1224"/>
      <c r="BR79" s="1224"/>
      <c r="BS79" s="1224"/>
      <c r="BT79" s="101"/>
      <c r="BU79" s="55"/>
      <c r="BV79" s="55"/>
      <c r="BW79" s="55"/>
      <c r="BX79" s="55"/>
      <c r="BY79" s="55"/>
    </row>
    <row r="80" spans="37:77" ht="8.25" customHeight="1">
      <c r="AK80" s="55"/>
      <c r="AL80" s="55"/>
      <c r="AM80" s="55"/>
      <c r="AN80" s="55"/>
      <c r="AO80" s="55"/>
      <c r="AP80" s="55"/>
      <c r="AQ80" s="55"/>
      <c r="AR80" s="55"/>
      <c r="AS80" s="97"/>
      <c r="AT80" s="97"/>
      <c r="AU80" s="98"/>
      <c r="AV80" s="98"/>
      <c r="AW80" s="98"/>
      <c r="AX80" s="97"/>
      <c r="AY80" s="97"/>
      <c r="AZ80" s="97"/>
      <c r="BA80" s="97"/>
      <c r="BB80" s="97"/>
      <c r="BC80" s="97"/>
      <c r="BD80" s="97"/>
      <c r="BE80" s="1242" t="str">
        <f>'41-6'!BG78</f>
        <v/>
      </c>
      <c r="BF80" s="1243"/>
      <c r="BG80" s="102"/>
      <c r="BH80" s="1231">
        <f>'41-6'!BI78</f>
        <v>0</v>
      </c>
      <c r="BI80" s="1232"/>
      <c r="BJ80" s="1232"/>
      <c r="BK80" s="1232"/>
      <c r="BL80" s="1232"/>
      <c r="BM80" s="1232"/>
      <c r="BN80" s="1232"/>
      <c r="BO80" s="1232"/>
      <c r="BP80" s="1232"/>
      <c r="BQ80" s="1232"/>
      <c r="BR80" s="1232"/>
      <c r="BS80" s="1232"/>
      <c r="BT80" s="102"/>
      <c r="BU80" s="55"/>
      <c r="BV80" s="55"/>
      <c r="BW80" s="55"/>
      <c r="BX80" s="55"/>
      <c r="BY80" s="55"/>
    </row>
    <row r="81" spans="37:87" ht="8.25" customHeight="1">
      <c r="AK81" s="55"/>
      <c r="AL81" s="55"/>
      <c r="AM81" s="55"/>
      <c r="AN81" s="55"/>
      <c r="AO81" s="55"/>
      <c r="AP81" s="55"/>
      <c r="AQ81" s="55"/>
      <c r="AR81" s="55"/>
      <c r="AS81" s="97"/>
      <c r="AT81" s="97"/>
      <c r="AU81" s="98"/>
      <c r="AV81" s="98"/>
      <c r="AW81" s="98"/>
      <c r="AX81" s="97"/>
      <c r="AY81" s="97"/>
      <c r="AZ81" s="97"/>
      <c r="BA81" s="97"/>
      <c r="BB81" s="97"/>
      <c r="BC81" s="97"/>
      <c r="BD81" s="97"/>
      <c r="BE81" s="1244"/>
      <c r="BF81" s="1245"/>
      <c r="BG81" s="103"/>
      <c r="BH81" s="1233"/>
      <c r="BI81" s="1234"/>
      <c r="BJ81" s="1234"/>
      <c r="BK81" s="1234"/>
      <c r="BL81" s="1234"/>
      <c r="BM81" s="1234"/>
      <c r="BN81" s="1234"/>
      <c r="BO81" s="1234"/>
      <c r="BP81" s="1234"/>
      <c r="BQ81" s="1234"/>
      <c r="BR81" s="1234"/>
      <c r="BS81" s="1234"/>
      <c r="BT81" s="103"/>
      <c r="BU81" s="55"/>
      <c r="BV81" s="55"/>
      <c r="BW81" s="55"/>
      <c r="BX81" s="55"/>
      <c r="BY81" s="55"/>
    </row>
    <row r="82" spans="37:87" ht="8.25" customHeight="1">
      <c r="AK82" s="55"/>
      <c r="AL82" s="55"/>
      <c r="AM82" s="55"/>
      <c r="AN82" s="55"/>
      <c r="AO82" s="55"/>
      <c r="AP82" s="55"/>
      <c r="AQ82" s="55"/>
      <c r="AR82" s="55"/>
      <c r="AS82" s="97"/>
      <c r="AT82" s="97"/>
      <c r="AU82" s="98"/>
      <c r="AV82" s="98"/>
      <c r="AW82" s="98"/>
      <c r="AX82" s="97"/>
      <c r="AY82" s="97"/>
      <c r="AZ82" s="97"/>
      <c r="BA82" s="97"/>
      <c r="BB82" s="97"/>
      <c r="BC82" s="97"/>
      <c r="BD82" s="97"/>
      <c r="BE82" s="1246"/>
      <c r="BF82" s="1247"/>
      <c r="BG82" s="104"/>
      <c r="BH82" s="1235"/>
      <c r="BI82" s="1236"/>
      <c r="BJ82" s="1236"/>
      <c r="BK82" s="1236"/>
      <c r="BL82" s="1236"/>
      <c r="BM82" s="1236"/>
      <c r="BN82" s="1236"/>
      <c r="BO82" s="1236"/>
      <c r="BP82" s="1236"/>
      <c r="BQ82" s="1236"/>
      <c r="BR82" s="1236"/>
      <c r="BS82" s="1236"/>
      <c r="BT82" s="104"/>
      <c r="BU82" s="55"/>
      <c r="BV82" s="55"/>
      <c r="BW82" s="55"/>
      <c r="BX82" s="55"/>
      <c r="BY82" s="55"/>
    </row>
    <row r="83" spans="37:87" ht="8.25" customHeight="1">
      <c r="AK83" s="55"/>
      <c r="AL83" s="55"/>
      <c r="AM83" s="55"/>
      <c r="AN83" s="55"/>
      <c r="AO83" s="55"/>
      <c r="AP83" s="55"/>
      <c r="AQ83" s="55"/>
      <c r="AR83" s="55"/>
      <c r="AS83" s="97"/>
      <c r="AT83" s="97"/>
      <c r="AU83" s="98"/>
      <c r="AV83" s="1208">
        <v>11</v>
      </c>
      <c r="AW83" s="1209"/>
      <c r="AX83" s="1237" t="str">
        <f>'41-6'!AZ81</f>
        <v/>
      </c>
      <c r="AY83" s="1238"/>
      <c r="AZ83" s="1238"/>
      <c r="BA83" s="1238"/>
      <c r="BB83" s="1238"/>
      <c r="BC83" s="1238"/>
      <c r="BD83" s="1238"/>
      <c r="BE83" s="1238"/>
      <c r="BF83" s="1238"/>
      <c r="BG83" s="99"/>
      <c r="BH83" s="1220">
        <f>'41-6'!BI81</f>
        <v>0</v>
      </c>
      <c r="BI83" s="1221"/>
      <c r="BJ83" s="1221"/>
      <c r="BK83" s="1221"/>
      <c r="BL83" s="1221"/>
      <c r="BM83" s="1221"/>
      <c r="BN83" s="1221"/>
      <c r="BO83" s="1221"/>
      <c r="BP83" s="1221"/>
      <c r="BQ83" s="1221"/>
      <c r="BR83" s="1221"/>
      <c r="BS83" s="1221"/>
      <c r="BT83" s="99"/>
      <c r="BU83" s="55"/>
      <c r="BV83" s="55"/>
      <c r="BW83" s="55"/>
      <c r="BX83" s="55"/>
      <c r="BY83" s="55"/>
    </row>
    <row r="84" spans="37:87" ht="8.25" customHeight="1">
      <c r="AK84" s="55"/>
      <c r="AL84" s="55"/>
      <c r="AM84" s="55"/>
      <c r="AN84" s="55"/>
      <c r="AO84" s="55"/>
      <c r="AP84" s="55"/>
      <c r="AQ84" s="55"/>
      <c r="AR84" s="55"/>
      <c r="AS84" s="97"/>
      <c r="AT84" s="97"/>
      <c r="AU84" s="98"/>
      <c r="AV84" s="1210"/>
      <c r="AW84" s="1211"/>
      <c r="AX84" s="1239"/>
      <c r="AY84" s="1156"/>
      <c r="AZ84" s="1156"/>
      <c r="BA84" s="1156"/>
      <c r="BB84" s="1156"/>
      <c r="BC84" s="1156"/>
      <c r="BD84" s="1156"/>
      <c r="BE84" s="1156"/>
      <c r="BF84" s="1156"/>
      <c r="BG84" s="100"/>
      <c r="BH84" s="1222"/>
      <c r="BI84" s="1138"/>
      <c r="BJ84" s="1138"/>
      <c r="BK84" s="1138"/>
      <c r="BL84" s="1138"/>
      <c r="BM84" s="1138"/>
      <c r="BN84" s="1138"/>
      <c r="BO84" s="1138"/>
      <c r="BP84" s="1138"/>
      <c r="BQ84" s="1138"/>
      <c r="BR84" s="1138"/>
      <c r="BS84" s="1138"/>
      <c r="BT84" s="100"/>
      <c r="BU84" s="55"/>
      <c r="BV84" s="55"/>
      <c r="BW84" s="55"/>
      <c r="BX84" s="55"/>
      <c r="BY84" s="55"/>
    </row>
    <row r="85" spans="37:87" ht="8.25" customHeight="1">
      <c r="AK85" s="55"/>
      <c r="AL85" s="55"/>
      <c r="AM85" s="55"/>
      <c r="AN85" s="55"/>
      <c r="AO85" s="55"/>
      <c r="AP85" s="55"/>
      <c r="AQ85" s="55"/>
      <c r="AR85" s="55"/>
      <c r="AS85" s="97"/>
      <c r="AT85" s="97"/>
      <c r="AU85" s="98"/>
      <c r="AV85" s="1212"/>
      <c r="AW85" s="1213"/>
      <c r="AX85" s="1240"/>
      <c r="AY85" s="1241"/>
      <c r="AZ85" s="1241"/>
      <c r="BA85" s="1241"/>
      <c r="BB85" s="1241"/>
      <c r="BC85" s="1241"/>
      <c r="BD85" s="1241"/>
      <c r="BE85" s="1241"/>
      <c r="BF85" s="1241"/>
      <c r="BG85" s="101"/>
      <c r="BH85" s="1223"/>
      <c r="BI85" s="1224"/>
      <c r="BJ85" s="1224"/>
      <c r="BK85" s="1224"/>
      <c r="BL85" s="1224"/>
      <c r="BM85" s="1224"/>
      <c r="BN85" s="1224"/>
      <c r="BO85" s="1224"/>
      <c r="BP85" s="1224"/>
      <c r="BQ85" s="1224"/>
      <c r="BR85" s="1224"/>
      <c r="BS85" s="1224"/>
      <c r="BT85" s="101"/>
      <c r="BU85" s="55"/>
      <c r="BV85" s="55"/>
      <c r="BW85" s="55"/>
      <c r="BX85" s="55"/>
      <c r="BY85" s="55"/>
    </row>
    <row r="86" spans="37:87" ht="8.25" customHeight="1">
      <c r="AK86" s="55"/>
      <c r="AL86" s="55"/>
      <c r="AM86" s="55"/>
      <c r="AN86" s="55"/>
      <c r="AO86" s="55"/>
      <c r="AP86" s="55"/>
      <c r="AQ86" s="55"/>
      <c r="AR86" s="55"/>
      <c r="AS86" s="97"/>
      <c r="AT86" s="97"/>
      <c r="AU86" s="98"/>
      <c r="AV86" s="98"/>
      <c r="AW86" s="98"/>
      <c r="AX86" s="97"/>
      <c r="AY86" s="97"/>
      <c r="AZ86" s="97"/>
      <c r="BA86" s="97"/>
      <c r="BB86" s="97"/>
      <c r="BC86" s="97"/>
      <c r="BD86" s="97"/>
      <c r="BE86" s="1242" t="str">
        <f>'41-6'!BG84</f>
        <v/>
      </c>
      <c r="BF86" s="1243"/>
      <c r="BG86" s="102"/>
      <c r="BH86" s="1231">
        <f>'41-6'!BI84</f>
        <v>0</v>
      </c>
      <c r="BI86" s="1232"/>
      <c r="BJ86" s="1232"/>
      <c r="BK86" s="1232"/>
      <c r="BL86" s="1232"/>
      <c r="BM86" s="1232"/>
      <c r="BN86" s="1232"/>
      <c r="BO86" s="1232"/>
      <c r="BP86" s="1232"/>
      <c r="BQ86" s="1232"/>
      <c r="BR86" s="1232"/>
      <c r="BS86" s="1232"/>
      <c r="BT86" s="102"/>
      <c r="BU86" s="55"/>
      <c r="BV86" s="55"/>
      <c r="BW86" s="55"/>
      <c r="BX86" s="55"/>
      <c r="BY86" s="55"/>
    </row>
    <row r="87" spans="37:87" ht="8.25" customHeight="1">
      <c r="AK87" s="55"/>
      <c r="AL87" s="55"/>
      <c r="AM87" s="55"/>
      <c r="AN87" s="55"/>
      <c r="AO87" s="55"/>
      <c r="AP87" s="55"/>
      <c r="AQ87" s="55"/>
      <c r="AR87" s="55"/>
      <c r="AS87" s="97"/>
      <c r="AT87" s="97"/>
      <c r="AU87" s="98"/>
      <c r="AV87" s="98"/>
      <c r="AW87" s="98"/>
      <c r="AX87" s="97"/>
      <c r="AY87" s="97"/>
      <c r="AZ87" s="97"/>
      <c r="BA87" s="97"/>
      <c r="BB87" s="97"/>
      <c r="BC87" s="97"/>
      <c r="BD87" s="97"/>
      <c r="BE87" s="1244"/>
      <c r="BF87" s="1245"/>
      <c r="BG87" s="103"/>
      <c r="BH87" s="1233"/>
      <c r="BI87" s="1234"/>
      <c r="BJ87" s="1234"/>
      <c r="BK87" s="1234"/>
      <c r="BL87" s="1234"/>
      <c r="BM87" s="1234"/>
      <c r="BN87" s="1234"/>
      <c r="BO87" s="1234"/>
      <c r="BP87" s="1234"/>
      <c r="BQ87" s="1234"/>
      <c r="BR87" s="1234"/>
      <c r="BS87" s="1234"/>
      <c r="BT87" s="103"/>
      <c r="BU87" s="55"/>
      <c r="BV87" s="55"/>
      <c r="BW87" s="55"/>
      <c r="BX87" s="55"/>
      <c r="BY87" s="55"/>
    </row>
    <row r="88" spans="37:87" ht="8.25" customHeight="1">
      <c r="AK88" s="55"/>
      <c r="AL88" s="55"/>
      <c r="AM88" s="55"/>
      <c r="AN88" s="55"/>
      <c r="AO88" s="55"/>
      <c r="AP88" s="55"/>
      <c r="AQ88" s="55"/>
      <c r="AR88" s="55"/>
      <c r="AS88" s="97"/>
      <c r="AT88" s="97"/>
      <c r="AU88" s="98"/>
      <c r="AV88" s="98"/>
      <c r="AW88" s="98"/>
      <c r="AX88" s="97"/>
      <c r="AY88" s="97"/>
      <c r="AZ88" s="97"/>
      <c r="BA88" s="97"/>
      <c r="BB88" s="97"/>
      <c r="BC88" s="97"/>
      <c r="BD88" s="97"/>
      <c r="BE88" s="1246"/>
      <c r="BF88" s="1247"/>
      <c r="BG88" s="104"/>
      <c r="BH88" s="1235"/>
      <c r="BI88" s="1236"/>
      <c r="BJ88" s="1236"/>
      <c r="BK88" s="1236"/>
      <c r="BL88" s="1236"/>
      <c r="BM88" s="1236"/>
      <c r="BN88" s="1236"/>
      <c r="BO88" s="1236"/>
      <c r="BP88" s="1236"/>
      <c r="BQ88" s="1236"/>
      <c r="BR88" s="1236"/>
      <c r="BS88" s="1236"/>
      <c r="BT88" s="104"/>
      <c r="BU88" s="55"/>
      <c r="BV88" s="55"/>
      <c r="BW88" s="55"/>
      <c r="BX88" s="55"/>
      <c r="BY88" s="55"/>
    </row>
    <row r="89" spans="37:87" ht="8.25" customHeight="1">
      <c r="AK89" s="55"/>
      <c r="AL89" s="55"/>
      <c r="AM89" s="55"/>
      <c r="AN89" s="55"/>
      <c r="AO89" s="55"/>
      <c r="AP89" s="55"/>
      <c r="AQ89" s="55"/>
      <c r="AR89" s="55"/>
      <c r="AS89" s="97"/>
      <c r="AT89" s="97"/>
      <c r="AU89" s="98"/>
      <c r="AV89" s="1208">
        <v>12</v>
      </c>
      <c r="AW89" s="1209"/>
      <c r="AX89" s="1214">
        <v>9999999999</v>
      </c>
      <c r="AY89" s="1215"/>
      <c r="AZ89" s="1215"/>
      <c r="BA89" s="1215"/>
      <c r="BB89" s="1215"/>
      <c r="BC89" s="1215"/>
      <c r="BD89" s="1215"/>
      <c r="BE89" s="1215"/>
      <c r="BF89" s="1215"/>
      <c r="BG89" s="99"/>
      <c r="BH89" s="1220">
        <f>'41-6'!BI87</f>
        <v>0</v>
      </c>
      <c r="BI89" s="1221"/>
      <c r="BJ89" s="1221"/>
      <c r="BK89" s="1221"/>
      <c r="BL89" s="1221"/>
      <c r="BM89" s="1221"/>
      <c r="BN89" s="1221"/>
      <c r="BO89" s="1221"/>
      <c r="BP89" s="1221"/>
      <c r="BQ89" s="1221"/>
      <c r="BR89" s="1221"/>
      <c r="BS89" s="1221"/>
      <c r="BT89" s="99"/>
      <c r="BU89" s="55"/>
      <c r="BV89" s="55"/>
      <c r="BW89" s="55"/>
      <c r="BX89" s="55"/>
      <c r="BY89" s="55"/>
    </row>
    <row r="90" spans="37:87" ht="8.25" customHeight="1">
      <c r="AK90" s="55"/>
      <c r="AL90" s="55"/>
      <c r="AM90" s="55"/>
      <c r="AN90" s="55"/>
      <c r="AO90" s="55"/>
      <c r="AP90" s="55"/>
      <c r="AQ90" s="55"/>
      <c r="AR90" s="55"/>
      <c r="AS90" s="97"/>
      <c r="AT90" s="97"/>
      <c r="AU90" s="98"/>
      <c r="AV90" s="1210"/>
      <c r="AW90" s="1211"/>
      <c r="AX90" s="1216"/>
      <c r="AY90" s="1217"/>
      <c r="AZ90" s="1217"/>
      <c r="BA90" s="1217"/>
      <c r="BB90" s="1217"/>
      <c r="BC90" s="1217"/>
      <c r="BD90" s="1217"/>
      <c r="BE90" s="1217"/>
      <c r="BF90" s="1217"/>
      <c r="BG90" s="100"/>
      <c r="BH90" s="1222"/>
      <c r="BI90" s="1138"/>
      <c r="BJ90" s="1138"/>
      <c r="BK90" s="1138"/>
      <c r="BL90" s="1138"/>
      <c r="BM90" s="1138"/>
      <c r="BN90" s="1138"/>
      <c r="BO90" s="1138"/>
      <c r="BP90" s="1138"/>
      <c r="BQ90" s="1138"/>
      <c r="BR90" s="1138"/>
      <c r="BS90" s="1138"/>
      <c r="BT90" s="100"/>
      <c r="BU90" s="55"/>
      <c r="BV90" s="55"/>
      <c r="BW90" s="55"/>
      <c r="BX90" s="55"/>
      <c r="BY90" s="55"/>
    </row>
    <row r="91" spans="37:87" ht="8.25" customHeight="1">
      <c r="AK91" s="55"/>
      <c r="AL91" s="55"/>
      <c r="AM91" s="55"/>
      <c r="AN91" s="55"/>
      <c r="AO91" s="55"/>
      <c r="AP91" s="55"/>
      <c r="AQ91" s="55"/>
      <c r="AR91" s="55"/>
      <c r="AS91" s="97"/>
      <c r="AT91" s="97"/>
      <c r="AU91" s="98"/>
      <c r="AV91" s="1212"/>
      <c r="AW91" s="1213"/>
      <c r="AX91" s="1218"/>
      <c r="AY91" s="1219"/>
      <c r="AZ91" s="1219"/>
      <c r="BA91" s="1219"/>
      <c r="BB91" s="1219"/>
      <c r="BC91" s="1219"/>
      <c r="BD91" s="1219"/>
      <c r="BE91" s="1219"/>
      <c r="BF91" s="1219"/>
      <c r="BG91" s="101"/>
      <c r="BH91" s="1223"/>
      <c r="BI91" s="1224"/>
      <c r="BJ91" s="1224"/>
      <c r="BK91" s="1224"/>
      <c r="BL91" s="1224"/>
      <c r="BM91" s="1224"/>
      <c r="BN91" s="1224"/>
      <c r="BO91" s="1224"/>
      <c r="BP91" s="1224"/>
      <c r="BQ91" s="1224"/>
      <c r="BR91" s="1224"/>
      <c r="BS91" s="1224"/>
      <c r="BT91" s="101"/>
      <c r="BU91" s="55"/>
      <c r="BV91" s="55"/>
      <c r="BW91" s="55"/>
      <c r="BX91" s="55"/>
      <c r="BY91" s="55"/>
    </row>
    <row r="92" spans="37:87" ht="8.25" customHeight="1">
      <c r="AK92" s="55"/>
      <c r="AL92" s="55"/>
      <c r="AM92" s="55"/>
      <c r="AN92" s="55"/>
      <c r="AO92" s="55"/>
      <c r="AP92" s="55"/>
      <c r="AQ92" s="55"/>
      <c r="AR92" s="55"/>
      <c r="AS92" s="97"/>
      <c r="AT92" s="97"/>
      <c r="AU92" s="98"/>
      <c r="AV92" s="98"/>
      <c r="AW92" s="98"/>
      <c r="AX92" s="97"/>
      <c r="AY92" s="97"/>
      <c r="AZ92" s="97"/>
      <c r="BA92" s="97"/>
      <c r="BB92" s="97"/>
      <c r="BC92" s="97"/>
      <c r="BD92" s="97"/>
      <c r="BE92" s="1225">
        <v>99</v>
      </c>
      <c r="BF92" s="1226"/>
      <c r="BG92" s="102"/>
      <c r="BH92" s="1231">
        <f>'41-6'!BI90</f>
        <v>0</v>
      </c>
      <c r="BI92" s="1232"/>
      <c r="BJ92" s="1232"/>
      <c r="BK92" s="1232"/>
      <c r="BL92" s="1232"/>
      <c r="BM92" s="1232"/>
      <c r="BN92" s="1232"/>
      <c r="BO92" s="1232"/>
      <c r="BP92" s="1232"/>
      <c r="BQ92" s="1232"/>
      <c r="BR92" s="1232"/>
      <c r="BS92" s="1232"/>
      <c r="BT92" s="102"/>
      <c r="BU92" s="55"/>
      <c r="BV92" s="55"/>
      <c r="BW92" s="55"/>
      <c r="BX92" s="55"/>
      <c r="BY92" s="55"/>
    </row>
    <row r="93" spans="37:87" ht="8.25" customHeight="1">
      <c r="AK93" s="55"/>
      <c r="AL93" s="55"/>
      <c r="AM93" s="55"/>
      <c r="AN93" s="55"/>
      <c r="AO93" s="55"/>
      <c r="AP93" s="55"/>
      <c r="AQ93" s="55"/>
      <c r="AR93" s="55"/>
      <c r="AS93" s="97"/>
      <c r="AT93" s="97"/>
      <c r="AU93" s="98"/>
      <c r="AV93" s="98"/>
      <c r="AW93" s="98"/>
      <c r="AX93" s="97"/>
      <c r="AY93" s="97"/>
      <c r="AZ93" s="97"/>
      <c r="BA93" s="97"/>
      <c r="BB93" s="97"/>
      <c r="BC93" s="97"/>
      <c r="BD93" s="97"/>
      <c r="BE93" s="1227"/>
      <c r="BF93" s="1228"/>
      <c r="BG93" s="103"/>
      <c r="BH93" s="1233"/>
      <c r="BI93" s="1234"/>
      <c r="BJ93" s="1234"/>
      <c r="BK93" s="1234"/>
      <c r="BL93" s="1234"/>
      <c r="BM93" s="1234"/>
      <c r="BN93" s="1234"/>
      <c r="BO93" s="1234"/>
      <c r="BP93" s="1234"/>
      <c r="BQ93" s="1234"/>
      <c r="BR93" s="1234"/>
      <c r="BS93" s="1234"/>
      <c r="BT93" s="103"/>
      <c r="BU93" s="55"/>
      <c r="BV93" s="55"/>
      <c r="BW93" s="55"/>
      <c r="BX93" s="55"/>
      <c r="BY93" s="55"/>
    </row>
    <row r="94" spans="37:87" ht="8.25" customHeight="1">
      <c r="AK94" s="55"/>
      <c r="AL94" s="55"/>
      <c r="AM94" s="55"/>
      <c r="AN94" s="55"/>
      <c r="AO94" s="55"/>
      <c r="AP94" s="55"/>
      <c r="AQ94" s="55"/>
      <c r="AR94" s="55"/>
      <c r="AS94" s="97"/>
      <c r="AT94" s="97"/>
      <c r="AU94" s="97"/>
      <c r="AV94" s="97"/>
      <c r="AW94" s="97"/>
      <c r="AX94" s="97"/>
      <c r="AY94" s="97"/>
      <c r="AZ94" s="97"/>
      <c r="BA94" s="97"/>
      <c r="BB94" s="97"/>
      <c r="BC94" s="97"/>
      <c r="BD94" s="97"/>
      <c r="BE94" s="1229"/>
      <c r="BF94" s="1230"/>
      <c r="BG94" s="104"/>
      <c r="BH94" s="1235"/>
      <c r="BI94" s="1236"/>
      <c r="BJ94" s="1236"/>
      <c r="BK94" s="1236"/>
      <c r="BL94" s="1236"/>
      <c r="BM94" s="1236"/>
      <c r="BN94" s="1236"/>
      <c r="BO94" s="1236"/>
      <c r="BP94" s="1236"/>
      <c r="BQ94" s="1236"/>
      <c r="BR94" s="1236"/>
      <c r="BS94" s="1236"/>
      <c r="BT94" s="104"/>
      <c r="BU94" s="55"/>
      <c r="BV94" s="55"/>
      <c r="BW94" s="55"/>
      <c r="BX94" s="55"/>
      <c r="BY94" s="55"/>
    </row>
    <row r="95" spans="37:87" ht="8.25" customHeight="1">
      <c r="AK95" s="55"/>
      <c r="AL95" s="55"/>
      <c r="AM95" s="55"/>
      <c r="AN95" s="55"/>
      <c r="AO95" s="55"/>
      <c r="AP95" s="55"/>
      <c r="AQ95" s="55"/>
      <c r="AR95" s="55"/>
      <c r="AS95" s="97"/>
      <c r="AT95" s="97"/>
      <c r="AU95" s="97"/>
      <c r="AV95" s="97"/>
      <c r="AW95" s="97"/>
      <c r="AX95" s="97"/>
      <c r="AY95" s="97"/>
      <c r="AZ95" s="97"/>
      <c r="BA95" s="97"/>
      <c r="BB95" s="97"/>
      <c r="BC95" s="97"/>
      <c r="BD95" s="97"/>
      <c r="BE95" s="233"/>
      <c r="BF95" s="233"/>
      <c r="BG95" s="97"/>
      <c r="BH95" s="235"/>
      <c r="BI95" s="235"/>
      <c r="BJ95" s="235"/>
      <c r="BK95" s="235"/>
      <c r="BL95" s="235"/>
      <c r="BM95" s="235"/>
      <c r="BN95" s="235"/>
      <c r="BO95" s="235"/>
      <c r="BP95" s="235"/>
      <c r="BQ95" s="235"/>
      <c r="BR95" s="235"/>
      <c r="BS95" s="235"/>
      <c r="BT95" s="97"/>
      <c r="BU95" s="55"/>
      <c r="BV95" s="55"/>
      <c r="BW95" s="55"/>
      <c r="BX95" s="55"/>
      <c r="BY95" s="55"/>
    </row>
    <row r="96" spans="37:87" ht="12" customHeight="1">
      <c r="BV96" s="95"/>
      <c r="BW96" s="95"/>
      <c r="BX96" s="95"/>
      <c r="BY96" s="95"/>
      <c r="BZ96" s="95"/>
      <c r="CA96" s="95"/>
      <c r="CB96" s="95"/>
      <c r="CC96" s="95"/>
      <c r="CD96" s="95"/>
      <c r="CE96" s="95"/>
      <c r="CF96" s="95"/>
      <c r="CG96" s="95"/>
      <c r="CH96" s="95"/>
      <c r="CI96" s="95"/>
    </row>
    <row r="97" spans="6:97" ht="4.5" customHeight="1">
      <c r="F97" s="55"/>
      <c r="G97" s="55"/>
      <c r="H97" s="55"/>
      <c r="I97" s="55"/>
      <c r="J97" s="55"/>
      <c r="K97" s="55"/>
      <c r="L97" s="5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5"/>
      <c r="BR97" s="55"/>
      <c r="BS97" s="55"/>
      <c r="BT97" s="55"/>
      <c r="BU97" s="55"/>
      <c r="BV97" s="93"/>
      <c r="BW97" s="55"/>
      <c r="BX97" s="55"/>
      <c r="BY97" s="55"/>
      <c r="BZ97" s="55"/>
      <c r="CA97" s="55"/>
      <c r="CB97" s="55"/>
      <c r="CC97" s="55"/>
      <c r="CD97" s="55"/>
      <c r="CE97" s="55"/>
      <c r="CF97" s="55"/>
      <c r="CG97" s="55"/>
      <c r="CH97" s="55"/>
      <c r="CI97" s="55"/>
      <c r="CJ97" s="93"/>
      <c r="CK97" s="55"/>
      <c r="CL97" s="55"/>
      <c r="CM97" s="55"/>
      <c r="CN97" s="55"/>
      <c r="CO97" s="55"/>
      <c r="CP97" s="55"/>
      <c r="CQ97" s="55"/>
      <c r="CR97" s="55"/>
      <c r="CS97" s="55"/>
    </row>
    <row r="98" spans="6:97" ht="12" customHeight="1">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6">
        <v>1</v>
      </c>
      <c r="BB98" s="55"/>
      <c r="BC98" s="55"/>
      <c r="BD98" s="55"/>
      <c r="BE98" s="55"/>
      <c r="BF98" s="55"/>
      <c r="BG98" s="56">
        <v>7</v>
      </c>
      <c r="BH98" s="55"/>
      <c r="BI98" s="55"/>
      <c r="BJ98" s="55"/>
      <c r="BK98" s="55"/>
      <c r="BL98" s="55"/>
      <c r="BM98" s="55"/>
      <c r="BN98" s="55"/>
      <c r="BO98" s="56">
        <v>17</v>
      </c>
      <c r="BP98" s="55"/>
      <c r="BQ98" s="55"/>
      <c r="BR98" s="55"/>
      <c r="BS98" s="55"/>
      <c r="BT98" s="57">
        <v>22</v>
      </c>
      <c r="BU98" s="57">
        <v>23</v>
      </c>
      <c r="BV98" s="94">
        <v>32</v>
      </c>
      <c r="BW98" s="55"/>
      <c r="BX98" s="56">
        <v>34</v>
      </c>
      <c r="BY98" s="55"/>
      <c r="BZ98" s="55"/>
      <c r="CA98" s="55"/>
      <c r="CB98" s="55"/>
      <c r="CC98" s="55"/>
      <c r="CD98" s="55"/>
      <c r="CE98" s="55"/>
      <c r="CF98" s="55"/>
      <c r="CG98" s="55"/>
      <c r="CH98" s="56">
        <v>47</v>
      </c>
      <c r="CI98" s="55"/>
      <c r="CJ98" s="93"/>
      <c r="CK98" s="55"/>
      <c r="CL98" s="55"/>
      <c r="CM98" s="55"/>
      <c r="CN98" s="55"/>
      <c r="CO98" s="55"/>
      <c r="CP98" s="55"/>
      <c r="CQ98" s="55"/>
      <c r="CR98" s="55"/>
      <c r="CS98" s="55"/>
    </row>
    <row r="99" spans="6:97" ht="15.75" customHeight="1">
      <c r="F99" s="55"/>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1280" t="s">
        <v>25</v>
      </c>
      <c r="BB99" s="1280"/>
      <c r="BC99" s="1280"/>
      <c r="BD99" s="1280"/>
      <c r="BE99" s="1280"/>
      <c r="BF99" s="1280"/>
      <c r="BG99" s="1280" t="s">
        <v>5</v>
      </c>
      <c r="BH99" s="1280"/>
      <c r="BI99" s="1280"/>
      <c r="BJ99" s="1280"/>
      <c r="BK99" s="1280"/>
      <c r="BL99" s="1280"/>
      <c r="BM99" s="1280"/>
      <c r="BN99" s="1280"/>
      <c r="BO99" s="1281" t="s">
        <v>6</v>
      </c>
      <c r="BP99" s="1281"/>
      <c r="BQ99" s="1281"/>
      <c r="BR99" s="1281"/>
      <c r="BS99" s="1281"/>
      <c r="BT99" s="1282" t="s">
        <v>28</v>
      </c>
      <c r="BU99" s="1282"/>
      <c r="BV99" s="1282" t="s">
        <v>29</v>
      </c>
      <c r="BW99" s="1282"/>
      <c r="BX99" s="1275" t="s">
        <v>8</v>
      </c>
      <c r="BY99" s="1275"/>
      <c r="BZ99" s="1275"/>
      <c r="CA99" s="1275"/>
      <c r="CB99" s="1275"/>
      <c r="CC99" s="1275"/>
      <c r="CD99" s="1275" t="s">
        <v>21</v>
      </c>
      <c r="CE99" s="1275"/>
      <c r="CF99" s="1275"/>
      <c r="CG99" s="1275"/>
      <c r="CH99" s="1275"/>
      <c r="CI99" s="55"/>
      <c r="CJ99" s="90"/>
      <c r="CK99" s="55"/>
      <c r="CL99" s="55"/>
      <c r="CM99" s="55"/>
      <c r="CN99" s="55"/>
      <c r="CO99" s="55"/>
      <c r="CP99" s="55"/>
      <c r="CQ99" s="55"/>
      <c r="CR99" s="55"/>
      <c r="CS99" s="55"/>
    </row>
    <row r="100" spans="6:97" ht="12" customHeight="1">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1276">
        <v>164106</v>
      </c>
      <c r="BB100" s="1276"/>
      <c r="BC100" s="1276"/>
      <c r="BD100" s="1276"/>
      <c r="BE100" s="1276"/>
      <c r="BF100" s="1276"/>
      <c r="BG100" s="1277">
        <f>'41-6'!BH97</f>
        <v>0</v>
      </c>
      <c r="BH100" s="1277"/>
      <c r="BI100" s="1277"/>
      <c r="BJ100" s="1277"/>
      <c r="BK100" s="1277"/>
      <c r="BL100" s="1277"/>
      <c r="BM100" s="1277"/>
      <c r="BN100" s="1277"/>
      <c r="BO100" s="1277">
        <f>'41-6'!BP97</f>
        <v>0</v>
      </c>
      <c r="BP100" s="1277"/>
      <c r="BQ100" s="1277"/>
      <c r="BR100" s="1277"/>
      <c r="BS100" s="1277"/>
      <c r="BT100" s="1278" t="s">
        <v>33</v>
      </c>
      <c r="BU100" s="1278"/>
      <c r="BV100" s="1278" t="s">
        <v>33</v>
      </c>
      <c r="BW100" s="1278"/>
      <c r="BX100" s="1279"/>
      <c r="BY100" s="1279"/>
      <c r="BZ100" s="1279"/>
      <c r="CA100" s="1279"/>
      <c r="CB100" s="1279"/>
      <c r="CC100" s="1279"/>
      <c r="CD100" s="1279"/>
      <c r="CE100" s="1279"/>
      <c r="CF100" s="1279"/>
      <c r="CG100" s="1279"/>
      <c r="CH100" s="1279"/>
      <c r="CI100" s="55"/>
      <c r="CJ100" s="93"/>
      <c r="CK100" s="1268" t="s">
        <v>223</v>
      </c>
      <c r="CL100" s="55"/>
      <c r="CM100" s="55"/>
      <c r="CN100" s="55"/>
      <c r="CO100" s="55"/>
      <c r="CP100" s="55"/>
      <c r="CQ100" s="55"/>
      <c r="CR100" s="55"/>
      <c r="CS100" s="55"/>
    </row>
    <row r="101" spans="6:97" ht="12" customHeight="1">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1276"/>
      <c r="BB101" s="1276"/>
      <c r="BC101" s="1276"/>
      <c r="BD101" s="1276"/>
      <c r="BE101" s="1276"/>
      <c r="BF101" s="1276"/>
      <c r="BG101" s="1277"/>
      <c r="BH101" s="1277"/>
      <c r="BI101" s="1277"/>
      <c r="BJ101" s="1277"/>
      <c r="BK101" s="1277"/>
      <c r="BL101" s="1277"/>
      <c r="BM101" s="1277"/>
      <c r="BN101" s="1277"/>
      <c r="BO101" s="1277"/>
      <c r="BP101" s="1277"/>
      <c r="BQ101" s="1277"/>
      <c r="BR101" s="1277"/>
      <c r="BS101" s="1277"/>
      <c r="BT101" s="1278"/>
      <c r="BU101" s="1278"/>
      <c r="BV101" s="1278"/>
      <c r="BW101" s="1278"/>
      <c r="BX101" s="1279"/>
      <c r="BY101" s="1279"/>
      <c r="BZ101" s="1279"/>
      <c r="CA101" s="1279"/>
      <c r="CB101" s="1279"/>
      <c r="CC101" s="1279"/>
      <c r="CD101" s="1279"/>
      <c r="CE101" s="1279"/>
      <c r="CF101" s="1279"/>
      <c r="CG101" s="1279"/>
      <c r="CH101" s="1279"/>
      <c r="CI101" s="55"/>
      <c r="CJ101" s="93"/>
      <c r="CK101" s="1268"/>
      <c r="CL101" s="55"/>
      <c r="CM101" s="55"/>
      <c r="CN101" s="55"/>
      <c r="CO101" s="55"/>
      <c r="CP101" s="55"/>
      <c r="CQ101" s="55"/>
      <c r="CR101" s="55"/>
      <c r="CS101" s="55"/>
    </row>
    <row r="102" spans="6:97" ht="6" customHeight="1">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55"/>
      <c r="AE102" s="55"/>
      <c r="AF102" s="55"/>
      <c r="AG102" s="55"/>
      <c r="AH102" s="55"/>
      <c r="AI102" s="55"/>
      <c r="AJ102" s="55"/>
      <c r="AK102" s="55"/>
      <c r="AL102" s="55"/>
      <c r="AM102" s="55"/>
      <c r="AN102" s="55"/>
      <c r="AO102" s="55"/>
      <c r="AP102" s="55"/>
      <c r="AQ102" s="55"/>
      <c r="AR102" s="55"/>
      <c r="AS102" s="55"/>
      <c r="AT102" s="55"/>
      <c r="AU102" s="55"/>
      <c r="AV102" s="55"/>
      <c r="AW102" s="55"/>
      <c r="AX102" s="55"/>
      <c r="AY102" s="55"/>
      <c r="AZ102" s="55"/>
      <c r="BA102" s="55"/>
      <c r="BB102" s="55"/>
      <c r="BC102" s="55"/>
      <c r="BD102" s="55"/>
      <c r="BE102" s="55"/>
      <c r="BF102" s="55"/>
      <c r="BG102" s="55"/>
      <c r="BH102" s="55"/>
      <c r="BI102" s="55"/>
      <c r="BJ102" s="55"/>
      <c r="BK102" s="55"/>
      <c r="BL102" s="55"/>
      <c r="BM102" s="55"/>
      <c r="BN102" s="55"/>
      <c r="BO102" s="55"/>
      <c r="BP102" s="55"/>
      <c r="BQ102" s="55"/>
      <c r="BR102" s="55"/>
      <c r="BS102" s="55"/>
      <c r="BT102" s="55"/>
      <c r="BU102" s="88"/>
      <c r="BV102" s="55"/>
      <c r="BW102" s="55"/>
      <c r="BX102" s="55"/>
      <c r="BY102" s="55"/>
      <c r="BZ102" s="55"/>
      <c r="CA102" s="55"/>
      <c r="CB102" s="55"/>
      <c r="CC102" s="55"/>
      <c r="CD102" s="55"/>
      <c r="CE102" s="55"/>
      <c r="CF102" s="55"/>
      <c r="CG102" s="55"/>
      <c r="CH102" s="1269"/>
      <c r="CI102" s="55"/>
      <c r="CJ102" s="93"/>
      <c r="CK102" s="1268"/>
      <c r="CL102" s="55"/>
      <c r="CM102" s="55"/>
      <c r="CN102" s="55"/>
      <c r="CO102" s="55"/>
      <c r="CP102" s="55"/>
      <c r="CQ102" s="55"/>
      <c r="CR102" s="55"/>
      <c r="CS102" s="55"/>
    </row>
    <row r="103" spans="6:97" ht="7.5" customHeight="1">
      <c r="F103" s="55"/>
      <c r="G103" s="55"/>
      <c r="H103" s="55"/>
      <c r="I103" s="55"/>
      <c r="J103" s="55"/>
      <c r="K103" s="55"/>
      <c r="L103" s="55"/>
      <c r="M103" s="55"/>
      <c r="N103" s="55"/>
      <c r="O103" s="55"/>
      <c r="P103" s="55"/>
      <c r="Q103" s="55"/>
      <c r="R103" s="55"/>
      <c r="S103" s="55"/>
      <c r="T103" s="91"/>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55"/>
      <c r="BV103" s="55"/>
      <c r="BW103" s="55"/>
      <c r="BX103" s="55"/>
      <c r="BY103" s="55"/>
      <c r="BZ103" s="55"/>
      <c r="CA103" s="55"/>
      <c r="CB103" s="55"/>
      <c r="CC103" s="55"/>
      <c r="CD103" s="55"/>
      <c r="CE103" s="55"/>
      <c r="CF103" s="55"/>
      <c r="CG103" s="55"/>
      <c r="CH103" s="1250"/>
      <c r="CI103" s="55"/>
      <c r="CJ103" s="93"/>
      <c r="CK103" s="1268"/>
      <c r="CL103" s="55"/>
      <c r="CM103" s="55"/>
      <c r="CN103" s="55"/>
      <c r="CO103" s="55"/>
      <c r="CP103" s="55"/>
      <c r="CQ103" s="55"/>
      <c r="CR103" s="55"/>
      <c r="CS103" s="55"/>
    </row>
    <row r="104" spans="6:97" ht="7.5" customHeight="1">
      <c r="F104" s="55"/>
      <c r="G104" s="55"/>
      <c r="H104" s="55"/>
      <c r="I104" s="55"/>
      <c r="J104" s="55"/>
      <c r="K104" s="55"/>
      <c r="L104" s="55"/>
      <c r="M104" s="55"/>
      <c r="N104" s="55"/>
      <c r="O104" s="55"/>
      <c r="P104" s="55"/>
      <c r="Q104" s="55"/>
      <c r="R104" s="55"/>
      <c r="S104" s="55"/>
      <c r="T104" s="90"/>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92"/>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55"/>
      <c r="CI104" s="55"/>
      <c r="CJ104" s="93"/>
      <c r="CK104" s="1268"/>
      <c r="CL104" s="55"/>
      <c r="CM104" s="55"/>
      <c r="CN104" s="55"/>
      <c r="CO104" s="55"/>
      <c r="CP104" s="55"/>
      <c r="CQ104" s="55"/>
      <c r="CR104" s="55"/>
      <c r="CS104" s="55"/>
    </row>
    <row r="105" spans="6:97" ht="12" customHeight="1">
      <c r="F105" s="55"/>
      <c r="G105" s="55"/>
      <c r="H105" s="55"/>
      <c r="I105" s="55"/>
      <c r="J105" s="55"/>
      <c r="K105" s="55"/>
      <c r="L105" s="55"/>
      <c r="M105" s="55"/>
      <c r="N105" s="55"/>
      <c r="O105" s="55"/>
      <c r="P105" s="55"/>
      <c r="Q105" s="55"/>
      <c r="R105" s="55"/>
      <c r="S105" s="55"/>
      <c r="T105" s="90"/>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6">
        <v>48</v>
      </c>
      <c r="BG105" s="1270">
        <f>'41-6'!BH100</f>
        <v>0</v>
      </c>
      <c r="BH105" s="1270"/>
      <c r="BI105" s="1271"/>
      <c r="BJ105" s="1272">
        <f>'41-6'!BK100</f>
        <v>0</v>
      </c>
      <c r="BK105" s="1270"/>
      <c r="BL105" s="1273"/>
      <c r="BM105" s="1274">
        <f>'41-6'!BN100</f>
        <v>0</v>
      </c>
      <c r="BN105" s="1270"/>
      <c r="BO105" s="1270"/>
      <c r="BP105" s="56">
        <v>53</v>
      </c>
      <c r="BQ105" s="55"/>
      <c r="BR105" s="55"/>
      <c r="BS105" s="55"/>
      <c r="BT105" s="55"/>
      <c r="BU105" s="55"/>
      <c r="BV105" s="55"/>
      <c r="BW105" s="55"/>
      <c r="BX105" s="55"/>
      <c r="BY105" s="55"/>
      <c r="BZ105" s="55"/>
      <c r="CA105" s="55"/>
      <c r="CB105" s="55"/>
      <c r="CC105" s="55"/>
      <c r="CD105" s="55"/>
      <c r="CE105" s="55"/>
      <c r="CF105" s="55"/>
      <c r="CG105" s="55"/>
      <c r="CH105" s="55"/>
      <c r="CI105" s="55"/>
      <c r="CJ105" s="93"/>
      <c r="CK105" s="1268"/>
      <c r="CL105" s="55"/>
      <c r="CM105" s="55"/>
      <c r="CN105" s="55"/>
      <c r="CO105" s="55"/>
      <c r="CP105" s="55"/>
      <c r="CQ105" s="55"/>
      <c r="CR105" s="55"/>
      <c r="CS105" s="55"/>
    </row>
    <row r="106" spans="6:97" ht="12" customHeight="1">
      <c r="F106" s="55"/>
      <c r="G106" s="55"/>
      <c r="H106" s="55"/>
      <c r="I106" s="55"/>
      <c r="J106" s="55"/>
      <c r="K106" s="55"/>
      <c r="L106" s="55"/>
      <c r="M106" s="55"/>
      <c r="N106" s="55"/>
      <c r="O106" s="55"/>
      <c r="P106" s="55"/>
      <c r="Q106" s="55"/>
      <c r="R106" s="55"/>
      <c r="S106" s="55"/>
      <c r="T106" s="90"/>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1270"/>
      <c r="BH106" s="1270"/>
      <c r="BI106" s="1271"/>
      <c r="BJ106" s="1272"/>
      <c r="BK106" s="1270"/>
      <c r="BL106" s="1273"/>
      <c r="BM106" s="1274"/>
      <c r="BN106" s="1270"/>
      <c r="BO106" s="1270"/>
      <c r="BP106" s="55"/>
      <c r="BQ106" s="55"/>
      <c r="BR106" s="55"/>
      <c r="BS106" s="55"/>
      <c r="BT106" s="55"/>
      <c r="BU106" s="55"/>
      <c r="BV106" s="55"/>
      <c r="BW106" s="55"/>
      <c r="BX106" s="55"/>
      <c r="BY106" s="55"/>
      <c r="BZ106" s="55"/>
      <c r="CA106" s="55"/>
      <c r="CB106" s="55"/>
      <c r="CC106" s="55"/>
      <c r="CD106" s="55"/>
      <c r="CE106" s="55"/>
      <c r="CF106" s="55"/>
      <c r="CG106" s="55"/>
      <c r="CH106" s="55"/>
      <c r="CI106" s="55"/>
      <c r="CJ106" s="93"/>
      <c r="CK106" s="1268"/>
      <c r="CL106" s="55"/>
      <c r="CM106" s="55"/>
      <c r="CN106" s="55"/>
      <c r="CO106" s="55"/>
      <c r="CP106" s="55"/>
      <c r="CQ106" s="55"/>
      <c r="CR106" s="55"/>
      <c r="CS106" s="55"/>
    </row>
    <row r="107" spans="6:97" ht="12" customHeight="1">
      <c r="F107" s="55"/>
      <c r="G107" s="55"/>
      <c r="H107" s="55"/>
      <c r="I107" s="55"/>
      <c r="J107" s="55"/>
      <c r="K107" s="55"/>
      <c r="L107" s="55"/>
      <c r="M107" s="55"/>
      <c r="N107" s="55"/>
      <c r="O107" s="55"/>
      <c r="P107" s="55"/>
      <c r="Q107" s="55"/>
      <c r="R107" s="55"/>
      <c r="S107" s="55"/>
      <c r="T107" s="1249"/>
      <c r="U107" s="1249"/>
      <c r="V107" s="1249"/>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1270"/>
      <c r="BH107" s="1270"/>
      <c r="BI107" s="1271"/>
      <c r="BJ107" s="1272"/>
      <c r="BK107" s="1270"/>
      <c r="BL107" s="1273"/>
      <c r="BM107" s="1274"/>
      <c r="BN107" s="1270"/>
      <c r="BO107" s="1270"/>
      <c r="BP107" s="55"/>
      <c r="BQ107" s="55"/>
      <c r="BR107" s="55"/>
      <c r="BS107" s="55"/>
      <c r="BT107" s="55"/>
      <c r="BU107" s="55"/>
      <c r="BV107" s="55"/>
      <c r="BW107" s="55"/>
      <c r="BX107" s="56">
        <v>54</v>
      </c>
      <c r="BY107" s="56"/>
      <c r="BZ107" s="56"/>
      <c r="CA107" s="56">
        <v>57</v>
      </c>
      <c r="CB107" s="55"/>
      <c r="CC107" s="55"/>
      <c r="CD107" s="55"/>
      <c r="CE107" s="55"/>
      <c r="CF107" s="55"/>
      <c r="CG107" s="55"/>
      <c r="CH107" s="55"/>
      <c r="CI107" s="55"/>
      <c r="CJ107" s="93"/>
      <c r="CK107" s="1268"/>
      <c r="CL107" s="55"/>
      <c r="CM107" s="55"/>
      <c r="CN107" s="55"/>
      <c r="CO107" s="55"/>
      <c r="CP107" s="55"/>
      <c r="CQ107" s="55"/>
      <c r="CR107" s="55"/>
      <c r="CS107" s="55"/>
    </row>
    <row r="108" spans="6:97" ht="12" customHeight="1">
      <c r="F108" s="55"/>
      <c r="G108" s="55"/>
      <c r="H108" s="55"/>
      <c r="I108" s="55"/>
      <c r="J108" s="55"/>
      <c r="K108" s="55"/>
      <c r="L108" s="55"/>
      <c r="M108" s="55"/>
      <c r="N108" s="55"/>
      <c r="O108" s="55"/>
      <c r="P108" s="55"/>
      <c r="Q108" s="55"/>
      <c r="R108" s="55"/>
      <c r="S108" s="55"/>
      <c r="T108" s="1249"/>
      <c r="U108" s="1249"/>
      <c r="V108" s="1249"/>
      <c r="W108" s="56">
        <v>24</v>
      </c>
      <c r="X108" s="56"/>
      <c r="Y108" s="56"/>
      <c r="Z108" s="56"/>
      <c r="AA108" s="56"/>
      <c r="AB108" s="56"/>
      <c r="AC108" s="56"/>
      <c r="AD108" s="56">
        <v>26</v>
      </c>
      <c r="AE108" s="55"/>
      <c r="AF108" s="55"/>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M108" s="55"/>
      <c r="BN108" s="55"/>
      <c r="BO108" s="55"/>
      <c r="BP108" s="1249"/>
      <c r="BQ108" s="1249"/>
      <c r="BR108" s="1249"/>
      <c r="BS108" s="1249"/>
      <c r="BT108" s="1249"/>
      <c r="BU108" s="1250"/>
      <c r="BV108" s="1250"/>
      <c r="BW108" s="1251"/>
      <c r="BX108" s="1252">
        <f>'41-6'!BZ103</f>
        <v>0</v>
      </c>
      <c r="BY108" s="1253"/>
      <c r="BZ108" s="1253"/>
      <c r="CA108" s="1254"/>
      <c r="CB108" s="1258"/>
      <c r="CC108" s="1250"/>
      <c r="CD108" s="1250"/>
      <c r="CE108" s="1250"/>
      <c r="CF108" s="1250"/>
      <c r="CG108" s="1250"/>
      <c r="CH108" s="1250"/>
      <c r="CI108" s="1250"/>
      <c r="CJ108" s="58"/>
      <c r="CK108" s="1268"/>
      <c r="CL108" s="55"/>
      <c r="CM108" s="55"/>
      <c r="CN108" s="55"/>
      <c r="CO108" s="55"/>
      <c r="CP108" s="55"/>
      <c r="CQ108" s="55"/>
      <c r="CR108" s="55"/>
      <c r="CS108" s="55"/>
    </row>
    <row r="109" spans="6:97" ht="16.5" customHeight="1">
      <c r="F109" s="55"/>
      <c r="G109" s="55"/>
      <c r="H109" s="55"/>
      <c r="I109" s="55"/>
      <c r="J109" s="55"/>
      <c r="K109" s="55"/>
      <c r="L109" s="55"/>
      <c r="M109" s="55"/>
      <c r="N109" s="55"/>
      <c r="O109" s="55"/>
      <c r="P109" s="55"/>
      <c r="Q109" s="55"/>
      <c r="R109" s="55"/>
      <c r="S109" s="55"/>
      <c r="T109" s="55"/>
      <c r="U109" s="55"/>
      <c r="V109" s="55"/>
      <c r="W109" s="1259">
        <f>'41-6'!W104</f>
        <v>0</v>
      </c>
      <c r="X109" s="1260"/>
      <c r="Y109" s="1261"/>
      <c r="Z109" s="1265"/>
      <c r="AA109" s="1266"/>
      <c r="AB109" s="1266"/>
      <c r="AC109" s="1267"/>
      <c r="AD109" s="1259">
        <f>'41-6'!AD104</f>
        <v>0</v>
      </c>
      <c r="AE109" s="1260"/>
      <c r="AF109" s="1261"/>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1249"/>
      <c r="BQ109" s="1249"/>
      <c r="BR109" s="1249"/>
      <c r="BS109" s="1249"/>
      <c r="BT109" s="1249"/>
      <c r="BU109" s="1250"/>
      <c r="BV109" s="1250"/>
      <c r="BW109" s="1251"/>
      <c r="BX109" s="1255"/>
      <c r="BY109" s="1256"/>
      <c r="BZ109" s="1256"/>
      <c r="CA109" s="1257"/>
      <c r="CB109" s="1258"/>
      <c r="CC109" s="1250"/>
      <c r="CD109" s="1250"/>
      <c r="CE109" s="1250"/>
      <c r="CF109" s="1250"/>
      <c r="CG109" s="1250"/>
      <c r="CH109" s="1250"/>
      <c r="CI109" s="1250"/>
      <c r="CJ109" s="58"/>
      <c r="CK109" s="1268"/>
      <c r="CL109" s="55"/>
      <c r="CM109" s="55"/>
      <c r="CN109" s="55"/>
      <c r="CO109" s="55"/>
      <c r="CP109" s="55"/>
      <c r="CQ109" s="55"/>
      <c r="CR109" s="55"/>
      <c r="CS109" s="55"/>
    </row>
    <row r="110" spans="6:97" ht="19.5" customHeight="1">
      <c r="F110" s="55"/>
      <c r="G110" s="55"/>
      <c r="H110" s="55"/>
      <c r="I110" s="55"/>
      <c r="J110" s="55"/>
      <c r="K110" s="55"/>
      <c r="L110" s="55"/>
      <c r="M110" s="55"/>
      <c r="N110" s="55"/>
      <c r="O110" s="55"/>
      <c r="P110" s="55"/>
      <c r="Q110" s="55"/>
      <c r="R110" s="55"/>
      <c r="S110" s="55"/>
      <c r="T110" s="55"/>
      <c r="U110" s="55"/>
      <c r="V110" s="55"/>
      <c r="W110" s="1262"/>
      <c r="X110" s="1263"/>
      <c r="Y110" s="1264"/>
      <c r="Z110" s="1265"/>
      <c r="AA110" s="1266"/>
      <c r="AB110" s="1266"/>
      <c r="AC110" s="1267"/>
      <c r="AD110" s="1262"/>
      <c r="AE110" s="1263"/>
      <c r="AF110" s="1264"/>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5"/>
      <c r="BR110" s="55"/>
      <c r="BS110" s="55"/>
      <c r="BT110" s="55"/>
      <c r="BU110" s="1250"/>
      <c r="BV110" s="1250"/>
      <c r="BW110" s="1251"/>
      <c r="BX110" s="1252">
        <f>'41-6'!BZ105</f>
        <v>0</v>
      </c>
      <c r="BY110" s="1253"/>
      <c r="BZ110" s="1253"/>
      <c r="CA110" s="1254"/>
      <c r="CB110" s="1258"/>
      <c r="CC110" s="1250"/>
      <c r="CD110" s="1250"/>
      <c r="CE110" s="1250"/>
      <c r="CF110" s="1250"/>
      <c r="CG110" s="1250"/>
      <c r="CH110" s="1250"/>
      <c r="CI110" s="1250"/>
      <c r="CJ110" s="58"/>
      <c r="CK110" s="1268"/>
      <c r="CL110" s="55"/>
      <c r="CM110" s="55"/>
      <c r="CN110" s="55"/>
      <c r="CO110" s="55"/>
      <c r="CP110" s="55"/>
      <c r="CQ110" s="55"/>
      <c r="CR110" s="55"/>
      <c r="CS110" s="55"/>
    </row>
    <row r="111" spans="6:97" ht="12" customHeight="1">
      <c r="F111" s="55"/>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55"/>
      <c r="AE111" s="55"/>
      <c r="AF111" s="55"/>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55"/>
      <c r="BV111" s="55"/>
      <c r="BW111" s="55"/>
      <c r="BX111" s="1255"/>
      <c r="BY111" s="1256"/>
      <c r="BZ111" s="1256"/>
      <c r="CA111" s="1257"/>
      <c r="CB111" s="1258"/>
      <c r="CC111" s="1250"/>
      <c r="CD111" s="1250"/>
      <c r="CE111" s="1250"/>
      <c r="CF111" s="1250"/>
      <c r="CG111" s="1250"/>
      <c r="CH111" s="1250"/>
      <c r="CI111" s="1250"/>
      <c r="CJ111" s="58"/>
      <c r="CK111" s="1268"/>
      <c r="CL111" s="55"/>
      <c r="CM111" s="55"/>
      <c r="CN111" s="55"/>
      <c r="CO111" s="55"/>
      <c r="CP111" s="55"/>
      <c r="CQ111" s="55"/>
      <c r="CR111" s="55"/>
      <c r="CS111" s="55"/>
    </row>
    <row r="112" spans="6:97" ht="12" customHeight="1">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5"/>
      <c r="BR112" s="55"/>
      <c r="BS112" s="55"/>
      <c r="BT112" s="55"/>
      <c r="BU112" s="55"/>
      <c r="BV112" s="55"/>
      <c r="BW112" s="55"/>
      <c r="BX112" s="56">
        <v>28</v>
      </c>
      <c r="BY112" s="56"/>
      <c r="BZ112" s="56"/>
      <c r="CA112" s="56">
        <v>31</v>
      </c>
      <c r="CB112" s="55"/>
      <c r="CC112" s="55"/>
      <c r="CD112" s="55"/>
      <c r="CE112" s="55"/>
      <c r="CF112" s="55"/>
      <c r="CG112" s="55"/>
      <c r="CH112" s="55"/>
      <c r="CI112" s="55"/>
      <c r="CJ112" s="55"/>
      <c r="CK112" s="1268"/>
      <c r="CL112" s="55"/>
      <c r="CM112" s="55"/>
      <c r="CN112" s="55"/>
      <c r="CO112" s="55"/>
      <c r="CP112" s="55"/>
      <c r="CQ112" s="55"/>
      <c r="CR112" s="55"/>
      <c r="CS112" s="55"/>
    </row>
    <row r="113" spans="37:89" ht="12" customHeight="1">
      <c r="CK113" s="1268"/>
    </row>
    <row r="114" spans="37:89" ht="12" customHeight="1">
      <c r="AS114" s="96"/>
      <c r="AT114" s="96"/>
      <c r="AU114" s="96"/>
      <c r="AV114" s="96"/>
      <c r="AW114" s="96"/>
      <c r="AX114" s="96"/>
      <c r="AY114" s="96"/>
      <c r="AZ114" s="96"/>
      <c r="BA114" s="96"/>
      <c r="BB114" s="96"/>
      <c r="BC114" s="96"/>
      <c r="BD114" s="96"/>
      <c r="BE114" s="96"/>
      <c r="BF114" s="96"/>
      <c r="BG114" s="96"/>
      <c r="BH114" s="96"/>
      <c r="BI114" s="96"/>
      <c r="BJ114" s="96"/>
      <c r="BK114" s="96"/>
      <c r="BL114" s="96"/>
      <c r="BM114" s="96"/>
      <c r="BN114" s="96"/>
      <c r="BO114" s="96"/>
      <c r="BP114" s="96"/>
      <c r="BQ114" s="96"/>
      <c r="BR114" s="96"/>
      <c r="BS114" s="96"/>
      <c r="BT114" s="96"/>
      <c r="CK114" s="1268"/>
    </row>
    <row r="115" spans="37:89" ht="12" customHeight="1">
      <c r="AS115" s="96"/>
      <c r="AT115" s="96"/>
      <c r="AU115" s="96"/>
      <c r="AV115" s="96"/>
      <c r="AW115" s="96"/>
      <c r="AX115" s="96"/>
      <c r="AY115" s="96"/>
      <c r="AZ115" s="96"/>
      <c r="BA115" s="96"/>
      <c r="BB115" s="96"/>
      <c r="BC115" s="96"/>
      <c r="BD115" s="96"/>
      <c r="BE115" s="96"/>
      <c r="BF115" s="96"/>
      <c r="BG115" s="96"/>
      <c r="BH115" s="96"/>
      <c r="BI115" s="96"/>
      <c r="BJ115" s="96"/>
      <c r="BK115" s="96"/>
      <c r="BL115" s="96"/>
      <c r="BM115" s="96"/>
      <c r="BN115" s="96"/>
      <c r="BO115" s="96"/>
      <c r="BP115" s="96"/>
      <c r="BQ115" s="96"/>
      <c r="BR115" s="96"/>
      <c r="BS115" s="96"/>
      <c r="BT115" s="96"/>
      <c r="CK115" s="1268"/>
    </row>
    <row r="116" spans="37:89" ht="7.5" customHeight="1">
      <c r="AS116" s="96"/>
      <c r="AT116" s="96"/>
      <c r="AU116" s="96"/>
      <c r="AV116" s="96"/>
      <c r="AW116" s="96"/>
      <c r="AX116" s="96"/>
      <c r="AY116" s="96"/>
      <c r="AZ116" s="96"/>
      <c r="BA116" s="96"/>
      <c r="BB116" s="96"/>
      <c r="BC116" s="96"/>
      <c r="BD116" s="96"/>
      <c r="BE116" s="96"/>
      <c r="BF116" s="96"/>
      <c r="BG116" s="96"/>
      <c r="BH116" s="96"/>
      <c r="BI116" s="96"/>
      <c r="BJ116" s="96"/>
      <c r="BK116" s="96"/>
      <c r="BL116" s="96"/>
      <c r="BM116" s="96"/>
      <c r="BN116" s="96"/>
      <c r="BO116" s="96"/>
      <c r="BP116" s="96"/>
      <c r="BQ116" s="96"/>
      <c r="BR116" s="96"/>
      <c r="BS116" s="96"/>
      <c r="BT116" s="96"/>
      <c r="CK116" s="1268"/>
    </row>
    <row r="117" spans="37:89" ht="12" customHeight="1">
      <c r="AS117" s="96"/>
      <c r="AT117" s="96"/>
      <c r="AU117" s="96"/>
      <c r="AV117" s="56">
        <v>32</v>
      </c>
      <c r="AW117" s="96"/>
      <c r="AX117" s="56">
        <v>34</v>
      </c>
      <c r="AY117" s="96"/>
      <c r="AZ117" s="96"/>
      <c r="BA117" s="96"/>
      <c r="BB117" s="96"/>
      <c r="BC117" s="96"/>
      <c r="BD117" s="96"/>
      <c r="BE117" s="96"/>
      <c r="BF117" s="96"/>
      <c r="BG117" s="96"/>
      <c r="BH117" s="56">
        <v>44</v>
      </c>
      <c r="BI117" s="96"/>
      <c r="BJ117" s="96"/>
      <c r="BK117" s="96"/>
      <c r="BL117" s="96"/>
      <c r="BM117" s="96"/>
      <c r="BN117" s="96"/>
      <c r="BO117" s="96"/>
      <c r="BP117" s="96"/>
      <c r="BQ117" s="96"/>
      <c r="BR117" s="96"/>
      <c r="BS117" s="96"/>
      <c r="BT117" s="56">
        <v>57</v>
      </c>
      <c r="CK117" s="1268"/>
    </row>
    <row r="118" spans="37:89" ht="8.25" customHeight="1">
      <c r="AK118" s="55"/>
      <c r="AL118" s="55"/>
      <c r="AM118" s="55"/>
      <c r="AN118" s="55"/>
      <c r="AO118" s="55"/>
      <c r="AP118" s="55"/>
      <c r="AQ118" s="55"/>
      <c r="AR118" s="55"/>
      <c r="AS118" s="97"/>
      <c r="AT118" s="97"/>
      <c r="AU118" s="98"/>
      <c r="AV118" s="1208">
        <v>1</v>
      </c>
      <c r="AW118" s="1209"/>
      <c r="AX118" s="1237" t="str">
        <f>'41-6'!AZ113</f>
        <v/>
      </c>
      <c r="AY118" s="1238"/>
      <c r="AZ118" s="1238"/>
      <c r="BA118" s="1238"/>
      <c r="BB118" s="1238"/>
      <c r="BC118" s="1238"/>
      <c r="BD118" s="1238"/>
      <c r="BE118" s="1238"/>
      <c r="BF118" s="1238"/>
      <c r="BG118" s="99"/>
      <c r="BH118" s="1220">
        <f>'41-6'!BI114</f>
        <v>0</v>
      </c>
      <c r="BI118" s="1221"/>
      <c r="BJ118" s="1221"/>
      <c r="BK118" s="1221"/>
      <c r="BL118" s="1221"/>
      <c r="BM118" s="1221"/>
      <c r="BN118" s="1221"/>
      <c r="BO118" s="1221"/>
      <c r="BP118" s="1221"/>
      <c r="BQ118" s="1221"/>
      <c r="BR118" s="1221"/>
      <c r="BS118" s="1221"/>
      <c r="BT118" s="99"/>
      <c r="BU118" s="55"/>
      <c r="BV118" s="55"/>
      <c r="BW118" s="55"/>
      <c r="BX118" s="55"/>
      <c r="BY118" s="55"/>
      <c r="CK118" s="1268"/>
    </row>
    <row r="119" spans="37:89" ht="8.25" customHeight="1">
      <c r="AK119" s="55"/>
      <c r="AL119" s="55"/>
      <c r="AM119" s="55"/>
      <c r="AN119" s="55"/>
      <c r="AO119" s="55"/>
      <c r="AP119" s="55"/>
      <c r="AQ119" s="55"/>
      <c r="AR119" s="55"/>
      <c r="AS119" s="97"/>
      <c r="AT119" s="97"/>
      <c r="AU119" s="98"/>
      <c r="AV119" s="1210"/>
      <c r="AW119" s="1211"/>
      <c r="AX119" s="1239"/>
      <c r="AY119" s="1156"/>
      <c r="AZ119" s="1156"/>
      <c r="BA119" s="1156"/>
      <c r="BB119" s="1156"/>
      <c r="BC119" s="1156"/>
      <c r="BD119" s="1156"/>
      <c r="BE119" s="1156"/>
      <c r="BF119" s="1156"/>
      <c r="BG119" s="100"/>
      <c r="BH119" s="1222"/>
      <c r="BI119" s="1138"/>
      <c r="BJ119" s="1138"/>
      <c r="BK119" s="1138"/>
      <c r="BL119" s="1138"/>
      <c r="BM119" s="1138"/>
      <c r="BN119" s="1138"/>
      <c r="BO119" s="1138"/>
      <c r="BP119" s="1138"/>
      <c r="BQ119" s="1138"/>
      <c r="BR119" s="1138"/>
      <c r="BS119" s="1138"/>
      <c r="BT119" s="100"/>
      <c r="BU119" s="55"/>
      <c r="BV119" s="55"/>
      <c r="BW119" s="55"/>
      <c r="BX119" s="55"/>
      <c r="BY119" s="55"/>
      <c r="CK119" s="1268"/>
    </row>
    <row r="120" spans="37:89" ht="8.25" customHeight="1">
      <c r="AK120" s="55"/>
      <c r="AL120" s="55"/>
      <c r="AM120" s="55"/>
      <c r="AN120" s="55"/>
      <c r="AO120" s="55"/>
      <c r="AP120" s="55"/>
      <c r="AQ120" s="55"/>
      <c r="AR120" s="55"/>
      <c r="AS120" s="97"/>
      <c r="AT120" s="97"/>
      <c r="AU120" s="98"/>
      <c r="AV120" s="1212"/>
      <c r="AW120" s="1213"/>
      <c r="AX120" s="1240"/>
      <c r="AY120" s="1241"/>
      <c r="AZ120" s="1241"/>
      <c r="BA120" s="1241"/>
      <c r="BB120" s="1241"/>
      <c r="BC120" s="1241"/>
      <c r="BD120" s="1241"/>
      <c r="BE120" s="1241"/>
      <c r="BF120" s="1241"/>
      <c r="BG120" s="101"/>
      <c r="BH120" s="1223"/>
      <c r="BI120" s="1224"/>
      <c r="BJ120" s="1224"/>
      <c r="BK120" s="1224"/>
      <c r="BL120" s="1224"/>
      <c r="BM120" s="1224"/>
      <c r="BN120" s="1224"/>
      <c r="BO120" s="1224"/>
      <c r="BP120" s="1224"/>
      <c r="BQ120" s="1224"/>
      <c r="BR120" s="1224"/>
      <c r="BS120" s="1224"/>
      <c r="BT120" s="101"/>
      <c r="BU120" s="55"/>
      <c r="BV120" s="55"/>
      <c r="BW120" s="55"/>
      <c r="BX120" s="55"/>
      <c r="BY120" s="55"/>
      <c r="CK120" s="1268"/>
    </row>
    <row r="121" spans="37:89" ht="8.25" customHeight="1">
      <c r="AK121" s="55"/>
      <c r="AL121" s="55"/>
      <c r="AM121" s="55"/>
      <c r="AN121" s="55"/>
      <c r="AO121" s="55"/>
      <c r="AP121" s="55"/>
      <c r="AQ121" s="55"/>
      <c r="AR121" s="55"/>
      <c r="AS121" s="97"/>
      <c r="AT121" s="97"/>
      <c r="AU121" s="98"/>
      <c r="AV121" s="98"/>
      <c r="AW121" s="98"/>
      <c r="AX121" s="97"/>
      <c r="AY121" s="97"/>
      <c r="AZ121" s="97"/>
      <c r="BA121" s="97"/>
      <c r="BB121" s="97"/>
      <c r="BC121" s="97"/>
      <c r="BD121" s="1248">
        <v>58</v>
      </c>
      <c r="BE121" s="1242" t="str">
        <f>'41-6'!BG117</f>
        <v/>
      </c>
      <c r="BF121" s="1243"/>
      <c r="BG121" s="102"/>
      <c r="BH121" s="1231">
        <f>'41-6'!BI117</f>
        <v>0</v>
      </c>
      <c r="BI121" s="1232"/>
      <c r="BJ121" s="1232"/>
      <c r="BK121" s="1232"/>
      <c r="BL121" s="1232"/>
      <c r="BM121" s="1232"/>
      <c r="BN121" s="1232"/>
      <c r="BO121" s="1232"/>
      <c r="BP121" s="1232"/>
      <c r="BQ121" s="1232"/>
      <c r="BR121" s="1232"/>
      <c r="BS121" s="1232"/>
      <c r="BT121" s="102"/>
      <c r="BU121" s="56">
        <v>73</v>
      </c>
      <c r="BV121" s="55"/>
      <c r="BW121" s="55"/>
      <c r="BX121" s="55"/>
      <c r="BY121" s="55"/>
      <c r="CK121" s="1268"/>
    </row>
    <row r="122" spans="37:89" ht="8.25" customHeight="1">
      <c r="AK122" s="55"/>
      <c r="AL122" s="55"/>
      <c r="AM122" s="55"/>
      <c r="AN122" s="55"/>
      <c r="AO122" s="55"/>
      <c r="AP122" s="55"/>
      <c r="AQ122" s="55"/>
      <c r="AR122" s="55"/>
      <c r="AS122" s="97"/>
      <c r="AT122" s="97"/>
      <c r="AU122" s="98"/>
      <c r="AV122" s="98"/>
      <c r="AW122" s="98"/>
      <c r="AX122" s="97"/>
      <c r="AY122" s="97"/>
      <c r="AZ122" s="97"/>
      <c r="BA122" s="97"/>
      <c r="BB122" s="97"/>
      <c r="BC122" s="97"/>
      <c r="BD122" s="1248"/>
      <c r="BE122" s="1244"/>
      <c r="BF122" s="1245"/>
      <c r="BG122" s="103"/>
      <c r="BH122" s="1233"/>
      <c r="BI122" s="1234"/>
      <c r="BJ122" s="1234"/>
      <c r="BK122" s="1234"/>
      <c r="BL122" s="1234"/>
      <c r="BM122" s="1234"/>
      <c r="BN122" s="1234"/>
      <c r="BO122" s="1234"/>
      <c r="BP122" s="1234"/>
      <c r="BQ122" s="1234"/>
      <c r="BR122" s="1234"/>
      <c r="BS122" s="1234"/>
      <c r="BT122" s="103"/>
      <c r="BU122" s="55"/>
      <c r="BV122" s="55"/>
      <c r="BW122" s="55"/>
      <c r="BX122" s="55"/>
      <c r="BY122" s="55"/>
      <c r="CK122" s="1268"/>
    </row>
    <row r="123" spans="37:89" ht="8.25" customHeight="1">
      <c r="AK123" s="55"/>
      <c r="AL123" s="55"/>
      <c r="AM123" s="55"/>
      <c r="AN123" s="55"/>
      <c r="AO123" s="55"/>
      <c r="AP123" s="55"/>
      <c r="AQ123" s="55"/>
      <c r="AR123" s="55"/>
      <c r="AS123" s="97"/>
      <c r="AT123" s="97"/>
      <c r="AU123" s="98"/>
      <c r="AV123" s="98"/>
      <c r="AW123" s="98"/>
      <c r="AX123" s="97"/>
      <c r="AY123" s="97"/>
      <c r="AZ123" s="97"/>
      <c r="BA123" s="97"/>
      <c r="BB123" s="97"/>
      <c r="BC123" s="97"/>
      <c r="BD123" s="97"/>
      <c r="BE123" s="1246"/>
      <c r="BF123" s="1247"/>
      <c r="BG123" s="104"/>
      <c r="BH123" s="1235"/>
      <c r="BI123" s="1236"/>
      <c r="BJ123" s="1236"/>
      <c r="BK123" s="1236"/>
      <c r="BL123" s="1236"/>
      <c r="BM123" s="1236"/>
      <c r="BN123" s="1236"/>
      <c r="BO123" s="1236"/>
      <c r="BP123" s="1236"/>
      <c r="BQ123" s="1236"/>
      <c r="BR123" s="1236"/>
      <c r="BS123" s="1236"/>
      <c r="BT123" s="104"/>
      <c r="BU123" s="55"/>
      <c r="BV123" s="55"/>
      <c r="BW123" s="55"/>
      <c r="BX123" s="55"/>
      <c r="BY123" s="55"/>
      <c r="CK123" s="1268"/>
    </row>
    <row r="124" spans="37:89" ht="8.25" customHeight="1">
      <c r="AK124" s="55"/>
      <c r="AL124" s="55"/>
      <c r="AM124" s="55"/>
      <c r="AN124" s="55"/>
      <c r="AO124" s="55"/>
      <c r="AP124" s="55"/>
      <c r="AQ124" s="55"/>
      <c r="AR124" s="55"/>
      <c r="AS124" s="97"/>
      <c r="AT124" s="97"/>
      <c r="AU124" s="98"/>
      <c r="AV124" s="1208">
        <v>2</v>
      </c>
      <c r="AW124" s="1209"/>
      <c r="AX124" s="1237" t="str">
        <f>'41-6'!AZ120</f>
        <v/>
      </c>
      <c r="AY124" s="1238"/>
      <c r="AZ124" s="1238"/>
      <c r="BA124" s="1238"/>
      <c r="BB124" s="1238"/>
      <c r="BC124" s="1238"/>
      <c r="BD124" s="1238"/>
      <c r="BE124" s="1238"/>
      <c r="BF124" s="1238"/>
      <c r="BG124" s="99"/>
      <c r="BH124" s="1220">
        <f>'41-6'!BI120</f>
        <v>0</v>
      </c>
      <c r="BI124" s="1221"/>
      <c r="BJ124" s="1221"/>
      <c r="BK124" s="1221"/>
      <c r="BL124" s="1221"/>
      <c r="BM124" s="1221"/>
      <c r="BN124" s="1221"/>
      <c r="BO124" s="1221"/>
      <c r="BP124" s="1221"/>
      <c r="BQ124" s="1221"/>
      <c r="BR124" s="1221"/>
      <c r="BS124" s="1221"/>
      <c r="BT124" s="99"/>
      <c r="BU124" s="55"/>
      <c r="BV124" s="55"/>
      <c r="BW124" s="55"/>
      <c r="BX124" s="55"/>
      <c r="BY124" s="55"/>
      <c r="CK124" s="1268"/>
    </row>
    <row r="125" spans="37:89" ht="8.25" customHeight="1">
      <c r="AK125" s="55"/>
      <c r="AL125" s="55"/>
      <c r="AM125" s="55"/>
      <c r="AN125" s="55"/>
      <c r="AO125" s="55"/>
      <c r="AP125" s="55"/>
      <c r="AQ125" s="55"/>
      <c r="AR125" s="55"/>
      <c r="AS125" s="97"/>
      <c r="AT125" s="97"/>
      <c r="AU125" s="98"/>
      <c r="AV125" s="1210"/>
      <c r="AW125" s="1211"/>
      <c r="AX125" s="1239"/>
      <c r="AY125" s="1156"/>
      <c r="AZ125" s="1156"/>
      <c r="BA125" s="1156"/>
      <c r="BB125" s="1156"/>
      <c r="BC125" s="1156"/>
      <c r="BD125" s="1156"/>
      <c r="BE125" s="1156"/>
      <c r="BF125" s="1156"/>
      <c r="BG125" s="100"/>
      <c r="BH125" s="1222"/>
      <c r="BI125" s="1138"/>
      <c r="BJ125" s="1138"/>
      <c r="BK125" s="1138"/>
      <c r="BL125" s="1138"/>
      <c r="BM125" s="1138"/>
      <c r="BN125" s="1138"/>
      <c r="BO125" s="1138"/>
      <c r="BP125" s="1138"/>
      <c r="BQ125" s="1138"/>
      <c r="BR125" s="1138"/>
      <c r="BS125" s="1138"/>
      <c r="BT125" s="100"/>
      <c r="BU125" s="55"/>
      <c r="BV125" s="55"/>
      <c r="BW125" s="55"/>
      <c r="BX125" s="55"/>
      <c r="BY125" s="55"/>
      <c r="CK125" s="1268"/>
    </row>
    <row r="126" spans="37:89" ht="8.25" customHeight="1">
      <c r="AK126" s="55"/>
      <c r="AL126" s="55"/>
      <c r="AM126" s="55"/>
      <c r="AN126" s="55"/>
      <c r="AO126" s="55"/>
      <c r="AP126" s="55"/>
      <c r="AQ126" s="55"/>
      <c r="AR126" s="55"/>
      <c r="AS126" s="97"/>
      <c r="AT126" s="97"/>
      <c r="AU126" s="98"/>
      <c r="AV126" s="1212"/>
      <c r="AW126" s="1213"/>
      <c r="AX126" s="1240"/>
      <c r="AY126" s="1241"/>
      <c r="AZ126" s="1241"/>
      <c r="BA126" s="1241"/>
      <c r="BB126" s="1241"/>
      <c r="BC126" s="1241"/>
      <c r="BD126" s="1241"/>
      <c r="BE126" s="1241"/>
      <c r="BF126" s="1241"/>
      <c r="BG126" s="101"/>
      <c r="BH126" s="1223"/>
      <c r="BI126" s="1224"/>
      <c r="BJ126" s="1224"/>
      <c r="BK126" s="1224"/>
      <c r="BL126" s="1224"/>
      <c r="BM126" s="1224"/>
      <c r="BN126" s="1224"/>
      <c r="BO126" s="1224"/>
      <c r="BP126" s="1224"/>
      <c r="BQ126" s="1224"/>
      <c r="BR126" s="1224"/>
      <c r="BS126" s="1224"/>
      <c r="BT126" s="101"/>
      <c r="BU126" s="55"/>
      <c r="BV126" s="55"/>
      <c r="BW126" s="55"/>
      <c r="BX126" s="55"/>
      <c r="BY126" s="55"/>
      <c r="CK126" s="1268"/>
    </row>
    <row r="127" spans="37:89" ht="8.25" customHeight="1">
      <c r="AK127" s="55"/>
      <c r="AL127" s="55"/>
      <c r="AM127" s="55"/>
      <c r="AN127" s="55"/>
      <c r="AO127" s="55"/>
      <c r="AP127" s="55"/>
      <c r="AQ127" s="55"/>
      <c r="AR127" s="55"/>
      <c r="AS127" s="97"/>
      <c r="AT127" s="97"/>
      <c r="AU127" s="98"/>
      <c r="AV127" s="98"/>
      <c r="AW127" s="98"/>
      <c r="AX127" s="97"/>
      <c r="AY127" s="97"/>
      <c r="AZ127" s="97"/>
      <c r="BA127" s="97"/>
      <c r="BB127" s="97"/>
      <c r="BC127" s="97"/>
      <c r="BD127" s="97"/>
      <c r="BE127" s="1242" t="str">
        <f>'41-6'!BG123</f>
        <v/>
      </c>
      <c r="BF127" s="1243"/>
      <c r="BG127" s="102"/>
      <c r="BH127" s="1231">
        <f>'41-6'!BI123</f>
        <v>0</v>
      </c>
      <c r="BI127" s="1232"/>
      <c r="BJ127" s="1232"/>
      <c r="BK127" s="1232"/>
      <c r="BL127" s="1232"/>
      <c r="BM127" s="1232"/>
      <c r="BN127" s="1232"/>
      <c r="BO127" s="1232"/>
      <c r="BP127" s="1232"/>
      <c r="BQ127" s="1232"/>
      <c r="BR127" s="1232"/>
      <c r="BS127" s="1232"/>
      <c r="BT127" s="102"/>
      <c r="BU127" s="55"/>
      <c r="BV127" s="55"/>
      <c r="BW127" s="55"/>
      <c r="BX127" s="55"/>
      <c r="BY127" s="55"/>
      <c r="CK127" s="1268"/>
    </row>
    <row r="128" spans="37:89" ht="8.25" customHeight="1">
      <c r="AK128" s="55"/>
      <c r="AL128" s="55"/>
      <c r="AM128" s="55"/>
      <c r="AN128" s="55"/>
      <c r="AO128" s="55"/>
      <c r="AP128" s="55"/>
      <c r="AQ128" s="55"/>
      <c r="AR128" s="55"/>
      <c r="AS128" s="97"/>
      <c r="AT128" s="97"/>
      <c r="AU128" s="98"/>
      <c r="AV128" s="98"/>
      <c r="AW128" s="98"/>
      <c r="AX128" s="97"/>
      <c r="AY128" s="97"/>
      <c r="AZ128" s="97"/>
      <c r="BA128" s="97"/>
      <c r="BB128" s="97"/>
      <c r="BC128" s="97"/>
      <c r="BD128" s="97"/>
      <c r="BE128" s="1244"/>
      <c r="BF128" s="1245"/>
      <c r="BG128" s="103"/>
      <c r="BH128" s="1233"/>
      <c r="BI128" s="1234"/>
      <c r="BJ128" s="1234"/>
      <c r="BK128" s="1234"/>
      <c r="BL128" s="1234"/>
      <c r="BM128" s="1234"/>
      <c r="BN128" s="1234"/>
      <c r="BO128" s="1234"/>
      <c r="BP128" s="1234"/>
      <c r="BQ128" s="1234"/>
      <c r="BR128" s="1234"/>
      <c r="BS128" s="1234"/>
      <c r="BT128" s="103"/>
      <c r="BU128" s="55"/>
      <c r="BV128" s="55"/>
      <c r="BW128" s="55"/>
      <c r="BX128" s="55"/>
      <c r="BY128" s="55"/>
      <c r="CK128" s="1268"/>
    </row>
    <row r="129" spans="37:89" ht="8.25" customHeight="1">
      <c r="AK129" s="55"/>
      <c r="AL129" s="55"/>
      <c r="AM129" s="55"/>
      <c r="AN129" s="55"/>
      <c r="AO129" s="55"/>
      <c r="AP129" s="55"/>
      <c r="AQ129" s="55"/>
      <c r="AR129" s="55"/>
      <c r="AS129" s="97"/>
      <c r="AT129" s="97"/>
      <c r="AU129" s="98"/>
      <c r="AV129" s="98"/>
      <c r="AW129" s="98"/>
      <c r="AX129" s="97"/>
      <c r="AY129" s="97"/>
      <c r="AZ129" s="97"/>
      <c r="BA129" s="97"/>
      <c r="BB129" s="97"/>
      <c r="BC129" s="97"/>
      <c r="BD129" s="97"/>
      <c r="BE129" s="1246"/>
      <c r="BF129" s="1247"/>
      <c r="BG129" s="104"/>
      <c r="BH129" s="1235"/>
      <c r="BI129" s="1236"/>
      <c r="BJ129" s="1236"/>
      <c r="BK129" s="1236"/>
      <c r="BL129" s="1236"/>
      <c r="BM129" s="1236"/>
      <c r="BN129" s="1236"/>
      <c r="BO129" s="1236"/>
      <c r="BP129" s="1236"/>
      <c r="BQ129" s="1236"/>
      <c r="BR129" s="1236"/>
      <c r="BS129" s="1236"/>
      <c r="BT129" s="104"/>
      <c r="BU129" s="55"/>
      <c r="BV129" s="55"/>
      <c r="BW129" s="55"/>
      <c r="BX129" s="55"/>
      <c r="BY129" s="55"/>
      <c r="CK129" s="1268"/>
    </row>
    <row r="130" spans="37:89" ht="8.25" customHeight="1">
      <c r="AK130" s="55"/>
      <c r="AL130" s="55"/>
      <c r="AM130" s="55"/>
      <c r="AN130" s="55"/>
      <c r="AO130" s="55"/>
      <c r="AP130" s="55"/>
      <c r="AQ130" s="55"/>
      <c r="AR130" s="55"/>
      <c r="AS130" s="97"/>
      <c r="AT130" s="97"/>
      <c r="AU130" s="98"/>
      <c r="AV130" s="1208">
        <v>3</v>
      </c>
      <c r="AW130" s="1209"/>
      <c r="AX130" s="1237" t="str">
        <f>'41-6'!AZ126</f>
        <v/>
      </c>
      <c r="AY130" s="1238"/>
      <c r="AZ130" s="1238"/>
      <c r="BA130" s="1238"/>
      <c r="BB130" s="1238"/>
      <c r="BC130" s="1238"/>
      <c r="BD130" s="1238"/>
      <c r="BE130" s="1238"/>
      <c r="BF130" s="1238"/>
      <c r="BG130" s="99"/>
      <c r="BH130" s="1220">
        <f>'41-6'!BI126</f>
        <v>0</v>
      </c>
      <c r="BI130" s="1221"/>
      <c r="BJ130" s="1221"/>
      <c r="BK130" s="1221"/>
      <c r="BL130" s="1221"/>
      <c r="BM130" s="1221"/>
      <c r="BN130" s="1221"/>
      <c r="BO130" s="1221"/>
      <c r="BP130" s="1221"/>
      <c r="BQ130" s="1221"/>
      <c r="BR130" s="1221"/>
      <c r="BS130" s="1221"/>
      <c r="BT130" s="99"/>
      <c r="BU130" s="55"/>
      <c r="BV130" s="55"/>
      <c r="BW130" s="55"/>
      <c r="BX130" s="55"/>
      <c r="BY130" s="55"/>
      <c r="CK130" s="1268"/>
    </row>
    <row r="131" spans="37:89" ht="8.25" customHeight="1">
      <c r="AK131" s="55"/>
      <c r="AL131" s="55"/>
      <c r="AM131" s="55"/>
      <c r="AN131" s="55"/>
      <c r="AO131" s="55"/>
      <c r="AP131" s="55"/>
      <c r="AQ131" s="55"/>
      <c r="AR131" s="55"/>
      <c r="AS131" s="97"/>
      <c r="AT131" s="97"/>
      <c r="AU131" s="98"/>
      <c r="AV131" s="1210"/>
      <c r="AW131" s="1211"/>
      <c r="AX131" s="1239"/>
      <c r="AY131" s="1156"/>
      <c r="AZ131" s="1156"/>
      <c r="BA131" s="1156"/>
      <c r="BB131" s="1156"/>
      <c r="BC131" s="1156"/>
      <c r="BD131" s="1156"/>
      <c r="BE131" s="1156"/>
      <c r="BF131" s="1156"/>
      <c r="BG131" s="100"/>
      <c r="BH131" s="1222"/>
      <c r="BI131" s="1138"/>
      <c r="BJ131" s="1138"/>
      <c r="BK131" s="1138"/>
      <c r="BL131" s="1138"/>
      <c r="BM131" s="1138"/>
      <c r="BN131" s="1138"/>
      <c r="BO131" s="1138"/>
      <c r="BP131" s="1138"/>
      <c r="BQ131" s="1138"/>
      <c r="BR131" s="1138"/>
      <c r="BS131" s="1138"/>
      <c r="BT131" s="100"/>
      <c r="BU131" s="55"/>
      <c r="BV131" s="55"/>
      <c r="BW131" s="55"/>
      <c r="BX131" s="55"/>
      <c r="BY131" s="55"/>
      <c r="CK131" s="1268"/>
    </row>
    <row r="132" spans="37:89" ht="8.25" customHeight="1">
      <c r="AK132" s="55"/>
      <c r="AL132" s="55"/>
      <c r="AM132" s="55"/>
      <c r="AN132" s="55"/>
      <c r="AO132" s="55"/>
      <c r="AP132" s="55"/>
      <c r="AQ132" s="55"/>
      <c r="AR132" s="55"/>
      <c r="AS132" s="97"/>
      <c r="AT132" s="97"/>
      <c r="AU132" s="98"/>
      <c r="AV132" s="1212"/>
      <c r="AW132" s="1213"/>
      <c r="AX132" s="1240"/>
      <c r="AY132" s="1241"/>
      <c r="AZ132" s="1241"/>
      <c r="BA132" s="1241"/>
      <c r="BB132" s="1241"/>
      <c r="BC132" s="1241"/>
      <c r="BD132" s="1241"/>
      <c r="BE132" s="1241"/>
      <c r="BF132" s="1241"/>
      <c r="BG132" s="101"/>
      <c r="BH132" s="1223"/>
      <c r="BI132" s="1224"/>
      <c r="BJ132" s="1224"/>
      <c r="BK132" s="1224"/>
      <c r="BL132" s="1224"/>
      <c r="BM132" s="1224"/>
      <c r="BN132" s="1224"/>
      <c r="BO132" s="1224"/>
      <c r="BP132" s="1224"/>
      <c r="BQ132" s="1224"/>
      <c r="BR132" s="1224"/>
      <c r="BS132" s="1224"/>
      <c r="BT132" s="101"/>
      <c r="BU132" s="55"/>
      <c r="BV132" s="55"/>
      <c r="BW132" s="55"/>
      <c r="BX132" s="55"/>
      <c r="BY132" s="55"/>
      <c r="CK132" s="1268"/>
    </row>
    <row r="133" spans="37:89" ht="8.25" customHeight="1">
      <c r="AK133" s="55"/>
      <c r="AL133" s="55"/>
      <c r="AM133" s="55"/>
      <c r="AN133" s="55"/>
      <c r="AO133" s="55"/>
      <c r="AP133" s="55"/>
      <c r="AQ133" s="55"/>
      <c r="AR133" s="55"/>
      <c r="AS133" s="97"/>
      <c r="AT133" s="97"/>
      <c r="AU133" s="98"/>
      <c r="AV133" s="98"/>
      <c r="AW133" s="98"/>
      <c r="AX133" s="97"/>
      <c r="AY133" s="97"/>
      <c r="AZ133" s="97"/>
      <c r="BA133" s="97"/>
      <c r="BB133" s="97"/>
      <c r="BC133" s="97"/>
      <c r="BD133" s="97"/>
      <c r="BE133" s="1242" t="str">
        <f>'41-6'!BG129</f>
        <v/>
      </c>
      <c r="BF133" s="1243"/>
      <c r="BG133" s="102"/>
      <c r="BH133" s="1231">
        <f>'41-6'!BI129</f>
        <v>0</v>
      </c>
      <c r="BI133" s="1232"/>
      <c r="BJ133" s="1232"/>
      <c r="BK133" s="1232"/>
      <c r="BL133" s="1232"/>
      <c r="BM133" s="1232"/>
      <c r="BN133" s="1232"/>
      <c r="BO133" s="1232"/>
      <c r="BP133" s="1232"/>
      <c r="BQ133" s="1232"/>
      <c r="BR133" s="1232"/>
      <c r="BS133" s="1232"/>
      <c r="BT133" s="102"/>
      <c r="BU133" s="55"/>
      <c r="BV133" s="55"/>
      <c r="BW133" s="55"/>
      <c r="BX133" s="55"/>
      <c r="BY133" s="55"/>
      <c r="CK133" s="1268"/>
    </row>
    <row r="134" spans="37:89" ht="8.25" customHeight="1">
      <c r="AK134" s="55"/>
      <c r="AL134" s="55"/>
      <c r="AM134" s="55"/>
      <c r="AN134" s="55"/>
      <c r="AO134" s="55"/>
      <c r="AP134" s="55"/>
      <c r="AQ134" s="55"/>
      <c r="AR134" s="55"/>
      <c r="AS134" s="97"/>
      <c r="AT134" s="97"/>
      <c r="AU134" s="98"/>
      <c r="AV134" s="98"/>
      <c r="AW134" s="98"/>
      <c r="AX134" s="97"/>
      <c r="AY134" s="97"/>
      <c r="AZ134" s="97"/>
      <c r="BA134" s="97"/>
      <c r="BB134" s="97"/>
      <c r="BC134" s="97"/>
      <c r="BD134" s="97"/>
      <c r="BE134" s="1244"/>
      <c r="BF134" s="1245"/>
      <c r="BG134" s="103"/>
      <c r="BH134" s="1233"/>
      <c r="BI134" s="1234"/>
      <c r="BJ134" s="1234"/>
      <c r="BK134" s="1234"/>
      <c r="BL134" s="1234"/>
      <c r="BM134" s="1234"/>
      <c r="BN134" s="1234"/>
      <c r="BO134" s="1234"/>
      <c r="BP134" s="1234"/>
      <c r="BQ134" s="1234"/>
      <c r="BR134" s="1234"/>
      <c r="BS134" s="1234"/>
      <c r="BT134" s="103"/>
      <c r="BU134" s="55"/>
      <c r="BV134" s="55"/>
      <c r="BW134" s="55"/>
      <c r="BX134" s="55"/>
      <c r="BY134" s="55"/>
      <c r="CK134" s="1268"/>
    </row>
    <row r="135" spans="37:89" ht="8.25" customHeight="1">
      <c r="AK135" s="55"/>
      <c r="AL135" s="55"/>
      <c r="AM135" s="55"/>
      <c r="AN135" s="55"/>
      <c r="AO135" s="55"/>
      <c r="AP135" s="55"/>
      <c r="AQ135" s="55"/>
      <c r="AR135" s="55"/>
      <c r="AS135" s="97"/>
      <c r="AT135" s="97"/>
      <c r="AU135" s="98"/>
      <c r="AV135" s="98"/>
      <c r="AW135" s="98"/>
      <c r="AX135" s="97"/>
      <c r="AY135" s="97"/>
      <c r="AZ135" s="97"/>
      <c r="BA135" s="97"/>
      <c r="BB135" s="97"/>
      <c r="BC135" s="97"/>
      <c r="BD135" s="97"/>
      <c r="BE135" s="1246"/>
      <c r="BF135" s="1247"/>
      <c r="BG135" s="104"/>
      <c r="BH135" s="1235"/>
      <c r="BI135" s="1236"/>
      <c r="BJ135" s="1236"/>
      <c r="BK135" s="1236"/>
      <c r="BL135" s="1236"/>
      <c r="BM135" s="1236"/>
      <c r="BN135" s="1236"/>
      <c r="BO135" s="1236"/>
      <c r="BP135" s="1236"/>
      <c r="BQ135" s="1236"/>
      <c r="BR135" s="1236"/>
      <c r="BS135" s="1236"/>
      <c r="BT135" s="104"/>
      <c r="BU135" s="55"/>
      <c r="BV135" s="55"/>
      <c r="BW135" s="55"/>
      <c r="BX135" s="55"/>
      <c r="BY135" s="55"/>
      <c r="CK135" s="1268"/>
    </row>
    <row r="136" spans="37:89" ht="8.25" customHeight="1">
      <c r="AK136" s="55"/>
      <c r="AL136" s="55"/>
      <c r="AM136" s="55"/>
      <c r="AN136" s="55"/>
      <c r="AO136" s="55"/>
      <c r="AP136" s="55"/>
      <c r="AQ136" s="55"/>
      <c r="AR136" s="55"/>
      <c r="AS136" s="97"/>
      <c r="AT136" s="97"/>
      <c r="AU136" s="98"/>
      <c r="AV136" s="1208">
        <v>4</v>
      </c>
      <c r="AW136" s="1209"/>
      <c r="AX136" s="1237" t="str">
        <f>'41-6'!AZ132</f>
        <v/>
      </c>
      <c r="AY136" s="1238"/>
      <c r="AZ136" s="1238"/>
      <c r="BA136" s="1238"/>
      <c r="BB136" s="1238"/>
      <c r="BC136" s="1238"/>
      <c r="BD136" s="1238"/>
      <c r="BE136" s="1238"/>
      <c r="BF136" s="1238"/>
      <c r="BG136" s="99"/>
      <c r="BH136" s="1220">
        <f>'41-6'!BI132</f>
        <v>0</v>
      </c>
      <c r="BI136" s="1221"/>
      <c r="BJ136" s="1221"/>
      <c r="BK136" s="1221"/>
      <c r="BL136" s="1221"/>
      <c r="BM136" s="1221"/>
      <c r="BN136" s="1221"/>
      <c r="BO136" s="1221"/>
      <c r="BP136" s="1221"/>
      <c r="BQ136" s="1221"/>
      <c r="BR136" s="1221"/>
      <c r="BS136" s="1221"/>
      <c r="BT136" s="99"/>
      <c r="BU136" s="55"/>
      <c r="BV136" s="55"/>
      <c r="BW136" s="55"/>
      <c r="BX136" s="55"/>
      <c r="BY136" s="55"/>
      <c r="CK136" s="1268"/>
    </row>
    <row r="137" spans="37:89" ht="8.25" customHeight="1">
      <c r="AK137" s="55"/>
      <c r="AL137" s="55"/>
      <c r="AM137" s="55"/>
      <c r="AN137" s="55"/>
      <c r="AO137" s="55"/>
      <c r="AP137" s="55"/>
      <c r="AQ137" s="55"/>
      <c r="AR137" s="55"/>
      <c r="AS137" s="97"/>
      <c r="AT137" s="97"/>
      <c r="AU137" s="98"/>
      <c r="AV137" s="1210"/>
      <c r="AW137" s="1211"/>
      <c r="AX137" s="1239"/>
      <c r="AY137" s="1156"/>
      <c r="AZ137" s="1156"/>
      <c r="BA137" s="1156"/>
      <c r="BB137" s="1156"/>
      <c r="BC137" s="1156"/>
      <c r="BD137" s="1156"/>
      <c r="BE137" s="1156"/>
      <c r="BF137" s="1156"/>
      <c r="BG137" s="100"/>
      <c r="BH137" s="1222"/>
      <c r="BI137" s="1138"/>
      <c r="BJ137" s="1138"/>
      <c r="BK137" s="1138"/>
      <c r="BL137" s="1138"/>
      <c r="BM137" s="1138"/>
      <c r="BN137" s="1138"/>
      <c r="BO137" s="1138"/>
      <c r="BP137" s="1138"/>
      <c r="BQ137" s="1138"/>
      <c r="BR137" s="1138"/>
      <c r="BS137" s="1138"/>
      <c r="BT137" s="100"/>
      <c r="BU137" s="55"/>
      <c r="BV137" s="55"/>
      <c r="BW137" s="55"/>
      <c r="BX137" s="55"/>
      <c r="BY137" s="55"/>
      <c r="CK137" s="1268"/>
    </row>
    <row r="138" spans="37:89" ht="8.25" customHeight="1">
      <c r="AK138" s="55"/>
      <c r="AL138" s="55"/>
      <c r="AM138" s="55"/>
      <c r="AN138" s="55"/>
      <c r="AO138" s="55"/>
      <c r="AP138" s="55"/>
      <c r="AQ138" s="55"/>
      <c r="AR138" s="55"/>
      <c r="AS138" s="97"/>
      <c r="AT138" s="97"/>
      <c r="AU138" s="98"/>
      <c r="AV138" s="1212"/>
      <c r="AW138" s="1213"/>
      <c r="AX138" s="1240"/>
      <c r="AY138" s="1241"/>
      <c r="AZ138" s="1241"/>
      <c r="BA138" s="1241"/>
      <c r="BB138" s="1241"/>
      <c r="BC138" s="1241"/>
      <c r="BD138" s="1241"/>
      <c r="BE138" s="1241"/>
      <c r="BF138" s="1241"/>
      <c r="BG138" s="101"/>
      <c r="BH138" s="1223"/>
      <c r="BI138" s="1224"/>
      <c r="BJ138" s="1224"/>
      <c r="BK138" s="1224"/>
      <c r="BL138" s="1224"/>
      <c r="BM138" s="1224"/>
      <c r="BN138" s="1224"/>
      <c r="BO138" s="1224"/>
      <c r="BP138" s="1224"/>
      <c r="BQ138" s="1224"/>
      <c r="BR138" s="1224"/>
      <c r="BS138" s="1224"/>
      <c r="BT138" s="101"/>
      <c r="BU138" s="55"/>
      <c r="BV138" s="55"/>
      <c r="BW138" s="55"/>
      <c r="BX138" s="55"/>
      <c r="BY138" s="55"/>
    </row>
    <row r="139" spans="37:89" ht="8.25" customHeight="1">
      <c r="AK139" s="55"/>
      <c r="AL139" s="55"/>
      <c r="AM139" s="55"/>
      <c r="AN139" s="55"/>
      <c r="AO139" s="55"/>
      <c r="AP139" s="55"/>
      <c r="AQ139" s="55"/>
      <c r="AR139" s="55"/>
      <c r="AS139" s="97"/>
      <c r="AT139" s="97"/>
      <c r="AU139" s="98"/>
      <c r="AV139" s="98"/>
      <c r="AW139" s="98"/>
      <c r="AX139" s="97"/>
      <c r="AY139" s="97"/>
      <c r="AZ139" s="97"/>
      <c r="BA139" s="97"/>
      <c r="BB139" s="97"/>
      <c r="BC139" s="97"/>
      <c r="BD139" s="97"/>
      <c r="BE139" s="1242" t="str">
        <f>'41-6'!BG135</f>
        <v/>
      </c>
      <c r="BF139" s="1243"/>
      <c r="BG139" s="102"/>
      <c r="BH139" s="1231">
        <f>'41-6'!BI135</f>
        <v>0</v>
      </c>
      <c r="BI139" s="1232"/>
      <c r="BJ139" s="1232"/>
      <c r="BK139" s="1232"/>
      <c r="BL139" s="1232"/>
      <c r="BM139" s="1232"/>
      <c r="BN139" s="1232"/>
      <c r="BO139" s="1232"/>
      <c r="BP139" s="1232"/>
      <c r="BQ139" s="1232"/>
      <c r="BR139" s="1232"/>
      <c r="BS139" s="1232"/>
      <c r="BT139" s="102"/>
      <c r="BU139" s="55"/>
      <c r="BV139" s="55"/>
      <c r="BW139" s="55"/>
      <c r="BX139" s="55"/>
      <c r="BY139" s="55"/>
    </row>
    <row r="140" spans="37:89" ht="8.25" customHeight="1">
      <c r="AK140" s="55"/>
      <c r="AL140" s="55"/>
      <c r="AM140" s="55"/>
      <c r="AN140" s="55"/>
      <c r="AO140" s="55"/>
      <c r="AP140" s="55"/>
      <c r="AQ140" s="55"/>
      <c r="AR140" s="55"/>
      <c r="AS140" s="97"/>
      <c r="AT140" s="97"/>
      <c r="AU140" s="98"/>
      <c r="AV140" s="98"/>
      <c r="AW140" s="98"/>
      <c r="AX140" s="97"/>
      <c r="AY140" s="97"/>
      <c r="AZ140" s="97"/>
      <c r="BA140" s="97"/>
      <c r="BB140" s="97"/>
      <c r="BC140" s="97"/>
      <c r="BD140" s="97"/>
      <c r="BE140" s="1244"/>
      <c r="BF140" s="1245"/>
      <c r="BG140" s="103"/>
      <c r="BH140" s="1233"/>
      <c r="BI140" s="1234"/>
      <c r="BJ140" s="1234"/>
      <c r="BK140" s="1234"/>
      <c r="BL140" s="1234"/>
      <c r="BM140" s="1234"/>
      <c r="BN140" s="1234"/>
      <c r="BO140" s="1234"/>
      <c r="BP140" s="1234"/>
      <c r="BQ140" s="1234"/>
      <c r="BR140" s="1234"/>
      <c r="BS140" s="1234"/>
      <c r="BT140" s="103"/>
      <c r="BU140" s="55"/>
      <c r="BV140" s="55"/>
      <c r="BW140" s="55"/>
      <c r="BX140" s="55"/>
      <c r="BY140" s="55"/>
    </row>
    <row r="141" spans="37:89" ht="8.25" customHeight="1">
      <c r="AK141" s="55"/>
      <c r="AL141" s="55"/>
      <c r="AM141" s="55"/>
      <c r="AN141" s="55"/>
      <c r="AO141" s="55"/>
      <c r="AP141" s="55"/>
      <c r="AQ141" s="55"/>
      <c r="AR141" s="55"/>
      <c r="AS141" s="97"/>
      <c r="AT141" s="97"/>
      <c r="AU141" s="98"/>
      <c r="AV141" s="98"/>
      <c r="AW141" s="98"/>
      <c r="AX141" s="97"/>
      <c r="AY141" s="97"/>
      <c r="AZ141" s="97"/>
      <c r="BA141" s="97"/>
      <c r="BB141" s="97"/>
      <c r="BC141" s="97"/>
      <c r="BD141" s="97"/>
      <c r="BE141" s="1246"/>
      <c r="BF141" s="1247"/>
      <c r="BG141" s="104"/>
      <c r="BH141" s="1235"/>
      <c r="BI141" s="1236"/>
      <c r="BJ141" s="1236"/>
      <c r="BK141" s="1236"/>
      <c r="BL141" s="1236"/>
      <c r="BM141" s="1236"/>
      <c r="BN141" s="1236"/>
      <c r="BO141" s="1236"/>
      <c r="BP141" s="1236"/>
      <c r="BQ141" s="1236"/>
      <c r="BR141" s="1236"/>
      <c r="BS141" s="1236"/>
      <c r="BT141" s="104"/>
      <c r="BU141" s="55"/>
      <c r="BV141" s="55"/>
      <c r="BW141" s="55"/>
      <c r="BX141" s="55"/>
      <c r="BY141" s="55"/>
    </row>
    <row r="142" spans="37:89" ht="8.25" customHeight="1">
      <c r="AK142" s="55"/>
      <c r="AL142" s="55"/>
      <c r="AM142" s="55"/>
      <c r="AN142" s="55"/>
      <c r="AO142" s="55"/>
      <c r="AP142" s="55"/>
      <c r="AQ142" s="55"/>
      <c r="AR142" s="55"/>
      <c r="AS142" s="97"/>
      <c r="AT142" s="97"/>
      <c r="AU142" s="98"/>
      <c r="AV142" s="1208">
        <v>5</v>
      </c>
      <c r="AW142" s="1209"/>
      <c r="AX142" s="1237" t="str">
        <f>'41-6'!AZ138</f>
        <v/>
      </c>
      <c r="AY142" s="1238"/>
      <c r="AZ142" s="1238"/>
      <c r="BA142" s="1238"/>
      <c r="BB142" s="1238"/>
      <c r="BC142" s="1238"/>
      <c r="BD142" s="1238"/>
      <c r="BE142" s="1238"/>
      <c r="BF142" s="1238"/>
      <c r="BG142" s="99"/>
      <c r="BH142" s="1220">
        <f>'41-6'!BI138</f>
        <v>0</v>
      </c>
      <c r="BI142" s="1221"/>
      <c r="BJ142" s="1221"/>
      <c r="BK142" s="1221"/>
      <c r="BL142" s="1221"/>
      <c r="BM142" s="1221"/>
      <c r="BN142" s="1221"/>
      <c r="BO142" s="1221"/>
      <c r="BP142" s="1221"/>
      <c r="BQ142" s="1221"/>
      <c r="BR142" s="1221"/>
      <c r="BS142" s="1221"/>
      <c r="BT142" s="99"/>
      <c r="BU142" s="55"/>
      <c r="BV142" s="55"/>
      <c r="BW142" s="55"/>
      <c r="BX142" s="55"/>
      <c r="BY142" s="55"/>
    </row>
    <row r="143" spans="37:89" ht="8.25" customHeight="1">
      <c r="AK143" s="55"/>
      <c r="AL143" s="55"/>
      <c r="AM143" s="55"/>
      <c r="AN143" s="55"/>
      <c r="AO143" s="55"/>
      <c r="AP143" s="55"/>
      <c r="AQ143" s="55"/>
      <c r="AR143" s="55"/>
      <c r="AS143" s="97"/>
      <c r="AT143" s="97"/>
      <c r="AU143" s="98"/>
      <c r="AV143" s="1210"/>
      <c r="AW143" s="1211"/>
      <c r="AX143" s="1239"/>
      <c r="AY143" s="1156"/>
      <c r="AZ143" s="1156"/>
      <c r="BA143" s="1156"/>
      <c r="BB143" s="1156"/>
      <c r="BC143" s="1156"/>
      <c r="BD143" s="1156"/>
      <c r="BE143" s="1156"/>
      <c r="BF143" s="1156"/>
      <c r="BG143" s="100"/>
      <c r="BH143" s="1222"/>
      <c r="BI143" s="1138"/>
      <c r="BJ143" s="1138"/>
      <c r="BK143" s="1138"/>
      <c r="BL143" s="1138"/>
      <c r="BM143" s="1138"/>
      <c r="BN143" s="1138"/>
      <c r="BO143" s="1138"/>
      <c r="BP143" s="1138"/>
      <c r="BQ143" s="1138"/>
      <c r="BR143" s="1138"/>
      <c r="BS143" s="1138"/>
      <c r="BT143" s="100"/>
      <c r="BU143" s="55"/>
      <c r="BV143" s="55"/>
      <c r="BW143" s="55"/>
      <c r="BX143" s="55"/>
      <c r="BY143" s="55"/>
    </row>
    <row r="144" spans="37:89" ht="8.25" customHeight="1">
      <c r="AK144" s="55"/>
      <c r="AL144" s="55"/>
      <c r="AM144" s="55"/>
      <c r="AN144" s="55"/>
      <c r="AO144" s="55"/>
      <c r="AP144" s="55"/>
      <c r="AQ144" s="55"/>
      <c r="AR144" s="55"/>
      <c r="AS144" s="97"/>
      <c r="AT144" s="97"/>
      <c r="AU144" s="98"/>
      <c r="AV144" s="1212"/>
      <c r="AW144" s="1213"/>
      <c r="AX144" s="1240"/>
      <c r="AY144" s="1241"/>
      <c r="AZ144" s="1241"/>
      <c r="BA144" s="1241"/>
      <c r="BB144" s="1241"/>
      <c r="BC144" s="1241"/>
      <c r="BD144" s="1241"/>
      <c r="BE144" s="1241"/>
      <c r="BF144" s="1241"/>
      <c r="BG144" s="101"/>
      <c r="BH144" s="1223"/>
      <c r="BI144" s="1224"/>
      <c r="BJ144" s="1224"/>
      <c r="BK144" s="1224"/>
      <c r="BL144" s="1224"/>
      <c r="BM144" s="1224"/>
      <c r="BN144" s="1224"/>
      <c r="BO144" s="1224"/>
      <c r="BP144" s="1224"/>
      <c r="BQ144" s="1224"/>
      <c r="BR144" s="1224"/>
      <c r="BS144" s="1224"/>
      <c r="BT144" s="101"/>
      <c r="BU144" s="55"/>
      <c r="BV144" s="55"/>
      <c r="BW144" s="55"/>
      <c r="BX144" s="55"/>
      <c r="BY144" s="55"/>
    </row>
    <row r="145" spans="37:77" ht="8.25" customHeight="1">
      <c r="AK145" s="55"/>
      <c r="AL145" s="55"/>
      <c r="AM145" s="55"/>
      <c r="AN145" s="55"/>
      <c r="AO145" s="55"/>
      <c r="AP145" s="55"/>
      <c r="AQ145" s="55"/>
      <c r="AR145" s="55"/>
      <c r="AS145" s="97"/>
      <c r="AT145" s="97"/>
      <c r="AU145" s="98"/>
      <c r="AV145" s="98"/>
      <c r="AW145" s="98"/>
      <c r="AX145" s="97"/>
      <c r="AY145" s="97"/>
      <c r="AZ145" s="97"/>
      <c r="BA145" s="97"/>
      <c r="BB145" s="97"/>
      <c r="BC145" s="97"/>
      <c r="BD145" s="97"/>
      <c r="BE145" s="1242" t="str">
        <f>'41-6'!BG141</f>
        <v/>
      </c>
      <c r="BF145" s="1243"/>
      <c r="BG145" s="102"/>
      <c r="BH145" s="1231">
        <f>'41-6'!BI141</f>
        <v>0</v>
      </c>
      <c r="BI145" s="1232"/>
      <c r="BJ145" s="1232"/>
      <c r="BK145" s="1232"/>
      <c r="BL145" s="1232"/>
      <c r="BM145" s="1232"/>
      <c r="BN145" s="1232"/>
      <c r="BO145" s="1232"/>
      <c r="BP145" s="1232"/>
      <c r="BQ145" s="1232"/>
      <c r="BR145" s="1232"/>
      <c r="BS145" s="1232"/>
      <c r="BT145" s="102"/>
      <c r="BU145" s="55"/>
      <c r="BV145" s="55"/>
      <c r="BW145" s="55"/>
      <c r="BX145" s="55"/>
      <c r="BY145" s="55"/>
    </row>
    <row r="146" spans="37:77" ht="8.25" customHeight="1">
      <c r="AK146" s="55"/>
      <c r="AL146" s="55"/>
      <c r="AM146" s="55"/>
      <c r="AN146" s="55"/>
      <c r="AO146" s="55"/>
      <c r="AP146" s="55"/>
      <c r="AQ146" s="55"/>
      <c r="AR146" s="55"/>
      <c r="AS146" s="97"/>
      <c r="AT146" s="97"/>
      <c r="AU146" s="98"/>
      <c r="AV146" s="98"/>
      <c r="AW146" s="98"/>
      <c r="AX146" s="97"/>
      <c r="AY146" s="97"/>
      <c r="AZ146" s="97"/>
      <c r="BA146" s="97"/>
      <c r="BB146" s="97"/>
      <c r="BC146" s="97"/>
      <c r="BD146" s="97"/>
      <c r="BE146" s="1244"/>
      <c r="BF146" s="1245"/>
      <c r="BG146" s="103"/>
      <c r="BH146" s="1233"/>
      <c r="BI146" s="1234"/>
      <c r="BJ146" s="1234"/>
      <c r="BK146" s="1234"/>
      <c r="BL146" s="1234"/>
      <c r="BM146" s="1234"/>
      <c r="BN146" s="1234"/>
      <c r="BO146" s="1234"/>
      <c r="BP146" s="1234"/>
      <c r="BQ146" s="1234"/>
      <c r="BR146" s="1234"/>
      <c r="BS146" s="1234"/>
      <c r="BT146" s="103"/>
      <c r="BU146" s="55"/>
      <c r="BV146" s="55"/>
      <c r="BW146" s="55"/>
      <c r="BX146" s="55"/>
      <c r="BY146" s="55"/>
    </row>
    <row r="147" spans="37:77" ht="8.25" customHeight="1">
      <c r="AK147" s="55"/>
      <c r="AL147" s="55"/>
      <c r="AM147" s="55"/>
      <c r="AN147" s="55"/>
      <c r="AO147" s="55"/>
      <c r="AP147" s="55"/>
      <c r="AQ147" s="55"/>
      <c r="AR147" s="55"/>
      <c r="AS147" s="97"/>
      <c r="AT147" s="97"/>
      <c r="AU147" s="98"/>
      <c r="AV147" s="98"/>
      <c r="AW147" s="98"/>
      <c r="AX147" s="97"/>
      <c r="AY147" s="97"/>
      <c r="AZ147" s="97"/>
      <c r="BA147" s="97"/>
      <c r="BB147" s="97"/>
      <c r="BC147" s="97"/>
      <c r="BD147" s="97"/>
      <c r="BE147" s="1246"/>
      <c r="BF147" s="1247"/>
      <c r="BG147" s="104"/>
      <c r="BH147" s="1235"/>
      <c r="BI147" s="1236"/>
      <c r="BJ147" s="1236"/>
      <c r="BK147" s="1236"/>
      <c r="BL147" s="1236"/>
      <c r="BM147" s="1236"/>
      <c r="BN147" s="1236"/>
      <c r="BO147" s="1236"/>
      <c r="BP147" s="1236"/>
      <c r="BQ147" s="1236"/>
      <c r="BR147" s="1236"/>
      <c r="BS147" s="1236"/>
      <c r="BT147" s="104"/>
      <c r="BU147" s="55"/>
      <c r="BV147" s="55"/>
      <c r="BW147" s="55"/>
      <c r="BX147" s="55"/>
      <c r="BY147" s="55"/>
    </row>
    <row r="148" spans="37:77" ht="8.25" customHeight="1">
      <c r="AK148" s="55"/>
      <c r="AL148" s="55"/>
      <c r="AM148" s="55"/>
      <c r="AN148" s="55"/>
      <c r="AO148" s="55"/>
      <c r="AP148" s="55"/>
      <c r="AQ148" s="55"/>
      <c r="AR148" s="55"/>
      <c r="AS148" s="97"/>
      <c r="AT148" s="97"/>
      <c r="AU148" s="98"/>
      <c r="AV148" s="1208">
        <v>6</v>
      </c>
      <c r="AW148" s="1209"/>
      <c r="AX148" s="1237" t="str">
        <f>'41-6'!AZ144</f>
        <v/>
      </c>
      <c r="AY148" s="1238"/>
      <c r="AZ148" s="1238"/>
      <c r="BA148" s="1238"/>
      <c r="BB148" s="1238"/>
      <c r="BC148" s="1238"/>
      <c r="BD148" s="1238"/>
      <c r="BE148" s="1238"/>
      <c r="BF148" s="1238"/>
      <c r="BG148" s="99"/>
      <c r="BH148" s="1220">
        <f>'41-6'!BI144</f>
        <v>0</v>
      </c>
      <c r="BI148" s="1221"/>
      <c r="BJ148" s="1221"/>
      <c r="BK148" s="1221"/>
      <c r="BL148" s="1221"/>
      <c r="BM148" s="1221"/>
      <c r="BN148" s="1221"/>
      <c r="BO148" s="1221"/>
      <c r="BP148" s="1221"/>
      <c r="BQ148" s="1221"/>
      <c r="BR148" s="1221"/>
      <c r="BS148" s="1221"/>
      <c r="BT148" s="99"/>
      <c r="BU148" s="55"/>
      <c r="BV148" s="55"/>
      <c r="BW148" s="55"/>
      <c r="BX148" s="55"/>
      <c r="BY148" s="55"/>
    </row>
    <row r="149" spans="37:77" ht="8.25" customHeight="1">
      <c r="AK149" s="55"/>
      <c r="AL149" s="55"/>
      <c r="AM149" s="55"/>
      <c r="AN149" s="55"/>
      <c r="AO149" s="55"/>
      <c r="AP149" s="55"/>
      <c r="AQ149" s="55"/>
      <c r="AR149" s="55"/>
      <c r="AS149" s="97"/>
      <c r="AT149" s="97"/>
      <c r="AU149" s="98"/>
      <c r="AV149" s="1210"/>
      <c r="AW149" s="1211"/>
      <c r="AX149" s="1239"/>
      <c r="AY149" s="1156"/>
      <c r="AZ149" s="1156"/>
      <c r="BA149" s="1156"/>
      <c r="BB149" s="1156"/>
      <c r="BC149" s="1156"/>
      <c r="BD149" s="1156"/>
      <c r="BE149" s="1156"/>
      <c r="BF149" s="1156"/>
      <c r="BG149" s="100"/>
      <c r="BH149" s="1222"/>
      <c r="BI149" s="1138"/>
      <c r="BJ149" s="1138"/>
      <c r="BK149" s="1138"/>
      <c r="BL149" s="1138"/>
      <c r="BM149" s="1138"/>
      <c r="BN149" s="1138"/>
      <c r="BO149" s="1138"/>
      <c r="BP149" s="1138"/>
      <c r="BQ149" s="1138"/>
      <c r="BR149" s="1138"/>
      <c r="BS149" s="1138"/>
      <c r="BT149" s="100"/>
      <c r="BU149" s="55"/>
      <c r="BV149" s="55"/>
      <c r="BW149" s="55"/>
      <c r="BX149" s="55"/>
      <c r="BY149" s="55"/>
    </row>
    <row r="150" spans="37:77" ht="8.25" customHeight="1">
      <c r="AK150" s="55"/>
      <c r="AL150" s="55"/>
      <c r="AM150" s="55"/>
      <c r="AN150" s="55"/>
      <c r="AO150" s="55"/>
      <c r="AP150" s="55"/>
      <c r="AQ150" s="55"/>
      <c r="AR150" s="55"/>
      <c r="AS150" s="97"/>
      <c r="AT150" s="97"/>
      <c r="AU150" s="98"/>
      <c r="AV150" s="1212"/>
      <c r="AW150" s="1213"/>
      <c r="AX150" s="1240"/>
      <c r="AY150" s="1241"/>
      <c r="AZ150" s="1241"/>
      <c r="BA150" s="1241"/>
      <c r="BB150" s="1241"/>
      <c r="BC150" s="1241"/>
      <c r="BD150" s="1241"/>
      <c r="BE150" s="1241"/>
      <c r="BF150" s="1241"/>
      <c r="BG150" s="101"/>
      <c r="BH150" s="1223"/>
      <c r="BI150" s="1224"/>
      <c r="BJ150" s="1224"/>
      <c r="BK150" s="1224"/>
      <c r="BL150" s="1224"/>
      <c r="BM150" s="1224"/>
      <c r="BN150" s="1224"/>
      <c r="BO150" s="1224"/>
      <c r="BP150" s="1224"/>
      <c r="BQ150" s="1224"/>
      <c r="BR150" s="1224"/>
      <c r="BS150" s="1224"/>
      <c r="BT150" s="101"/>
      <c r="BU150" s="55"/>
      <c r="BV150" s="55"/>
      <c r="BW150" s="55"/>
      <c r="BX150" s="55"/>
      <c r="BY150" s="55"/>
    </row>
    <row r="151" spans="37:77" ht="8.25" customHeight="1">
      <c r="AK151" s="55"/>
      <c r="AL151" s="55"/>
      <c r="AM151" s="55"/>
      <c r="AN151" s="55"/>
      <c r="AO151" s="55"/>
      <c r="AP151" s="55"/>
      <c r="AQ151" s="55"/>
      <c r="AR151" s="55"/>
      <c r="AS151" s="97"/>
      <c r="AT151" s="97"/>
      <c r="AU151" s="98"/>
      <c r="AV151" s="98"/>
      <c r="AW151" s="98"/>
      <c r="AX151" s="97"/>
      <c r="AY151" s="97"/>
      <c r="AZ151" s="97"/>
      <c r="BA151" s="97"/>
      <c r="BB151" s="97"/>
      <c r="BC151" s="97"/>
      <c r="BD151" s="97"/>
      <c r="BE151" s="1242" t="str">
        <f>'41-6'!BG147</f>
        <v/>
      </c>
      <c r="BF151" s="1243"/>
      <c r="BG151" s="102"/>
      <c r="BH151" s="1231">
        <f>'41-6'!BI147</f>
        <v>0</v>
      </c>
      <c r="BI151" s="1232"/>
      <c r="BJ151" s="1232"/>
      <c r="BK151" s="1232"/>
      <c r="BL151" s="1232"/>
      <c r="BM151" s="1232"/>
      <c r="BN151" s="1232"/>
      <c r="BO151" s="1232"/>
      <c r="BP151" s="1232"/>
      <c r="BQ151" s="1232"/>
      <c r="BR151" s="1232"/>
      <c r="BS151" s="1232"/>
      <c r="BT151" s="102"/>
      <c r="BU151" s="55"/>
      <c r="BV151" s="55"/>
      <c r="BW151" s="55"/>
      <c r="BX151" s="55"/>
      <c r="BY151" s="55"/>
    </row>
    <row r="152" spans="37:77" ht="8.25" customHeight="1">
      <c r="AK152" s="55"/>
      <c r="AL152" s="55"/>
      <c r="AM152" s="55"/>
      <c r="AN152" s="55"/>
      <c r="AO152" s="55"/>
      <c r="AP152" s="55"/>
      <c r="AQ152" s="55"/>
      <c r="AR152" s="55"/>
      <c r="AS152" s="97"/>
      <c r="AT152" s="97"/>
      <c r="AU152" s="98"/>
      <c r="AV152" s="98"/>
      <c r="AW152" s="98"/>
      <c r="AX152" s="97"/>
      <c r="AY152" s="97"/>
      <c r="AZ152" s="97"/>
      <c r="BA152" s="97"/>
      <c r="BB152" s="97"/>
      <c r="BC152" s="97"/>
      <c r="BD152" s="97"/>
      <c r="BE152" s="1244"/>
      <c r="BF152" s="1245"/>
      <c r="BG152" s="103"/>
      <c r="BH152" s="1233"/>
      <c r="BI152" s="1234"/>
      <c r="BJ152" s="1234"/>
      <c r="BK152" s="1234"/>
      <c r="BL152" s="1234"/>
      <c r="BM152" s="1234"/>
      <c r="BN152" s="1234"/>
      <c r="BO152" s="1234"/>
      <c r="BP152" s="1234"/>
      <c r="BQ152" s="1234"/>
      <c r="BR152" s="1234"/>
      <c r="BS152" s="1234"/>
      <c r="BT152" s="103"/>
      <c r="BU152" s="55"/>
      <c r="BV152" s="55"/>
      <c r="BW152" s="55"/>
      <c r="BX152" s="55"/>
      <c r="BY152" s="55"/>
    </row>
    <row r="153" spans="37:77" ht="8.25" customHeight="1">
      <c r="AK153" s="55"/>
      <c r="AL153" s="55"/>
      <c r="AM153" s="55"/>
      <c r="AN153" s="55"/>
      <c r="AO153" s="55"/>
      <c r="AP153" s="55"/>
      <c r="AQ153" s="55"/>
      <c r="AR153" s="55"/>
      <c r="AS153" s="97"/>
      <c r="AT153" s="97"/>
      <c r="AU153" s="98"/>
      <c r="AV153" s="98"/>
      <c r="AW153" s="98"/>
      <c r="AX153" s="97"/>
      <c r="AY153" s="97"/>
      <c r="AZ153" s="97"/>
      <c r="BA153" s="97"/>
      <c r="BB153" s="97"/>
      <c r="BC153" s="97"/>
      <c r="BD153" s="97"/>
      <c r="BE153" s="1246"/>
      <c r="BF153" s="1247"/>
      <c r="BG153" s="104"/>
      <c r="BH153" s="1235"/>
      <c r="BI153" s="1236"/>
      <c r="BJ153" s="1236"/>
      <c r="BK153" s="1236"/>
      <c r="BL153" s="1236"/>
      <c r="BM153" s="1236"/>
      <c r="BN153" s="1236"/>
      <c r="BO153" s="1236"/>
      <c r="BP153" s="1236"/>
      <c r="BQ153" s="1236"/>
      <c r="BR153" s="1236"/>
      <c r="BS153" s="1236"/>
      <c r="BT153" s="104"/>
      <c r="BU153" s="55"/>
      <c r="BV153" s="55"/>
      <c r="BW153" s="55"/>
      <c r="BX153" s="55"/>
      <c r="BY153" s="55"/>
    </row>
    <row r="154" spans="37:77" ht="8.25" customHeight="1">
      <c r="AK154" s="55"/>
      <c r="AL154" s="55"/>
      <c r="AM154" s="55"/>
      <c r="AN154" s="55"/>
      <c r="AO154" s="55"/>
      <c r="AP154" s="55"/>
      <c r="AQ154" s="55"/>
      <c r="AR154" s="55"/>
      <c r="AS154" s="97"/>
      <c r="AT154" s="97"/>
      <c r="AU154" s="98"/>
      <c r="AV154" s="1208">
        <v>7</v>
      </c>
      <c r="AW154" s="1209"/>
      <c r="AX154" s="1237" t="str">
        <f>'41-6'!AZ150</f>
        <v/>
      </c>
      <c r="AY154" s="1238"/>
      <c r="AZ154" s="1238"/>
      <c r="BA154" s="1238"/>
      <c r="BB154" s="1238"/>
      <c r="BC154" s="1238"/>
      <c r="BD154" s="1238"/>
      <c r="BE154" s="1238"/>
      <c r="BF154" s="1238"/>
      <c r="BG154" s="99"/>
      <c r="BH154" s="1220">
        <f>'41-6'!BI150</f>
        <v>0</v>
      </c>
      <c r="BI154" s="1221"/>
      <c r="BJ154" s="1221"/>
      <c r="BK154" s="1221"/>
      <c r="BL154" s="1221"/>
      <c r="BM154" s="1221"/>
      <c r="BN154" s="1221"/>
      <c r="BO154" s="1221"/>
      <c r="BP154" s="1221"/>
      <c r="BQ154" s="1221"/>
      <c r="BR154" s="1221"/>
      <c r="BS154" s="1221"/>
      <c r="BT154" s="99"/>
      <c r="BU154" s="55"/>
      <c r="BV154" s="55"/>
      <c r="BW154" s="55"/>
      <c r="BX154" s="55"/>
      <c r="BY154" s="55"/>
    </row>
    <row r="155" spans="37:77" ht="8.25" customHeight="1">
      <c r="AK155" s="55"/>
      <c r="AL155" s="55"/>
      <c r="AM155" s="55"/>
      <c r="AN155" s="55"/>
      <c r="AO155" s="55"/>
      <c r="AP155" s="55"/>
      <c r="AQ155" s="55"/>
      <c r="AR155" s="55"/>
      <c r="AS155" s="97"/>
      <c r="AT155" s="97"/>
      <c r="AU155" s="98"/>
      <c r="AV155" s="1210"/>
      <c r="AW155" s="1211"/>
      <c r="AX155" s="1239"/>
      <c r="AY155" s="1156"/>
      <c r="AZ155" s="1156"/>
      <c r="BA155" s="1156"/>
      <c r="BB155" s="1156"/>
      <c r="BC155" s="1156"/>
      <c r="BD155" s="1156"/>
      <c r="BE155" s="1156"/>
      <c r="BF155" s="1156"/>
      <c r="BG155" s="100"/>
      <c r="BH155" s="1222"/>
      <c r="BI155" s="1138"/>
      <c r="BJ155" s="1138"/>
      <c r="BK155" s="1138"/>
      <c r="BL155" s="1138"/>
      <c r="BM155" s="1138"/>
      <c r="BN155" s="1138"/>
      <c r="BO155" s="1138"/>
      <c r="BP155" s="1138"/>
      <c r="BQ155" s="1138"/>
      <c r="BR155" s="1138"/>
      <c r="BS155" s="1138"/>
      <c r="BT155" s="100"/>
      <c r="BU155" s="55"/>
      <c r="BV155" s="55"/>
      <c r="BW155" s="55"/>
      <c r="BX155" s="55"/>
      <c r="BY155" s="55"/>
    </row>
    <row r="156" spans="37:77" ht="8.25" customHeight="1">
      <c r="AK156" s="55"/>
      <c r="AL156" s="55"/>
      <c r="AM156" s="55"/>
      <c r="AN156" s="55"/>
      <c r="AO156" s="55"/>
      <c r="AP156" s="55"/>
      <c r="AQ156" s="55"/>
      <c r="AR156" s="55"/>
      <c r="AS156" s="97"/>
      <c r="AT156" s="97"/>
      <c r="AU156" s="98"/>
      <c r="AV156" s="1212"/>
      <c r="AW156" s="1213"/>
      <c r="AX156" s="1240"/>
      <c r="AY156" s="1241"/>
      <c r="AZ156" s="1241"/>
      <c r="BA156" s="1241"/>
      <c r="BB156" s="1241"/>
      <c r="BC156" s="1241"/>
      <c r="BD156" s="1241"/>
      <c r="BE156" s="1241"/>
      <c r="BF156" s="1241"/>
      <c r="BG156" s="101"/>
      <c r="BH156" s="1223"/>
      <c r="BI156" s="1224"/>
      <c r="BJ156" s="1224"/>
      <c r="BK156" s="1224"/>
      <c r="BL156" s="1224"/>
      <c r="BM156" s="1224"/>
      <c r="BN156" s="1224"/>
      <c r="BO156" s="1224"/>
      <c r="BP156" s="1224"/>
      <c r="BQ156" s="1224"/>
      <c r="BR156" s="1224"/>
      <c r="BS156" s="1224"/>
      <c r="BT156" s="101"/>
      <c r="BU156" s="55"/>
      <c r="BV156" s="55"/>
      <c r="BW156" s="55"/>
      <c r="BX156" s="55"/>
      <c r="BY156" s="55"/>
    </row>
    <row r="157" spans="37:77" ht="8.25" customHeight="1">
      <c r="AK157" s="55"/>
      <c r="AL157" s="55"/>
      <c r="AM157" s="55"/>
      <c r="AN157" s="55"/>
      <c r="AO157" s="55"/>
      <c r="AP157" s="55"/>
      <c r="AQ157" s="55"/>
      <c r="AR157" s="55"/>
      <c r="AS157" s="97"/>
      <c r="AT157" s="97"/>
      <c r="AU157" s="98"/>
      <c r="AV157" s="98"/>
      <c r="AW157" s="98"/>
      <c r="AX157" s="97"/>
      <c r="AY157" s="97"/>
      <c r="AZ157" s="97"/>
      <c r="BA157" s="97"/>
      <c r="BB157" s="97"/>
      <c r="BC157" s="97"/>
      <c r="BD157" s="97"/>
      <c r="BE157" s="1242" t="str">
        <f>'41-6'!BG153</f>
        <v/>
      </c>
      <c r="BF157" s="1243"/>
      <c r="BG157" s="102"/>
      <c r="BH157" s="1231">
        <f>'41-6'!BI153</f>
        <v>0</v>
      </c>
      <c r="BI157" s="1232"/>
      <c r="BJ157" s="1232"/>
      <c r="BK157" s="1232"/>
      <c r="BL157" s="1232"/>
      <c r="BM157" s="1232"/>
      <c r="BN157" s="1232"/>
      <c r="BO157" s="1232"/>
      <c r="BP157" s="1232"/>
      <c r="BQ157" s="1232"/>
      <c r="BR157" s="1232"/>
      <c r="BS157" s="1232"/>
      <c r="BT157" s="102"/>
      <c r="BU157" s="55"/>
      <c r="BV157" s="55"/>
      <c r="BW157" s="55"/>
      <c r="BX157" s="55"/>
      <c r="BY157" s="55"/>
    </row>
    <row r="158" spans="37:77" ht="8.25" customHeight="1">
      <c r="AK158" s="55"/>
      <c r="AL158" s="55"/>
      <c r="AM158" s="55"/>
      <c r="AN158" s="55"/>
      <c r="AO158" s="55"/>
      <c r="AP158" s="55"/>
      <c r="AQ158" s="55"/>
      <c r="AR158" s="55"/>
      <c r="AS158" s="97"/>
      <c r="AT158" s="97"/>
      <c r="AU158" s="98"/>
      <c r="AV158" s="98"/>
      <c r="AW158" s="98"/>
      <c r="AX158" s="97"/>
      <c r="AY158" s="97"/>
      <c r="AZ158" s="97"/>
      <c r="BA158" s="97"/>
      <c r="BB158" s="97"/>
      <c r="BC158" s="97"/>
      <c r="BD158" s="97"/>
      <c r="BE158" s="1244"/>
      <c r="BF158" s="1245"/>
      <c r="BG158" s="103"/>
      <c r="BH158" s="1233"/>
      <c r="BI158" s="1234"/>
      <c r="BJ158" s="1234"/>
      <c r="BK158" s="1234"/>
      <c r="BL158" s="1234"/>
      <c r="BM158" s="1234"/>
      <c r="BN158" s="1234"/>
      <c r="BO158" s="1234"/>
      <c r="BP158" s="1234"/>
      <c r="BQ158" s="1234"/>
      <c r="BR158" s="1234"/>
      <c r="BS158" s="1234"/>
      <c r="BT158" s="103"/>
      <c r="BU158" s="55"/>
      <c r="BV158" s="55"/>
      <c r="BW158" s="55"/>
      <c r="BX158" s="55"/>
      <c r="BY158" s="55"/>
    </row>
    <row r="159" spans="37:77" ht="8.25" customHeight="1">
      <c r="AK159" s="55"/>
      <c r="AL159" s="55"/>
      <c r="AM159" s="55"/>
      <c r="AN159" s="55"/>
      <c r="AO159" s="55"/>
      <c r="AP159" s="55"/>
      <c r="AQ159" s="55"/>
      <c r="AR159" s="55"/>
      <c r="AS159" s="97"/>
      <c r="AT159" s="97"/>
      <c r="AU159" s="98"/>
      <c r="AV159" s="98"/>
      <c r="AW159" s="98"/>
      <c r="AX159" s="97"/>
      <c r="AY159" s="97"/>
      <c r="AZ159" s="97"/>
      <c r="BA159" s="97"/>
      <c r="BB159" s="97"/>
      <c r="BC159" s="97"/>
      <c r="BD159" s="97"/>
      <c r="BE159" s="1246"/>
      <c r="BF159" s="1247"/>
      <c r="BG159" s="104"/>
      <c r="BH159" s="1235"/>
      <c r="BI159" s="1236"/>
      <c r="BJ159" s="1236"/>
      <c r="BK159" s="1236"/>
      <c r="BL159" s="1236"/>
      <c r="BM159" s="1236"/>
      <c r="BN159" s="1236"/>
      <c r="BO159" s="1236"/>
      <c r="BP159" s="1236"/>
      <c r="BQ159" s="1236"/>
      <c r="BR159" s="1236"/>
      <c r="BS159" s="1236"/>
      <c r="BT159" s="104"/>
      <c r="BU159" s="55"/>
      <c r="BV159" s="55"/>
      <c r="BW159" s="55"/>
      <c r="BX159" s="55"/>
      <c r="BY159" s="55"/>
    </row>
    <row r="160" spans="37:77" ht="8.25" customHeight="1">
      <c r="AK160" s="55"/>
      <c r="AL160" s="55"/>
      <c r="AM160" s="55"/>
      <c r="AN160" s="55"/>
      <c r="AO160" s="55"/>
      <c r="AP160" s="55"/>
      <c r="AQ160" s="55"/>
      <c r="AR160" s="55"/>
      <c r="AS160" s="97"/>
      <c r="AT160" s="97"/>
      <c r="AU160" s="98"/>
      <c r="AV160" s="1208">
        <v>8</v>
      </c>
      <c r="AW160" s="1209"/>
      <c r="AX160" s="1237" t="str">
        <f>'41-6'!AZ156</f>
        <v/>
      </c>
      <c r="AY160" s="1238"/>
      <c r="AZ160" s="1238"/>
      <c r="BA160" s="1238"/>
      <c r="BB160" s="1238"/>
      <c r="BC160" s="1238"/>
      <c r="BD160" s="1238"/>
      <c r="BE160" s="1238"/>
      <c r="BF160" s="1238"/>
      <c r="BG160" s="99"/>
      <c r="BH160" s="1220">
        <f>'41-6'!BI156</f>
        <v>0</v>
      </c>
      <c r="BI160" s="1221"/>
      <c r="BJ160" s="1221"/>
      <c r="BK160" s="1221"/>
      <c r="BL160" s="1221"/>
      <c r="BM160" s="1221"/>
      <c r="BN160" s="1221"/>
      <c r="BO160" s="1221"/>
      <c r="BP160" s="1221"/>
      <c r="BQ160" s="1221"/>
      <c r="BR160" s="1221"/>
      <c r="BS160" s="1221"/>
      <c r="BT160" s="99"/>
      <c r="BU160" s="55"/>
      <c r="BV160" s="55"/>
      <c r="BW160" s="55"/>
      <c r="BX160" s="55"/>
      <c r="BY160" s="55"/>
    </row>
    <row r="161" spans="37:77" ht="8.25" customHeight="1">
      <c r="AK161" s="55"/>
      <c r="AL161" s="55"/>
      <c r="AM161" s="55"/>
      <c r="AN161" s="55"/>
      <c r="AO161" s="55"/>
      <c r="AP161" s="55"/>
      <c r="AQ161" s="55"/>
      <c r="AR161" s="55"/>
      <c r="AS161" s="97"/>
      <c r="AT161" s="97"/>
      <c r="AU161" s="98"/>
      <c r="AV161" s="1210"/>
      <c r="AW161" s="1211"/>
      <c r="AX161" s="1239"/>
      <c r="AY161" s="1156"/>
      <c r="AZ161" s="1156"/>
      <c r="BA161" s="1156"/>
      <c r="BB161" s="1156"/>
      <c r="BC161" s="1156"/>
      <c r="BD161" s="1156"/>
      <c r="BE161" s="1156"/>
      <c r="BF161" s="1156"/>
      <c r="BG161" s="100"/>
      <c r="BH161" s="1222"/>
      <c r="BI161" s="1138"/>
      <c r="BJ161" s="1138"/>
      <c r="BK161" s="1138"/>
      <c r="BL161" s="1138"/>
      <c r="BM161" s="1138"/>
      <c r="BN161" s="1138"/>
      <c r="BO161" s="1138"/>
      <c r="BP161" s="1138"/>
      <c r="BQ161" s="1138"/>
      <c r="BR161" s="1138"/>
      <c r="BS161" s="1138"/>
      <c r="BT161" s="100"/>
      <c r="BU161" s="55"/>
      <c r="BV161" s="55"/>
      <c r="BW161" s="55"/>
      <c r="BX161" s="55"/>
      <c r="BY161" s="55"/>
    </row>
    <row r="162" spans="37:77" ht="8.25" customHeight="1">
      <c r="AK162" s="55"/>
      <c r="AL162" s="55"/>
      <c r="AM162" s="55"/>
      <c r="AN162" s="55"/>
      <c r="AO162" s="55"/>
      <c r="AP162" s="55"/>
      <c r="AQ162" s="55"/>
      <c r="AR162" s="55"/>
      <c r="AS162" s="97"/>
      <c r="AT162" s="97"/>
      <c r="AU162" s="98"/>
      <c r="AV162" s="1212"/>
      <c r="AW162" s="1213"/>
      <c r="AX162" s="1240"/>
      <c r="AY162" s="1241"/>
      <c r="AZ162" s="1241"/>
      <c r="BA162" s="1241"/>
      <c r="BB162" s="1241"/>
      <c r="BC162" s="1241"/>
      <c r="BD162" s="1241"/>
      <c r="BE162" s="1241"/>
      <c r="BF162" s="1241"/>
      <c r="BG162" s="101"/>
      <c r="BH162" s="1223"/>
      <c r="BI162" s="1224"/>
      <c r="BJ162" s="1224"/>
      <c r="BK162" s="1224"/>
      <c r="BL162" s="1224"/>
      <c r="BM162" s="1224"/>
      <c r="BN162" s="1224"/>
      <c r="BO162" s="1224"/>
      <c r="BP162" s="1224"/>
      <c r="BQ162" s="1224"/>
      <c r="BR162" s="1224"/>
      <c r="BS162" s="1224"/>
      <c r="BT162" s="101"/>
      <c r="BU162" s="55"/>
      <c r="BV162" s="55"/>
      <c r="BW162" s="55"/>
      <c r="BX162" s="55"/>
      <c r="BY162" s="55"/>
    </row>
    <row r="163" spans="37:77" ht="8.25" customHeight="1">
      <c r="AK163" s="55"/>
      <c r="AL163" s="55"/>
      <c r="AM163" s="55"/>
      <c r="AN163" s="55"/>
      <c r="AO163" s="55"/>
      <c r="AP163" s="55"/>
      <c r="AQ163" s="55"/>
      <c r="AR163" s="55"/>
      <c r="AS163" s="97"/>
      <c r="AT163" s="97"/>
      <c r="AU163" s="98"/>
      <c r="AV163" s="98"/>
      <c r="AW163" s="98"/>
      <c r="AX163" s="97"/>
      <c r="AY163" s="97"/>
      <c r="AZ163" s="97"/>
      <c r="BA163" s="97"/>
      <c r="BB163" s="97"/>
      <c r="BC163" s="97"/>
      <c r="BD163" s="97"/>
      <c r="BE163" s="1242" t="str">
        <f>'41-6'!BG159</f>
        <v/>
      </c>
      <c r="BF163" s="1243"/>
      <c r="BG163" s="102"/>
      <c r="BH163" s="1231">
        <f>'41-6'!BI159</f>
        <v>0</v>
      </c>
      <c r="BI163" s="1232"/>
      <c r="BJ163" s="1232"/>
      <c r="BK163" s="1232"/>
      <c r="BL163" s="1232"/>
      <c r="BM163" s="1232"/>
      <c r="BN163" s="1232"/>
      <c r="BO163" s="1232"/>
      <c r="BP163" s="1232"/>
      <c r="BQ163" s="1232"/>
      <c r="BR163" s="1232"/>
      <c r="BS163" s="1232"/>
      <c r="BT163" s="102"/>
      <c r="BU163" s="55"/>
      <c r="BV163" s="55"/>
      <c r="BW163" s="55"/>
      <c r="BX163" s="55"/>
      <c r="BY163" s="55"/>
    </row>
    <row r="164" spans="37:77" ht="8.25" customHeight="1">
      <c r="AK164" s="55"/>
      <c r="AL164" s="55"/>
      <c r="AM164" s="55"/>
      <c r="AN164" s="55"/>
      <c r="AO164" s="55"/>
      <c r="AP164" s="55"/>
      <c r="AQ164" s="55"/>
      <c r="AR164" s="55"/>
      <c r="AS164" s="97"/>
      <c r="AT164" s="97"/>
      <c r="AU164" s="98"/>
      <c r="AV164" s="98"/>
      <c r="AW164" s="98"/>
      <c r="AX164" s="97"/>
      <c r="AY164" s="97"/>
      <c r="AZ164" s="97"/>
      <c r="BA164" s="97"/>
      <c r="BB164" s="97"/>
      <c r="BC164" s="97"/>
      <c r="BD164" s="97"/>
      <c r="BE164" s="1244"/>
      <c r="BF164" s="1245"/>
      <c r="BG164" s="103"/>
      <c r="BH164" s="1233"/>
      <c r="BI164" s="1234"/>
      <c r="BJ164" s="1234"/>
      <c r="BK164" s="1234"/>
      <c r="BL164" s="1234"/>
      <c r="BM164" s="1234"/>
      <c r="BN164" s="1234"/>
      <c r="BO164" s="1234"/>
      <c r="BP164" s="1234"/>
      <c r="BQ164" s="1234"/>
      <c r="BR164" s="1234"/>
      <c r="BS164" s="1234"/>
      <c r="BT164" s="103"/>
      <c r="BU164" s="55"/>
      <c r="BV164" s="55"/>
      <c r="BW164" s="55"/>
      <c r="BX164" s="55"/>
      <c r="BY164" s="55"/>
    </row>
    <row r="165" spans="37:77" ht="8.25" customHeight="1">
      <c r="AK165" s="55"/>
      <c r="AL165" s="55"/>
      <c r="AM165" s="55"/>
      <c r="AN165" s="55"/>
      <c r="AO165" s="55"/>
      <c r="AP165" s="55"/>
      <c r="AQ165" s="55"/>
      <c r="AR165" s="55"/>
      <c r="AS165" s="97"/>
      <c r="AT165" s="97"/>
      <c r="AU165" s="98"/>
      <c r="AV165" s="98"/>
      <c r="AW165" s="98"/>
      <c r="AX165" s="97"/>
      <c r="AY165" s="97"/>
      <c r="AZ165" s="97"/>
      <c r="BA165" s="97"/>
      <c r="BB165" s="97"/>
      <c r="BC165" s="97"/>
      <c r="BD165" s="97"/>
      <c r="BE165" s="1246"/>
      <c r="BF165" s="1247"/>
      <c r="BG165" s="104"/>
      <c r="BH165" s="1235"/>
      <c r="BI165" s="1236"/>
      <c r="BJ165" s="1236"/>
      <c r="BK165" s="1236"/>
      <c r="BL165" s="1236"/>
      <c r="BM165" s="1236"/>
      <c r="BN165" s="1236"/>
      <c r="BO165" s="1236"/>
      <c r="BP165" s="1236"/>
      <c r="BQ165" s="1236"/>
      <c r="BR165" s="1236"/>
      <c r="BS165" s="1236"/>
      <c r="BT165" s="104"/>
      <c r="BU165" s="55"/>
      <c r="BV165" s="55"/>
      <c r="BW165" s="55"/>
      <c r="BX165" s="55"/>
      <c r="BY165" s="55"/>
    </row>
    <row r="166" spans="37:77" ht="8.25" customHeight="1">
      <c r="AK166" s="55"/>
      <c r="AL166" s="55"/>
      <c r="AM166" s="55"/>
      <c r="AN166" s="55"/>
      <c r="AO166" s="55"/>
      <c r="AP166" s="55"/>
      <c r="AQ166" s="55"/>
      <c r="AR166" s="55"/>
      <c r="AS166" s="97"/>
      <c r="AT166" s="97"/>
      <c r="AU166" s="98"/>
      <c r="AV166" s="1208">
        <v>9</v>
      </c>
      <c r="AW166" s="1209"/>
      <c r="AX166" s="1237" t="str">
        <f>'41-6'!AZ162</f>
        <v/>
      </c>
      <c r="AY166" s="1238"/>
      <c r="AZ166" s="1238"/>
      <c r="BA166" s="1238"/>
      <c r="BB166" s="1238"/>
      <c r="BC166" s="1238"/>
      <c r="BD166" s="1238"/>
      <c r="BE166" s="1238"/>
      <c r="BF166" s="1238"/>
      <c r="BG166" s="99"/>
      <c r="BH166" s="1220">
        <f>'41-6'!BI162</f>
        <v>0</v>
      </c>
      <c r="BI166" s="1221"/>
      <c r="BJ166" s="1221"/>
      <c r="BK166" s="1221"/>
      <c r="BL166" s="1221"/>
      <c r="BM166" s="1221"/>
      <c r="BN166" s="1221"/>
      <c r="BO166" s="1221"/>
      <c r="BP166" s="1221"/>
      <c r="BQ166" s="1221"/>
      <c r="BR166" s="1221"/>
      <c r="BS166" s="1221"/>
      <c r="BT166" s="99"/>
      <c r="BU166" s="55"/>
      <c r="BV166" s="55"/>
      <c r="BW166" s="55"/>
      <c r="BX166" s="55"/>
      <c r="BY166" s="55"/>
    </row>
    <row r="167" spans="37:77" ht="8.25" customHeight="1">
      <c r="AK167" s="55"/>
      <c r="AL167" s="55"/>
      <c r="AM167" s="55"/>
      <c r="AN167" s="55"/>
      <c r="AO167" s="55"/>
      <c r="AP167" s="55"/>
      <c r="AQ167" s="55"/>
      <c r="AR167" s="55"/>
      <c r="AS167" s="97"/>
      <c r="AT167" s="97"/>
      <c r="AU167" s="98"/>
      <c r="AV167" s="1210"/>
      <c r="AW167" s="1211"/>
      <c r="AX167" s="1239"/>
      <c r="AY167" s="1156"/>
      <c r="AZ167" s="1156"/>
      <c r="BA167" s="1156"/>
      <c r="BB167" s="1156"/>
      <c r="BC167" s="1156"/>
      <c r="BD167" s="1156"/>
      <c r="BE167" s="1156"/>
      <c r="BF167" s="1156"/>
      <c r="BG167" s="100"/>
      <c r="BH167" s="1222"/>
      <c r="BI167" s="1138"/>
      <c r="BJ167" s="1138"/>
      <c r="BK167" s="1138"/>
      <c r="BL167" s="1138"/>
      <c r="BM167" s="1138"/>
      <c r="BN167" s="1138"/>
      <c r="BO167" s="1138"/>
      <c r="BP167" s="1138"/>
      <c r="BQ167" s="1138"/>
      <c r="BR167" s="1138"/>
      <c r="BS167" s="1138"/>
      <c r="BT167" s="100"/>
      <c r="BU167" s="55"/>
      <c r="BV167" s="55"/>
      <c r="BW167" s="55"/>
      <c r="BX167" s="55"/>
      <c r="BY167" s="55"/>
    </row>
    <row r="168" spans="37:77" ht="8.25" customHeight="1">
      <c r="AK168" s="55"/>
      <c r="AL168" s="55"/>
      <c r="AM168" s="55"/>
      <c r="AN168" s="55"/>
      <c r="AO168" s="55"/>
      <c r="AP168" s="55"/>
      <c r="AQ168" s="55"/>
      <c r="AR168" s="55"/>
      <c r="AS168" s="97"/>
      <c r="AT168" s="97"/>
      <c r="AU168" s="98"/>
      <c r="AV168" s="1212"/>
      <c r="AW168" s="1213"/>
      <c r="AX168" s="1240"/>
      <c r="AY168" s="1241"/>
      <c r="AZ168" s="1241"/>
      <c r="BA168" s="1241"/>
      <c r="BB168" s="1241"/>
      <c r="BC168" s="1241"/>
      <c r="BD168" s="1241"/>
      <c r="BE168" s="1241"/>
      <c r="BF168" s="1241"/>
      <c r="BG168" s="101"/>
      <c r="BH168" s="1223"/>
      <c r="BI168" s="1224"/>
      <c r="BJ168" s="1224"/>
      <c r="BK168" s="1224"/>
      <c r="BL168" s="1224"/>
      <c r="BM168" s="1224"/>
      <c r="BN168" s="1224"/>
      <c r="BO168" s="1224"/>
      <c r="BP168" s="1224"/>
      <c r="BQ168" s="1224"/>
      <c r="BR168" s="1224"/>
      <c r="BS168" s="1224"/>
      <c r="BT168" s="101"/>
      <c r="BU168" s="55"/>
      <c r="BV168" s="55"/>
      <c r="BW168" s="55"/>
      <c r="BX168" s="55"/>
      <c r="BY168" s="55"/>
    </row>
    <row r="169" spans="37:77" ht="8.25" customHeight="1">
      <c r="AK169" s="55"/>
      <c r="AL169" s="55"/>
      <c r="AM169" s="55"/>
      <c r="AN169" s="55"/>
      <c r="AO169" s="55"/>
      <c r="AP169" s="55"/>
      <c r="AQ169" s="55"/>
      <c r="AR169" s="55"/>
      <c r="AS169" s="97"/>
      <c r="AT169" s="97"/>
      <c r="AU169" s="98"/>
      <c r="AV169" s="98"/>
      <c r="AW169" s="98"/>
      <c r="AX169" s="97"/>
      <c r="AY169" s="97"/>
      <c r="AZ169" s="97"/>
      <c r="BA169" s="97"/>
      <c r="BB169" s="97"/>
      <c r="BC169" s="97"/>
      <c r="BD169" s="97"/>
      <c r="BE169" s="1242" t="str">
        <f>'41-6'!BG165</f>
        <v/>
      </c>
      <c r="BF169" s="1243"/>
      <c r="BG169" s="102"/>
      <c r="BH169" s="1231">
        <f>'41-6'!BI165</f>
        <v>0</v>
      </c>
      <c r="BI169" s="1232"/>
      <c r="BJ169" s="1232"/>
      <c r="BK169" s="1232"/>
      <c r="BL169" s="1232"/>
      <c r="BM169" s="1232"/>
      <c r="BN169" s="1232"/>
      <c r="BO169" s="1232"/>
      <c r="BP169" s="1232"/>
      <c r="BQ169" s="1232"/>
      <c r="BR169" s="1232"/>
      <c r="BS169" s="1232"/>
      <c r="BT169" s="102"/>
      <c r="BU169" s="55"/>
      <c r="BV169" s="55"/>
      <c r="BW169" s="55"/>
      <c r="BX169" s="55"/>
      <c r="BY169" s="55"/>
    </row>
    <row r="170" spans="37:77" ht="8.25" customHeight="1">
      <c r="AK170" s="55"/>
      <c r="AL170" s="55"/>
      <c r="AM170" s="55"/>
      <c r="AN170" s="55"/>
      <c r="AO170" s="55"/>
      <c r="AP170" s="55"/>
      <c r="AQ170" s="55"/>
      <c r="AR170" s="55"/>
      <c r="AS170" s="97"/>
      <c r="AT170" s="97"/>
      <c r="AU170" s="98"/>
      <c r="AV170" s="98"/>
      <c r="AW170" s="98"/>
      <c r="AX170" s="97"/>
      <c r="AY170" s="97"/>
      <c r="AZ170" s="97"/>
      <c r="BA170" s="97"/>
      <c r="BB170" s="97"/>
      <c r="BC170" s="97"/>
      <c r="BD170" s="97"/>
      <c r="BE170" s="1244"/>
      <c r="BF170" s="1245"/>
      <c r="BG170" s="103"/>
      <c r="BH170" s="1233"/>
      <c r="BI170" s="1234"/>
      <c r="BJ170" s="1234"/>
      <c r="BK170" s="1234"/>
      <c r="BL170" s="1234"/>
      <c r="BM170" s="1234"/>
      <c r="BN170" s="1234"/>
      <c r="BO170" s="1234"/>
      <c r="BP170" s="1234"/>
      <c r="BQ170" s="1234"/>
      <c r="BR170" s="1234"/>
      <c r="BS170" s="1234"/>
      <c r="BT170" s="103"/>
      <c r="BU170" s="55"/>
      <c r="BV170" s="55"/>
      <c r="BW170" s="55"/>
      <c r="BX170" s="55"/>
      <c r="BY170" s="55"/>
    </row>
    <row r="171" spans="37:77" ht="8.25" customHeight="1">
      <c r="AK171" s="55"/>
      <c r="AL171" s="55"/>
      <c r="AM171" s="55"/>
      <c r="AN171" s="55"/>
      <c r="AO171" s="55"/>
      <c r="AP171" s="55"/>
      <c r="AQ171" s="55"/>
      <c r="AR171" s="55"/>
      <c r="AS171" s="97"/>
      <c r="AT171" s="97"/>
      <c r="AU171" s="98"/>
      <c r="AV171" s="98"/>
      <c r="AW171" s="98"/>
      <c r="AX171" s="97"/>
      <c r="AY171" s="97"/>
      <c r="AZ171" s="97"/>
      <c r="BA171" s="97"/>
      <c r="BB171" s="97"/>
      <c r="BC171" s="97"/>
      <c r="BD171" s="97"/>
      <c r="BE171" s="1246"/>
      <c r="BF171" s="1247"/>
      <c r="BG171" s="104"/>
      <c r="BH171" s="1235"/>
      <c r="BI171" s="1236"/>
      <c r="BJ171" s="1236"/>
      <c r="BK171" s="1236"/>
      <c r="BL171" s="1236"/>
      <c r="BM171" s="1236"/>
      <c r="BN171" s="1236"/>
      <c r="BO171" s="1236"/>
      <c r="BP171" s="1236"/>
      <c r="BQ171" s="1236"/>
      <c r="BR171" s="1236"/>
      <c r="BS171" s="1236"/>
      <c r="BT171" s="104"/>
      <c r="BU171" s="55"/>
      <c r="BV171" s="55"/>
      <c r="BW171" s="55"/>
      <c r="BX171" s="55"/>
      <c r="BY171" s="55"/>
    </row>
    <row r="172" spans="37:77" ht="8.25" customHeight="1">
      <c r="AK172" s="55"/>
      <c r="AL172" s="55"/>
      <c r="AM172" s="55"/>
      <c r="AN172" s="55"/>
      <c r="AO172" s="55"/>
      <c r="AP172" s="55"/>
      <c r="AQ172" s="55"/>
      <c r="AR172" s="55"/>
      <c r="AS172" s="97"/>
      <c r="AT172" s="97"/>
      <c r="AU172" s="98"/>
      <c r="AV172" s="1208">
        <v>10</v>
      </c>
      <c r="AW172" s="1209"/>
      <c r="AX172" s="1237" t="str">
        <f>'41-6'!AZ168</f>
        <v/>
      </c>
      <c r="AY172" s="1238"/>
      <c r="AZ172" s="1238"/>
      <c r="BA172" s="1238"/>
      <c r="BB172" s="1238"/>
      <c r="BC172" s="1238"/>
      <c r="BD172" s="1238"/>
      <c r="BE172" s="1238"/>
      <c r="BF172" s="1238"/>
      <c r="BG172" s="99"/>
      <c r="BH172" s="1220">
        <f>'41-6'!BI168</f>
        <v>0</v>
      </c>
      <c r="BI172" s="1221"/>
      <c r="BJ172" s="1221"/>
      <c r="BK172" s="1221"/>
      <c r="BL172" s="1221"/>
      <c r="BM172" s="1221"/>
      <c r="BN172" s="1221"/>
      <c r="BO172" s="1221"/>
      <c r="BP172" s="1221"/>
      <c r="BQ172" s="1221"/>
      <c r="BR172" s="1221"/>
      <c r="BS172" s="1221"/>
      <c r="BT172" s="99"/>
      <c r="BU172" s="55"/>
      <c r="BV172" s="55"/>
      <c r="BW172" s="55"/>
      <c r="BX172" s="55"/>
      <c r="BY172" s="55"/>
    </row>
    <row r="173" spans="37:77" ht="8.25" customHeight="1">
      <c r="AK173" s="55"/>
      <c r="AL173" s="55"/>
      <c r="AM173" s="55"/>
      <c r="AN173" s="55"/>
      <c r="AO173" s="55"/>
      <c r="AP173" s="55"/>
      <c r="AQ173" s="55"/>
      <c r="AR173" s="55"/>
      <c r="AS173" s="97"/>
      <c r="AT173" s="97"/>
      <c r="AU173" s="98"/>
      <c r="AV173" s="1210"/>
      <c r="AW173" s="1211"/>
      <c r="AX173" s="1239"/>
      <c r="AY173" s="1156"/>
      <c r="AZ173" s="1156"/>
      <c r="BA173" s="1156"/>
      <c r="BB173" s="1156"/>
      <c r="BC173" s="1156"/>
      <c r="BD173" s="1156"/>
      <c r="BE173" s="1156"/>
      <c r="BF173" s="1156"/>
      <c r="BG173" s="100"/>
      <c r="BH173" s="1222"/>
      <c r="BI173" s="1138"/>
      <c r="BJ173" s="1138"/>
      <c r="BK173" s="1138"/>
      <c r="BL173" s="1138"/>
      <c r="BM173" s="1138"/>
      <c r="BN173" s="1138"/>
      <c r="BO173" s="1138"/>
      <c r="BP173" s="1138"/>
      <c r="BQ173" s="1138"/>
      <c r="BR173" s="1138"/>
      <c r="BS173" s="1138"/>
      <c r="BT173" s="100"/>
      <c r="BU173" s="55"/>
      <c r="BV173" s="55"/>
      <c r="BW173" s="55"/>
      <c r="BX173" s="55"/>
      <c r="BY173" s="55"/>
    </row>
    <row r="174" spans="37:77" ht="8.25" customHeight="1">
      <c r="AK174" s="55"/>
      <c r="AL174" s="55"/>
      <c r="AM174" s="55"/>
      <c r="AN174" s="55"/>
      <c r="AO174" s="55"/>
      <c r="AP174" s="55"/>
      <c r="AQ174" s="55"/>
      <c r="AR174" s="55"/>
      <c r="AS174" s="97"/>
      <c r="AT174" s="97"/>
      <c r="AU174" s="98"/>
      <c r="AV174" s="1212"/>
      <c r="AW174" s="1213"/>
      <c r="AX174" s="1240"/>
      <c r="AY174" s="1241"/>
      <c r="AZ174" s="1241"/>
      <c r="BA174" s="1241"/>
      <c r="BB174" s="1241"/>
      <c r="BC174" s="1241"/>
      <c r="BD174" s="1241"/>
      <c r="BE174" s="1241"/>
      <c r="BF174" s="1241"/>
      <c r="BG174" s="101"/>
      <c r="BH174" s="1223"/>
      <c r="BI174" s="1224"/>
      <c r="BJ174" s="1224"/>
      <c r="BK174" s="1224"/>
      <c r="BL174" s="1224"/>
      <c r="BM174" s="1224"/>
      <c r="BN174" s="1224"/>
      <c r="BO174" s="1224"/>
      <c r="BP174" s="1224"/>
      <c r="BQ174" s="1224"/>
      <c r="BR174" s="1224"/>
      <c r="BS174" s="1224"/>
      <c r="BT174" s="101"/>
      <c r="BU174" s="55"/>
      <c r="BV174" s="55"/>
      <c r="BW174" s="55"/>
      <c r="BX174" s="55"/>
      <c r="BY174" s="55"/>
    </row>
    <row r="175" spans="37:77" ht="8.25" customHeight="1">
      <c r="AK175" s="55"/>
      <c r="AL175" s="55"/>
      <c r="AM175" s="55"/>
      <c r="AN175" s="55"/>
      <c r="AO175" s="55"/>
      <c r="AP175" s="55"/>
      <c r="AQ175" s="55"/>
      <c r="AR175" s="55"/>
      <c r="AS175" s="97"/>
      <c r="AT175" s="97"/>
      <c r="AU175" s="98"/>
      <c r="AV175" s="98"/>
      <c r="AW175" s="98"/>
      <c r="AX175" s="97"/>
      <c r="AY175" s="97"/>
      <c r="AZ175" s="97"/>
      <c r="BA175" s="97"/>
      <c r="BB175" s="97"/>
      <c r="BC175" s="97"/>
      <c r="BD175" s="97"/>
      <c r="BE175" s="1242" t="str">
        <f>'41-6'!BG171</f>
        <v/>
      </c>
      <c r="BF175" s="1243"/>
      <c r="BG175" s="102"/>
      <c r="BH175" s="1231">
        <f>'41-6'!BI171</f>
        <v>0</v>
      </c>
      <c r="BI175" s="1232"/>
      <c r="BJ175" s="1232"/>
      <c r="BK175" s="1232"/>
      <c r="BL175" s="1232"/>
      <c r="BM175" s="1232"/>
      <c r="BN175" s="1232"/>
      <c r="BO175" s="1232"/>
      <c r="BP175" s="1232"/>
      <c r="BQ175" s="1232"/>
      <c r="BR175" s="1232"/>
      <c r="BS175" s="1232"/>
      <c r="BT175" s="102"/>
      <c r="BU175" s="55"/>
      <c r="BV175" s="55"/>
      <c r="BW175" s="55"/>
      <c r="BX175" s="55"/>
      <c r="BY175" s="55"/>
    </row>
    <row r="176" spans="37:77" ht="8.25" customHeight="1">
      <c r="AK176" s="55"/>
      <c r="AL176" s="55"/>
      <c r="AM176" s="55"/>
      <c r="AN176" s="55"/>
      <c r="AO176" s="55"/>
      <c r="AP176" s="55"/>
      <c r="AQ176" s="55"/>
      <c r="AR176" s="55"/>
      <c r="AS176" s="97"/>
      <c r="AT176" s="97"/>
      <c r="AU176" s="98"/>
      <c r="AV176" s="98"/>
      <c r="AW176" s="98"/>
      <c r="AX176" s="97"/>
      <c r="AY176" s="97"/>
      <c r="AZ176" s="97"/>
      <c r="BA176" s="97"/>
      <c r="BB176" s="97"/>
      <c r="BC176" s="97"/>
      <c r="BD176" s="97"/>
      <c r="BE176" s="1244"/>
      <c r="BF176" s="1245"/>
      <c r="BG176" s="103"/>
      <c r="BH176" s="1233"/>
      <c r="BI176" s="1234"/>
      <c r="BJ176" s="1234"/>
      <c r="BK176" s="1234"/>
      <c r="BL176" s="1234"/>
      <c r="BM176" s="1234"/>
      <c r="BN176" s="1234"/>
      <c r="BO176" s="1234"/>
      <c r="BP176" s="1234"/>
      <c r="BQ176" s="1234"/>
      <c r="BR176" s="1234"/>
      <c r="BS176" s="1234"/>
      <c r="BT176" s="103"/>
      <c r="BU176" s="55"/>
      <c r="BV176" s="55"/>
      <c r="BW176" s="55"/>
      <c r="BX176" s="55"/>
      <c r="BY176" s="55"/>
    </row>
    <row r="177" spans="6:97" ht="8.25" customHeight="1">
      <c r="AK177" s="55"/>
      <c r="AL177" s="55"/>
      <c r="AM177" s="55"/>
      <c r="AN177" s="55"/>
      <c r="AO177" s="55"/>
      <c r="AP177" s="55"/>
      <c r="AQ177" s="55"/>
      <c r="AR177" s="55"/>
      <c r="AS177" s="97"/>
      <c r="AT177" s="97"/>
      <c r="AU177" s="98"/>
      <c r="AV177" s="98"/>
      <c r="AW177" s="98"/>
      <c r="AX177" s="97"/>
      <c r="AY177" s="97"/>
      <c r="AZ177" s="97"/>
      <c r="BA177" s="97"/>
      <c r="BB177" s="97"/>
      <c r="BC177" s="97"/>
      <c r="BD177" s="97"/>
      <c r="BE177" s="1246"/>
      <c r="BF177" s="1247"/>
      <c r="BG177" s="104"/>
      <c r="BH177" s="1235"/>
      <c r="BI177" s="1236"/>
      <c r="BJ177" s="1236"/>
      <c r="BK177" s="1236"/>
      <c r="BL177" s="1236"/>
      <c r="BM177" s="1236"/>
      <c r="BN177" s="1236"/>
      <c r="BO177" s="1236"/>
      <c r="BP177" s="1236"/>
      <c r="BQ177" s="1236"/>
      <c r="BR177" s="1236"/>
      <c r="BS177" s="1236"/>
      <c r="BT177" s="104"/>
      <c r="BU177" s="55"/>
      <c r="BV177" s="55"/>
      <c r="BW177" s="55"/>
      <c r="BX177" s="55"/>
      <c r="BY177" s="55"/>
    </row>
    <row r="178" spans="6:97" ht="8.25" customHeight="1">
      <c r="AK178" s="55"/>
      <c r="AL178" s="55"/>
      <c r="AM178" s="55"/>
      <c r="AN178" s="55"/>
      <c r="AO178" s="55"/>
      <c r="AP178" s="55"/>
      <c r="AQ178" s="55"/>
      <c r="AR178" s="55"/>
      <c r="AS178" s="97"/>
      <c r="AT178" s="97"/>
      <c r="AU178" s="98"/>
      <c r="AV178" s="1208">
        <v>11</v>
      </c>
      <c r="AW178" s="1209"/>
      <c r="AX178" s="1237" t="str">
        <f>'41-6'!AZ174</f>
        <v/>
      </c>
      <c r="AY178" s="1238"/>
      <c r="AZ178" s="1238"/>
      <c r="BA178" s="1238"/>
      <c r="BB178" s="1238"/>
      <c r="BC178" s="1238"/>
      <c r="BD178" s="1238"/>
      <c r="BE178" s="1238"/>
      <c r="BF178" s="1238"/>
      <c r="BG178" s="99"/>
      <c r="BH178" s="1220">
        <f>'41-6'!BI174</f>
        <v>0</v>
      </c>
      <c r="BI178" s="1221"/>
      <c r="BJ178" s="1221"/>
      <c r="BK178" s="1221"/>
      <c r="BL178" s="1221"/>
      <c r="BM178" s="1221"/>
      <c r="BN178" s="1221"/>
      <c r="BO178" s="1221"/>
      <c r="BP178" s="1221"/>
      <c r="BQ178" s="1221"/>
      <c r="BR178" s="1221"/>
      <c r="BS178" s="1221"/>
      <c r="BT178" s="99"/>
      <c r="BU178" s="55"/>
      <c r="BV178" s="55"/>
      <c r="BW178" s="55"/>
      <c r="BX178" s="55"/>
      <c r="BY178" s="55"/>
    </row>
    <row r="179" spans="6:97" ht="8.25" customHeight="1">
      <c r="AK179" s="55"/>
      <c r="AL179" s="55"/>
      <c r="AM179" s="55"/>
      <c r="AN179" s="55"/>
      <c r="AO179" s="55"/>
      <c r="AP179" s="55"/>
      <c r="AQ179" s="55"/>
      <c r="AR179" s="55"/>
      <c r="AS179" s="97"/>
      <c r="AT179" s="97"/>
      <c r="AU179" s="98"/>
      <c r="AV179" s="1210"/>
      <c r="AW179" s="1211"/>
      <c r="AX179" s="1239"/>
      <c r="AY179" s="1156"/>
      <c r="AZ179" s="1156"/>
      <c r="BA179" s="1156"/>
      <c r="BB179" s="1156"/>
      <c r="BC179" s="1156"/>
      <c r="BD179" s="1156"/>
      <c r="BE179" s="1156"/>
      <c r="BF179" s="1156"/>
      <c r="BG179" s="100"/>
      <c r="BH179" s="1222"/>
      <c r="BI179" s="1138"/>
      <c r="BJ179" s="1138"/>
      <c r="BK179" s="1138"/>
      <c r="BL179" s="1138"/>
      <c r="BM179" s="1138"/>
      <c r="BN179" s="1138"/>
      <c r="BO179" s="1138"/>
      <c r="BP179" s="1138"/>
      <c r="BQ179" s="1138"/>
      <c r="BR179" s="1138"/>
      <c r="BS179" s="1138"/>
      <c r="BT179" s="100"/>
      <c r="BU179" s="55"/>
      <c r="BV179" s="55"/>
      <c r="BW179" s="55"/>
      <c r="BX179" s="55"/>
      <c r="BY179" s="55"/>
    </row>
    <row r="180" spans="6:97" ht="8.25" customHeight="1">
      <c r="AK180" s="55"/>
      <c r="AL180" s="55"/>
      <c r="AM180" s="55"/>
      <c r="AN180" s="55"/>
      <c r="AO180" s="55"/>
      <c r="AP180" s="55"/>
      <c r="AQ180" s="55"/>
      <c r="AR180" s="55"/>
      <c r="AS180" s="97"/>
      <c r="AT180" s="97"/>
      <c r="AU180" s="98"/>
      <c r="AV180" s="1212"/>
      <c r="AW180" s="1213"/>
      <c r="AX180" s="1240"/>
      <c r="AY180" s="1241"/>
      <c r="AZ180" s="1241"/>
      <c r="BA180" s="1241"/>
      <c r="BB180" s="1241"/>
      <c r="BC180" s="1241"/>
      <c r="BD180" s="1241"/>
      <c r="BE180" s="1241"/>
      <c r="BF180" s="1241"/>
      <c r="BG180" s="101"/>
      <c r="BH180" s="1223"/>
      <c r="BI180" s="1224"/>
      <c r="BJ180" s="1224"/>
      <c r="BK180" s="1224"/>
      <c r="BL180" s="1224"/>
      <c r="BM180" s="1224"/>
      <c r="BN180" s="1224"/>
      <c r="BO180" s="1224"/>
      <c r="BP180" s="1224"/>
      <c r="BQ180" s="1224"/>
      <c r="BR180" s="1224"/>
      <c r="BS180" s="1224"/>
      <c r="BT180" s="101"/>
      <c r="BU180" s="55"/>
      <c r="BV180" s="55"/>
      <c r="BW180" s="55"/>
      <c r="BX180" s="55"/>
      <c r="BY180" s="55"/>
    </row>
    <row r="181" spans="6:97" ht="8.25" customHeight="1">
      <c r="AK181" s="55"/>
      <c r="AL181" s="55"/>
      <c r="AM181" s="55"/>
      <c r="AN181" s="55"/>
      <c r="AO181" s="55"/>
      <c r="AP181" s="55"/>
      <c r="AQ181" s="55"/>
      <c r="AR181" s="55"/>
      <c r="AS181" s="97"/>
      <c r="AT181" s="97"/>
      <c r="AU181" s="98"/>
      <c r="AV181" s="98"/>
      <c r="AW181" s="98"/>
      <c r="AX181" s="97"/>
      <c r="AY181" s="97"/>
      <c r="AZ181" s="97"/>
      <c r="BA181" s="97"/>
      <c r="BB181" s="97"/>
      <c r="BC181" s="97"/>
      <c r="BD181" s="97"/>
      <c r="BE181" s="1242" t="str">
        <f>'41-6'!BG177</f>
        <v/>
      </c>
      <c r="BF181" s="1243"/>
      <c r="BG181" s="102"/>
      <c r="BH181" s="1231">
        <f>'41-6'!BI177</f>
        <v>0</v>
      </c>
      <c r="BI181" s="1232"/>
      <c r="BJ181" s="1232"/>
      <c r="BK181" s="1232"/>
      <c r="BL181" s="1232"/>
      <c r="BM181" s="1232"/>
      <c r="BN181" s="1232"/>
      <c r="BO181" s="1232"/>
      <c r="BP181" s="1232"/>
      <c r="BQ181" s="1232"/>
      <c r="BR181" s="1232"/>
      <c r="BS181" s="1232"/>
      <c r="BT181" s="102"/>
      <c r="BU181" s="55"/>
      <c r="BV181" s="55"/>
      <c r="BW181" s="55"/>
      <c r="BX181" s="55"/>
      <c r="BY181" s="55"/>
    </row>
    <row r="182" spans="6:97" ht="8.25" customHeight="1">
      <c r="AK182" s="55"/>
      <c r="AL182" s="55"/>
      <c r="AM182" s="55"/>
      <c r="AN182" s="55"/>
      <c r="AO182" s="55"/>
      <c r="AP182" s="55"/>
      <c r="AQ182" s="55"/>
      <c r="AR182" s="55"/>
      <c r="AS182" s="97"/>
      <c r="AT182" s="97"/>
      <c r="AU182" s="98"/>
      <c r="AV182" s="98"/>
      <c r="AW182" s="98"/>
      <c r="AX182" s="97"/>
      <c r="AY182" s="97"/>
      <c r="AZ182" s="97"/>
      <c r="BA182" s="97"/>
      <c r="BB182" s="97"/>
      <c r="BC182" s="97"/>
      <c r="BD182" s="97"/>
      <c r="BE182" s="1244"/>
      <c r="BF182" s="1245"/>
      <c r="BG182" s="103"/>
      <c r="BH182" s="1233"/>
      <c r="BI182" s="1234"/>
      <c r="BJ182" s="1234"/>
      <c r="BK182" s="1234"/>
      <c r="BL182" s="1234"/>
      <c r="BM182" s="1234"/>
      <c r="BN182" s="1234"/>
      <c r="BO182" s="1234"/>
      <c r="BP182" s="1234"/>
      <c r="BQ182" s="1234"/>
      <c r="BR182" s="1234"/>
      <c r="BS182" s="1234"/>
      <c r="BT182" s="103"/>
      <c r="BU182" s="55"/>
      <c r="BV182" s="55"/>
      <c r="BW182" s="55"/>
      <c r="BX182" s="55"/>
      <c r="BY182" s="55"/>
    </row>
    <row r="183" spans="6:97" ht="8.25" customHeight="1">
      <c r="AK183" s="55"/>
      <c r="AL183" s="55"/>
      <c r="AM183" s="55"/>
      <c r="AN183" s="55"/>
      <c r="AO183" s="55"/>
      <c r="AP183" s="55"/>
      <c r="AQ183" s="55"/>
      <c r="AR183" s="55"/>
      <c r="AS183" s="97"/>
      <c r="AT183" s="97"/>
      <c r="AU183" s="98"/>
      <c r="AV183" s="98"/>
      <c r="AW183" s="98"/>
      <c r="AX183" s="97"/>
      <c r="AY183" s="97"/>
      <c r="AZ183" s="97"/>
      <c r="BA183" s="97"/>
      <c r="BB183" s="97"/>
      <c r="BC183" s="97"/>
      <c r="BD183" s="97"/>
      <c r="BE183" s="1246"/>
      <c r="BF183" s="1247"/>
      <c r="BG183" s="104"/>
      <c r="BH183" s="1235"/>
      <c r="BI183" s="1236"/>
      <c r="BJ183" s="1236"/>
      <c r="BK183" s="1236"/>
      <c r="BL183" s="1236"/>
      <c r="BM183" s="1236"/>
      <c r="BN183" s="1236"/>
      <c r="BO183" s="1236"/>
      <c r="BP183" s="1236"/>
      <c r="BQ183" s="1236"/>
      <c r="BR183" s="1236"/>
      <c r="BS183" s="1236"/>
      <c r="BT183" s="104"/>
      <c r="BU183" s="55"/>
      <c r="BV183" s="55"/>
      <c r="BW183" s="55"/>
      <c r="BX183" s="55"/>
      <c r="BY183" s="55"/>
    </row>
    <row r="184" spans="6:97" ht="8.25" customHeight="1">
      <c r="AK184" s="55"/>
      <c r="AL184" s="55"/>
      <c r="AM184" s="55"/>
      <c r="AN184" s="55"/>
      <c r="AO184" s="55"/>
      <c r="AP184" s="55"/>
      <c r="AQ184" s="55"/>
      <c r="AR184" s="55"/>
      <c r="AS184" s="97"/>
      <c r="AT184" s="97"/>
      <c r="AU184" s="98"/>
      <c r="AV184" s="1208">
        <v>12</v>
      </c>
      <c r="AW184" s="1209"/>
      <c r="AX184" s="1214">
        <v>9999999999</v>
      </c>
      <c r="AY184" s="1215"/>
      <c r="AZ184" s="1215"/>
      <c r="BA184" s="1215"/>
      <c r="BB184" s="1215"/>
      <c r="BC184" s="1215"/>
      <c r="BD184" s="1215"/>
      <c r="BE184" s="1215"/>
      <c r="BF184" s="1215"/>
      <c r="BG184" s="99"/>
      <c r="BH184" s="1220">
        <f>'41-6'!BI180</f>
        <v>0</v>
      </c>
      <c r="BI184" s="1221"/>
      <c r="BJ184" s="1221"/>
      <c r="BK184" s="1221"/>
      <c r="BL184" s="1221"/>
      <c r="BM184" s="1221"/>
      <c r="BN184" s="1221"/>
      <c r="BO184" s="1221"/>
      <c r="BP184" s="1221"/>
      <c r="BQ184" s="1221"/>
      <c r="BR184" s="1221"/>
      <c r="BS184" s="1221"/>
      <c r="BT184" s="99"/>
      <c r="BU184" s="55"/>
      <c r="BV184" s="55"/>
      <c r="BW184" s="55"/>
      <c r="BX184" s="55"/>
      <c r="BY184" s="55"/>
    </row>
    <row r="185" spans="6:97" ht="8.25" customHeight="1">
      <c r="AK185" s="55"/>
      <c r="AL185" s="55"/>
      <c r="AM185" s="55"/>
      <c r="AN185" s="55"/>
      <c r="AO185" s="55"/>
      <c r="AP185" s="55"/>
      <c r="AQ185" s="55"/>
      <c r="AR185" s="55"/>
      <c r="AS185" s="97"/>
      <c r="AT185" s="97"/>
      <c r="AU185" s="98"/>
      <c r="AV185" s="1210"/>
      <c r="AW185" s="1211"/>
      <c r="AX185" s="1216"/>
      <c r="AY185" s="1217"/>
      <c r="AZ185" s="1217"/>
      <c r="BA185" s="1217"/>
      <c r="BB185" s="1217"/>
      <c r="BC185" s="1217"/>
      <c r="BD185" s="1217"/>
      <c r="BE185" s="1217"/>
      <c r="BF185" s="1217"/>
      <c r="BG185" s="100"/>
      <c r="BH185" s="1222"/>
      <c r="BI185" s="1138"/>
      <c r="BJ185" s="1138"/>
      <c r="BK185" s="1138"/>
      <c r="BL185" s="1138"/>
      <c r="BM185" s="1138"/>
      <c r="BN185" s="1138"/>
      <c r="BO185" s="1138"/>
      <c r="BP185" s="1138"/>
      <c r="BQ185" s="1138"/>
      <c r="BR185" s="1138"/>
      <c r="BS185" s="1138"/>
      <c r="BT185" s="100"/>
      <c r="BU185" s="55"/>
      <c r="BV185" s="55"/>
      <c r="BW185" s="55"/>
      <c r="BX185" s="55"/>
      <c r="BY185" s="55"/>
    </row>
    <row r="186" spans="6:97" ht="8.25" customHeight="1">
      <c r="AK186" s="55"/>
      <c r="AL186" s="55"/>
      <c r="AM186" s="55"/>
      <c r="AN186" s="55"/>
      <c r="AO186" s="55"/>
      <c r="AP186" s="55"/>
      <c r="AQ186" s="55"/>
      <c r="AR186" s="55"/>
      <c r="AS186" s="97"/>
      <c r="AT186" s="97"/>
      <c r="AU186" s="98"/>
      <c r="AV186" s="1212"/>
      <c r="AW186" s="1213"/>
      <c r="AX186" s="1218"/>
      <c r="AY186" s="1219"/>
      <c r="AZ186" s="1219"/>
      <c r="BA186" s="1219"/>
      <c r="BB186" s="1219"/>
      <c r="BC186" s="1219"/>
      <c r="BD186" s="1219"/>
      <c r="BE186" s="1219"/>
      <c r="BF186" s="1219"/>
      <c r="BG186" s="101"/>
      <c r="BH186" s="1223"/>
      <c r="BI186" s="1224"/>
      <c r="BJ186" s="1224"/>
      <c r="BK186" s="1224"/>
      <c r="BL186" s="1224"/>
      <c r="BM186" s="1224"/>
      <c r="BN186" s="1224"/>
      <c r="BO186" s="1224"/>
      <c r="BP186" s="1224"/>
      <c r="BQ186" s="1224"/>
      <c r="BR186" s="1224"/>
      <c r="BS186" s="1224"/>
      <c r="BT186" s="101"/>
      <c r="BU186" s="55"/>
      <c r="BV186" s="55"/>
      <c r="BW186" s="55"/>
      <c r="BX186" s="55"/>
      <c r="BY186" s="55"/>
    </row>
    <row r="187" spans="6:97" ht="8.25" customHeight="1">
      <c r="AK187" s="55"/>
      <c r="AL187" s="55"/>
      <c r="AM187" s="55"/>
      <c r="AN187" s="55"/>
      <c r="AO187" s="55"/>
      <c r="AP187" s="55"/>
      <c r="AQ187" s="55"/>
      <c r="AR187" s="55"/>
      <c r="AS187" s="97"/>
      <c r="AT187" s="97"/>
      <c r="AU187" s="98"/>
      <c r="AV187" s="98"/>
      <c r="AW187" s="98"/>
      <c r="AX187" s="97"/>
      <c r="AY187" s="97"/>
      <c r="AZ187" s="97"/>
      <c r="BA187" s="97"/>
      <c r="BB187" s="97"/>
      <c r="BC187" s="97"/>
      <c r="BD187" s="97"/>
      <c r="BE187" s="1225">
        <v>99</v>
      </c>
      <c r="BF187" s="1226"/>
      <c r="BG187" s="102"/>
      <c r="BH187" s="1231">
        <f>'41-6'!BI183</f>
        <v>0</v>
      </c>
      <c r="BI187" s="1232"/>
      <c r="BJ187" s="1232"/>
      <c r="BK187" s="1232"/>
      <c r="BL187" s="1232"/>
      <c r="BM187" s="1232"/>
      <c r="BN187" s="1232"/>
      <c r="BO187" s="1232"/>
      <c r="BP187" s="1232"/>
      <c r="BQ187" s="1232"/>
      <c r="BR187" s="1232"/>
      <c r="BS187" s="1232"/>
      <c r="BT187" s="102"/>
      <c r="BU187" s="55"/>
      <c r="BV187" s="55"/>
      <c r="BW187" s="55"/>
      <c r="BX187" s="55"/>
      <c r="BY187" s="55"/>
    </row>
    <row r="188" spans="6:97" ht="8.25" customHeight="1">
      <c r="AK188" s="55"/>
      <c r="AL188" s="55"/>
      <c r="AM188" s="55"/>
      <c r="AN188" s="55"/>
      <c r="AO188" s="55"/>
      <c r="AP188" s="55"/>
      <c r="AQ188" s="55"/>
      <c r="AR188" s="55"/>
      <c r="AS188" s="97"/>
      <c r="AT188" s="97"/>
      <c r="AU188" s="98"/>
      <c r="AV188" s="98"/>
      <c r="AW188" s="98"/>
      <c r="AX188" s="97"/>
      <c r="AY188" s="97"/>
      <c r="AZ188" s="97"/>
      <c r="BA188" s="97"/>
      <c r="BB188" s="97"/>
      <c r="BC188" s="97"/>
      <c r="BD188" s="97"/>
      <c r="BE188" s="1227"/>
      <c r="BF188" s="1228"/>
      <c r="BG188" s="103"/>
      <c r="BH188" s="1233"/>
      <c r="BI188" s="1234"/>
      <c r="BJ188" s="1234"/>
      <c r="BK188" s="1234"/>
      <c r="BL188" s="1234"/>
      <c r="BM188" s="1234"/>
      <c r="BN188" s="1234"/>
      <c r="BO188" s="1234"/>
      <c r="BP188" s="1234"/>
      <c r="BQ188" s="1234"/>
      <c r="BR188" s="1234"/>
      <c r="BS188" s="1234"/>
      <c r="BT188" s="103"/>
      <c r="BU188" s="55"/>
      <c r="BV188" s="55"/>
      <c r="BW188" s="55"/>
      <c r="BX188" s="55"/>
      <c r="BY188" s="55"/>
    </row>
    <row r="189" spans="6:97" ht="8.25" customHeight="1">
      <c r="AK189" s="55"/>
      <c r="AL189" s="55"/>
      <c r="AM189" s="55"/>
      <c r="AN189" s="55"/>
      <c r="AO189" s="55"/>
      <c r="AP189" s="55"/>
      <c r="AQ189" s="55"/>
      <c r="AR189" s="55"/>
      <c r="AS189" s="97"/>
      <c r="AT189" s="97"/>
      <c r="AU189" s="97"/>
      <c r="AV189" s="97"/>
      <c r="AW189" s="97"/>
      <c r="AX189" s="97"/>
      <c r="AY189" s="97"/>
      <c r="AZ189" s="97"/>
      <c r="BA189" s="97"/>
      <c r="BB189" s="97"/>
      <c r="BC189" s="97"/>
      <c r="BD189" s="97"/>
      <c r="BE189" s="1229"/>
      <c r="BF189" s="1230"/>
      <c r="BG189" s="104"/>
      <c r="BH189" s="1235"/>
      <c r="BI189" s="1236"/>
      <c r="BJ189" s="1236"/>
      <c r="BK189" s="1236"/>
      <c r="BL189" s="1236"/>
      <c r="BM189" s="1236"/>
      <c r="BN189" s="1236"/>
      <c r="BO189" s="1236"/>
      <c r="BP189" s="1236"/>
      <c r="BQ189" s="1236"/>
      <c r="BR189" s="1236"/>
      <c r="BS189" s="1236"/>
      <c r="BT189" s="104"/>
      <c r="BU189" s="55"/>
      <c r="BV189" s="55"/>
      <c r="BW189" s="55"/>
      <c r="BX189" s="55"/>
      <c r="BY189" s="55"/>
    </row>
    <row r="191" spans="6:97" ht="12" customHeight="1">
      <c r="BV191" s="95"/>
      <c r="BW191" s="95"/>
      <c r="BX191" s="95"/>
      <c r="BY191" s="95"/>
      <c r="BZ191" s="95"/>
      <c r="CA191" s="95"/>
      <c r="CB191" s="95"/>
      <c r="CC191" s="95"/>
      <c r="CD191" s="95"/>
      <c r="CE191" s="95"/>
      <c r="CF191" s="95"/>
      <c r="CG191" s="95"/>
      <c r="CH191" s="95"/>
      <c r="CI191" s="95"/>
    </row>
    <row r="192" spans="6:97" ht="4.5" customHeight="1">
      <c r="F192" s="55"/>
      <c r="G192" s="55"/>
      <c r="H192" s="55"/>
      <c r="I192" s="55"/>
      <c r="J192" s="55"/>
      <c r="K192" s="55"/>
      <c r="L192" s="55"/>
      <c r="M192" s="55"/>
      <c r="N192" s="55"/>
      <c r="O192" s="55"/>
      <c r="P192" s="55"/>
      <c r="Q192" s="55"/>
      <c r="R192" s="55"/>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55"/>
      <c r="BC192" s="55"/>
      <c r="BD192" s="55"/>
      <c r="BE192" s="55"/>
      <c r="BF192" s="55"/>
      <c r="BG192" s="55"/>
      <c r="BH192" s="55"/>
      <c r="BI192" s="55"/>
      <c r="BJ192" s="55"/>
      <c r="BK192" s="55"/>
      <c r="BL192" s="55"/>
      <c r="BM192" s="55"/>
      <c r="BN192" s="55"/>
      <c r="BO192" s="55"/>
      <c r="BP192" s="55"/>
      <c r="BQ192" s="55"/>
      <c r="BR192" s="55"/>
      <c r="BS192" s="55"/>
      <c r="BT192" s="55"/>
      <c r="BU192" s="55"/>
      <c r="BV192" s="93"/>
      <c r="BW192" s="55"/>
      <c r="BX192" s="55"/>
      <c r="BY192" s="55"/>
      <c r="BZ192" s="55"/>
      <c r="CA192" s="55"/>
      <c r="CB192" s="55"/>
      <c r="CC192" s="55"/>
      <c r="CD192" s="55"/>
      <c r="CE192" s="55"/>
      <c r="CF192" s="55"/>
      <c r="CG192" s="55"/>
      <c r="CH192" s="55"/>
      <c r="CI192" s="55"/>
      <c r="CJ192" s="93"/>
      <c r="CK192" s="55"/>
      <c r="CL192" s="55"/>
      <c r="CM192" s="55"/>
      <c r="CN192" s="55"/>
      <c r="CO192" s="55"/>
      <c r="CP192" s="55"/>
      <c r="CQ192" s="55"/>
      <c r="CR192" s="55"/>
      <c r="CS192" s="55"/>
    </row>
    <row r="193" spans="6:97" ht="12" customHeight="1">
      <c r="F193" s="55"/>
      <c r="G193" s="55"/>
      <c r="H193" s="55"/>
      <c r="I193" s="55"/>
      <c r="J193" s="55"/>
      <c r="K193" s="55"/>
      <c r="L193" s="55"/>
      <c r="M193" s="55"/>
      <c r="N193" s="55"/>
      <c r="O193" s="55"/>
      <c r="P193" s="55"/>
      <c r="Q193" s="55"/>
      <c r="R193" s="55"/>
      <c r="S193" s="55"/>
      <c r="T193" s="55"/>
      <c r="U193" s="55"/>
      <c r="V193" s="55"/>
      <c r="W193" s="55"/>
      <c r="X193" s="55"/>
      <c r="Y193" s="55"/>
      <c r="Z193" s="55"/>
      <c r="AA193" s="55"/>
      <c r="AB193" s="55"/>
      <c r="AC193" s="55"/>
      <c r="AD193" s="55"/>
      <c r="AE193" s="55"/>
      <c r="AF193" s="55"/>
      <c r="AG193" s="55"/>
      <c r="AH193" s="55"/>
      <c r="AI193" s="55"/>
      <c r="AJ193" s="55"/>
      <c r="AK193" s="55"/>
      <c r="AL193" s="55"/>
      <c r="AM193" s="55"/>
      <c r="AN193" s="55"/>
      <c r="AO193" s="55"/>
      <c r="AP193" s="55"/>
      <c r="AQ193" s="55"/>
      <c r="AR193" s="55"/>
      <c r="AS193" s="55"/>
      <c r="AT193" s="55"/>
      <c r="AU193" s="55"/>
      <c r="AV193" s="55"/>
      <c r="AW193" s="55"/>
      <c r="AX193" s="55"/>
      <c r="AY193" s="55"/>
      <c r="AZ193" s="55"/>
      <c r="BA193" s="56">
        <v>1</v>
      </c>
      <c r="BB193" s="55"/>
      <c r="BC193" s="55"/>
      <c r="BD193" s="55"/>
      <c r="BE193" s="55"/>
      <c r="BF193" s="55"/>
      <c r="BG193" s="56">
        <v>7</v>
      </c>
      <c r="BH193" s="55"/>
      <c r="BI193" s="55"/>
      <c r="BJ193" s="55"/>
      <c r="BK193" s="55"/>
      <c r="BL193" s="55"/>
      <c r="BM193" s="55"/>
      <c r="BN193" s="55"/>
      <c r="BO193" s="56">
        <v>17</v>
      </c>
      <c r="BP193" s="55"/>
      <c r="BQ193" s="55"/>
      <c r="BR193" s="55"/>
      <c r="BS193" s="55"/>
      <c r="BT193" s="57">
        <v>22</v>
      </c>
      <c r="BU193" s="57">
        <v>23</v>
      </c>
      <c r="BV193" s="94">
        <v>32</v>
      </c>
      <c r="BW193" s="55"/>
      <c r="BX193" s="56">
        <v>34</v>
      </c>
      <c r="BY193" s="55"/>
      <c r="BZ193" s="55"/>
      <c r="CA193" s="55"/>
      <c r="CB193" s="55"/>
      <c r="CC193" s="55"/>
      <c r="CD193" s="55"/>
      <c r="CE193" s="55"/>
      <c r="CF193" s="55"/>
      <c r="CG193" s="55"/>
      <c r="CH193" s="56">
        <v>47</v>
      </c>
      <c r="CI193" s="55"/>
      <c r="CJ193" s="93"/>
      <c r="CK193" s="55"/>
      <c r="CL193" s="55"/>
      <c r="CM193" s="55"/>
      <c r="CN193" s="55"/>
      <c r="CO193" s="55"/>
      <c r="CP193" s="55"/>
      <c r="CQ193" s="55"/>
      <c r="CR193" s="55"/>
      <c r="CS193" s="55"/>
    </row>
    <row r="194" spans="6:97" ht="15.75" customHeight="1">
      <c r="F194" s="55"/>
      <c r="G194" s="55"/>
      <c r="H194" s="55"/>
      <c r="I194" s="55"/>
      <c r="J194" s="55"/>
      <c r="K194" s="55"/>
      <c r="L194" s="55"/>
      <c r="M194" s="55"/>
      <c r="N194" s="55"/>
      <c r="O194" s="55"/>
      <c r="P194" s="55"/>
      <c r="Q194" s="55"/>
      <c r="R194" s="55"/>
      <c r="S194" s="55"/>
      <c r="T194" s="55"/>
      <c r="U194" s="55"/>
      <c r="V194" s="55"/>
      <c r="W194" s="55"/>
      <c r="X194" s="55"/>
      <c r="Y194" s="55"/>
      <c r="Z194" s="55"/>
      <c r="AA194" s="55"/>
      <c r="AB194" s="55"/>
      <c r="AC194" s="55"/>
      <c r="AD194" s="55"/>
      <c r="AE194" s="55"/>
      <c r="AF194" s="55"/>
      <c r="AG194" s="55"/>
      <c r="AH194" s="55"/>
      <c r="AI194" s="55"/>
      <c r="AJ194" s="55"/>
      <c r="AK194" s="55"/>
      <c r="AL194" s="55"/>
      <c r="AM194" s="55"/>
      <c r="AN194" s="55"/>
      <c r="AO194" s="55"/>
      <c r="AP194" s="55"/>
      <c r="AQ194" s="55"/>
      <c r="AR194" s="55"/>
      <c r="AS194" s="55"/>
      <c r="AT194" s="55"/>
      <c r="AU194" s="55"/>
      <c r="AV194" s="55"/>
      <c r="AW194" s="55"/>
      <c r="AX194" s="55"/>
      <c r="AY194" s="55"/>
      <c r="AZ194" s="55"/>
      <c r="BA194" s="1280" t="s">
        <v>25</v>
      </c>
      <c r="BB194" s="1280"/>
      <c r="BC194" s="1280"/>
      <c r="BD194" s="1280"/>
      <c r="BE194" s="1280"/>
      <c r="BF194" s="1280"/>
      <c r="BG194" s="1280" t="s">
        <v>5</v>
      </c>
      <c r="BH194" s="1280"/>
      <c r="BI194" s="1280"/>
      <c r="BJ194" s="1280"/>
      <c r="BK194" s="1280"/>
      <c r="BL194" s="1280"/>
      <c r="BM194" s="1280"/>
      <c r="BN194" s="1280"/>
      <c r="BO194" s="1281" t="s">
        <v>6</v>
      </c>
      <c r="BP194" s="1281"/>
      <c r="BQ194" s="1281"/>
      <c r="BR194" s="1281"/>
      <c r="BS194" s="1281"/>
      <c r="BT194" s="1282" t="s">
        <v>28</v>
      </c>
      <c r="BU194" s="1282"/>
      <c r="BV194" s="1282" t="s">
        <v>29</v>
      </c>
      <c r="BW194" s="1282"/>
      <c r="BX194" s="1275" t="s">
        <v>8</v>
      </c>
      <c r="BY194" s="1275"/>
      <c r="BZ194" s="1275"/>
      <c r="CA194" s="1275"/>
      <c r="CB194" s="1275"/>
      <c r="CC194" s="1275"/>
      <c r="CD194" s="1275" t="s">
        <v>21</v>
      </c>
      <c r="CE194" s="1275"/>
      <c r="CF194" s="1275"/>
      <c r="CG194" s="1275"/>
      <c r="CH194" s="1275"/>
      <c r="CI194" s="55"/>
      <c r="CJ194" s="90"/>
      <c r="CK194" s="55"/>
      <c r="CL194" s="55"/>
      <c r="CM194" s="55"/>
      <c r="CN194" s="55"/>
      <c r="CO194" s="55"/>
      <c r="CP194" s="55"/>
      <c r="CQ194" s="55"/>
      <c r="CR194" s="55"/>
      <c r="CS194" s="55"/>
    </row>
    <row r="195" spans="6:97" ht="12" customHeight="1">
      <c r="F195" s="55"/>
      <c r="G195" s="55"/>
      <c r="H195" s="55"/>
      <c r="I195" s="55"/>
      <c r="J195" s="55"/>
      <c r="K195" s="55"/>
      <c r="L195" s="55"/>
      <c r="M195" s="55"/>
      <c r="N195" s="55"/>
      <c r="O195" s="55"/>
      <c r="P195" s="55"/>
      <c r="Q195" s="55"/>
      <c r="R195" s="55"/>
      <c r="S195" s="55"/>
      <c r="T195" s="55"/>
      <c r="U195" s="55"/>
      <c r="V195" s="55"/>
      <c r="W195" s="55"/>
      <c r="X195" s="55"/>
      <c r="Y195" s="55"/>
      <c r="Z195" s="55"/>
      <c r="AA195" s="55"/>
      <c r="AB195" s="55"/>
      <c r="AC195" s="55"/>
      <c r="AD195" s="55"/>
      <c r="AE195" s="55"/>
      <c r="AF195" s="55"/>
      <c r="AG195" s="55"/>
      <c r="AH195" s="55"/>
      <c r="AI195" s="55"/>
      <c r="AJ195" s="55"/>
      <c r="AK195" s="55"/>
      <c r="AL195" s="55"/>
      <c r="AM195" s="55"/>
      <c r="AN195" s="55"/>
      <c r="AO195" s="55"/>
      <c r="AP195" s="55"/>
      <c r="AQ195" s="55"/>
      <c r="AR195" s="55"/>
      <c r="AS195" s="55"/>
      <c r="AT195" s="55"/>
      <c r="AU195" s="55"/>
      <c r="AV195" s="55"/>
      <c r="AW195" s="55"/>
      <c r="AX195" s="55"/>
      <c r="AY195" s="55"/>
      <c r="AZ195" s="55"/>
      <c r="BA195" s="1276">
        <v>164106</v>
      </c>
      <c r="BB195" s="1276"/>
      <c r="BC195" s="1276"/>
      <c r="BD195" s="1276"/>
      <c r="BE195" s="1276"/>
      <c r="BF195" s="1276"/>
      <c r="BG195" s="1277">
        <f>'41-6'!BH190</f>
        <v>0</v>
      </c>
      <c r="BH195" s="1277"/>
      <c r="BI195" s="1277"/>
      <c r="BJ195" s="1277"/>
      <c r="BK195" s="1277"/>
      <c r="BL195" s="1277"/>
      <c r="BM195" s="1277"/>
      <c r="BN195" s="1277"/>
      <c r="BO195" s="1277">
        <f>'41-6'!BP190</f>
        <v>0</v>
      </c>
      <c r="BP195" s="1277"/>
      <c r="BQ195" s="1277"/>
      <c r="BR195" s="1277"/>
      <c r="BS195" s="1277"/>
      <c r="BT195" s="1278" t="s">
        <v>33</v>
      </c>
      <c r="BU195" s="1278"/>
      <c r="BV195" s="1278" t="s">
        <v>33</v>
      </c>
      <c r="BW195" s="1278"/>
      <c r="BX195" s="1279"/>
      <c r="BY195" s="1279"/>
      <c r="BZ195" s="1279"/>
      <c r="CA195" s="1279"/>
      <c r="CB195" s="1279"/>
      <c r="CC195" s="1279"/>
      <c r="CD195" s="1279"/>
      <c r="CE195" s="1279"/>
      <c r="CF195" s="1279"/>
      <c r="CG195" s="1279"/>
      <c r="CH195" s="1279"/>
      <c r="CI195" s="55"/>
      <c r="CJ195" s="93"/>
      <c r="CK195" s="1268" t="s">
        <v>223</v>
      </c>
      <c r="CL195" s="55"/>
      <c r="CM195" s="55"/>
      <c r="CN195" s="55"/>
      <c r="CO195" s="55"/>
      <c r="CP195" s="55"/>
      <c r="CQ195" s="55"/>
      <c r="CR195" s="55"/>
      <c r="CS195" s="55"/>
    </row>
    <row r="196" spans="6:97" ht="12" customHeight="1">
      <c r="F196" s="55"/>
      <c r="G196" s="55"/>
      <c r="H196" s="55"/>
      <c r="I196" s="55"/>
      <c r="J196" s="55"/>
      <c r="K196" s="55"/>
      <c r="L196" s="55"/>
      <c r="M196" s="55"/>
      <c r="N196" s="55"/>
      <c r="O196" s="55"/>
      <c r="P196" s="55"/>
      <c r="Q196" s="55"/>
      <c r="R196" s="55"/>
      <c r="S196" s="55"/>
      <c r="T196" s="55"/>
      <c r="U196" s="55"/>
      <c r="V196" s="55"/>
      <c r="W196" s="55"/>
      <c r="X196" s="55"/>
      <c r="Y196" s="55"/>
      <c r="Z196" s="55"/>
      <c r="AA196" s="55"/>
      <c r="AB196" s="55"/>
      <c r="AC196" s="55"/>
      <c r="AD196" s="55"/>
      <c r="AE196" s="55"/>
      <c r="AF196" s="55"/>
      <c r="AG196" s="55"/>
      <c r="AH196" s="55"/>
      <c r="AI196" s="55"/>
      <c r="AJ196" s="55"/>
      <c r="AK196" s="55"/>
      <c r="AL196" s="55"/>
      <c r="AM196" s="55"/>
      <c r="AN196" s="55"/>
      <c r="AO196" s="55"/>
      <c r="AP196" s="55"/>
      <c r="AQ196" s="55"/>
      <c r="AR196" s="55"/>
      <c r="AS196" s="55"/>
      <c r="AT196" s="55"/>
      <c r="AU196" s="55"/>
      <c r="AV196" s="55"/>
      <c r="AW196" s="55"/>
      <c r="AX196" s="55"/>
      <c r="AY196" s="55"/>
      <c r="AZ196" s="55"/>
      <c r="BA196" s="1276"/>
      <c r="BB196" s="1276"/>
      <c r="BC196" s="1276"/>
      <c r="BD196" s="1276"/>
      <c r="BE196" s="1276"/>
      <c r="BF196" s="1276"/>
      <c r="BG196" s="1277"/>
      <c r="BH196" s="1277"/>
      <c r="BI196" s="1277"/>
      <c r="BJ196" s="1277"/>
      <c r="BK196" s="1277"/>
      <c r="BL196" s="1277"/>
      <c r="BM196" s="1277"/>
      <c r="BN196" s="1277"/>
      <c r="BO196" s="1277"/>
      <c r="BP196" s="1277"/>
      <c r="BQ196" s="1277"/>
      <c r="BR196" s="1277"/>
      <c r="BS196" s="1277"/>
      <c r="BT196" s="1278"/>
      <c r="BU196" s="1278"/>
      <c r="BV196" s="1278"/>
      <c r="BW196" s="1278"/>
      <c r="BX196" s="1279"/>
      <c r="BY196" s="1279"/>
      <c r="BZ196" s="1279"/>
      <c r="CA196" s="1279"/>
      <c r="CB196" s="1279"/>
      <c r="CC196" s="1279"/>
      <c r="CD196" s="1279"/>
      <c r="CE196" s="1279"/>
      <c r="CF196" s="1279"/>
      <c r="CG196" s="1279"/>
      <c r="CH196" s="1279"/>
      <c r="CI196" s="55"/>
      <c r="CJ196" s="93"/>
      <c r="CK196" s="1268"/>
      <c r="CL196" s="55"/>
      <c r="CM196" s="55"/>
      <c r="CN196" s="55"/>
      <c r="CO196" s="55"/>
      <c r="CP196" s="55"/>
      <c r="CQ196" s="55"/>
      <c r="CR196" s="55"/>
      <c r="CS196" s="55"/>
    </row>
    <row r="197" spans="6:97" ht="6" customHeight="1">
      <c r="F197" s="55"/>
      <c r="G197" s="55"/>
      <c r="H197" s="55"/>
      <c r="I197" s="55"/>
      <c r="J197" s="55"/>
      <c r="K197" s="55"/>
      <c r="L197" s="55"/>
      <c r="M197" s="55"/>
      <c r="N197" s="55"/>
      <c r="O197" s="55"/>
      <c r="P197" s="55"/>
      <c r="Q197" s="55"/>
      <c r="R197" s="55"/>
      <c r="S197" s="55"/>
      <c r="T197" s="55"/>
      <c r="U197" s="55"/>
      <c r="V197" s="55"/>
      <c r="W197" s="55"/>
      <c r="X197" s="55"/>
      <c r="Y197" s="55"/>
      <c r="Z197" s="55"/>
      <c r="AA197" s="55"/>
      <c r="AB197" s="55"/>
      <c r="AC197" s="55"/>
      <c r="AD197" s="55"/>
      <c r="AE197" s="55"/>
      <c r="AF197" s="55"/>
      <c r="AG197" s="55"/>
      <c r="AH197" s="55"/>
      <c r="AI197" s="55"/>
      <c r="AJ197" s="55"/>
      <c r="AK197" s="55"/>
      <c r="AL197" s="55"/>
      <c r="AM197" s="55"/>
      <c r="AN197" s="55"/>
      <c r="AO197" s="55"/>
      <c r="AP197" s="55"/>
      <c r="AQ197" s="55"/>
      <c r="AR197" s="55"/>
      <c r="AS197" s="55"/>
      <c r="AT197" s="55"/>
      <c r="AU197" s="55"/>
      <c r="AV197" s="55"/>
      <c r="AW197" s="55"/>
      <c r="AX197" s="55"/>
      <c r="AY197" s="55"/>
      <c r="AZ197" s="55"/>
      <c r="BA197" s="55"/>
      <c r="BB197" s="55"/>
      <c r="BC197" s="55"/>
      <c r="BD197" s="55"/>
      <c r="BE197" s="55"/>
      <c r="BF197" s="55"/>
      <c r="BG197" s="55"/>
      <c r="BH197" s="55"/>
      <c r="BI197" s="55"/>
      <c r="BJ197" s="55"/>
      <c r="BK197" s="55"/>
      <c r="BL197" s="55"/>
      <c r="BM197" s="55"/>
      <c r="BN197" s="55"/>
      <c r="BO197" s="55"/>
      <c r="BP197" s="55"/>
      <c r="BQ197" s="55"/>
      <c r="BR197" s="55"/>
      <c r="BS197" s="55"/>
      <c r="BT197" s="55"/>
      <c r="BU197" s="88"/>
      <c r="BV197" s="55"/>
      <c r="BW197" s="55"/>
      <c r="BX197" s="55"/>
      <c r="BY197" s="55"/>
      <c r="BZ197" s="55"/>
      <c r="CA197" s="55"/>
      <c r="CB197" s="55"/>
      <c r="CC197" s="55"/>
      <c r="CD197" s="55"/>
      <c r="CE197" s="55"/>
      <c r="CF197" s="55"/>
      <c r="CG197" s="55"/>
      <c r="CH197" s="1269"/>
      <c r="CI197" s="55"/>
      <c r="CJ197" s="93"/>
      <c r="CK197" s="1268"/>
      <c r="CL197" s="55"/>
      <c r="CM197" s="55"/>
      <c r="CN197" s="55"/>
      <c r="CO197" s="55"/>
      <c r="CP197" s="55"/>
      <c r="CQ197" s="55"/>
      <c r="CR197" s="55"/>
      <c r="CS197" s="55"/>
    </row>
    <row r="198" spans="6:97" ht="7.5" customHeight="1">
      <c r="F198" s="55"/>
      <c r="G198" s="55"/>
      <c r="H198" s="55"/>
      <c r="I198" s="55"/>
      <c r="J198" s="55"/>
      <c r="K198" s="55"/>
      <c r="L198" s="55"/>
      <c r="M198" s="55"/>
      <c r="N198" s="55"/>
      <c r="O198" s="55"/>
      <c r="P198" s="55"/>
      <c r="Q198" s="55"/>
      <c r="R198" s="55"/>
      <c r="S198" s="55"/>
      <c r="T198" s="91"/>
      <c r="U198" s="89"/>
      <c r="V198" s="89"/>
      <c r="W198" s="89"/>
      <c r="X198" s="89"/>
      <c r="Y198" s="89"/>
      <c r="Z198" s="89"/>
      <c r="AA198" s="89"/>
      <c r="AB198" s="89"/>
      <c r="AC198" s="89"/>
      <c r="AD198" s="89"/>
      <c r="AE198" s="89"/>
      <c r="AF198" s="89"/>
      <c r="AG198" s="89"/>
      <c r="AH198" s="89"/>
      <c r="AI198" s="89"/>
      <c r="AJ198" s="89"/>
      <c r="AK198" s="89"/>
      <c r="AL198" s="89"/>
      <c r="AM198" s="89"/>
      <c r="AN198" s="89"/>
      <c r="AO198" s="89"/>
      <c r="AP198" s="89"/>
      <c r="AQ198" s="89"/>
      <c r="AR198" s="89"/>
      <c r="AS198" s="89"/>
      <c r="AT198" s="89"/>
      <c r="AU198" s="89"/>
      <c r="AV198" s="89"/>
      <c r="AW198" s="89"/>
      <c r="AX198" s="89"/>
      <c r="AY198" s="89"/>
      <c r="AZ198" s="89"/>
      <c r="BA198" s="89"/>
      <c r="BB198" s="89"/>
      <c r="BC198" s="89"/>
      <c r="BD198" s="89"/>
      <c r="BE198" s="89"/>
      <c r="BF198" s="89"/>
      <c r="BG198" s="89"/>
      <c r="BH198" s="89"/>
      <c r="BI198" s="89"/>
      <c r="BJ198" s="89"/>
      <c r="BK198" s="89"/>
      <c r="BL198" s="89"/>
      <c r="BM198" s="89"/>
      <c r="BN198" s="89"/>
      <c r="BO198" s="89"/>
      <c r="BP198" s="89"/>
      <c r="BQ198" s="89"/>
      <c r="BR198" s="89"/>
      <c r="BS198" s="89"/>
      <c r="BT198" s="89"/>
      <c r="BU198" s="55"/>
      <c r="BV198" s="55"/>
      <c r="BW198" s="55"/>
      <c r="BX198" s="55"/>
      <c r="BY198" s="55"/>
      <c r="BZ198" s="55"/>
      <c r="CA198" s="55"/>
      <c r="CB198" s="55"/>
      <c r="CC198" s="55"/>
      <c r="CD198" s="55"/>
      <c r="CE198" s="55"/>
      <c r="CF198" s="55"/>
      <c r="CG198" s="55"/>
      <c r="CH198" s="1250"/>
      <c r="CI198" s="55"/>
      <c r="CJ198" s="93"/>
      <c r="CK198" s="1268"/>
      <c r="CL198" s="55"/>
      <c r="CM198" s="55"/>
      <c r="CN198" s="55"/>
      <c r="CO198" s="55"/>
      <c r="CP198" s="55"/>
      <c r="CQ198" s="55"/>
      <c r="CR198" s="55"/>
      <c r="CS198" s="55"/>
    </row>
    <row r="199" spans="6:97" ht="7.5" customHeight="1">
      <c r="F199" s="55"/>
      <c r="G199" s="55"/>
      <c r="H199" s="55"/>
      <c r="I199" s="55"/>
      <c r="J199" s="55"/>
      <c r="K199" s="55"/>
      <c r="L199" s="55"/>
      <c r="M199" s="55"/>
      <c r="N199" s="55"/>
      <c r="O199" s="55"/>
      <c r="P199" s="55"/>
      <c r="Q199" s="55"/>
      <c r="R199" s="55"/>
      <c r="S199" s="55"/>
      <c r="T199" s="90"/>
      <c r="U199" s="55"/>
      <c r="V199" s="55"/>
      <c r="W199" s="55"/>
      <c r="X199" s="55"/>
      <c r="Y199" s="55"/>
      <c r="Z199" s="55"/>
      <c r="AA199" s="55"/>
      <c r="AB199" s="55"/>
      <c r="AC199" s="55"/>
      <c r="AD199" s="55"/>
      <c r="AE199" s="55"/>
      <c r="AF199" s="55"/>
      <c r="AG199" s="55"/>
      <c r="AH199" s="55"/>
      <c r="AI199" s="55"/>
      <c r="AJ199" s="55"/>
      <c r="AK199" s="55"/>
      <c r="AL199" s="55"/>
      <c r="AM199" s="55"/>
      <c r="AN199" s="55"/>
      <c r="AO199" s="55"/>
      <c r="AP199" s="55"/>
      <c r="AQ199" s="55"/>
      <c r="AR199" s="55"/>
      <c r="AS199" s="55"/>
      <c r="AT199" s="55"/>
      <c r="AU199" s="55"/>
      <c r="AV199" s="55"/>
      <c r="AW199" s="55"/>
      <c r="AX199" s="55"/>
      <c r="AY199" s="55"/>
      <c r="AZ199" s="55"/>
      <c r="BA199" s="55"/>
      <c r="BB199" s="55"/>
      <c r="BC199" s="55"/>
      <c r="BD199" s="55"/>
      <c r="BE199" s="55"/>
      <c r="BF199" s="55"/>
      <c r="BG199" s="92"/>
      <c r="BH199" s="89"/>
      <c r="BI199" s="89"/>
      <c r="BJ199" s="89"/>
      <c r="BK199" s="89"/>
      <c r="BL199" s="89"/>
      <c r="BM199" s="89"/>
      <c r="BN199" s="89"/>
      <c r="BO199" s="89"/>
      <c r="BP199" s="89"/>
      <c r="BQ199" s="89"/>
      <c r="BR199" s="89"/>
      <c r="BS199" s="89"/>
      <c r="BT199" s="89"/>
      <c r="BU199" s="89"/>
      <c r="BV199" s="89"/>
      <c r="BW199" s="89"/>
      <c r="BX199" s="89"/>
      <c r="BY199" s="89"/>
      <c r="BZ199" s="89"/>
      <c r="CA199" s="89"/>
      <c r="CB199" s="89"/>
      <c r="CC199" s="89"/>
      <c r="CD199" s="89"/>
      <c r="CE199" s="89"/>
      <c r="CF199" s="89"/>
      <c r="CG199" s="89"/>
      <c r="CH199" s="55"/>
      <c r="CI199" s="55"/>
      <c r="CJ199" s="93"/>
      <c r="CK199" s="1268"/>
      <c r="CL199" s="55"/>
      <c r="CM199" s="55"/>
      <c r="CN199" s="55"/>
      <c r="CO199" s="55"/>
      <c r="CP199" s="55"/>
      <c r="CQ199" s="55"/>
      <c r="CR199" s="55"/>
      <c r="CS199" s="55"/>
    </row>
    <row r="200" spans="6:97" ht="12" customHeight="1">
      <c r="F200" s="55"/>
      <c r="G200" s="55"/>
      <c r="H200" s="55"/>
      <c r="I200" s="55"/>
      <c r="J200" s="55"/>
      <c r="K200" s="55"/>
      <c r="L200" s="55"/>
      <c r="M200" s="55"/>
      <c r="N200" s="55"/>
      <c r="O200" s="55"/>
      <c r="P200" s="55"/>
      <c r="Q200" s="55"/>
      <c r="R200" s="55"/>
      <c r="S200" s="55"/>
      <c r="T200" s="90"/>
      <c r="U200" s="55"/>
      <c r="V200" s="55"/>
      <c r="W200" s="55"/>
      <c r="X200" s="55"/>
      <c r="Y200" s="55"/>
      <c r="Z200" s="55"/>
      <c r="AA200" s="55"/>
      <c r="AB200" s="55"/>
      <c r="AC200" s="55"/>
      <c r="AD200" s="55"/>
      <c r="AE200" s="55"/>
      <c r="AF200" s="55"/>
      <c r="AG200" s="55"/>
      <c r="AH200" s="55"/>
      <c r="AI200" s="55"/>
      <c r="AJ200" s="55"/>
      <c r="AK200" s="55"/>
      <c r="AL200" s="55"/>
      <c r="AM200" s="55"/>
      <c r="AN200" s="55"/>
      <c r="AO200" s="55"/>
      <c r="AP200" s="55"/>
      <c r="AQ200" s="55"/>
      <c r="AR200" s="55"/>
      <c r="AS200" s="55"/>
      <c r="AT200" s="55"/>
      <c r="AU200" s="55"/>
      <c r="AV200" s="55"/>
      <c r="AW200" s="55"/>
      <c r="AX200" s="55"/>
      <c r="AY200" s="55"/>
      <c r="AZ200" s="55"/>
      <c r="BA200" s="55"/>
      <c r="BB200" s="55"/>
      <c r="BC200" s="55"/>
      <c r="BD200" s="55"/>
      <c r="BE200" s="55"/>
      <c r="BF200" s="56">
        <v>48</v>
      </c>
      <c r="BG200" s="1270">
        <f>'41-6'!BH193</f>
        <v>0</v>
      </c>
      <c r="BH200" s="1270"/>
      <c r="BI200" s="1271"/>
      <c r="BJ200" s="1272">
        <f>'41-6'!BK193</f>
        <v>0</v>
      </c>
      <c r="BK200" s="1270"/>
      <c r="BL200" s="1273"/>
      <c r="BM200" s="1274">
        <f>'41-6'!BN193</f>
        <v>0</v>
      </c>
      <c r="BN200" s="1270"/>
      <c r="BO200" s="1270"/>
      <c r="BP200" s="56">
        <v>53</v>
      </c>
      <c r="BQ200" s="55"/>
      <c r="BR200" s="55"/>
      <c r="BS200" s="55"/>
      <c r="BT200" s="55"/>
      <c r="BU200" s="55"/>
      <c r="BV200" s="55"/>
      <c r="BW200" s="55"/>
      <c r="BX200" s="55"/>
      <c r="BY200" s="55"/>
      <c r="BZ200" s="55"/>
      <c r="CA200" s="55"/>
      <c r="CB200" s="55"/>
      <c r="CC200" s="55"/>
      <c r="CD200" s="55"/>
      <c r="CE200" s="55"/>
      <c r="CF200" s="55"/>
      <c r="CG200" s="55"/>
      <c r="CH200" s="55"/>
      <c r="CI200" s="55"/>
      <c r="CJ200" s="93"/>
      <c r="CK200" s="1268"/>
      <c r="CL200" s="55"/>
      <c r="CM200" s="55"/>
      <c r="CN200" s="55"/>
      <c r="CO200" s="55"/>
      <c r="CP200" s="55"/>
      <c r="CQ200" s="55"/>
      <c r="CR200" s="55"/>
      <c r="CS200" s="55"/>
    </row>
    <row r="201" spans="6:97" ht="12" customHeight="1">
      <c r="F201" s="55"/>
      <c r="G201" s="55"/>
      <c r="H201" s="55"/>
      <c r="I201" s="55"/>
      <c r="J201" s="55"/>
      <c r="K201" s="55"/>
      <c r="L201" s="55"/>
      <c r="M201" s="55"/>
      <c r="N201" s="55"/>
      <c r="O201" s="55"/>
      <c r="P201" s="55"/>
      <c r="Q201" s="55"/>
      <c r="R201" s="55"/>
      <c r="S201" s="55"/>
      <c r="T201" s="90"/>
      <c r="U201" s="55"/>
      <c r="V201" s="55"/>
      <c r="W201" s="55"/>
      <c r="X201" s="55"/>
      <c r="Y201" s="55"/>
      <c r="Z201" s="55"/>
      <c r="AA201" s="55"/>
      <c r="AB201" s="55"/>
      <c r="AC201" s="55"/>
      <c r="AD201" s="55"/>
      <c r="AE201" s="55"/>
      <c r="AF201" s="55"/>
      <c r="AG201" s="55"/>
      <c r="AH201" s="55"/>
      <c r="AI201" s="55"/>
      <c r="AJ201" s="55"/>
      <c r="AK201" s="55"/>
      <c r="AL201" s="55"/>
      <c r="AM201" s="55"/>
      <c r="AN201" s="55"/>
      <c r="AO201" s="55"/>
      <c r="AP201" s="55"/>
      <c r="AQ201" s="55"/>
      <c r="AR201" s="55"/>
      <c r="AS201" s="55"/>
      <c r="AT201" s="55"/>
      <c r="AU201" s="55"/>
      <c r="AV201" s="55"/>
      <c r="AW201" s="55"/>
      <c r="AX201" s="55"/>
      <c r="AY201" s="55"/>
      <c r="AZ201" s="55"/>
      <c r="BA201" s="55"/>
      <c r="BB201" s="55"/>
      <c r="BC201" s="55"/>
      <c r="BD201" s="55"/>
      <c r="BE201" s="55"/>
      <c r="BF201" s="55"/>
      <c r="BG201" s="1270"/>
      <c r="BH201" s="1270"/>
      <c r="BI201" s="1271"/>
      <c r="BJ201" s="1272"/>
      <c r="BK201" s="1270"/>
      <c r="BL201" s="1273"/>
      <c r="BM201" s="1274"/>
      <c r="BN201" s="1270"/>
      <c r="BO201" s="1270"/>
      <c r="BP201" s="55"/>
      <c r="BQ201" s="55"/>
      <c r="BR201" s="55"/>
      <c r="BS201" s="55"/>
      <c r="BT201" s="55"/>
      <c r="BU201" s="55"/>
      <c r="BV201" s="55"/>
      <c r="BW201" s="55"/>
      <c r="BX201" s="55"/>
      <c r="BY201" s="55"/>
      <c r="BZ201" s="55"/>
      <c r="CA201" s="55"/>
      <c r="CB201" s="55"/>
      <c r="CC201" s="55"/>
      <c r="CD201" s="55"/>
      <c r="CE201" s="55"/>
      <c r="CF201" s="55"/>
      <c r="CG201" s="55"/>
      <c r="CH201" s="55"/>
      <c r="CI201" s="55"/>
      <c r="CJ201" s="93"/>
      <c r="CK201" s="1268"/>
      <c r="CL201" s="55"/>
      <c r="CM201" s="55"/>
      <c r="CN201" s="55"/>
      <c r="CO201" s="55"/>
      <c r="CP201" s="55"/>
      <c r="CQ201" s="55"/>
      <c r="CR201" s="55"/>
      <c r="CS201" s="55"/>
    </row>
    <row r="202" spans="6:97" ht="12" customHeight="1">
      <c r="F202" s="55"/>
      <c r="G202" s="55"/>
      <c r="H202" s="55"/>
      <c r="I202" s="55"/>
      <c r="J202" s="55"/>
      <c r="K202" s="55"/>
      <c r="L202" s="55"/>
      <c r="M202" s="55"/>
      <c r="N202" s="55"/>
      <c r="O202" s="55"/>
      <c r="P202" s="55"/>
      <c r="Q202" s="55"/>
      <c r="R202" s="55"/>
      <c r="S202" s="55"/>
      <c r="T202" s="1249"/>
      <c r="U202" s="1249"/>
      <c r="V202" s="1249"/>
      <c r="W202" s="55"/>
      <c r="X202" s="55"/>
      <c r="Y202" s="55"/>
      <c r="Z202" s="55"/>
      <c r="AA202" s="55"/>
      <c r="AB202" s="55"/>
      <c r="AC202" s="55"/>
      <c r="AD202" s="55"/>
      <c r="AE202" s="55"/>
      <c r="AF202" s="55"/>
      <c r="AG202" s="55"/>
      <c r="AH202" s="55"/>
      <c r="AI202" s="55"/>
      <c r="AJ202" s="55"/>
      <c r="AK202" s="55"/>
      <c r="AL202" s="55"/>
      <c r="AM202" s="55"/>
      <c r="AN202" s="55"/>
      <c r="AO202" s="55"/>
      <c r="AP202" s="55"/>
      <c r="AQ202" s="55"/>
      <c r="AR202" s="55"/>
      <c r="AS202" s="55"/>
      <c r="AT202" s="55"/>
      <c r="AU202" s="55"/>
      <c r="AV202" s="55"/>
      <c r="AW202" s="55"/>
      <c r="AX202" s="55"/>
      <c r="AY202" s="55"/>
      <c r="AZ202" s="55"/>
      <c r="BA202" s="55"/>
      <c r="BB202" s="55"/>
      <c r="BC202" s="55"/>
      <c r="BD202" s="55"/>
      <c r="BE202" s="55"/>
      <c r="BF202" s="55"/>
      <c r="BG202" s="1270"/>
      <c r="BH202" s="1270"/>
      <c r="BI202" s="1271"/>
      <c r="BJ202" s="1272"/>
      <c r="BK202" s="1270"/>
      <c r="BL202" s="1273"/>
      <c r="BM202" s="1274"/>
      <c r="BN202" s="1270"/>
      <c r="BO202" s="1270"/>
      <c r="BP202" s="55"/>
      <c r="BQ202" s="55"/>
      <c r="BR202" s="55"/>
      <c r="BS202" s="55"/>
      <c r="BT202" s="55"/>
      <c r="BU202" s="55"/>
      <c r="BV202" s="55"/>
      <c r="BW202" s="55"/>
      <c r="BX202" s="56">
        <v>54</v>
      </c>
      <c r="BY202" s="56"/>
      <c r="BZ202" s="56"/>
      <c r="CA202" s="56">
        <v>57</v>
      </c>
      <c r="CB202" s="55"/>
      <c r="CC202" s="55"/>
      <c r="CD202" s="55"/>
      <c r="CE202" s="55"/>
      <c r="CF202" s="55"/>
      <c r="CG202" s="55"/>
      <c r="CH202" s="55"/>
      <c r="CI202" s="55"/>
      <c r="CJ202" s="93"/>
      <c r="CK202" s="1268"/>
      <c r="CL202" s="55"/>
      <c r="CM202" s="55"/>
      <c r="CN202" s="55"/>
      <c r="CO202" s="55"/>
      <c r="CP202" s="55"/>
      <c r="CQ202" s="55"/>
      <c r="CR202" s="55"/>
      <c r="CS202" s="55"/>
    </row>
    <row r="203" spans="6:97" ht="12" customHeight="1">
      <c r="F203" s="55"/>
      <c r="G203" s="55"/>
      <c r="H203" s="55"/>
      <c r="I203" s="55"/>
      <c r="J203" s="55"/>
      <c r="K203" s="55"/>
      <c r="L203" s="55"/>
      <c r="M203" s="55"/>
      <c r="N203" s="55"/>
      <c r="O203" s="55"/>
      <c r="P203" s="55"/>
      <c r="Q203" s="55"/>
      <c r="R203" s="55"/>
      <c r="S203" s="55"/>
      <c r="T203" s="1249"/>
      <c r="U203" s="1249"/>
      <c r="V203" s="1249"/>
      <c r="W203" s="56">
        <v>24</v>
      </c>
      <c r="X203" s="56"/>
      <c r="Y203" s="56"/>
      <c r="Z203" s="56"/>
      <c r="AA203" s="56"/>
      <c r="AB203" s="56"/>
      <c r="AC203" s="56"/>
      <c r="AD203" s="56">
        <v>26</v>
      </c>
      <c r="AE203" s="55"/>
      <c r="AF203" s="55"/>
      <c r="AG203" s="55"/>
      <c r="AH203" s="55"/>
      <c r="AI203" s="55"/>
      <c r="AJ203" s="55"/>
      <c r="AK203" s="55"/>
      <c r="AL203" s="55"/>
      <c r="AM203" s="55"/>
      <c r="AN203" s="55"/>
      <c r="AO203" s="55"/>
      <c r="AP203" s="55"/>
      <c r="AQ203" s="55"/>
      <c r="AR203" s="55"/>
      <c r="AS203" s="55"/>
      <c r="AT203" s="55"/>
      <c r="AU203" s="55"/>
      <c r="AV203" s="55"/>
      <c r="AW203" s="55"/>
      <c r="AX203" s="55"/>
      <c r="AY203" s="55"/>
      <c r="AZ203" s="55"/>
      <c r="BA203" s="55"/>
      <c r="BB203" s="55"/>
      <c r="BC203" s="55"/>
      <c r="BD203" s="55"/>
      <c r="BE203" s="55"/>
      <c r="BF203" s="55"/>
      <c r="BG203" s="55"/>
      <c r="BH203" s="55"/>
      <c r="BI203" s="55"/>
      <c r="BJ203" s="55"/>
      <c r="BK203" s="55"/>
      <c r="BL203" s="55"/>
      <c r="BM203" s="55"/>
      <c r="BN203" s="55"/>
      <c r="BO203" s="55"/>
      <c r="BP203" s="1249"/>
      <c r="BQ203" s="1249"/>
      <c r="BR203" s="1249"/>
      <c r="BS203" s="1249"/>
      <c r="BT203" s="1249"/>
      <c r="BU203" s="1250"/>
      <c r="BV203" s="1250"/>
      <c r="BW203" s="1251"/>
      <c r="BX203" s="1252">
        <f>'41-6'!BZ196</f>
        <v>0</v>
      </c>
      <c r="BY203" s="1253"/>
      <c r="BZ203" s="1253"/>
      <c r="CA203" s="1254"/>
      <c r="CB203" s="1258"/>
      <c r="CC203" s="1250"/>
      <c r="CD203" s="1250"/>
      <c r="CE203" s="1250"/>
      <c r="CF203" s="1250"/>
      <c r="CG203" s="1250"/>
      <c r="CH203" s="1250"/>
      <c r="CI203" s="1250"/>
      <c r="CJ203" s="58"/>
      <c r="CK203" s="1268"/>
      <c r="CL203" s="55"/>
      <c r="CM203" s="55"/>
      <c r="CN203" s="55"/>
      <c r="CO203" s="55"/>
      <c r="CP203" s="55"/>
      <c r="CQ203" s="55"/>
      <c r="CR203" s="55"/>
      <c r="CS203" s="55"/>
    </row>
    <row r="204" spans="6:97" ht="16.5" customHeight="1">
      <c r="F204" s="55"/>
      <c r="G204" s="55"/>
      <c r="H204" s="55"/>
      <c r="I204" s="55"/>
      <c r="J204" s="55"/>
      <c r="K204" s="55"/>
      <c r="L204" s="55"/>
      <c r="M204" s="55"/>
      <c r="N204" s="55"/>
      <c r="O204" s="55"/>
      <c r="P204" s="55"/>
      <c r="Q204" s="55"/>
      <c r="R204" s="55"/>
      <c r="S204" s="55"/>
      <c r="T204" s="55"/>
      <c r="U204" s="55"/>
      <c r="V204" s="55"/>
      <c r="W204" s="1259">
        <f>'41-6'!W197</f>
        <v>0</v>
      </c>
      <c r="X204" s="1260"/>
      <c r="Y204" s="1261"/>
      <c r="Z204" s="1265"/>
      <c r="AA204" s="1266"/>
      <c r="AB204" s="1266"/>
      <c r="AC204" s="1267"/>
      <c r="AD204" s="1259">
        <f>'41-6'!AD197</f>
        <v>0</v>
      </c>
      <c r="AE204" s="1260"/>
      <c r="AF204" s="1261"/>
      <c r="AG204" s="55"/>
      <c r="AH204" s="55"/>
      <c r="AI204" s="55"/>
      <c r="AJ204" s="55"/>
      <c r="AK204" s="55"/>
      <c r="AL204" s="55"/>
      <c r="AM204" s="55"/>
      <c r="AN204" s="55"/>
      <c r="AO204" s="55"/>
      <c r="AP204" s="55"/>
      <c r="AQ204" s="55"/>
      <c r="AR204" s="55"/>
      <c r="AS204" s="55"/>
      <c r="AT204" s="55"/>
      <c r="AU204" s="55"/>
      <c r="AV204" s="55"/>
      <c r="AW204" s="55"/>
      <c r="AX204" s="55"/>
      <c r="AY204" s="55"/>
      <c r="AZ204" s="55"/>
      <c r="BA204" s="55"/>
      <c r="BB204" s="55"/>
      <c r="BC204" s="55"/>
      <c r="BD204" s="55"/>
      <c r="BE204" s="55"/>
      <c r="BF204" s="55"/>
      <c r="BG204" s="55"/>
      <c r="BH204" s="55"/>
      <c r="BI204" s="55"/>
      <c r="BJ204" s="55"/>
      <c r="BK204" s="55"/>
      <c r="BL204" s="55"/>
      <c r="BM204" s="55"/>
      <c r="BN204" s="55"/>
      <c r="BO204" s="55"/>
      <c r="BP204" s="1249"/>
      <c r="BQ204" s="1249"/>
      <c r="BR204" s="1249"/>
      <c r="BS204" s="1249"/>
      <c r="BT204" s="1249"/>
      <c r="BU204" s="1250"/>
      <c r="BV204" s="1250"/>
      <c r="BW204" s="1251"/>
      <c r="BX204" s="1255"/>
      <c r="BY204" s="1256"/>
      <c r="BZ204" s="1256"/>
      <c r="CA204" s="1257"/>
      <c r="CB204" s="1258"/>
      <c r="CC204" s="1250"/>
      <c r="CD204" s="1250"/>
      <c r="CE204" s="1250"/>
      <c r="CF204" s="1250"/>
      <c r="CG204" s="1250"/>
      <c r="CH204" s="1250"/>
      <c r="CI204" s="1250"/>
      <c r="CJ204" s="58"/>
      <c r="CK204" s="1268"/>
      <c r="CL204" s="55"/>
      <c r="CM204" s="55"/>
      <c r="CN204" s="55"/>
      <c r="CO204" s="55"/>
      <c r="CP204" s="55"/>
      <c r="CQ204" s="55"/>
      <c r="CR204" s="55"/>
      <c r="CS204" s="55"/>
    </row>
    <row r="205" spans="6:97" ht="19.5" customHeight="1">
      <c r="F205" s="55"/>
      <c r="G205" s="55"/>
      <c r="H205" s="55"/>
      <c r="I205" s="55"/>
      <c r="J205" s="55"/>
      <c r="K205" s="55"/>
      <c r="L205" s="55"/>
      <c r="M205" s="55"/>
      <c r="N205" s="55"/>
      <c r="O205" s="55"/>
      <c r="P205" s="55"/>
      <c r="Q205" s="55"/>
      <c r="R205" s="55"/>
      <c r="S205" s="55"/>
      <c r="T205" s="55"/>
      <c r="U205" s="55"/>
      <c r="V205" s="55"/>
      <c r="W205" s="1262"/>
      <c r="X205" s="1263"/>
      <c r="Y205" s="1264"/>
      <c r="Z205" s="1265"/>
      <c r="AA205" s="1266"/>
      <c r="AB205" s="1266"/>
      <c r="AC205" s="1267"/>
      <c r="AD205" s="1262"/>
      <c r="AE205" s="1263"/>
      <c r="AF205" s="1264"/>
      <c r="AG205" s="55"/>
      <c r="AH205" s="55"/>
      <c r="AI205" s="55"/>
      <c r="AJ205" s="55"/>
      <c r="AK205" s="55"/>
      <c r="AL205" s="55"/>
      <c r="AM205" s="55"/>
      <c r="AN205" s="55"/>
      <c r="AO205" s="55"/>
      <c r="AP205" s="55"/>
      <c r="AQ205" s="55"/>
      <c r="AR205" s="55"/>
      <c r="AS205" s="55"/>
      <c r="AT205" s="55"/>
      <c r="AU205" s="55"/>
      <c r="AV205" s="55"/>
      <c r="AW205" s="55"/>
      <c r="AX205" s="55"/>
      <c r="AY205" s="55"/>
      <c r="AZ205" s="55"/>
      <c r="BA205" s="55"/>
      <c r="BB205" s="55"/>
      <c r="BC205" s="55"/>
      <c r="BD205" s="55"/>
      <c r="BE205" s="55"/>
      <c r="BF205" s="55"/>
      <c r="BG205" s="55"/>
      <c r="BH205" s="55"/>
      <c r="BI205" s="55"/>
      <c r="BJ205" s="55"/>
      <c r="BK205" s="55"/>
      <c r="BL205" s="55"/>
      <c r="BM205" s="55"/>
      <c r="BN205" s="55"/>
      <c r="BO205" s="55"/>
      <c r="BP205" s="55"/>
      <c r="BQ205" s="55"/>
      <c r="BR205" s="55"/>
      <c r="BS205" s="55"/>
      <c r="BT205" s="55"/>
      <c r="BU205" s="1250"/>
      <c r="BV205" s="1250"/>
      <c r="BW205" s="1251"/>
      <c r="BX205" s="1252">
        <f>'41-6'!BZ198</f>
        <v>0</v>
      </c>
      <c r="BY205" s="1253"/>
      <c r="BZ205" s="1253"/>
      <c r="CA205" s="1254"/>
      <c r="CB205" s="1258"/>
      <c r="CC205" s="1250"/>
      <c r="CD205" s="1250"/>
      <c r="CE205" s="1250"/>
      <c r="CF205" s="1250"/>
      <c r="CG205" s="1250"/>
      <c r="CH205" s="1250"/>
      <c r="CI205" s="1250"/>
      <c r="CJ205" s="58"/>
      <c r="CK205" s="1268"/>
      <c r="CL205" s="55"/>
      <c r="CM205" s="55"/>
      <c r="CN205" s="55"/>
      <c r="CO205" s="55"/>
      <c r="CP205" s="55"/>
      <c r="CQ205" s="55"/>
      <c r="CR205" s="55"/>
      <c r="CS205" s="55"/>
    </row>
    <row r="206" spans="6:97" ht="12" customHeight="1">
      <c r="F206" s="55"/>
      <c r="G206" s="55"/>
      <c r="H206" s="55"/>
      <c r="I206" s="55"/>
      <c r="J206" s="55"/>
      <c r="K206" s="55"/>
      <c r="L206" s="55"/>
      <c r="M206" s="55"/>
      <c r="N206" s="55"/>
      <c r="O206" s="55"/>
      <c r="P206" s="55"/>
      <c r="Q206" s="55"/>
      <c r="R206" s="55"/>
      <c r="S206" s="55"/>
      <c r="T206" s="55"/>
      <c r="U206" s="55"/>
      <c r="V206" s="55"/>
      <c r="W206" s="55"/>
      <c r="X206" s="55"/>
      <c r="Y206" s="55"/>
      <c r="Z206" s="55"/>
      <c r="AA206" s="55"/>
      <c r="AB206" s="55"/>
      <c r="AC206" s="55"/>
      <c r="AD206" s="55"/>
      <c r="AE206" s="55"/>
      <c r="AF206" s="55"/>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55"/>
      <c r="BV206" s="55"/>
      <c r="BW206" s="55"/>
      <c r="BX206" s="1255"/>
      <c r="BY206" s="1256"/>
      <c r="BZ206" s="1256"/>
      <c r="CA206" s="1257"/>
      <c r="CB206" s="1258"/>
      <c r="CC206" s="1250"/>
      <c r="CD206" s="1250"/>
      <c r="CE206" s="1250"/>
      <c r="CF206" s="1250"/>
      <c r="CG206" s="1250"/>
      <c r="CH206" s="1250"/>
      <c r="CI206" s="1250"/>
      <c r="CJ206" s="58"/>
      <c r="CK206" s="1268"/>
      <c r="CL206" s="55"/>
      <c r="CM206" s="55"/>
      <c r="CN206" s="55"/>
      <c r="CO206" s="55"/>
      <c r="CP206" s="55"/>
      <c r="CQ206" s="55"/>
      <c r="CR206" s="55"/>
      <c r="CS206" s="55"/>
    </row>
    <row r="207" spans="6:97" ht="12" customHeight="1">
      <c r="F207" s="55"/>
      <c r="G207" s="55"/>
      <c r="H207" s="55"/>
      <c r="I207" s="55"/>
      <c r="J207" s="55"/>
      <c r="K207" s="55"/>
      <c r="L207" s="55"/>
      <c r="M207" s="55"/>
      <c r="N207" s="55"/>
      <c r="O207" s="55"/>
      <c r="P207" s="55"/>
      <c r="Q207" s="55"/>
      <c r="R207" s="55"/>
      <c r="S207" s="55"/>
      <c r="T207" s="55"/>
      <c r="U207" s="55"/>
      <c r="V207" s="55"/>
      <c r="W207" s="55"/>
      <c r="X207" s="55"/>
      <c r="Y207" s="55"/>
      <c r="Z207" s="55"/>
      <c r="AA207" s="55"/>
      <c r="AB207" s="55"/>
      <c r="AC207" s="55"/>
      <c r="AD207" s="55"/>
      <c r="AE207" s="55"/>
      <c r="AF207" s="55"/>
      <c r="AG207" s="55"/>
      <c r="AH207" s="55"/>
      <c r="AI207" s="55"/>
      <c r="AJ207" s="55"/>
      <c r="AK207" s="55"/>
      <c r="AL207" s="55"/>
      <c r="AM207" s="55"/>
      <c r="AN207" s="55"/>
      <c r="AO207" s="55"/>
      <c r="AP207" s="55"/>
      <c r="AQ207" s="55"/>
      <c r="AR207" s="55"/>
      <c r="AS207" s="55"/>
      <c r="AT207" s="55"/>
      <c r="AU207" s="55"/>
      <c r="AV207" s="55"/>
      <c r="AW207" s="55"/>
      <c r="AX207" s="55"/>
      <c r="AY207" s="55"/>
      <c r="AZ207" s="55"/>
      <c r="BA207" s="55"/>
      <c r="BB207" s="55"/>
      <c r="BC207" s="55"/>
      <c r="BD207" s="55"/>
      <c r="BE207" s="55"/>
      <c r="BF207" s="55"/>
      <c r="BG207" s="55"/>
      <c r="BH207" s="55"/>
      <c r="BI207" s="55"/>
      <c r="BJ207" s="55"/>
      <c r="BK207" s="55"/>
      <c r="BL207" s="55"/>
      <c r="BM207" s="55"/>
      <c r="BN207" s="55"/>
      <c r="BO207" s="55"/>
      <c r="BP207" s="55"/>
      <c r="BQ207" s="55"/>
      <c r="BR207" s="55"/>
      <c r="BS207" s="55"/>
      <c r="BT207" s="55"/>
      <c r="BU207" s="55"/>
      <c r="BV207" s="55"/>
      <c r="BW207" s="55"/>
      <c r="BX207" s="56">
        <v>28</v>
      </c>
      <c r="BY207" s="56"/>
      <c r="BZ207" s="56"/>
      <c r="CA207" s="56">
        <v>31</v>
      </c>
      <c r="CB207" s="55"/>
      <c r="CC207" s="55"/>
      <c r="CD207" s="55"/>
      <c r="CE207" s="55"/>
      <c r="CF207" s="55"/>
      <c r="CG207" s="55"/>
      <c r="CH207" s="55"/>
      <c r="CI207" s="55"/>
      <c r="CJ207" s="55"/>
      <c r="CK207" s="1268"/>
      <c r="CL207" s="55"/>
      <c r="CM207" s="55"/>
      <c r="CN207" s="55"/>
      <c r="CO207" s="55"/>
      <c r="CP207" s="55"/>
      <c r="CQ207" s="55"/>
      <c r="CR207" s="55"/>
      <c r="CS207" s="55"/>
    </row>
    <row r="208" spans="6:97" ht="12" customHeight="1">
      <c r="CK208" s="1268"/>
    </row>
    <row r="209" spans="37:89" ht="12" customHeight="1">
      <c r="AS209" s="96"/>
      <c r="AT209" s="96"/>
      <c r="AU209" s="96"/>
      <c r="AV209" s="96"/>
      <c r="AW209" s="96"/>
      <c r="AX209" s="96"/>
      <c r="AY209" s="96"/>
      <c r="AZ209" s="96"/>
      <c r="BA209" s="96"/>
      <c r="BB209" s="96"/>
      <c r="BC209" s="96"/>
      <c r="BD209" s="96"/>
      <c r="BE209" s="96"/>
      <c r="BF209" s="96"/>
      <c r="BG209" s="96"/>
      <c r="BH209" s="96"/>
      <c r="BI209" s="96"/>
      <c r="BJ209" s="96"/>
      <c r="BK209" s="96"/>
      <c r="BL209" s="96"/>
      <c r="BM209" s="96"/>
      <c r="BN209" s="96"/>
      <c r="BO209" s="96"/>
      <c r="BP209" s="96"/>
      <c r="BQ209" s="96"/>
      <c r="BR209" s="96"/>
      <c r="BS209" s="96"/>
      <c r="BT209" s="96"/>
      <c r="CK209" s="1268"/>
    </row>
    <row r="210" spans="37:89" ht="12" customHeight="1">
      <c r="AS210" s="96"/>
      <c r="AT210" s="96"/>
      <c r="AU210" s="96"/>
      <c r="AV210" s="96"/>
      <c r="AW210" s="96"/>
      <c r="AX210" s="96"/>
      <c r="AY210" s="96"/>
      <c r="AZ210" s="96"/>
      <c r="BA210" s="96"/>
      <c r="BB210" s="96"/>
      <c r="BC210" s="96"/>
      <c r="BD210" s="96"/>
      <c r="BE210" s="96"/>
      <c r="BF210" s="96"/>
      <c r="BG210" s="96"/>
      <c r="BH210" s="96"/>
      <c r="BI210" s="96"/>
      <c r="BJ210" s="96"/>
      <c r="BK210" s="96"/>
      <c r="BL210" s="96"/>
      <c r="BM210" s="96"/>
      <c r="BN210" s="96"/>
      <c r="BO210" s="96"/>
      <c r="BP210" s="96"/>
      <c r="BQ210" s="96"/>
      <c r="BR210" s="96"/>
      <c r="BS210" s="96"/>
      <c r="BT210" s="96"/>
      <c r="CK210" s="1268"/>
    </row>
    <row r="211" spans="37:89" ht="7.5" customHeight="1">
      <c r="AS211" s="96"/>
      <c r="AT211" s="96"/>
      <c r="AU211" s="96"/>
      <c r="AV211" s="96"/>
      <c r="AW211" s="96"/>
      <c r="AX211" s="96"/>
      <c r="AY211" s="96"/>
      <c r="AZ211" s="96"/>
      <c r="BA211" s="96"/>
      <c r="BB211" s="96"/>
      <c r="BC211" s="96"/>
      <c r="BD211" s="96"/>
      <c r="BE211" s="96"/>
      <c r="BF211" s="96"/>
      <c r="BG211" s="96"/>
      <c r="BH211" s="96"/>
      <c r="BI211" s="96"/>
      <c r="BJ211" s="96"/>
      <c r="BK211" s="96"/>
      <c r="BL211" s="96"/>
      <c r="BM211" s="96"/>
      <c r="BN211" s="96"/>
      <c r="BO211" s="96"/>
      <c r="BP211" s="96"/>
      <c r="BQ211" s="96"/>
      <c r="BR211" s="96"/>
      <c r="BS211" s="96"/>
      <c r="BT211" s="96"/>
      <c r="CK211" s="1268"/>
    </row>
    <row r="212" spans="37:89" ht="12" customHeight="1">
      <c r="AS212" s="96"/>
      <c r="AT212" s="96"/>
      <c r="AU212" s="96"/>
      <c r="AV212" s="56">
        <v>32</v>
      </c>
      <c r="AW212" s="96"/>
      <c r="AX212" s="56">
        <v>34</v>
      </c>
      <c r="AY212" s="96"/>
      <c r="AZ212" s="96"/>
      <c r="BA212" s="96"/>
      <c r="BB212" s="96"/>
      <c r="BC212" s="96"/>
      <c r="BD212" s="96"/>
      <c r="BE212" s="96"/>
      <c r="BF212" s="96"/>
      <c r="BG212" s="96"/>
      <c r="BH212" s="56">
        <v>44</v>
      </c>
      <c r="BI212" s="96"/>
      <c r="BJ212" s="96"/>
      <c r="BK212" s="96"/>
      <c r="BL212" s="96"/>
      <c r="BM212" s="96"/>
      <c r="BN212" s="96"/>
      <c r="BO212" s="96"/>
      <c r="BP212" s="96"/>
      <c r="BQ212" s="96"/>
      <c r="BR212" s="96"/>
      <c r="BS212" s="96"/>
      <c r="BT212" s="56">
        <v>57</v>
      </c>
      <c r="CK212" s="1268"/>
    </row>
    <row r="213" spans="37:89" ht="8.25" customHeight="1">
      <c r="AK213" s="55"/>
      <c r="AL213" s="55"/>
      <c r="AM213" s="55"/>
      <c r="AN213" s="55"/>
      <c r="AO213" s="55"/>
      <c r="AP213" s="55"/>
      <c r="AQ213" s="55"/>
      <c r="AR213" s="55"/>
      <c r="AS213" s="97"/>
      <c r="AT213" s="97"/>
      <c r="AU213" s="98"/>
      <c r="AV213" s="1208">
        <v>1</v>
      </c>
      <c r="AW213" s="1209"/>
      <c r="AX213" s="1237" t="str">
        <f>'41-6'!AZ206</f>
        <v/>
      </c>
      <c r="AY213" s="1238"/>
      <c r="AZ213" s="1238"/>
      <c r="BA213" s="1238"/>
      <c r="BB213" s="1238"/>
      <c r="BC213" s="1238"/>
      <c r="BD213" s="1238"/>
      <c r="BE213" s="1238"/>
      <c r="BF213" s="1238"/>
      <c r="BG213" s="99"/>
      <c r="BH213" s="1220">
        <f>'41-6'!BI207</f>
        <v>0</v>
      </c>
      <c r="BI213" s="1221"/>
      <c r="BJ213" s="1221"/>
      <c r="BK213" s="1221"/>
      <c r="BL213" s="1221"/>
      <c r="BM213" s="1221"/>
      <c r="BN213" s="1221"/>
      <c r="BO213" s="1221"/>
      <c r="BP213" s="1221"/>
      <c r="BQ213" s="1221"/>
      <c r="BR213" s="1221"/>
      <c r="BS213" s="1221"/>
      <c r="BT213" s="99"/>
      <c r="BU213" s="55"/>
      <c r="BV213" s="55"/>
      <c r="BW213" s="55"/>
      <c r="BX213" s="55"/>
      <c r="BY213" s="55"/>
      <c r="CK213" s="1268"/>
    </row>
    <row r="214" spans="37:89" ht="8.25" customHeight="1">
      <c r="AK214" s="55"/>
      <c r="AL214" s="55"/>
      <c r="AM214" s="55"/>
      <c r="AN214" s="55"/>
      <c r="AO214" s="55"/>
      <c r="AP214" s="55"/>
      <c r="AQ214" s="55"/>
      <c r="AR214" s="55"/>
      <c r="AS214" s="97"/>
      <c r="AT214" s="97"/>
      <c r="AU214" s="98"/>
      <c r="AV214" s="1210"/>
      <c r="AW214" s="1211"/>
      <c r="AX214" s="1239"/>
      <c r="AY214" s="1156"/>
      <c r="AZ214" s="1156"/>
      <c r="BA214" s="1156"/>
      <c r="BB214" s="1156"/>
      <c r="BC214" s="1156"/>
      <c r="BD214" s="1156"/>
      <c r="BE214" s="1156"/>
      <c r="BF214" s="1156"/>
      <c r="BG214" s="100"/>
      <c r="BH214" s="1222"/>
      <c r="BI214" s="1138"/>
      <c r="BJ214" s="1138"/>
      <c r="BK214" s="1138"/>
      <c r="BL214" s="1138"/>
      <c r="BM214" s="1138"/>
      <c r="BN214" s="1138"/>
      <c r="BO214" s="1138"/>
      <c r="BP214" s="1138"/>
      <c r="BQ214" s="1138"/>
      <c r="BR214" s="1138"/>
      <c r="BS214" s="1138"/>
      <c r="BT214" s="100"/>
      <c r="BU214" s="55"/>
      <c r="BV214" s="55"/>
      <c r="BW214" s="55"/>
      <c r="BX214" s="55"/>
      <c r="BY214" s="55"/>
      <c r="CK214" s="1268"/>
    </row>
    <row r="215" spans="37:89" ht="8.25" customHeight="1">
      <c r="AK215" s="55"/>
      <c r="AL215" s="55"/>
      <c r="AM215" s="55"/>
      <c r="AN215" s="55"/>
      <c r="AO215" s="55"/>
      <c r="AP215" s="55"/>
      <c r="AQ215" s="55"/>
      <c r="AR215" s="55"/>
      <c r="AS215" s="97"/>
      <c r="AT215" s="97"/>
      <c r="AU215" s="98"/>
      <c r="AV215" s="1212"/>
      <c r="AW215" s="1213"/>
      <c r="AX215" s="1240"/>
      <c r="AY215" s="1241"/>
      <c r="AZ215" s="1241"/>
      <c r="BA215" s="1241"/>
      <c r="BB215" s="1241"/>
      <c r="BC215" s="1241"/>
      <c r="BD215" s="1241"/>
      <c r="BE215" s="1241"/>
      <c r="BF215" s="1241"/>
      <c r="BG215" s="101"/>
      <c r="BH215" s="1223"/>
      <c r="BI215" s="1224"/>
      <c r="BJ215" s="1224"/>
      <c r="BK215" s="1224"/>
      <c r="BL215" s="1224"/>
      <c r="BM215" s="1224"/>
      <c r="BN215" s="1224"/>
      <c r="BO215" s="1224"/>
      <c r="BP215" s="1224"/>
      <c r="BQ215" s="1224"/>
      <c r="BR215" s="1224"/>
      <c r="BS215" s="1224"/>
      <c r="BT215" s="101"/>
      <c r="BU215" s="55"/>
      <c r="BV215" s="55"/>
      <c r="BW215" s="55"/>
      <c r="BX215" s="55"/>
      <c r="BY215" s="55"/>
      <c r="CK215" s="1268"/>
    </row>
    <row r="216" spans="37:89" ht="8.25" customHeight="1">
      <c r="AK216" s="55"/>
      <c r="AL216" s="55"/>
      <c r="AM216" s="55"/>
      <c r="AN216" s="55"/>
      <c r="AO216" s="55"/>
      <c r="AP216" s="55"/>
      <c r="AQ216" s="55"/>
      <c r="AR216" s="55"/>
      <c r="AS216" s="97"/>
      <c r="AT216" s="97"/>
      <c r="AU216" s="98"/>
      <c r="AV216" s="98"/>
      <c r="AW216" s="98"/>
      <c r="AX216" s="97"/>
      <c r="AY216" s="97"/>
      <c r="AZ216" s="97"/>
      <c r="BA216" s="97"/>
      <c r="BB216" s="97"/>
      <c r="BC216" s="97"/>
      <c r="BD216" s="1248">
        <v>58</v>
      </c>
      <c r="BE216" s="1242" t="str">
        <f>'41-6'!BG210</f>
        <v/>
      </c>
      <c r="BF216" s="1243"/>
      <c r="BG216" s="102"/>
      <c r="BH216" s="1231">
        <f>'41-6'!BI210</f>
        <v>0</v>
      </c>
      <c r="BI216" s="1232"/>
      <c r="BJ216" s="1232"/>
      <c r="BK216" s="1232"/>
      <c r="BL216" s="1232"/>
      <c r="BM216" s="1232"/>
      <c r="BN216" s="1232"/>
      <c r="BO216" s="1232"/>
      <c r="BP216" s="1232"/>
      <c r="BQ216" s="1232"/>
      <c r="BR216" s="1232"/>
      <c r="BS216" s="1232"/>
      <c r="BT216" s="102"/>
      <c r="BU216" s="56">
        <v>73</v>
      </c>
      <c r="BV216" s="55"/>
      <c r="BW216" s="55"/>
      <c r="BX216" s="55"/>
      <c r="BY216" s="55"/>
      <c r="CK216" s="1268"/>
    </row>
    <row r="217" spans="37:89" ht="8.25" customHeight="1">
      <c r="AK217" s="55"/>
      <c r="AL217" s="55"/>
      <c r="AM217" s="55"/>
      <c r="AN217" s="55"/>
      <c r="AO217" s="55"/>
      <c r="AP217" s="55"/>
      <c r="AQ217" s="55"/>
      <c r="AR217" s="55"/>
      <c r="AS217" s="97"/>
      <c r="AT217" s="97"/>
      <c r="AU217" s="98"/>
      <c r="AV217" s="98"/>
      <c r="AW217" s="98"/>
      <c r="AX217" s="97"/>
      <c r="AY217" s="97"/>
      <c r="AZ217" s="97"/>
      <c r="BA217" s="97"/>
      <c r="BB217" s="97"/>
      <c r="BC217" s="97"/>
      <c r="BD217" s="1248"/>
      <c r="BE217" s="1244"/>
      <c r="BF217" s="1245"/>
      <c r="BG217" s="103"/>
      <c r="BH217" s="1233"/>
      <c r="BI217" s="1234"/>
      <c r="BJ217" s="1234"/>
      <c r="BK217" s="1234"/>
      <c r="BL217" s="1234"/>
      <c r="BM217" s="1234"/>
      <c r="BN217" s="1234"/>
      <c r="BO217" s="1234"/>
      <c r="BP217" s="1234"/>
      <c r="BQ217" s="1234"/>
      <c r="BR217" s="1234"/>
      <c r="BS217" s="1234"/>
      <c r="BT217" s="103"/>
      <c r="BU217" s="55"/>
      <c r="BV217" s="55"/>
      <c r="BW217" s="55"/>
      <c r="BX217" s="55"/>
      <c r="BY217" s="55"/>
      <c r="CK217" s="1268"/>
    </row>
    <row r="218" spans="37:89" ht="8.25" customHeight="1">
      <c r="AK218" s="55"/>
      <c r="AL218" s="55"/>
      <c r="AM218" s="55"/>
      <c r="AN218" s="55"/>
      <c r="AO218" s="55"/>
      <c r="AP218" s="55"/>
      <c r="AQ218" s="55"/>
      <c r="AR218" s="55"/>
      <c r="AS218" s="97"/>
      <c r="AT218" s="97"/>
      <c r="AU218" s="98"/>
      <c r="AV218" s="98"/>
      <c r="AW218" s="98"/>
      <c r="AX218" s="97"/>
      <c r="AY218" s="97"/>
      <c r="AZ218" s="97"/>
      <c r="BA218" s="97"/>
      <c r="BB218" s="97"/>
      <c r="BC218" s="97"/>
      <c r="BD218" s="97"/>
      <c r="BE218" s="1246"/>
      <c r="BF218" s="1247"/>
      <c r="BG218" s="104"/>
      <c r="BH218" s="1235"/>
      <c r="BI218" s="1236"/>
      <c r="BJ218" s="1236"/>
      <c r="BK218" s="1236"/>
      <c r="BL218" s="1236"/>
      <c r="BM218" s="1236"/>
      <c r="BN218" s="1236"/>
      <c r="BO218" s="1236"/>
      <c r="BP218" s="1236"/>
      <c r="BQ218" s="1236"/>
      <c r="BR218" s="1236"/>
      <c r="BS218" s="1236"/>
      <c r="BT218" s="104"/>
      <c r="BU218" s="55"/>
      <c r="BV218" s="55"/>
      <c r="BW218" s="55"/>
      <c r="BX218" s="55"/>
      <c r="BY218" s="55"/>
      <c r="CK218" s="1268"/>
    </row>
    <row r="219" spans="37:89" ht="8.25" customHeight="1">
      <c r="AK219" s="55"/>
      <c r="AL219" s="55"/>
      <c r="AM219" s="55"/>
      <c r="AN219" s="55"/>
      <c r="AO219" s="55"/>
      <c r="AP219" s="55"/>
      <c r="AQ219" s="55"/>
      <c r="AR219" s="55"/>
      <c r="AS219" s="97"/>
      <c r="AT219" s="97"/>
      <c r="AU219" s="98"/>
      <c r="AV219" s="1208">
        <v>2</v>
      </c>
      <c r="AW219" s="1209"/>
      <c r="AX219" s="1237" t="str">
        <f>'41-6'!AZ213</f>
        <v/>
      </c>
      <c r="AY219" s="1238"/>
      <c r="AZ219" s="1238"/>
      <c r="BA219" s="1238"/>
      <c r="BB219" s="1238"/>
      <c r="BC219" s="1238"/>
      <c r="BD219" s="1238"/>
      <c r="BE219" s="1238"/>
      <c r="BF219" s="1238"/>
      <c r="BG219" s="99"/>
      <c r="BH219" s="1220">
        <f>'41-6'!BI213</f>
        <v>0</v>
      </c>
      <c r="BI219" s="1221"/>
      <c r="BJ219" s="1221"/>
      <c r="BK219" s="1221"/>
      <c r="BL219" s="1221"/>
      <c r="BM219" s="1221"/>
      <c r="BN219" s="1221"/>
      <c r="BO219" s="1221"/>
      <c r="BP219" s="1221"/>
      <c r="BQ219" s="1221"/>
      <c r="BR219" s="1221"/>
      <c r="BS219" s="1221"/>
      <c r="BT219" s="99"/>
      <c r="BU219" s="55"/>
      <c r="BV219" s="55"/>
      <c r="BW219" s="55"/>
      <c r="BX219" s="55"/>
      <c r="BY219" s="55"/>
      <c r="CK219" s="1268"/>
    </row>
    <row r="220" spans="37:89" ht="8.25" customHeight="1">
      <c r="AK220" s="55"/>
      <c r="AL220" s="55"/>
      <c r="AM220" s="55"/>
      <c r="AN220" s="55"/>
      <c r="AO220" s="55"/>
      <c r="AP220" s="55"/>
      <c r="AQ220" s="55"/>
      <c r="AR220" s="55"/>
      <c r="AS220" s="97"/>
      <c r="AT220" s="97"/>
      <c r="AU220" s="98"/>
      <c r="AV220" s="1210"/>
      <c r="AW220" s="1211"/>
      <c r="AX220" s="1239"/>
      <c r="AY220" s="1156"/>
      <c r="AZ220" s="1156"/>
      <c r="BA220" s="1156"/>
      <c r="BB220" s="1156"/>
      <c r="BC220" s="1156"/>
      <c r="BD220" s="1156"/>
      <c r="BE220" s="1156"/>
      <c r="BF220" s="1156"/>
      <c r="BG220" s="100"/>
      <c r="BH220" s="1222"/>
      <c r="BI220" s="1138"/>
      <c r="BJ220" s="1138"/>
      <c r="BK220" s="1138"/>
      <c r="BL220" s="1138"/>
      <c r="BM220" s="1138"/>
      <c r="BN220" s="1138"/>
      <c r="BO220" s="1138"/>
      <c r="BP220" s="1138"/>
      <c r="BQ220" s="1138"/>
      <c r="BR220" s="1138"/>
      <c r="BS220" s="1138"/>
      <c r="BT220" s="100"/>
      <c r="BU220" s="55"/>
      <c r="BV220" s="55"/>
      <c r="BW220" s="55"/>
      <c r="BX220" s="55"/>
      <c r="BY220" s="55"/>
      <c r="CK220" s="1268"/>
    </row>
    <row r="221" spans="37:89" ht="8.25" customHeight="1">
      <c r="AK221" s="55"/>
      <c r="AL221" s="55"/>
      <c r="AM221" s="55"/>
      <c r="AN221" s="55"/>
      <c r="AO221" s="55"/>
      <c r="AP221" s="55"/>
      <c r="AQ221" s="55"/>
      <c r="AR221" s="55"/>
      <c r="AS221" s="97"/>
      <c r="AT221" s="97"/>
      <c r="AU221" s="98"/>
      <c r="AV221" s="1212"/>
      <c r="AW221" s="1213"/>
      <c r="AX221" s="1240"/>
      <c r="AY221" s="1241"/>
      <c r="AZ221" s="1241"/>
      <c r="BA221" s="1241"/>
      <c r="BB221" s="1241"/>
      <c r="BC221" s="1241"/>
      <c r="BD221" s="1241"/>
      <c r="BE221" s="1241"/>
      <c r="BF221" s="1241"/>
      <c r="BG221" s="101"/>
      <c r="BH221" s="1223"/>
      <c r="BI221" s="1224"/>
      <c r="BJ221" s="1224"/>
      <c r="BK221" s="1224"/>
      <c r="BL221" s="1224"/>
      <c r="BM221" s="1224"/>
      <c r="BN221" s="1224"/>
      <c r="BO221" s="1224"/>
      <c r="BP221" s="1224"/>
      <c r="BQ221" s="1224"/>
      <c r="BR221" s="1224"/>
      <c r="BS221" s="1224"/>
      <c r="BT221" s="101"/>
      <c r="BU221" s="55"/>
      <c r="BV221" s="55"/>
      <c r="BW221" s="55"/>
      <c r="BX221" s="55"/>
      <c r="BY221" s="55"/>
      <c r="CK221" s="1268"/>
    </row>
    <row r="222" spans="37:89" ht="8.25" customHeight="1">
      <c r="AK222" s="55"/>
      <c r="AL222" s="55"/>
      <c r="AM222" s="55"/>
      <c r="AN222" s="55"/>
      <c r="AO222" s="55"/>
      <c r="AP222" s="55"/>
      <c r="AQ222" s="55"/>
      <c r="AR222" s="55"/>
      <c r="AS222" s="97"/>
      <c r="AT222" s="97"/>
      <c r="AU222" s="98"/>
      <c r="AV222" s="98"/>
      <c r="AW222" s="98"/>
      <c r="AX222" s="97"/>
      <c r="AY222" s="97"/>
      <c r="AZ222" s="97"/>
      <c r="BA222" s="97"/>
      <c r="BB222" s="97"/>
      <c r="BC222" s="97"/>
      <c r="BD222" s="97"/>
      <c r="BE222" s="1242" t="str">
        <f>'41-6'!BG216</f>
        <v/>
      </c>
      <c r="BF222" s="1243"/>
      <c r="BG222" s="102"/>
      <c r="BH222" s="1231">
        <f>'41-6'!BI216</f>
        <v>0</v>
      </c>
      <c r="BI222" s="1232"/>
      <c r="BJ222" s="1232"/>
      <c r="BK222" s="1232"/>
      <c r="BL222" s="1232"/>
      <c r="BM222" s="1232"/>
      <c r="BN222" s="1232"/>
      <c r="BO222" s="1232"/>
      <c r="BP222" s="1232"/>
      <c r="BQ222" s="1232"/>
      <c r="BR222" s="1232"/>
      <c r="BS222" s="1232"/>
      <c r="BT222" s="102"/>
      <c r="BU222" s="55"/>
      <c r="BV222" s="55"/>
      <c r="BW222" s="55"/>
      <c r="BX222" s="55"/>
      <c r="BY222" s="55"/>
      <c r="CK222" s="1268"/>
    </row>
    <row r="223" spans="37:89" ht="8.25" customHeight="1">
      <c r="AK223" s="55"/>
      <c r="AL223" s="55"/>
      <c r="AM223" s="55"/>
      <c r="AN223" s="55"/>
      <c r="AO223" s="55"/>
      <c r="AP223" s="55"/>
      <c r="AQ223" s="55"/>
      <c r="AR223" s="55"/>
      <c r="AS223" s="97"/>
      <c r="AT223" s="97"/>
      <c r="AU223" s="98"/>
      <c r="AV223" s="98"/>
      <c r="AW223" s="98"/>
      <c r="AX223" s="97"/>
      <c r="AY223" s="97"/>
      <c r="AZ223" s="97"/>
      <c r="BA223" s="97"/>
      <c r="BB223" s="97"/>
      <c r="BC223" s="97"/>
      <c r="BD223" s="97"/>
      <c r="BE223" s="1244"/>
      <c r="BF223" s="1245"/>
      <c r="BG223" s="103"/>
      <c r="BH223" s="1233"/>
      <c r="BI223" s="1234"/>
      <c r="BJ223" s="1234"/>
      <c r="BK223" s="1234"/>
      <c r="BL223" s="1234"/>
      <c r="BM223" s="1234"/>
      <c r="BN223" s="1234"/>
      <c r="BO223" s="1234"/>
      <c r="BP223" s="1234"/>
      <c r="BQ223" s="1234"/>
      <c r="BR223" s="1234"/>
      <c r="BS223" s="1234"/>
      <c r="BT223" s="103"/>
      <c r="BU223" s="55"/>
      <c r="BV223" s="55"/>
      <c r="BW223" s="55"/>
      <c r="BX223" s="55"/>
      <c r="BY223" s="55"/>
      <c r="CK223" s="1268"/>
    </row>
    <row r="224" spans="37:89" ht="8.25" customHeight="1">
      <c r="AK224" s="55"/>
      <c r="AL224" s="55"/>
      <c r="AM224" s="55"/>
      <c r="AN224" s="55"/>
      <c r="AO224" s="55"/>
      <c r="AP224" s="55"/>
      <c r="AQ224" s="55"/>
      <c r="AR224" s="55"/>
      <c r="AS224" s="97"/>
      <c r="AT224" s="97"/>
      <c r="AU224" s="98"/>
      <c r="AV224" s="98"/>
      <c r="AW224" s="98"/>
      <c r="AX224" s="97"/>
      <c r="AY224" s="97"/>
      <c r="AZ224" s="97"/>
      <c r="BA224" s="97"/>
      <c r="BB224" s="97"/>
      <c r="BC224" s="97"/>
      <c r="BD224" s="97"/>
      <c r="BE224" s="1246"/>
      <c r="BF224" s="1247"/>
      <c r="BG224" s="104"/>
      <c r="BH224" s="1235"/>
      <c r="BI224" s="1236"/>
      <c r="BJ224" s="1236"/>
      <c r="BK224" s="1236"/>
      <c r="BL224" s="1236"/>
      <c r="BM224" s="1236"/>
      <c r="BN224" s="1236"/>
      <c r="BO224" s="1236"/>
      <c r="BP224" s="1236"/>
      <c r="BQ224" s="1236"/>
      <c r="BR224" s="1236"/>
      <c r="BS224" s="1236"/>
      <c r="BT224" s="104"/>
      <c r="BU224" s="55"/>
      <c r="BV224" s="55"/>
      <c r="BW224" s="55"/>
      <c r="BX224" s="55"/>
      <c r="BY224" s="55"/>
      <c r="CK224" s="1268"/>
    </row>
    <row r="225" spans="37:89" ht="8.25" customHeight="1">
      <c r="AK225" s="55"/>
      <c r="AL225" s="55"/>
      <c r="AM225" s="55"/>
      <c r="AN225" s="55"/>
      <c r="AO225" s="55"/>
      <c r="AP225" s="55"/>
      <c r="AQ225" s="55"/>
      <c r="AR225" s="55"/>
      <c r="AS225" s="97"/>
      <c r="AT225" s="97"/>
      <c r="AU225" s="98"/>
      <c r="AV225" s="1208">
        <v>3</v>
      </c>
      <c r="AW225" s="1209"/>
      <c r="AX225" s="1237" t="str">
        <f>'41-6'!AZ219</f>
        <v/>
      </c>
      <c r="AY225" s="1238"/>
      <c r="AZ225" s="1238"/>
      <c r="BA225" s="1238"/>
      <c r="BB225" s="1238"/>
      <c r="BC225" s="1238"/>
      <c r="BD225" s="1238"/>
      <c r="BE225" s="1238"/>
      <c r="BF225" s="1238"/>
      <c r="BG225" s="99"/>
      <c r="BH225" s="1220">
        <f>'41-6'!BI219</f>
        <v>0</v>
      </c>
      <c r="BI225" s="1221"/>
      <c r="BJ225" s="1221"/>
      <c r="BK225" s="1221"/>
      <c r="BL225" s="1221"/>
      <c r="BM225" s="1221"/>
      <c r="BN225" s="1221"/>
      <c r="BO225" s="1221"/>
      <c r="BP225" s="1221"/>
      <c r="BQ225" s="1221"/>
      <c r="BR225" s="1221"/>
      <c r="BS225" s="1221"/>
      <c r="BT225" s="99"/>
      <c r="BU225" s="55"/>
      <c r="BV225" s="55"/>
      <c r="BW225" s="55"/>
      <c r="BX225" s="55"/>
      <c r="BY225" s="55"/>
      <c r="CK225" s="1268"/>
    </row>
    <row r="226" spans="37:89" ht="8.25" customHeight="1">
      <c r="AK226" s="55"/>
      <c r="AL226" s="55"/>
      <c r="AM226" s="55"/>
      <c r="AN226" s="55"/>
      <c r="AO226" s="55"/>
      <c r="AP226" s="55"/>
      <c r="AQ226" s="55"/>
      <c r="AR226" s="55"/>
      <c r="AS226" s="97"/>
      <c r="AT226" s="97"/>
      <c r="AU226" s="98"/>
      <c r="AV226" s="1210"/>
      <c r="AW226" s="1211"/>
      <c r="AX226" s="1239"/>
      <c r="AY226" s="1156"/>
      <c r="AZ226" s="1156"/>
      <c r="BA226" s="1156"/>
      <c r="BB226" s="1156"/>
      <c r="BC226" s="1156"/>
      <c r="BD226" s="1156"/>
      <c r="BE226" s="1156"/>
      <c r="BF226" s="1156"/>
      <c r="BG226" s="100"/>
      <c r="BH226" s="1222"/>
      <c r="BI226" s="1138"/>
      <c r="BJ226" s="1138"/>
      <c r="BK226" s="1138"/>
      <c r="BL226" s="1138"/>
      <c r="BM226" s="1138"/>
      <c r="BN226" s="1138"/>
      <c r="BO226" s="1138"/>
      <c r="BP226" s="1138"/>
      <c r="BQ226" s="1138"/>
      <c r="BR226" s="1138"/>
      <c r="BS226" s="1138"/>
      <c r="BT226" s="100"/>
      <c r="BU226" s="55"/>
      <c r="BV226" s="55"/>
      <c r="BW226" s="55"/>
      <c r="BX226" s="55"/>
      <c r="BY226" s="55"/>
      <c r="CK226" s="1268"/>
    </row>
    <row r="227" spans="37:89" ht="8.25" customHeight="1">
      <c r="AK227" s="55"/>
      <c r="AL227" s="55"/>
      <c r="AM227" s="55"/>
      <c r="AN227" s="55"/>
      <c r="AO227" s="55"/>
      <c r="AP227" s="55"/>
      <c r="AQ227" s="55"/>
      <c r="AR227" s="55"/>
      <c r="AS227" s="97"/>
      <c r="AT227" s="97"/>
      <c r="AU227" s="98"/>
      <c r="AV227" s="1212"/>
      <c r="AW227" s="1213"/>
      <c r="AX227" s="1240"/>
      <c r="AY227" s="1241"/>
      <c r="AZ227" s="1241"/>
      <c r="BA227" s="1241"/>
      <c r="BB227" s="1241"/>
      <c r="BC227" s="1241"/>
      <c r="BD227" s="1241"/>
      <c r="BE227" s="1241"/>
      <c r="BF227" s="1241"/>
      <c r="BG227" s="101"/>
      <c r="BH227" s="1223"/>
      <c r="BI227" s="1224"/>
      <c r="BJ227" s="1224"/>
      <c r="BK227" s="1224"/>
      <c r="BL227" s="1224"/>
      <c r="BM227" s="1224"/>
      <c r="BN227" s="1224"/>
      <c r="BO227" s="1224"/>
      <c r="BP227" s="1224"/>
      <c r="BQ227" s="1224"/>
      <c r="BR227" s="1224"/>
      <c r="BS227" s="1224"/>
      <c r="BT227" s="101"/>
      <c r="BU227" s="55"/>
      <c r="BV227" s="55"/>
      <c r="BW227" s="55"/>
      <c r="BX227" s="55"/>
      <c r="BY227" s="55"/>
      <c r="CK227" s="1268"/>
    </row>
    <row r="228" spans="37:89" ht="8.25" customHeight="1">
      <c r="AK228" s="55"/>
      <c r="AL228" s="55"/>
      <c r="AM228" s="55"/>
      <c r="AN228" s="55"/>
      <c r="AO228" s="55"/>
      <c r="AP228" s="55"/>
      <c r="AQ228" s="55"/>
      <c r="AR228" s="55"/>
      <c r="AS228" s="97"/>
      <c r="AT228" s="97"/>
      <c r="AU228" s="98"/>
      <c r="AV228" s="98"/>
      <c r="AW228" s="98"/>
      <c r="AX228" s="97"/>
      <c r="AY228" s="97"/>
      <c r="AZ228" s="97"/>
      <c r="BA228" s="97"/>
      <c r="BB228" s="97"/>
      <c r="BC228" s="97"/>
      <c r="BD228" s="97"/>
      <c r="BE228" s="1242" t="str">
        <f>'41-6'!BG222</f>
        <v/>
      </c>
      <c r="BF228" s="1243"/>
      <c r="BG228" s="102"/>
      <c r="BH228" s="1231">
        <f>'41-6'!BI222</f>
        <v>0</v>
      </c>
      <c r="BI228" s="1232"/>
      <c r="BJ228" s="1232"/>
      <c r="BK228" s="1232"/>
      <c r="BL228" s="1232"/>
      <c r="BM228" s="1232"/>
      <c r="BN228" s="1232"/>
      <c r="BO228" s="1232"/>
      <c r="BP228" s="1232"/>
      <c r="BQ228" s="1232"/>
      <c r="BR228" s="1232"/>
      <c r="BS228" s="1232"/>
      <c r="BT228" s="102"/>
      <c r="BU228" s="55"/>
      <c r="BV228" s="55"/>
      <c r="BW228" s="55"/>
      <c r="BX228" s="55"/>
      <c r="BY228" s="55"/>
      <c r="CK228" s="1268"/>
    </row>
    <row r="229" spans="37:89" ht="8.25" customHeight="1">
      <c r="AK229" s="55"/>
      <c r="AL229" s="55"/>
      <c r="AM229" s="55"/>
      <c r="AN229" s="55"/>
      <c r="AO229" s="55"/>
      <c r="AP229" s="55"/>
      <c r="AQ229" s="55"/>
      <c r="AR229" s="55"/>
      <c r="AS229" s="97"/>
      <c r="AT229" s="97"/>
      <c r="AU229" s="98"/>
      <c r="AV229" s="98"/>
      <c r="AW229" s="98"/>
      <c r="AX229" s="97"/>
      <c r="AY229" s="97"/>
      <c r="AZ229" s="97"/>
      <c r="BA229" s="97"/>
      <c r="BB229" s="97"/>
      <c r="BC229" s="97"/>
      <c r="BD229" s="97"/>
      <c r="BE229" s="1244"/>
      <c r="BF229" s="1245"/>
      <c r="BG229" s="103"/>
      <c r="BH229" s="1233"/>
      <c r="BI229" s="1234"/>
      <c r="BJ229" s="1234"/>
      <c r="BK229" s="1234"/>
      <c r="BL229" s="1234"/>
      <c r="BM229" s="1234"/>
      <c r="BN229" s="1234"/>
      <c r="BO229" s="1234"/>
      <c r="BP229" s="1234"/>
      <c r="BQ229" s="1234"/>
      <c r="BR229" s="1234"/>
      <c r="BS229" s="1234"/>
      <c r="BT229" s="103"/>
      <c r="BU229" s="55"/>
      <c r="BV229" s="55"/>
      <c r="BW229" s="55"/>
      <c r="BX229" s="55"/>
      <c r="BY229" s="55"/>
      <c r="CK229" s="1268"/>
    </row>
    <row r="230" spans="37:89" ht="8.25" customHeight="1">
      <c r="AK230" s="55"/>
      <c r="AL230" s="55"/>
      <c r="AM230" s="55"/>
      <c r="AN230" s="55"/>
      <c r="AO230" s="55"/>
      <c r="AP230" s="55"/>
      <c r="AQ230" s="55"/>
      <c r="AR230" s="55"/>
      <c r="AS230" s="97"/>
      <c r="AT230" s="97"/>
      <c r="AU230" s="98"/>
      <c r="AV230" s="98"/>
      <c r="AW230" s="98"/>
      <c r="AX230" s="97"/>
      <c r="AY230" s="97"/>
      <c r="AZ230" s="97"/>
      <c r="BA230" s="97"/>
      <c r="BB230" s="97"/>
      <c r="BC230" s="97"/>
      <c r="BD230" s="97"/>
      <c r="BE230" s="1246"/>
      <c r="BF230" s="1247"/>
      <c r="BG230" s="104"/>
      <c r="BH230" s="1235"/>
      <c r="BI230" s="1236"/>
      <c r="BJ230" s="1236"/>
      <c r="BK230" s="1236"/>
      <c r="BL230" s="1236"/>
      <c r="BM230" s="1236"/>
      <c r="BN230" s="1236"/>
      <c r="BO230" s="1236"/>
      <c r="BP230" s="1236"/>
      <c r="BQ230" s="1236"/>
      <c r="BR230" s="1236"/>
      <c r="BS230" s="1236"/>
      <c r="BT230" s="104"/>
      <c r="BU230" s="55"/>
      <c r="BV230" s="55"/>
      <c r="BW230" s="55"/>
      <c r="BX230" s="55"/>
      <c r="BY230" s="55"/>
      <c r="CK230" s="1268"/>
    </row>
    <row r="231" spans="37:89" ht="8.25" customHeight="1">
      <c r="AK231" s="55"/>
      <c r="AL231" s="55"/>
      <c r="AM231" s="55"/>
      <c r="AN231" s="55"/>
      <c r="AO231" s="55"/>
      <c r="AP231" s="55"/>
      <c r="AQ231" s="55"/>
      <c r="AR231" s="55"/>
      <c r="AS231" s="97"/>
      <c r="AT231" s="97"/>
      <c r="AU231" s="98"/>
      <c r="AV231" s="1208">
        <v>4</v>
      </c>
      <c r="AW231" s="1209"/>
      <c r="AX231" s="1237" t="str">
        <f>'41-6'!AZ225</f>
        <v/>
      </c>
      <c r="AY231" s="1238"/>
      <c r="AZ231" s="1238"/>
      <c r="BA231" s="1238"/>
      <c r="BB231" s="1238"/>
      <c r="BC231" s="1238"/>
      <c r="BD231" s="1238"/>
      <c r="BE231" s="1238"/>
      <c r="BF231" s="1238"/>
      <c r="BG231" s="99"/>
      <c r="BH231" s="1220">
        <f>'41-6'!BI225</f>
        <v>0</v>
      </c>
      <c r="BI231" s="1221"/>
      <c r="BJ231" s="1221"/>
      <c r="BK231" s="1221"/>
      <c r="BL231" s="1221"/>
      <c r="BM231" s="1221"/>
      <c r="BN231" s="1221"/>
      <c r="BO231" s="1221"/>
      <c r="BP231" s="1221"/>
      <c r="BQ231" s="1221"/>
      <c r="BR231" s="1221"/>
      <c r="BS231" s="1221"/>
      <c r="BT231" s="99"/>
      <c r="BU231" s="55"/>
      <c r="BV231" s="55"/>
      <c r="BW231" s="55"/>
      <c r="BX231" s="55"/>
      <c r="BY231" s="55"/>
      <c r="CK231" s="1268"/>
    </row>
    <row r="232" spans="37:89" ht="8.25" customHeight="1">
      <c r="AK232" s="55"/>
      <c r="AL232" s="55"/>
      <c r="AM232" s="55"/>
      <c r="AN232" s="55"/>
      <c r="AO232" s="55"/>
      <c r="AP232" s="55"/>
      <c r="AQ232" s="55"/>
      <c r="AR232" s="55"/>
      <c r="AS232" s="97"/>
      <c r="AT232" s="97"/>
      <c r="AU232" s="98"/>
      <c r="AV232" s="1210"/>
      <c r="AW232" s="1211"/>
      <c r="AX232" s="1239"/>
      <c r="AY232" s="1156"/>
      <c r="AZ232" s="1156"/>
      <c r="BA232" s="1156"/>
      <c r="BB232" s="1156"/>
      <c r="BC232" s="1156"/>
      <c r="BD232" s="1156"/>
      <c r="BE232" s="1156"/>
      <c r="BF232" s="1156"/>
      <c r="BG232" s="100"/>
      <c r="BH232" s="1222"/>
      <c r="BI232" s="1138"/>
      <c r="BJ232" s="1138"/>
      <c r="BK232" s="1138"/>
      <c r="BL232" s="1138"/>
      <c r="BM232" s="1138"/>
      <c r="BN232" s="1138"/>
      <c r="BO232" s="1138"/>
      <c r="BP232" s="1138"/>
      <c r="BQ232" s="1138"/>
      <c r="BR232" s="1138"/>
      <c r="BS232" s="1138"/>
      <c r="BT232" s="100"/>
      <c r="BU232" s="55"/>
      <c r="BV232" s="55"/>
      <c r="BW232" s="55"/>
      <c r="BX232" s="55"/>
      <c r="BY232" s="55"/>
      <c r="CK232" s="1268"/>
    </row>
    <row r="233" spans="37:89" ht="8.25" customHeight="1">
      <c r="AK233" s="55"/>
      <c r="AL233" s="55"/>
      <c r="AM233" s="55"/>
      <c r="AN233" s="55"/>
      <c r="AO233" s="55"/>
      <c r="AP233" s="55"/>
      <c r="AQ233" s="55"/>
      <c r="AR233" s="55"/>
      <c r="AS233" s="97"/>
      <c r="AT233" s="97"/>
      <c r="AU233" s="98"/>
      <c r="AV233" s="1212"/>
      <c r="AW233" s="1213"/>
      <c r="AX233" s="1240"/>
      <c r="AY233" s="1241"/>
      <c r="AZ233" s="1241"/>
      <c r="BA233" s="1241"/>
      <c r="BB233" s="1241"/>
      <c r="BC233" s="1241"/>
      <c r="BD233" s="1241"/>
      <c r="BE233" s="1241"/>
      <c r="BF233" s="1241"/>
      <c r="BG233" s="101"/>
      <c r="BH233" s="1223"/>
      <c r="BI233" s="1224"/>
      <c r="BJ233" s="1224"/>
      <c r="BK233" s="1224"/>
      <c r="BL233" s="1224"/>
      <c r="BM233" s="1224"/>
      <c r="BN233" s="1224"/>
      <c r="BO233" s="1224"/>
      <c r="BP233" s="1224"/>
      <c r="BQ233" s="1224"/>
      <c r="BR233" s="1224"/>
      <c r="BS233" s="1224"/>
      <c r="BT233" s="101"/>
      <c r="BU233" s="55"/>
      <c r="BV233" s="55"/>
      <c r="BW233" s="55"/>
      <c r="BX233" s="55"/>
      <c r="BY233" s="55"/>
    </row>
    <row r="234" spans="37:89" ht="8.25" customHeight="1">
      <c r="AK234" s="55"/>
      <c r="AL234" s="55"/>
      <c r="AM234" s="55"/>
      <c r="AN234" s="55"/>
      <c r="AO234" s="55"/>
      <c r="AP234" s="55"/>
      <c r="AQ234" s="55"/>
      <c r="AR234" s="55"/>
      <c r="AS234" s="97"/>
      <c r="AT234" s="97"/>
      <c r="AU234" s="98"/>
      <c r="AV234" s="98"/>
      <c r="AW234" s="98"/>
      <c r="AX234" s="97"/>
      <c r="AY234" s="97"/>
      <c r="AZ234" s="97"/>
      <c r="BA234" s="97"/>
      <c r="BB234" s="97"/>
      <c r="BC234" s="97"/>
      <c r="BD234" s="97"/>
      <c r="BE234" s="1242" t="str">
        <f>'41-6'!BG228</f>
        <v/>
      </c>
      <c r="BF234" s="1243"/>
      <c r="BG234" s="102"/>
      <c r="BH234" s="1231">
        <f>'41-6'!BI228</f>
        <v>0</v>
      </c>
      <c r="BI234" s="1232"/>
      <c r="BJ234" s="1232"/>
      <c r="BK234" s="1232"/>
      <c r="BL234" s="1232"/>
      <c r="BM234" s="1232"/>
      <c r="BN234" s="1232"/>
      <c r="BO234" s="1232"/>
      <c r="BP234" s="1232"/>
      <c r="BQ234" s="1232"/>
      <c r="BR234" s="1232"/>
      <c r="BS234" s="1232"/>
      <c r="BT234" s="102"/>
      <c r="BU234" s="55"/>
      <c r="BV234" s="55"/>
      <c r="BW234" s="55"/>
      <c r="BX234" s="55"/>
      <c r="BY234" s="55"/>
    </row>
    <row r="235" spans="37:89" ht="8.25" customHeight="1">
      <c r="AK235" s="55"/>
      <c r="AL235" s="55"/>
      <c r="AM235" s="55"/>
      <c r="AN235" s="55"/>
      <c r="AO235" s="55"/>
      <c r="AP235" s="55"/>
      <c r="AQ235" s="55"/>
      <c r="AR235" s="55"/>
      <c r="AS235" s="97"/>
      <c r="AT235" s="97"/>
      <c r="AU235" s="98"/>
      <c r="AV235" s="98"/>
      <c r="AW235" s="98"/>
      <c r="AX235" s="97"/>
      <c r="AY235" s="97"/>
      <c r="AZ235" s="97"/>
      <c r="BA235" s="97"/>
      <c r="BB235" s="97"/>
      <c r="BC235" s="97"/>
      <c r="BD235" s="97"/>
      <c r="BE235" s="1244"/>
      <c r="BF235" s="1245"/>
      <c r="BG235" s="103"/>
      <c r="BH235" s="1233"/>
      <c r="BI235" s="1234"/>
      <c r="BJ235" s="1234"/>
      <c r="BK235" s="1234"/>
      <c r="BL235" s="1234"/>
      <c r="BM235" s="1234"/>
      <c r="BN235" s="1234"/>
      <c r="BO235" s="1234"/>
      <c r="BP235" s="1234"/>
      <c r="BQ235" s="1234"/>
      <c r="BR235" s="1234"/>
      <c r="BS235" s="1234"/>
      <c r="BT235" s="103"/>
      <c r="BU235" s="55"/>
      <c r="BV235" s="55"/>
      <c r="BW235" s="55"/>
      <c r="BX235" s="55"/>
      <c r="BY235" s="55"/>
    </row>
    <row r="236" spans="37:89" ht="8.25" customHeight="1">
      <c r="AK236" s="55"/>
      <c r="AL236" s="55"/>
      <c r="AM236" s="55"/>
      <c r="AN236" s="55"/>
      <c r="AO236" s="55"/>
      <c r="AP236" s="55"/>
      <c r="AQ236" s="55"/>
      <c r="AR236" s="55"/>
      <c r="AS236" s="97"/>
      <c r="AT236" s="97"/>
      <c r="AU236" s="98"/>
      <c r="AV236" s="98"/>
      <c r="AW236" s="98"/>
      <c r="AX236" s="97"/>
      <c r="AY236" s="97"/>
      <c r="AZ236" s="97"/>
      <c r="BA236" s="97"/>
      <c r="BB236" s="97"/>
      <c r="BC236" s="97"/>
      <c r="BD236" s="97"/>
      <c r="BE236" s="1246"/>
      <c r="BF236" s="1247"/>
      <c r="BG236" s="104"/>
      <c r="BH236" s="1235"/>
      <c r="BI236" s="1236"/>
      <c r="BJ236" s="1236"/>
      <c r="BK236" s="1236"/>
      <c r="BL236" s="1236"/>
      <c r="BM236" s="1236"/>
      <c r="BN236" s="1236"/>
      <c r="BO236" s="1236"/>
      <c r="BP236" s="1236"/>
      <c r="BQ236" s="1236"/>
      <c r="BR236" s="1236"/>
      <c r="BS236" s="1236"/>
      <c r="BT236" s="104"/>
      <c r="BU236" s="55"/>
      <c r="BV236" s="55"/>
      <c r="BW236" s="55"/>
      <c r="BX236" s="55"/>
      <c r="BY236" s="55"/>
    </row>
    <row r="237" spans="37:89" ht="8.25" customHeight="1">
      <c r="AK237" s="55"/>
      <c r="AL237" s="55"/>
      <c r="AM237" s="55"/>
      <c r="AN237" s="55"/>
      <c r="AO237" s="55"/>
      <c r="AP237" s="55"/>
      <c r="AQ237" s="55"/>
      <c r="AR237" s="55"/>
      <c r="AS237" s="97"/>
      <c r="AT237" s="97"/>
      <c r="AU237" s="98"/>
      <c r="AV237" s="1208">
        <v>5</v>
      </c>
      <c r="AW237" s="1209"/>
      <c r="AX237" s="1237" t="str">
        <f>'41-6'!AZ231</f>
        <v/>
      </c>
      <c r="AY237" s="1238"/>
      <c r="AZ237" s="1238"/>
      <c r="BA237" s="1238"/>
      <c r="BB237" s="1238"/>
      <c r="BC237" s="1238"/>
      <c r="BD237" s="1238"/>
      <c r="BE237" s="1238"/>
      <c r="BF237" s="1238"/>
      <c r="BG237" s="99"/>
      <c r="BH237" s="1220">
        <f>'41-6'!BI231</f>
        <v>0</v>
      </c>
      <c r="BI237" s="1221"/>
      <c r="BJ237" s="1221"/>
      <c r="BK237" s="1221"/>
      <c r="BL237" s="1221"/>
      <c r="BM237" s="1221"/>
      <c r="BN237" s="1221"/>
      <c r="BO237" s="1221"/>
      <c r="BP237" s="1221"/>
      <c r="BQ237" s="1221"/>
      <c r="BR237" s="1221"/>
      <c r="BS237" s="1221"/>
      <c r="BT237" s="99"/>
      <c r="BU237" s="55"/>
      <c r="BV237" s="55"/>
      <c r="BW237" s="55"/>
      <c r="BX237" s="55"/>
      <c r="BY237" s="55"/>
    </row>
    <row r="238" spans="37:89" ht="8.25" customHeight="1">
      <c r="AK238" s="55"/>
      <c r="AL238" s="55"/>
      <c r="AM238" s="55"/>
      <c r="AN238" s="55"/>
      <c r="AO238" s="55"/>
      <c r="AP238" s="55"/>
      <c r="AQ238" s="55"/>
      <c r="AR238" s="55"/>
      <c r="AS238" s="97"/>
      <c r="AT238" s="97"/>
      <c r="AU238" s="98"/>
      <c r="AV238" s="1210"/>
      <c r="AW238" s="1211"/>
      <c r="AX238" s="1239"/>
      <c r="AY238" s="1156"/>
      <c r="AZ238" s="1156"/>
      <c r="BA238" s="1156"/>
      <c r="BB238" s="1156"/>
      <c r="BC238" s="1156"/>
      <c r="BD238" s="1156"/>
      <c r="BE238" s="1156"/>
      <c r="BF238" s="1156"/>
      <c r="BG238" s="100"/>
      <c r="BH238" s="1222"/>
      <c r="BI238" s="1138"/>
      <c r="BJ238" s="1138"/>
      <c r="BK238" s="1138"/>
      <c r="BL238" s="1138"/>
      <c r="BM238" s="1138"/>
      <c r="BN238" s="1138"/>
      <c r="BO238" s="1138"/>
      <c r="BP238" s="1138"/>
      <c r="BQ238" s="1138"/>
      <c r="BR238" s="1138"/>
      <c r="BS238" s="1138"/>
      <c r="BT238" s="100"/>
      <c r="BU238" s="55"/>
      <c r="BV238" s="55"/>
      <c r="BW238" s="55"/>
      <c r="BX238" s="55"/>
      <c r="BY238" s="55"/>
    </row>
    <row r="239" spans="37:89" ht="8.25" customHeight="1">
      <c r="AK239" s="55"/>
      <c r="AL239" s="55"/>
      <c r="AM239" s="55"/>
      <c r="AN239" s="55"/>
      <c r="AO239" s="55"/>
      <c r="AP239" s="55"/>
      <c r="AQ239" s="55"/>
      <c r="AR239" s="55"/>
      <c r="AS239" s="97"/>
      <c r="AT239" s="97"/>
      <c r="AU239" s="98"/>
      <c r="AV239" s="1212"/>
      <c r="AW239" s="1213"/>
      <c r="AX239" s="1240"/>
      <c r="AY239" s="1241"/>
      <c r="AZ239" s="1241"/>
      <c r="BA239" s="1241"/>
      <c r="BB239" s="1241"/>
      <c r="BC239" s="1241"/>
      <c r="BD239" s="1241"/>
      <c r="BE239" s="1241"/>
      <c r="BF239" s="1241"/>
      <c r="BG239" s="101"/>
      <c r="BH239" s="1223"/>
      <c r="BI239" s="1224"/>
      <c r="BJ239" s="1224"/>
      <c r="BK239" s="1224"/>
      <c r="BL239" s="1224"/>
      <c r="BM239" s="1224"/>
      <c r="BN239" s="1224"/>
      <c r="BO239" s="1224"/>
      <c r="BP239" s="1224"/>
      <c r="BQ239" s="1224"/>
      <c r="BR239" s="1224"/>
      <c r="BS239" s="1224"/>
      <c r="BT239" s="101"/>
      <c r="BU239" s="55"/>
      <c r="BV239" s="55"/>
      <c r="BW239" s="55"/>
      <c r="BX239" s="55"/>
      <c r="BY239" s="55"/>
    </row>
    <row r="240" spans="37:89" ht="8.25" customHeight="1">
      <c r="AK240" s="55"/>
      <c r="AL240" s="55"/>
      <c r="AM240" s="55"/>
      <c r="AN240" s="55"/>
      <c r="AO240" s="55"/>
      <c r="AP240" s="55"/>
      <c r="AQ240" s="55"/>
      <c r="AR240" s="55"/>
      <c r="AS240" s="97"/>
      <c r="AT240" s="97"/>
      <c r="AU240" s="98"/>
      <c r="AV240" s="98"/>
      <c r="AW240" s="98"/>
      <c r="AX240" s="97"/>
      <c r="AY240" s="97"/>
      <c r="AZ240" s="97"/>
      <c r="BA240" s="97"/>
      <c r="BB240" s="97"/>
      <c r="BC240" s="97"/>
      <c r="BD240" s="97"/>
      <c r="BE240" s="1242" t="str">
        <f>'41-6'!BG234</f>
        <v/>
      </c>
      <c r="BF240" s="1243"/>
      <c r="BG240" s="102"/>
      <c r="BH240" s="1231">
        <f>'41-6'!BI234</f>
        <v>0</v>
      </c>
      <c r="BI240" s="1232"/>
      <c r="BJ240" s="1232"/>
      <c r="BK240" s="1232"/>
      <c r="BL240" s="1232"/>
      <c r="BM240" s="1232"/>
      <c r="BN240" s="1232"/>
      <c r="BO240" s="1232"/>
      <c r="BP240" s="1232"/>
      <c r="BQ240" s="1232"/>
      <c r="BR240" s="1232"/>
      <c r="BS240" s="1232"/>
      <c r="BT240" s="102"/>
      <c r="BU240" s="55"/>
      <c r="BV240" s="55"/>
      <c r="BW240" s="55"/>
      <c r="BX240" s="55"/>
      <c r="BY240" s="55"/>
    </row>
    <row r="241" spans="37:77" ht="8.25" customHeight="1">
      <c r="AK241" s="55"/>
      <c r="AL241" s="55"/>
      <c r="AM241" s="55"/>
      <c r="AN241" s="55"/>
      <c r="AO241" s="55"/>
      <c r="AP241" s="55"/>
      <c r="AQ241" s="55"/>
      <c r="AR241" s="55"/>
      <c r="AS241" s="97"/>
      <c r="AT241" s="97"/>
      <c r="AU241" s="98"/>
      <c r="AV241" s="98"/>
      <c r="AW241" s="98"/>
      <c r="AX241" s="97"/>
      <c r="AY241" s="97"/>
      <c r="AZ241" s="97"/>
      <c r="BA241" s="97"/>
      <c r="BB241" s="97"/>
      <c r="BC241" s="97"/>
      <c r="BD241" s="97"/>
      <c r="BE241" s="1244"/>
      <c r="BF241" s="1245"/>
      <c r="BG241" s="103"/>
      <c r="BH241" s="1233"/>
      <c r="BI241" s="1234"/>
      <c r="BJ241" s="1234"/>
      <c r="BK241" s="1234"/>
      <c r="BL241" s="1234"/>
      <c r="BM241" s="1234"/>
      <c r="BN241" s="1234"/>
      <c r="BO241" s="1234"/>
      <c r="BP241" s="1234"/>
      <c r="BQ241" s="1234"/>
      <c r="BR241" s="1234"/>
      <c r="BS241" s="1234"/>
      <c r="BT241" s="103"/>
      <c r="BU241" s="55"/>
      <c r="BV241" s="55"/>
      <c r="BW241" s="55"/>
      <c r="BX241" s="55"/>
      <c r="BY241" s="55"/>
    </row>
    <row r="242" spans="37:77" ht="8.25" customHeight="1">
      <c r="AK242" s="55"/>
      <c r="AL242" s="55"/>
      <c r="AM242" s="55"/>
      <c r="AN242" s="55"/>
      <c r="AO242" s="55"/>
      <c r="AP242" s="55"/>
      <c r="AQ242" s="55"/>
      <c r="AR242" s="55"/>
      <c r="AS242" s="97"/>
      <c r="AT242" s="97"/>
      <c r="AU242" s="98"/>
      <c r="AV242" s="98"/>
      <c r="AW242" s="98"/>
      <c r="AX242" s="97"/>
      <c r="AY242" s="97"/>
      <c r="AZ242" s="97"/>
      <c r="BA242" s="97"/>
      <c r="BB242" s="97"/>
      <c r="BC242" s="97"/>
      <c r="BD242" s="97"/>
      <c r="BE242" s="1246"/>
      <c r="BF242" s="1247"/>
      <c r="BG242" s="104"/>
      <c r="BH242" s="1235"/>
      <c r="BI242" s="1236"/>
      <c r="BJ242" s="1236"/>
      <c r="BK242" s="1236"/>
      <c r="BL242" s="1236"/>
      <c r="BM242" s="1236"/>
      <c r="BN242" s="1236"/>
      <c r="BO242" s="1236"/>
      <c r="BP242" s="1236"/>
      <c r="BQ242" s="1236"/>
      <c r="BR242" s="1236"/>
      <c r="BS242" s="1236"/>
      <c r="BT242" s="104"/>
      <c r="BU242" s="55"/>
      <c r="BV242" s="55"/>
      <c r="BW242" s="55"/>
      <c r="BX242" s="55"/>
      <c r="BY242" s="55"/>
    </row>
    <row r="243" spans="37:77" ht="8.25" customHeight="1">
      <c r="AK243" s="55"/>
      <c r="AL243" s="55"/>
      <c r="AM243" s="55"/>
      <c r="AN243" s="55"/>
      <c r="AO243" s="55"/>
      <c r="AP243" s="55"/>
      <c r="AQ243" s="55"/>
      <c r="AR243" s="55"/>
      <c r="AS243" s="97"/>
      <c r="AT243" s="97"/>
      <c r="AU243" s="98"/>
      <c r="AV243" s="1208">
        <v>6</v>
      </c>
      <c r="AW243" s="1209"/>
      <c r="AX243" s="1237" t="str">
        <f>'41-6'!AZ237</f>
        <v/>
      </c>
      <c r="AY243" s="1238"/>
      <c r="AZ243" s="1238"/>
      <c r="BA243" s="1238"/>
      <c r="BB243" s="1238"/>
      <c r="BC243" s="1238"/>
      <c r="BD243" s="1238"/>
      <c r="BE243" s="1238"/>
      <c r="BF243" s="1238"/>
      <c r="BG243" s="99"/>
      <c r="BH243" s="1220">
        <f>'41-6'!BI237</f>
        <v>0</v>
      </c>
      <c r="BI243" s="1221"/>
      <c r="BJ243" s="1221"/>
      <c r="BK243" s="1221"/>
      <c r="BL243" s="1221"/>
      <c r="BM243" s="1221"/>
      <c r="BN243" s="1221"/>
      <c r="BO243" s="1221"/>
      <c r="BP243" s="1221"/>
      <c r="BQ243" s="1221"/>
      <c r="BR243" s="1221"/>
      <c r="BS243" s="1221"/>
      <c r="BT243" s="99"/>
      <c r="BU243" s="55"/>
      <c r="BV243" s="55"/>
      <c r="BW243" s="55"/>
      <c r="BX243" s="55"/>
      <c r="BY243" s="55"/>
    </row>
    <row r="244" spans="37:77" ht="8.25" customHeight="1">
      <c r="AK244" s="55"/>
      <c r="AL244" s="55"/>
      <c r="AM244" s="55"/>
      <c r="AN244" s="55"/>
      <c r="AO244" s="55"/>
      <c r="AP244" s="55"/>
      <c r="AQ244" s="55"/>
      <c r="AR244" s="55"/>
      <c r="AS244" s="97"/>
      <c r="AT244" s="97"/>
      <c r="AU244" s="98"/>
      <c r="AV244" s="1210"/>
      <c r="AW244" s="1211"/>
      <c r="AX244" s="1239"/>
      <c r="AY244" s="1156"/>
      <c r="AZ244" s="1156"/>
      <c r="BA244" s="1156"/>
      <c r="BB244" s="1156"/>
      <c r="BC244" s="1156"/>
      <c r="BD244" s="1156"/>
      <c r="BE244" s="1156"/>
      <c r="BF244" s="1156"/>
      <c r="BG244" s="100"/>
      <c r="BH244" s="1222"/>
      <c r="BI244" s="1138"/>
      <c r="BJ244" s="1138"/>
      <c r="BK244" s="1138"/>
      <c r="BL244" s="1138"/>
      <c r="BM244" s="1138"/>
      <c r="BN244" s="1138"/>
      <c r="BO244" s="1138"/>
      <c r="BP244" s="1138"/>
      <c r="BQ244" s="1138"/>
      <c r="BR244" s="1138"/>
      <c r="BS244" s="1138"/>
      <c r="BT244" s="100"/>
      <c r="BU244" s="55"/>
      <c r="BV244" s="55"/>
      <c r="BW244" s="55"/>
      <c r="BX244" s="55"/>
      <c r="BY244" s="55"/>
    </row>
    <row r="245" spans="37:77" ht="8.25" customHeight="1">
      <c r="AK245" s="55"/>
      <c r="AL245" s="55"/>
      <c r="AM245" s="55"/>
      <c r="AN245" s="55"/>
      <c r="AO245" s="55"/>
      <c r="AP245" s="55"/>
      <c r="AQ245" s="55"/>
      <c r="AR245" s="55"/>
      <c r="AS245" s="97"/>
      <c r="AT245" s="97"/>
      <c r="AU245" s="98"/>
      <c r="AV245" s="1212"/>
      <c r="AW245" s="1213"/>
      <c r="AX245" s="1240"/>
      <c r="AY245" s="1241"/>
      <c r="AZ245" s="1241"/>
      <c r="BA245" s="1241"/>
      <c r="BB245" s="1241"/>
      <c r="BC245" s="1241"/>
      <c r="BD245" s="1241"/>
      <c r="BE245" s="1241"/>
      <c r="BF245" s="1241"/>
      <c r="BG245" s="101"/>
      <c r="BH245" s="1223"/>
      <c r="BI245" s="1224"/>
      <c r="BJ245" s="1224"/>
      <c r="BK245" s="1224"/>
      <c r="BL245" s="1224"/>
      <c r="BM245" s="1224"/>
      <c r="BN245" s="1224"/>
      <c r="BO245" s="1224"/>
      <c r="BP245" s="1224"/>
      <c r="BQ245" s="1224"/>
      <c r="BR245" s="1224"/>
      <c r="BS245" s="1224"/>
      <c r="BT245" s="101"/>
      <c r="BU245" s="55"/>
      <c r="BV245" s="55"/>
      <c r="BW245" s="55"/>
      <c r="BX245" s="55"/>
      <c r="BY245" s="55"/>
    </row>
    <row r="246" spans="37:77" ht="8.25" customHeight="1">
      <c r="AK246" s="55"/>
      <c r="AL246" s="55"/>
      <c r="AM246" s="55"/>
      <c r="AN246" s="55"/>
      <c r="AO246" s="55"/>
      <c r="AP246" s="55"/>
      <c r="AQ246" s="55"/>
      <c r="AR246" s="55"/>
      <c r="AS246" s="97"/>
      <c r="AT246" s="97"/>
      <c r="AU246" s="98"/>
      <c r="AV246" s="98"/>
      <c r="AW246" s="98"/>
      <c r="AX246" s="97"/>
      <c r="AY246" s="97"/>
      <c r="AZ246" s="97"/>
      <c r="BA246" s="97"/>
      <c r="BB246" s="97"/>
      <c r="BC246" s="97"/>
      <c r="BD246" s="97"/>
      <c r="BE246" s="1242" t="str">
        <f>'41-6'!BG240</f>
        <v/>
      </c>
      <c r="BF246" s="1243"/>
      <c r="BG246" s="102"/>
      <c r="BH246" s="1231">
        <f>'41-6'!BI240</f>
        <v>0</v>
      </c>
      <c r="BI246" s="1232"/>
      <c r="BJ246" s="1232"/>
      <c r="BK246" s="1232"/>
      <c r="BL246" s="1232"/>
      <c r="BM246" s="1232"/>
      <c r="BN246" s="1232"/>
      <c r="BO246" s="1232"/>
      <c r="BP246" s="1232"/>
      <c r="BQ246" s="1232"/>
      <c r="BR246" s="1232"/>
      <c r="BS246" s="1232"/>
      <c r="BT246" s="102"/>
      <c r="BU246" s="55"/>
      <c r="BV246" s="55"/>
      <c r="BW246" s="55"/>
      <c r="BX246" s="55"/>
      <c r="BY246" s="55"/>
    </row>
    <row r="247" spans="37:77" ht="8.25" customHeight="1">
      <c r="AK247" s="55"/>
      <c r="AL247" s="55"/>
      <c r="AM247" s="55"/>
      <c r="AN247" s="55"/>
      <c r="AO247" s="55"/>
      <c r="AP247" s="55"/>
      <c r="AQ247" s="55"/>
      <c r="AR247" s="55"/>
      <c r="AS247" s="97"/>
      <c r="AT247" s="97"/>
      <c r="AU247" s="98"/>
      <c r="AV247" s="98"/>
      <c r="AW247" s="98"/>
      <c r="AX247" s="97"/>
      <c r="AY247" s="97"/>
      <c r="AZ247" s="97"/>
      <c r="BA247" s="97"/>
      <c r="BB247" s="97"/>
      <c r="BC247" s="97"/>
      <c r="BD247" s="97"/>
      <c r="BE247" s="1244"/>
      <c r="BF247" s="1245"/>
      <c r="BG247" s="103"/>
      <c r="BH247" s="1233"/>
      <c r="BI247" s="1234"/>
      <c r="BJ247" s="1234"/>
      <c r="BK247" s="1234"/>
      <c r="BL247" s="1234"/>
      <c r="BM247" s="1234"/>
      <c r="BN247" s="1234"/>
      <c r="BO247" s="1234"/>
      <c r="BP247" s="1234"/>
      <c r="BQ247" s="1234"/>
      <c r="BR247" s="1234"/>
      <c r="BS247" s="1234"/>
      <c r="BT247" s="103"/>
      <c r="BU247" s="55"/>
      <c r="BV247" s="55"/>
      <c r="BW247" s="55"/>
      <c r="BX247" s="55"/>
      <c r="BY247" s="55"/>
    </row>
    <row r="248" spans="37:77" ht="8.25" customHeight="1">
      <c r="AK248" s="55"/>
      <c r="AL248" s="55"/>
      <c r="AM248" s="55"/>
      <c r="AN248" s="55"/>
      <c r="AO248" s="55"/>
      <c r="AP248" s="55"/>
      <c r="AQ248" s="55"/>
      <c r="AR248" s="55"/>
      <c r="AS248" s="97"/>
      <c r="AT248" s="97"/>
      <c r="AU248" s="98"/>
      <c r="AV248" s="98"/>
      <c r="AW248" s="98"/>
      <c r="AX248" s="97"/>
      <c r="AY248" s="97"/>
      <c r="AZ248" s="97"/>
      <c r="BA248" s="97"/>
      <c r="BB248" s="97"/>
      <c r="BC248" s="97"/>
      <c r="BD248" s="97"/>
      <c r="BE248" s="1246"/>
      <c r="BF248" s="1247"/>
      <c r="BG248" s="104"/>
      <c r="BH248" s="1235"/>
      <c r="BI248" s="1236"/>
      <c r="BJ248" s="1236"/>
      <c r="BK248" s="1236"/>
      <c r="BL248" s="1236"/>
      <c r="BM248" s="1236"/>
      <c r="BN248" s="1236"/>
      <c r="BO248" s="1236"/>
      <c r="BP248" s="1236"/>
      <c r="BQ248" s="1236"/>
      <c r="BR248" s="1236"/>
      <c r="BS248" s="1236"/>
      <c r="BT248" s="104"/>
      <c r="BU248" s="55"/>
      <c r="BV248" s="55"/>
      <c r="BW248" s="55"/>
      <c r="BX248" s="55"/>
      <c r="BY248" s="55"/>
    </row>
    <row r="249" spans="37:77" ht="8.25" customHeight="1">
      <c r="AK249" s="55"/>
      <c r="AL249" s="55"/>
      <c r="AM249" s="55"/>
      <c r="AN249" s="55"/>
      <c r="AO249" s="55"/>
      <c r="AP249" s="55"/>
      <c r="AQ249" s="55"/>
      <c r="AR249" s="55"/>
      <c r="AS249" s="97"/>
      <c r="AT249" s="97"/>
      <c r="AU249" s="98"/>
      <c r="AV249" s="1208">
        <v>7</v>
      </c>
      <c r="AW249" s="1209"/>
      <c r="AX249" s="1237" t="str">
        <f>'41-6'!AZ243</f>
        <v/>
      </c>
      <c r="AY249" s="1238"/>
      <c r="AZ249" s="1238"/>
      <c r="BA249" s="1238"/>
      <c r="BB249" s="1238"/>
      <c r="BC249" s="1238"/>
      <c r="BD249" s="1238"/>
      <c r="BE249" s="1238"/>
      <c r="BF249" s="1238"/>
      <c r="BG249" s="99"/>
      <c r="BH249" s="1220">
        <f>'41-6'!BI243</f>
        <v>0</v>
      </c>
      <c r="BI249" s="1221"/>
      <c r="BJ249" s="1221"/>
      <c r="BK249" s="1221"/>
      <c r="BL249" s="1221"/>
      <c r="BM249" s="1221"/>
      <c r="BN249" s="1221"/>
      <c r="BO249" s="1221"/>
      <c r="BP249" s="1221"/>
      <c r="BQ249" s="1221"/>
      <c r="BR249" s="1221"/>
      <c r="BS249" s="1221"/>
      <c r="BT249" s="99"/>
      <c r="BU249" s="55"/>
      <c r="BV249" s="55"/>
      <c r="BW249" s="55"/>
      <c r="BX249" s="55"/>
      <c r="BY249" s="55"/>
    </row>
    <row r="250" spans="37:77" ht="8.25" customHeight="1">
      <c r="AK250" s="55"/>
      <c r="AL250" s="55"/>
      <c r="AM250" s="55"/>
      <c r="AN250" s="55"/>
      <c r="AO250" s="55"/>
      <c r="AP250" s="55"/>
      <c r="AQ250" s="55"/>
      <c r="AR250" s="55"/>
      <c r="AS250" s="97"/>
      <c r="AT250" s="97"/>
      <c r="AU250" s="98"/>
      <c r="AV250" s="1210"/>
      <c r="AW250" s="1211"/>
      <c r="AX250" s="1239"/>
      <c r="AY250" s="1156"/>
      <c r="AZ250" s="1156"/>
      <c r="BA250" s="1156"/>
      <c r="BB250" s="1156"/>
      <c r="BC250" s="1156"/>
      <c r="BD250" s="1156"/>
      <c r="BE250" s="1156"/>
      <c r="BF250" s="1156"/>
      <c r="BG250" s="100"/>
      <c r="BH250" s="1222"/>
      <c r="BI250" s="1138"/>
      <c r="BJ250" s="1138"/>
      <c r="BK250" s="1138"/>
      <c r="BL250" s="1138"/>
      <c r="BM250" s="1138"/>
      <c r="BN250" s="1138"/>
      <c r="BO250" s="1138"/>
      <c r="BP250" s="1138"/>
      <c r="BQ250" s="1138"/>
      <c r="BR250" s="1138"/>
      <c r="BS250" s="1138"/>
      <c r="BT250" s="100"/>
      <c r="BU250" s="55"/>
      <c r="BV250" s="55"/>
      <c r="BW250" s="55"/>
      <c r="BX250" s="55"/>
      <c r="BY250" s="55"/>
    </row>
    <row r="251" spans="37:77" ht="8.25" customHeight="1">
      <c r="AK251" s="55"/>
      <c r="AL251" s="55"/>
      <c r="AM251" s="55"/>
      <c r="AN251" s="55"/>
      <c r="AO251" s="55"/>
      <c r="AP251" s="55"/>
      <c r="AQ251" s="55"/>
      <c r="AR251" s="55"/>
      <c r="AS251" s="97"/>
      <c r="AT251" s="97"/>
      <c r="AU251" s="98"/>
      <c r="AV251" s="1212"/>
      <c r="AW251" s="1213"/>
      <c r="AX251" s="1240"/>
      <c r="AY251" s="1241"/>
      <c r="AZ251" s="1241"/>
      <c r="BA251" s="1241"/>
      <c r="BB251" s="1241"/>
      <c r="BC251" s="1241"/>
      <c r="BD251" s="1241"/>
      <c r="BE251" s="1241"/>
      <c r="BF251" s="1241"/>
      <c r="BG251" s="101"/>
      <c r="BH251" s="1223"/>
      <c r="BI251" s="1224"/>
      <c r="BJ251" s="1224"/>
      <c r="BK251" s="1224"/>
      <c r="BL251" s="1224"/>
      <c r="BM251" s="1224"/>
      <c r="BN251" s="1224"/>
      <c r="BO251" s="1224"/>
      <c r="BP251" s="1224"/>
      <c r="BQ251" s="1224"/>
      <c r="BR251" s="1224"/>
      <c r="BS251" s="1224"/>
      <c r="BT251" s="101"/>
      <c r="BU251" s="55"/>
      <c r="BV251" s="55"/>
      <c r="BW251" s="55"/>
      <c r="BX251" s="55"/>
      <c r="BY251" s="55"/>
    </row>
    <row r="252" spans="37:77" ht="8.25" customHeight="1">
      <c r="AK252" s="55"/>
      <c r="AL252" s="55"/>
      <c r="AM252" s="55"/>
      <c r="AN252" s="55"/>
      <c r="AO252" s="55"/>
      <c r="AP252" s="55"/>
      <c r="AQ252" s="55"/>
      <c r="AR252" s="55"/>
      <c r="AS252" s="97"/>
      <c r="AT252" s="97"/>
      <c r="AU252" s="98"/>
      <c r="AV252" s="98"/>
      <c r="AW252" s="98"/>
      <c r="AX252" s="97"/>
      <c r="AY252" s="97"/>
      <c r="AZ252" s="97"/>
      <c r="BA252" s="97"/>
      <c r="BB252" s="97"/>
      <c r="BC252" s="97"/>
      <c r="BD252" s="97"/>
      <c r="BE252" s="1242" t="str">
        <f>'41-6'!BG246</f>
        <v/>
      </c>
      <c r="BF252" s="1243"/>
      <c r="BG252" s="102"/>
      <c r="BH252" s="1231">
        <f>'41-6'!BI246</f>
        <v>0</v>
      </c>
      <c r="BI252" s="1232"/>
      <c r="BJ252" s="1232"/>
      <c r="BK252" s="1232"/>
      <c r="BL252" s="1232"/>
      <c r="BM252" s="1232"/>
      <c r="BN252" s="1232"/>
      <c r="BO252" s="1232"/>
      <c r="BP252" s="1232"/>
      <c r="BQ252" s="1232"/>
      <c r="BR252" s="1232"/>
      <c r="BS252" s="1232"/>
      <c r="BT252" s="102"/>
      <c r="BU252" s="55"/>
      <c r="BV252" s="55"/>
      <c r="BW252" s="55"/>
      <c r="BX252" s="55"/>
      <c r="BY252" s="55"/>
    </row>
    <row r="253" spans="37:77" ht="8.25" customHeight="1">
      <c r="AK253" s="55"/>
      <c r="AL253" s="55"/>
      <c r="AM253" s="55"/>
      <c r="AN253" s="55"/>
      <c r="AO253" s="55"/>
      <c r="AP253" s="55"/>
      <c r="AQ253" s="55"/>
      <c r="AR253" s="55"/>
      <c r="AS253" s="97"/>
      <c r="AT253" s="97"/>
      <c r="AU253" s="98"/>
      <c r="AV253" s="98"/>
      <c r="AW253" s="98"/>
      <c r="AX253" s="97"/>
      <c r="AY253" s="97"/>
      <c r="AZ253" s="97"/>
      <c r="BA253" s="97"/>
      <c r="BB253" s="97"/>
      <c r="BC253" s="97"/>
      <c r="BD253" s="97"/>
      <c r="BE253" s="1244"/>
      <c r="BF253" s="1245"/>
      <c r="BG253" s="103"/>
      <c r="BH253" s="1233"/>
      <c r="BI253" s="1234"/>
      <c r="BJ253" s="1234"/>
      <c r="BK253" s="1234"/>
      <c r="BL253" s="1234"/>
      <c r="BM253" s="1234"/>
      <c r="BN253" s="1234"/>
      <c r="BO253" s="1234"/>
      <c r="BP253" s="1234"/>
      <c r="BQ253" s="1234"/>
      <c r="BR253" s="1234"/>
      <c r="BS253" s="1234"/>
      <c r="BT253" s="103"/>
      <c r="BU253" s="55"/>
      <c r="BV253" s="55"/>
      <c r="BW253" s="55"/>
      <c r="BX253" s="55"/>
      <c r="BY253" s="55"/>
    </row>
    <row r="254" spans="37:77" ht="8.25" customHeight="1">
      <c r="AK254" s="55"/>
      <c r="AL254" s="55"/>
      <c r="AM254" s="55"/>
      <c r="AN254" s="55"/>
      <c r="AO254" s="55"/>
      <c r="AP254" s="55"/>
      <c r="AQ254" s="55"/>
      <c r="AR254" s="55"/>
      <c r="AS254" s="97"/>
      <c r="AT254" s="97"/>
      <c r="AU254" s="98"/>
      <c r="AV254" s="98"/>
      <c r="AW254" s="98"/>
      <c r="AX254" s="97"/>
      <c r="AY254" s="97"/>
      <c r="AZ254" s="97"/>
      <c r="BA254" s="97"/>
      <c r="BB254" s="97"/>
      <c r="BC254" s="97"/>
      <c r="BD254" s="97"/>
      <c r="BE254" s="1246"/>
      <c r="BF254" s="1247"/>
      <c r="BG254" s="104"/>
      <c r="BH254" s="1235"/>
      <c r="BI254" s="1236"/>
      <c r="BJ254" s="1236"/>
      <c r="BK254" s="1236"/>
      <c r="BL254" s="1236"/>
      <c r="BM254" s="1236"/>
      <c r="BN254" s="1236"/>
      <c r="BO254" s="1236"/>
      <c r="BP254" s="1236"/>
      <c r="BQ254" s="1236"/>
      <c r="BR254" s="1236"/>
      <c r="BS254" s="1236"/>
      <c r="BT254" s="104"/>
      <c r="BU254" s="55"/>
      <c r="BV254" s="55"/>
      <c r="BW254" s="55"/>
      <c r="BX254" s="55"/>
      <c r="BY254" s="55"/>
    </row>
    <row r="255" spans="37:77" ht="8.25" customHeight="1">
      <c r="AK255" s="55"/>
      <c r="AL255" s="55"/>
      <c r="AM255" s="55"/>
      <c r="AN255" s="55"/>
      <c r="AO255" s="55"/>
      <c r="AP255" s="55"/>
      <c r="AQ255" s="55"/>
      <c r="AR255" s="55"/>
      <c r="AS255" s="97"/>
      <c r="AT255" s="97"/>
      <c r="AU255" s="98"/>
      <c r="AV255" s="1208">
        <v>8</v>
      </c>
      <c r="AW255" s="1209"/>
      <c r="AX255" s="1237" t="str">
        <f>'41-6'!AZ249</f>
        <v/>
      </c>
      <c r="AY255" s="1238"/>
      <c r="AZ255" s="1238"/>
      <c r="BA255" s="1238"/>
      <c r="BB255" s="1238"/>
      <c r="BC255" s="1238"/>
      <c r="BD255" s="1238"/>
      <c r="BE255" s="1238"/>
      <c r="BF255" s="1238"/>
      <c r="BG255" s="99"/>
      <c r="BH255" s="1220">
        <f>'41-6'!BI249</f>
        <v>0</v>
      </c>
      <c r="BI255" s="1221"/>
      <c r="BJ255" s="1221"/>
      <c r="BK255" s="1221"/>
      <c r="BL255" s="1221"/>
      <c r="BM255" s="1221"/>
      <c r="BN255" s="1221"/>
      <c r="BO255" s="1221"/>
      <c r="BP255" s="1221"/>
      <c r="BQ255" s="1221"/>
      <c r="BR255" s="1221"/>
      <c r="BS255" s="1221"/>
      <c r="BT255" s="99"/>
      <c r="BU255" s="55"/>
      <c r="BV255" s="55"/>
      <c r="BW255" s="55"/>
      <c r="BX255" s="55"/>
      <c r="BY255" s="55"/>
    </row>
    <row r="256" spans="37:77" ht="8.25" customHeight="1">
      <c r="AK256" s="55"/>
      <c r="AL256" s="55"/>
      <c r="AM256" s="55"/>
      <c r="AN256" s="55"/>
      <c r="AO256" s="55"/>
      <c r="AP256" s="55"/>
      <c r="AQ256" s="55"/>
      <c r="AR256" s="55"/>
      <c r="AS256" s="97"/>
      <c r="AT256" s="97"/>
      <c r="AU256" s="98"/>
      <c r="AV256" s="1210"/>
      <c r="AW256" s="1211"/>
      <c r="AX256" s="1239"/>
      <c r="AY256" s="1156"/>
      <c r="AZ256" s="1156"/>
      <c r="BA256" s="1156"/>
      <c r="BB256" s="1156"/>
      <c r="BC256" s="1156"/>
      <c r="BD256" s="1156"/>
      <c r="BE256" s="1156"/>
      <c r="BF256" s="1156"/>
      <c r="BG256" s="100"/>
      <c r="BH256" s="1222"/>
      <c r="BI256" s="1138"/>
      <c r="BJ256" s="1138"/>
      <c r="BK256" s="1138"/>
      <c r="BL256" s="1138"/>
      <c r="BM256" s="1138"/>
      <c r="BN256" s="1138"/>
      <c r="BO256" s="1138"/>
      <c r="BP256" s="1138"/>
      <c r="BQ256" s="1138"/>
      <c r="BR256" s="1138"/>
      <c r="BS256" s="1138"/>
      <c r="BT256" s="100"/>
      <c r="BU256" s="55"/>
      <c r="BV256" s="55"/>
      <c r="BW256" s="55"/>
      <c r="BX256" s="55"/>
      <c r="BY256" s="55"/>
    </row>
    <row r="257" spans="37:77" ht="8.25" customHeight="1">
      <c r="AK257" s="55"/>
      <c r="AL257" s="55"/>
      <c r="AM257" s="55"/>
      <c r="AN257" s="55"/>
      <c r="AO257" s="55"/>
      <c r="AP257" s="55"/>
      <c r="AQ257" s="55"/>
      <c r="AR257" s="55"/>
      <c r="AS257" s="97"/>
      <c r="AT257" s="97"/>
      <c r="AU257" s="98"/>
      <c r="AV257" s="1212"/>
      <c r="AW257" s="1213"/>
      <c r="AX257" s="1240"/>
      <c r="AY257" s="1241"/>
      <c r="AZ257" s="1241"/>
      <c r="BA257" s="1241"/>
      <c r="BB257" s="1241"/>
      <c r="BC257" s="1241"/>
      <c r="BD257" s="1241"/>
      <c r="BE257" s="1241"/>
      <c r="BF257" s="1241"/>
      <c r="BG257" s="101"/>
      <c r="BH257" s="1223"/>
      <c r="BI257" s="1224"/>
      <c r="BJ257" s="1224"/>
      <c r="BK257" s="1224"/>
      <c r="BL257" s="1224"/>
      <c r="BM257" s="1224"/>
      <c r="BN257" s="1224"/>
      <c r="BO257" s="1224"/>
      <c r="BP257" s="1224"/>
      <c r="BQ257" s="1224"/>
      <c r="BR257" s="1224"/>
      <c r="BS257" s="1224"/>
      <c r="BT257" s="101"/>
      <c r="BU257" s="55"/>
      <c r="BV257" s="55"/>
      <c r="BW257" s="55"/>
      <c r="BX257" s="55"/>
      <c r="BY257" s="55"/>
    </row>
    <row r="258" spans="37:77" ht="8.25" customHeight="1">
      <c r="AK258" s="55"/>
      <c r="AL258" s="55"/>
      <c r="AM258" s="55"/>
      <c r="AN258" s="55"/>
      <c r="AO258" s="55"/>
      <c r="AP258" s="55"/>
      <c r="AQ258" s="55"/>
      <c r="AR258" s="55"/>
      <c r="AS258" s="97"/>
      <c r="AT258" s="97"/>
      <c r="AU258" s="98"/>
      <c r="AV258" s="98"/>
      <c r="AW258" s="98"/>
      <c r="AX258" s="97"/>
      <c r="AY258" s="97"/>
      <c r="AZ258" s="97"/>
      <c r="BA258" s="97"/>
      <c r="BB258" s="97"/>
      <c r="BC258" s="97"/>
      <c r="BD258" s="97"/>
      <c r="BE258" s="1242" t="str">
        <f>'41-6'!BG252</f>
        <v/>
      </c>
      <c r="BF258" s="1243"/>
      <c r="BG258" s="102"/>
      <c r="BH258" s="1231">
        <f>'41-6'!BI252</f>
        <v>0</v>
      </c>
      <c r="BI258" s="1232"/>
      <c r="BJ258" s="1232"/>
      <c r="BK258" s="1232"/>
      <c r="BL258" s="1232"/>
      <c r="BM258" s="1232"/>
      <c r="BN258" s="1232"/>
      <c r="BO258" s="1232"/>
      <c r="BP258" s="1232"/>
      <c r="BQ258" s="1232"/>
      <c r="BR258" s="1232"/>
      <c r="BS258" s="1232"/>
      <c r="BT258" s="102"/>
      <c r="BU258" s="55"/>
      <c r="BV258" s="55"/>
      <c r="BW258" s="55"/>
      <c r="BX258" s="55"/>
      <c r="BY258" s="55"/>
    </row>
    <row r="259" spans="37:77" ht="8.25" customHeight="1">
      <c r="AK259" s="55"/>
      <c r="AL259" s="55"/>
      <c r="AM259" s="55"/>
      <c r="AN259" s="55"/>
      <c r="AO259" s="55"/>
      <c r="AP259" s="55"/>
      <c r="AQ259" s="55"/>
      <c r="AR259" s="55"/>
      <c r="AS259" s="97"/>
      <c r="AT259" s="97"/>
      <c r="AU259" s="98"/>
      <c r="AV259" s="98"/>
      <c r="AW259" s="98"/>
      <c r="AX259" s="97"/>
      <c r="AY259" s="97"/>
      <c r="AZ259" s="97"/>
      <c r="BA259" s="97"/>
      <c r="BB259" s="97"/>
      <c r="BC259" s="97"/>
      <c r="BD259" s="97"/>
      <c r="BE259" s="1244"/>
      <c r="BF259" s="1245"/>
      <c r="BG259" s="103"/>
      <c r="BH259" s="1233"/>
      <c r="BI259" s="1234"/>
      <c r="BJ259" s="1234"/>
      <c r="BK259" s="1234"/>
      <c r="BL259" s="1234"/>
      <c r="BM259" s="1234"/>
      <c r="BN259" s="1234"/>
      <c r="BO259" s="1234"/>
      <c r="BP259" s="1234"/>
      <c r="BQ259" s="1234"/>
      <c r="BR259" s="1234"/>
      <c r="BS259" s="1234"/>
      <c r="BT259" s="103"/>
      <c r="BU259" s="55"/>
      <c r="BV259" s="55"/>
      <c r="BW259" s="55"/>
      <c r="BX259" s="55"/>
      <c r="BY259" s="55"/>
    </row>
    <row r="260" spans="37:77" ht="8.25" customHeight="1">
      <c r="AK260" s="55"/>
      <c r="AL260" s="55"/>
      <c r="AM260" s="55"/>
      <c r="AN260" s="55"/>
      <c r="AO260" s="55"/>
      <c r="AP260" s="55"/>
      <c r="AQ260" s="55"/>
      <c r="AR260" s="55"/>
      <c r="AS260" s="97"/>
      <c r="AT260" s="97"/>
      <c r="AU260" s="98"/>
      <c r="AV260" s="98"/>
      <c r="AW260" s="98"/>
      <c r="AX260" s="97"/>
      <c r="AY260" s="97"/>
      <c r="AZ260" s="97"/>
      <c r="BA260" s="97"/>
      <c r="BB260" s="97"/>
      <c r="BC260" s="97"/>
      <c r="BD260" s="97"/>
      <c r="BE260" s="1246"/>
      <c r="BF260" s="1247"/>
      <c r="BG260" s="104"/>
      <c r="BH260" s="1235"/>
      <c r="BI260" s="1236"/>
      <c r="BJ260" s="1236"/>
      <c r="BK260" s="1236"/>
      <c r="BL260" s="1236"/>
      <c r="BM260" s="1236"/>
      <c r="BN260" s="1236"/>
      <c r="BO260" s="1236"/>
      <c r="BP260" s="1236"/>
      <c r="BQ260" s="1236"/>
      <c r="BR260" s="1236"/>
      <c r="BS260" s="1236"/>
      <c r="BT260" s="104"/>
      <c r="BU260" s="55"/>
      <c r="BV260" s="55"/>
      <c r="BW260" s="55"/>
      <c r="BX260" s="55"/>
      <c r="BY260" s="55"/>
    </row>
    <row r="261" spans="37:77" ht="8.25" customHeight="1">
      <c r="AK261" s="55"/>
      <c r="AL261" s="55"/>
      <c r="AM261" s="55"/>
      <c r="AN261" s="55"/>
      <c r="AO261" s="55"/>
      <c r="AP261" s="55"/>
      <c r="AQ261" s="55"/>
      <c r="AR261" s="55"/>
      <c r="AS261" s="97"/>
      <c r="AT261" s="97"/>
      <c r="AU261" s="98"/>
      <c r="AV261" s="1208">
        <v>9</v>
      </c>
      <c r="AW261" s="1209"/>
      <c r="AX261" s="1237" t="str">
        <f>'41-6'!AZ255</f>
        <v/>
      </c>
      <c r="AY261" s="1238"/>
      <c r="AZ261" s="1238"/>
      <c r="BA261" s="1238"/>
      <c r="BB261" s="1238"/>
      <c r="BC261" s="1238"/>
      <c r="BD261" s="1238"/>
      <c r="BE261" s="1238"/>
      <c r="BF261" s="1238"/>
      <c r="BG261" s="99"/>
      <c r="BH261" s="1220">
        <f>'41-6'!BI255</f>
        <v>0</v>
      </c>
      <c r="BI261" s="1221"/>
      <c r="BJ261" s="1221"/>
      <c r="BK261" s="1221"/>
      <c r="BL261" s="1221"/>
      <c r="BM261" s="1221"/>
      <c r="BN261" s="1221"/>
      <c r="BO261" s="1221"/>
      <c r="BP261" s="1221"/>
      <c r="BQ261" s="1221"/>
      <c r="BR261" s="1221"/>
      <c r="BS261" s="1221"/>
      <c r="BT261" s="99"/>
      <c r="BU261" s="55"/>
      <c r="BV261" s="55"/>
      <c r="BW261" s="55"/>
      <c r="BX261" s="55"/>
      <c r="BY261" s="55"/>
    </row>
    <row r="262" spans="37:77" ht="8.25" customHeight="1">
      <c r="AK262" s="55"/>
      <c r="AL262" s="55"/>
      <c r="AM262" s="55"/>
      <c r="AN262" s="55"/>
      <c r="AO262" s="55"/>
      <c r="AP262" s="55"/>
      <c r="AQ262" s="55"/>
      <c r="AR262" s="55"/>
      <c r="AS262" s="97"/>
      <c r="AT262" s="97"/>
      <c r="AU262" s="98"/>
      <c r="AV262" s="1210"/>
      <c r="AW262" s="1211"/>
      <c r="AX262" s="1239"/>
      <c r="AY262" s="1156"/>
      <c r="AZ262" s="1156"/>
      <c r="BA262" s="1156"/>
      <c r="BB262" s="1156"/>
      <c r="BC262" s="1156"/>
      <c r="BD262" s="1156"/>
      <c r="BE262" s="1156"/>
      <c r="BF262" s="1156"/>
      <c r="BG262" s="100"/>
      <c r="BH262" s="1222"/>
      <c r="BI262" s="1138"/>
      <c r="BJ262" s="1138"/>
      <c r="BK262" s="1138"/>
      <c r="BL262" s="1138"/>
      <c r="BM262" s="1138"/>
      <c r="BN262" s="1138"/>
      <c r="BO262" s="1138"/>
      <c r="BP262" s="1138"/>
      <c r="BQ262" s="1138"/>
      <c r="BR262" s="1138"/>
      <c r="BS262" s="1138"/>
      <c r="BT262" s="100"/>
      <c r="BU262" s="55"/>
      <c r="BV262" s="55"/>
      <c r="BW262" s="55"/>
      <c r="BX262" s="55"/>
      <c r="BY262" s="55"/>
    </row>
    <row r="263" spans="37:77" ht="8.25" customHeight="1">
      <c r="AK263" s="55"/>
      <c r="AL263" s="55"/>
      <c r="AM263" s="55"/>
      <c r="AN263" s="55"/>
      <c r="AO263" s="55"/>
      <c r="AP263" s="55"/>
      <c r="AQ263" s="55"/>
      <c r="AR263" s="55"/>
      <c r="AS263" s="97"/>
      <c r="AT263" s="97"/>
      <c r="AU263" s="98"/>
      <c r="AV263" s="1212"/>
      <c r="AW263" s="1213"/>
      <c r="AX263" s="1240"/>
      <c r="AY263" s="1241"/>
      <c r="AZ263" s="1241"/>
      <c r="BA263" s="1241"/>
      <c r="BB263" s="1241"/>
      <c r="BC263" s="1241"/>
      <c r="BD263" s="1241"/>
      <c r="BE263" s="1241"/>
      <c r="BF263" s="1241"/>
      <c r="BG263" s="101"/>
      <c r="BH263" s="1223"/>
      <c r="BI263" s="1224"/>
      <c r="BJ263" s="1224"/>
      <c r="BK263" s="1224"/>
      <c r="BL263" s="1224"/>
      <c r="BM263" s="1224"/>
      <c r="BN263" s="1224"/>
      <c r="BO263" s="1224"/>
      <c r="BP263" s="1224"/>
      <c r="BQ263" s="1224"/>
      <c r="BR263" s="1224"/>
      <c r="BS263" s="1224"/>
      <c r="BT263" s="101"/>
      <c r="BU263" s="55"/>
      <c r="BV263" s="55"/>
      <c r="BW263" s="55"/>
      <c r="BX263" s="55"/>
      <c r="BY263" s="55"/>
    </row>
    <row r="264" spans="37:77" ht="8.25" customHeight="1">
      <c r="AK264" s="55"/>
      <c r="AL264" s="55"/>
      <c r="AM264" s="55"/>
      <c r="AN264" s="55"/>
      <c r="AO264" s="55"/>
      <c r="AP264" s="55"/>
      <c r="AQ264" s="55"/>
      <c r="AR264" s="55"/>
      <c r="AS264" s="97"/>
      <c r="AT264" s="97"/>
      <c r="AU264" s="98"/>
      <c r="AV264" s="98"/>
      <c r="AW264" s="98"/>
      <c r="AX264" s="97"/>
      <c r="AY264" s="97"/>
      <c r="AZ264" s="97"/>
      <c r="BA264" s="97"/>
      <c r="BB264" s="97"/>
      <c r="BC264" s="97"/>
      <c r="BD264" s="97"/>
      <c r="BE264" s="1242" t="str">
        <f>'41-6'!BG258</f>
        <v/>
      </c>
      <c r="BF264" s="1243"/>
      <c r="BG264" s="102"/>
      <c r="BH264" s="1231">
        <f>'41-6'!BI258</f>
        <v>0</v>
      </c>
      <c r="BI264" s="1232"/>
      <c r="BJ264" s="1232"/>
      <c r="BK264" s="1232"/>
      <c r="BL264" s="1232"/>
      <c r="BM264" s="1232"/>
      <c r="BN264" s="1232"/>
      <c r="BO264" s="1232"/>
      <c r="BP264" s="1232"/>
      <c r="BQ264" s="1232"/>
      <c r="BR264" s="1232"/>
      <c r="BS264" s="1232"/>
      <c r="BT264" s="102"/>
      <c r="BU264" s="55"/>
      <c r="BV264" s="55"/>
      <c r="BW264" s="55"/>
      <c r="BX264" s="55"/>
      <c r="BY264" s="55"/>
    </row>
    <row r="265" spans="37:77" ht="8.25" customHeight="1">
      <c r="AK265" s="55"/>
      <c r="AL265" s="55"/>
      <c r="AM265" s="55"/>
      <c r="AN265" s="55"/>
      <c r="AO265" s="55"/>
      <c r="AP265" s="55"/>
      <c r="AQ265" s="55"/>
      <c r="AR265" s="55"/>
      <c r="AS265" s="97"/>
      <c r="AT265" s="97"/>
      <c r="AU265" s="98"/>
      <c r="AV265" s="98"/>
      <c r="AW265" s="98"/>
      <c r="AX265" s="97"/>
      <c r="AY265" s="97"/>
      <c r="AZ265" s="97"/>
      <c r="BA265" s="97"/>
      <c r="BB265" s="97"/>
      <c r="BC265" s="97"/>
      <c r="BD265" s="97"/>
      <c r="BE265" s="1244"/>
      <c r="BF265" s="1245"/>
      <c r="BG265" s="103"/>
      <c r="BH265" s="1233"/>
      <c r="BI265" s="1234"/>
      <c r="BJ265" s="1234"/>
      <c r="BK265" s="1234"/>
      <c r="BL265" s="1234"/>
      <c r="BM265" s="1234"/>
      <c r="BN265" s="1234"/>
      <c r="BO265" s="1234"/>
      <c r="BP265" s="1234"/>
      <c r="BQ265" s="1234"/>
      <c r="BR265" s="1234"/>
      <c r="BS265" s="1234"/>
      <c r="BT265" s="103"/>
      <c r="BU265" s="55"/>
      <c r="BV265" s="55"/>
      <c r="BW265" s="55"/>
      <c r="BX265" s="55"/>
      <c r="BY265" s="55"/>
    </row>
    <row r="266" spans="37:77" ht="8.25" customHeight="1">
      <c r="AK266" s="55"/>
      <c r="AL266" s="55"/>
      <c r="AM266" s="55"/>
      <c r="AN266" s="55"/>
      <c r="AO266" s="55"/>
      <c r="AP266" s="55"/>
      <c r="AQ266" s="55"/>
      <c r="AR266" s="55"/>
      <c r="AS266" s="97"/>
      <c r="AT266" s="97"/>
      <c r="AU266" s="98"/>
      <c r="AV266" s="98"/>
      <c r="AW266" s="98"/>
      <c r="AX266" s="97"/>
      <c r="AY266" s="97"/>
      <c r="AZ266" s="97"/>
      <c r="BA266" s="97"/>
      <c r="BB266" s="97"/>
      <c r="BC266" s="97"/>
      <c r="BD266" s="97"/>
      <c r="BE266" s="1246"/>
      <c r="BF266" s="1247"/>
      <c r="BG266" s="104"/>
      <c r="BH266" s="1235"/>
      <c r="BI266" s="1236"/>
      <c r="BJ266" s="1236"/>
      <c r="BK266" s="1236"/>
      <c r="BL266" s="1236"/>
      <c r="BM266" s="1236"/>
      <c r="BN266" s="1236"/>
      <c r="BO266" s="1236"/>
      <c r="BP266" s="1236"/>
      <c r="BQ266" s="1236"/>
      <c r="BR266" s="1236"/>
      <c r="BS266" s="1236"/>
      <c r="BT266" s="104"/>
      <c r="BU266" s="55"/>
      <c r="BV266" s="55"/>
      <c r="BW266" s="55"/>
      <c r="BX266" s="55"/>
      <c r="BY266" s="55"/>
    </row>
    <row r="267" spans="37:77" ht="8.25" customHeight="1">
      <c r="AK267" s="55"/>
      <c r="AL267" s="55"/>
      <c r="AM267" s="55"/>
      <c r="AN267" s="55"/>
      <c r="AO267" s="55"/>
      <c r="AP267" s="55"/>
      <c r="AQ267" s="55"/>
      <c r="AR267" s="55"/>
      <c r="AS267" s="97"/>
      <c r="AT267" s="97"/>
      <c r="AU267" s="98"/>
      <c r="AV267" s="1208">
        <v>10</v>
      </c>
      <c r="AW267" s="1209"/>
      <c r="AX267" s="1237" t="str">
        <f>'41-6'!AZ261</f>
        <v/>
      </c>
      <c r="AY267" s="1238"/>
      <c r="AZ267" s="1238"/>
      <c r="BA267" s="1238"/>
      <c r="BB267" s="1238"/>
      <c r="BC267" s="1238"/>
      <c r="BD267" s="1238"/>
      <c r="BE267" s="1238"/>
      <c r="BF267" s="1238"/>
      <c r="BG267" s="99"/>
      <c r="BH267" s="1220">
        <f>'41-6'!BI261</f>
        <v>0</v>
      </c>
      <c r="BI267" s="1221"/>
      <c r="BJ267" s="1221"/>
      <c r="BK267" s="1221"/>
      <c r="BL267" s="1221"/>
      <c r="BM267" s="1221"/>
      <c r="BN267" s="1221"/>
      <c r="BO267" s="1221"/>
      <c r="BP267" s="1221"/>
      <c r="BQ267" s="1221"/>
      <c r="BR267" s="1221"/>
      <c r="BS267" s="1221"/>
      <c r="BT267" s="99"/>
      <c r="BU267" s="55"/>
      <c r="BV267" s="55"/>
      <c r="BW267" s="55"/>
      <c r="BX267" s="55"/>
      <c r="BY267" s="55"/>
    </row>
    <row r="268" spans="37:77" ht="8.25" customHeight="1">
      <c r="AK268" s="55"/>
      <c r="AL268" s="55"/>
      <c r="AM268" s="55"/>
      <c r="AN268" s="55"/>
      <c r="AO268" s="55"/>
      <c r="AP268" s="55"/>
      <c r="AQ268" s="55"/>
      <c r="AR268" s="55"/>
      <c r="AS268" s="97"/>
      <c r="AT268" s="97"/>
      <c r="AU268" s="98"/>
      <c r="AV268" s="1210"/>
      <c r="AW268" s="1211"/>
      <c r="AX268" s="1239"/>
      <c r="AY268" s="1156"/>
      <c r="AZ268" s="1156"/>
      <c r="BA268" s="1156"/>
      <c r="BB268" s="1156"/>
      <c r="BC268" s="1156"/>
      <c r="BD268" s="1156"/>
      <c r="BE268" s="1156"/>
      <c r="BF268" s="1156"/>
      <c r="BG268" s="100"/>
      <c r="BH268" s="1222"/>
      <c r="BI268" s="1138"/>
      <c r="BJ268" s="1138"/>
      <c r="BK268" s="1138"/>
      <c r="BL268" s="1138"/>
      <c r="BM268" s="1138"/>
      <c r="BN268" s="1138"/>
      <c r="BO268" s="1138"/>
      <c r="BP268" s="1138"/>
      <c r="BQ268" s="1138"/>
      <c r="BR268" s="1138"/>
      <c r="BS268" s="1138"/>
      <c r="BT268" s="100"/>
      <c r="BU268" s="55"/>
      <c r="BV268" s="55"/>
      <c r="BW268" s="55"/>
      <c r="BX268" s="55"/>
      <c r="BY268" s="55"/>
    </row>
    <row r="269" spans="37:77" ht="8.25" customHeight="1">
      <c r="AK269" s="55"/>
      <c r="AL269" s="55"/>
      <c r="AM269" s="55"/>
      <c r="AN269" s="55"/>
      <c r="AO269" s="55"/>
      <c r="AP269" s="55"/>
      <c r="AQ269" s="55"/>
      <c r="AR269" s="55"/>
      <c r="AS269" s="97"/>
      <c r="AT269" s="97"/>
      <c r="AU269" s="98"/>
      <c r="AV269" s="1212"/>
      <c r="AW269" s="1213"/>
      <c r="AX269" s="1240"/>
      <c r="AY269" s="1241"/>
      <c r="AZ269" s="1241"/>
      <c r="BA269" s="1241"/>
      <c r="BB269" s="1241"/>
      <c r="BC269" s="1241"/>
      <c r="BD269" s="1241"/>
      <c r="BE269" s="1241"/>
      <c r="BF269" s="1241"/>
      <c r="BG269" s="101"/>
      <c r="BH269" s="1223"/>
      <c r="BI269" s="1224"/>
      <c r="BJ269" s="1224"/>
      <c r="BK269" s="1224"/>
      <c r="BL269" s="1224"/>
      <c r="BM269" s="1224"/>
      <c r="BN269" s="1224"/>
      <c r="BO269" s="1224"/>
      <c r="BP269" s="1224"/>
      <c r="BQ269" s="1224"/>
      <c r="BR269" s="1224"/>
      <c r="BS269" s="1224"/>
      <c r="BT269" s="101"/>
      <c r="BU269" s="55"/>
      <c r="BV269" s="55"/>
      <c r="BW269" s="55"/>
      <c r="BX269" s="55"/>
      <c r="BY269" s="55"/>
    </row>
    <row r="270" spans="37:77" ht="8.25" customHeight="1">
      <c r="AK270" s="55"/>
      <c r="AL270" s="55"/>
      <c r="AM270" s="55"/>
      <c r="AN270" s="55"/>
      <c r="AO270" s="55"/>
      <c r="AP270" s="55"/>
      <c r="AQ270" s="55"/>
      <c r="AR270" s="55"/>
      <c r="AS270" s="97"/>
      <c r="AT270" s="97"/>
      <c r="AU270" s="98"/>
      <c r="AV270" s="98"/>
      <c r="AW270" s="98"/>
      <c r="AX270" s="97"/>
      <c r="AY270" s="97"/>
      <c r="AZ270" s="97"/>
      <c r="BA270" s="97"/>
      <c r="BB270" s="97"/>
      <c r="BC270" s="97"/>
      <c r="BD270" s="97"/>
      <c r="BE270" s="1242" t="str">
        <f>'41-6'!BG264</f>
        <v/>
      </c>
      <c r="BF270" s="1243"/>
      <c r="BG270" s="102"/>
      <c r="BH270" s="1231">
        <f>'41-6'!BI264</f>
        <v>0</v>
      </c>
      <c r="BI270" s="1232"/>
      <c r="BJ270" s="1232"/>
      <c r="BK270" s="1232"/>
      <c r="BL270" s="1232"/>
      <c r="BM270" s="1232"/>
      <c r="BN270" s="1232"/>
      <c r="BO270" s="1232"/>
      <c r="BP270" s="1232"/>
      <c r="BQ270" s="1232"/>
      <c r="BR270" s="1232"/>
      <c r="BS270" s="1232"/>
      <c r="BT270" s="102"/>
      <c r="BU270" s="55"/>
      <c r="BV270" s="55"/>
      <c r="BW270" s="55"/>
      <c r="BX270" s="55"/>
      <c r="BY270" s="55"/>
    </row>
    <row r="271" spans="37:77" ht="8.25" customHeight="1">
      <c r="AK271" s="55"/>
      <c r="AL271" s="55"/>
      <c r="AM271" s="55"/>
      <c r="AN271" s="55"/>
      <c r="AO271" s="55"/>
      <c r="AP271" s="55"/>
      <c r="AQ271" s="55"/>
      <c r="AR271" s="55"/>
      <c r="AS271" s="97"/>
      <c r="AT271" s="97"/>
      <c r="AU271" s="98"/>
      <c r="AV271" s="98"/>
      <c r="AW271" s="98"/>
      <c r="AX271" s="97"/>
      <c r="AY271" s="97"/>
      <c r="AZ271" s="97"/>
      <c r="BA271" s="97"/>
      <c r="BB271" s="97"/>
      <c r="BC271" s="97"/>
      <c r="BD271" s="97"/>
      <c r="BE271" s="1244"/>
      <c r="BF271" s="1245"/>
      <c r="BG271" s="103"/>
      <c r="BH271" s="1233"/>
      <c r="BI271" s="1234"/>
      <c r="BJ271" s="1234"/>
      <c r="BK271" s="1234"/>
      <c r="BL271" s="1234"/>
      <c r="BM271" s="1234"/>
      <c r="BN271" s="1234"/>
      <c r="BO271" s="1234"/>
      <c r="BP271" s="1234"/>
      <c r="BQ271" s="1234"/>
      <c r="BR271" s="1234"/>
      <c r="BS271" s="1234"/>
      <c r="BT271" s="103"/>
      <c r="BU271" s="55"/>
      <c r="BV271" s="55"/>
      <c r="BW271" s="55"/>
      <c r="BX271" s="55"/>
      <c r="BY271" s="55"/>
    </row>
    <row r="272" spans="37:77" ht="8.25" customHeight="1">
      <c r="AK272" s="55"/>
      <c r="AL272" s="55"/>
      <c r="AM272" s="55"/>
      <c r="AN272" s="55"/>
      <c r="AO272" s="55"/>
      <c r="AP272" s="55"/>
      <c r="AQ272" s="55"/>
      <c r="AR272" s="55"/>
      <c r="AS272" s="97"/>
      <c r="AT272" s="97"/>
      <c r="AU272" s="98"/>
      <c r="AV272" s="98"/>
      <c r="AW272" s="98"/>
      <c r="AX272" s="97"/>
      <c r="AY272" s="97"/>
      <c r="AZ272" s="97"/>
      <c r="BA272" s="97"/>
      <c r="BB272" s="97"/>
      <c r="BC272" s="97"/>
      <c r="BD272" s="97"/>
      <c r="BE272" s="1246"/>
      <c r="BF272" s="1247"/>
      <c r="BG272" s="104"/>
      <c r="BH272" s="1235"/>
      <c r="BI272" s="1236"/>
      <c r="BJ272" s="1236"/>
      <c r="BK272" s="1236"/>
      <c r="BL272" s="1236"/>
      <c r="BM272" s="1236"/>
      <c r="BN272" s="1236"/>
      <c r="BO272" s="1236"/>
      <c r="BP272" s="1236"/>
      <c r="BQ272" s="1236"/>
      <c r="BR272" s="1236"/>
      <c r="BS272" s="1236"/>
      <c r="BT272" s="104"/>
      <c r="BU272" s="55"/>
      <c r="BV272" s="55"/>
      <c r="BW272" s="55"/>
      <c r="BX272" s="55"/>
      <c r="BY272" s="55"/>
    </row>
    <row r="273" spans="6:97" ht="8.25" customHeight="1">
      <c r="AK273" s="55"/>
      <c r="AL273" s="55"/>
      <c r="AM273" s="55"/>
      <c r="AN273" s="55"/>
      <c r="AO273" s="55"/>
      <c r="AP273" s="55"/>
      <c r="AQ273" s="55"/>
      <c r="AR273" s="55"/>
      <c r="AS273" s="97"/>
      <c r="AT273" s="97"/>
      <c r="AU273" s="98"/>
      <c r="AV273" s="1208">
        <v>11</v>
      </c>
      <c r="AW273" s="1209"/>
      <c r="AX273" s="1237" t="str">
        <f>'41-6'!AZ267</f>
        <v/>
      </c>
      <c r="AY273" s="1238"/>
      <c r="AZ273" s="1238"/>
      <c r="BA273" s="1238"/>
      <c r="BB273" s="1238"/>
      <c r="BC273" s="1238"/>
      <c r="BD273" s="1238"/>
      <c r="BE273" s="1238"/>
      <c r="BF273" s="1238"/>
      <c r="BG273" s="99"/>
      <c r="BH273" s="1220">
        <f>'41-6'!BI267</f>
        <v>0</v>
      </c>
      <c r="BI273" s="1221"/>
      <c r="BJ273" s="1221"/>
      <c r="BK273" s="1221"/>
      <c r="BL273" s="1221"/>
      <c r="BM273" s="1221"/>
      <c r="BN273" s="1221"/>
      <c r="BO273" s="1221"/>
      <c r="BP273" s="1221"/>
      <c r="BQ273" s="1221"/>
      <c r="BR273" s="1221"/>
      <c r="BS273" s="1221"/>
      <c r="BT273" s="99"/>
      <c r="BU273" s="55"/>
      <c r="BV273" s="55"/>
      <c r="BW273" s="55"/>
      <c r="BX273" s="55"/>
      <c r="BY273" s="55"/>
    </row>
    <row r="274" spans="6:97" ht="8.25" customHeight="1">
      <c r="AK274" s="55"/>
      <c r="AL274" s="55"/>
      <c r="AM274" s="55"/>
      <c r="AN274" s="55"/>
      <c r="AO274" s="55"/>
      <c r="AP274" s="55"/>
      <c r="AQ274" s="55"/>
      <c r="AR274" s="55"/>
      <c r="AS274" s="97"/>
      <c r="AT274" s="97"/>
      <c r="AU274" s="98"/>
      <c r="AV274" s="1210"/>
      <c r="AW274" s="1211"/>
      <c r="AX274" s="1239"/>
      <c r="AY274" s="1156"/>
      <c r="AZ274" s="1156"/>
      <c r="BA274" s="1156"/>
      <c r="BB274" s="1156"/>
      <c r="BC274" s="1156"/>
      <c r="BD274" s="1156"/>
      <c r="BE274" s="1156"/>
      <c r="BF274" s="1156"/>
      <c r="BG274" s="100"/>
      <c r="BH274" s="1222"/>
      <c r="BI274" s="1138"/>
      <c r="BJ274" s="1138"/>
      <c r="BK274" s="1138"/>
      <c r="BL274" s="1138"/>
      <c r="BM274" s="1138"/>
      <c r="BN274" s="1138"/>
      <c r="BO274" s="1138"/>
      <c r="BP274" s="1138"/>
      <c r="BQ274" s="1138"/>
      <c r="BR274" s="1138"/>
      <c r="BS274" s="1138"/>
      <c r="BT274" s="100"/>
      <c r="BU274" s="55"/>
      <c r="BV274" s="55"/>
      <c r="BW274" s="55"/>
      <c r="BX274" s="55"/>
      <c r="BY274" s="55"/>
    </row>
    <row r="275" spans="6:97" ht="8.25" customHeight="1">
      <c r="AK275" s="55"/>
      <c r="AL275" s="55"/>
      <c r="AM275" s="55"/>
      <c r="AN275" s="55"/>
      <c r="AO275" s="55"/>
      <c r="AP275" s="55"/>
      <c r="AQ275" s="55"/>
      <c r="AR275" s="55"/>
      <c r="AS275" s="97"/>
      <c r="AT275" s="97"/>
      <c r="AU275" s="98"/>
      <c r="AV275" s="1212"/>
      <c r="AW275" s="1213"/>
      <c r="AX275" s="1240"/>
      <c r="AY275" s="1241"/>
      <c r="AZ275" s="1241"/>
      <c r="BA275" s="1241"/>
      <c r="BB275" s="1241"/>
      <c r="BC275" s="1241"/>
      <c r="BD275" s="1241"/>
      <c r="BE275" s="1241"/>
      <c r="BF275" s="1241"/>
      <c r="BG275" s="101"/>
      <c r="BH275" s="1223"/>
      <c r="BI275" s="1224"/>
      <c r="BJ275" s="1224"/>
      <c r="BK275" s="1224"/>
      <c r="BL275" s="1224"/>
      <c r="BM275" s="1224"/>
      <c r="BN275" s="1224"/>
      <c r="BO275" s="1224"/>
      <c r="BP275" s="1224"/>
      <c r="BQ275" s="1224"/>
      <c r="BR275" s="1224"/>
      <c r="BS275" s="1224"/>
      <c r="BT275" s="101"/>
      <c r="BU275" s="55"/>
      <c r="BV275" s="55"/>
      <c r="BW275" s="55"/>
      <c r="BX275" s="55"/>
      <c r="BY275" s="55"/>
    </row>
    <row r="276" spans="6:97" ht="8.25" customHeight="1">
      <c r="AK276" s="55"/>
      <c r="AL276" s="55"/>
      <c r="AM276" s="55"/>
      <c r="AN276" s="55"/>
      <c r="AO276" s="55"/>
      <c r="AP276" s="55"/>
      <c r="AQ276" s="55"/>
      <c r="AR276" s="55"/>
      <c r="AS276" s="97"/>
      <c r="AT276" s="97"/>
      <c r="AU276" s="98"/>
      <c r="AV276" s="98"/>
      <c r="AW276" s="98"/>
      <c r="AX276" s="97"/>
      <c r="AY276" s="97"/>
      <c r="AZ276" s="97"/>
      <c r="BA276" s="97"/>
      <c r="BB276" s="97"/>
      <c r="BC276" s="97"/>
      <c r="BD276" s="97"/>
      <c r="BE276" s="1242" t="str">
        <f>'41-6'!BG270</f>
        <v/>
      </c>
      <c r="BF276" s="1243"/>
      <c r="BG276" s="102"/>
      <c r="BH276" s="1231">
        <f>'41-6'!BI270</f>
        <v>0</v>
      </c>
      <c r="BI276" s="1232"/>
      <c r="BJ276" s="1232"/>
      <c r="BK276" s="1232"/>
      <c r="BL276" s="1232"/>
      <c r="BM276" s="1232"/>
      <c r="BN276" s="1232"/>
      <c r="BO276" s="1232"/>
      <c r="BP276" s="1232"/>
      <c r="BQ276" s="1232"/>
      <c r="BR276" s="1232"/>
      <c r="BS276" s="1232"/>
      <c r="BT276" s="102"/>
      <c r="BU276" s="55"/>
      <c r="BV276" s="55"/>
      <c r="BW276" s="55"/>
      <c r="BX276" s="55"/>
      <c r="BY276" s="55"/>
    </row>
    <row r="277" spans="6:97" ht="8.25" customHeight="1">
      <c r="AK277" s="55"/>
      <c r="AL277" s="55"/>
      <c r="AM277" s="55"/>
      <c r="AN277" s="55"/>
      <c r="AO277" s="55"/>
      <c r="AP277" s="55"/>
      <c r="AQ277" s="55"/>
      <c r="AR277" s="55"/>
      <c r="AS277" s="97"/>
      <c r="AT277" s="97"/>
      <c r="AU277" s="98"/>
      <c r="AV277" s="98"/>
      <c r="AW277" s="98"/>
      <c r="AX277" s="97"/>
      <c r="AY277" s="97"/>
      <c r="AZ277" s="97"/>
      <c r="BA277" s="97"/>
      <c r="BB277" s="97"/>
      <c r="BC277" s="97"/>
      <c r="BD277" s="97"/>
      <c r="BE277" s="1244"/>
      <c r="BF277" s="1245"/>
      <c r="BG277" s="103"/>
      <c r="BH277" s="1233"/>
      <c r="BI277" s="1234"/>
      <c r="BJ277" s="1234"/>
      <c r="BK277" s="1234"/>
      <c r="BL277" s="1234"/>
      <c r="BM277" s="1234"/>
      <c r="BN277" s="1234"/>
      <c r="BO277" s="1234"/>
      <c r="BP277" s="1234"/>
      <c r="BQ277" s="1234"/>
      <c r="BR277" s="1234"/>
      <c r="BS277" s="1234"/>
      <c r="BT277" s="103"/>
      <c r="BU277" s="55"/>
      <c r="BV277" s="55"/>
      <c r="BW277" s="55"/>
      <c r="BX277" s="55"/>
      <c r="BY277" s="55"/>
    </row>
    <row r="278" spans="6:97" ht="8.25" customHeight="1">
      <c r="AK278" s="55"/>
      <c r="AL278" s="55"/>
      <c r="AM278" s="55"/>
      <c r="AN278" s="55"/>
      <c r="AO278" s="55"/>
      <c r="AP278" s="55"/>
      <c r="AQ278" s="55"/>
      <c r="AR278" s="55"/>
      <c r="AS278" s="97"/>
      <c r="AT278" s="97"/>
      <c r="AU278" s="98"/>
      <c r="AV278" s="98"/>
      <c r="AW278" s="98"/>
      <c r="AX278" s="97"/>
      <c r="AY278" s="97"/>
      <c r="AZ278" s="97"/>
      <c r="BA278" s="97"/>
      <c r="BB278" s="97"/>
      <c r="BC278" s="97"/>
      <c r="BD278" s="97"/>
      <c r="BE278" s="1246"/>
      <c r="BF278" s="1247"/>
      <c r="BG278" s="104"/>
      <c r="BH278" s="1235"/>
      <c r="BI278" s="1236"/>
      <c r="BJ278" s="1236"/>
      <c r="BK278" s="1236"/>
      <c r="BL278" s="1236"/>
      <c r="BM278" s="1236"/>
      <c r="BN278" s="1236"/>
      <c r="BO278" s="1236"/>
      <c r="BP278" s="1236"/>
      <c r="BQ278" s="1236"/>
      <c r="BR278" s="1236"/>
      <c r="BS278" s="1236"/>
      <c r="BT278" s="104"/>
      <c r="BU278" s="55"/>
      <c r="BV278" s="55"/>
      <c r="BW278" s="55"/>
      <c r="BX278" s="55"/>
      <c r="BY278" s="55"/>
    </row>
    <row r="279" spans="6:97" ht="8.25" customHeight="1">
      <c r="AK279" s="55"/>
      <c r="AL279" s="55"/>
      <c r="AM279" s="55"/>
      <c r="AN279" s="55"/>
      <c r="AO279" s="55"/>
      <c r="AP279" s="55"/>
      <c r="AQ279" s="55"/>
      <c r="AR279" s="55"/>
      <c r="AS279" s="97"/>
      <c r="AT279" s="97"/>
      <c r="AU279" s="98"/>
      <c r="AV279" s="1208">
        <v>12</v>
      </c>
      <c r="AW279" s="1209"/>
      <c r="AX279" s="1214">
        <v>9999999999</v>
      </c>
      <c r="AY279" s="1215"/>
      <c r="AZ279" s="1215"/>
      <c r="BA279" s="1215"/>
      <c r="BB279" s="1215"/>
      <c r="BC279" s="1215"/>
      <c r="BD279" s="1215"/>
      <c r="BE279" s="1215"/>
      <c r="BF279" s="1215"/>
      <c r="BG279" s="99"/>
      <c r="BH279" s="1220">
        <f>'41-6'!BI273</f>
        <v>0</v>
      </c>
      <c r="BI279" s="1221"/>
      <c r="BJ279" s="1221"/>
      <c r="BK279" s="1221"/>
      <c r="BL279" s="1221"/>
      <c r="BM279" s="1221"/>
      <c r="BN279" s="1221"/>
      <c r="BO279" s="1221"/>
      <c r="BP279" s="1221"/>
      <c r="BQ279" s="1221"/>
      <c r="BR279" s="1221"/>
      <c r="BS279" s="1221"/>
      <c r="BT279" s="99"/>
      <c r="BU279" s="55"/>
      <c r="BV279" s="55"/>
      <c r="BW279" s="55"/>
      <c r="BX279" s="55"/>
      <c r="BY279" s="55"/>
    </row>
    <row r="280" spans="6:97" ht="8.25" customHeight="1">
      <c r="AK280" s="55"/>
      <c r="AL280" s="55"/>
      <c r="AM280" s="55"/>
      <c r="AN280" s="55"/>
      <c r="AO280" s="55"/>
      <c r="AP280" s="55"/>
      <c r="AQ280" s="55"/>
      <c r="AR280" s="55"/>
      <c r="AS280" s="97"/>
      <c r="AT280" s="97"/>
      <c r="AU280" s="98"/>
      <c r="AV280" s="1210"/>
      <c r="AW280" s="1211"/>
      <c r="AX280" s="1216"/>
      <c r="AY280" s="1217"/>
      <c r="AZ280" s="1217"/>
      <c r="BA280" s="1217"/>
      <c r="BB280" s="1217"/>
      <c r="BC280" s="1217"/>
      <c r="BD280" s="1217"/>
      <c r="BE280" s="1217"/>
      <c r="BF280" s="1217"/>
      <c r="BG280" s="100"/>
      <c r="BH280" s="1222"/>
      <c r="BI280" s="1138"/>
      <c r="BJ280" s="1138"/>
      <c r="BK280" s="1138"/>
      <c r="BL280" s="1138"/>
      <c r="BM280" s="1138"/>
      <c r="BN280" s="1138"/>
      <c r="BO280" s="1138"/>
      <c r="BP280" s="1138"/>
      <c r="BQ280" s="1138"/>
      <c r="BR280" s="1138"/>
      <c r="BS280" s="1138"/>
      <c r="BT280" s="100"/>
      <c r="BU280" s="55"/>
      <c r="BV280" s="55"/>
      <c r="BW280" s="55"/>
      <c r="BX280" s="55"/>
      <c r="BY280" s="55"/>
    </row>
    <row r="281" spans="6:97" ht="8.25" customHeight="1">
      <c r="AK281" s="55"/>
      <c r="AL281" s="55"/>
      <c r="AM281" s="55"/>
      <c r="AN281" s="55"/>
      <c r="AO281" s="55"/>
      <c r="AP281" s="55"/>
      <c r="AQ281" s="55"/>
      <c r="AR281" s="55"/>
      <c r="AS281" s="97"/>
      <c r="AT281" s="97"/>
      <c r="AU281" s="98"/>
      <c r="AV281" s="1212"/>
      <c r="AW281" s="1213"/>
      <c r="AX281" s="1218"/>
      <c r="AY281" s="1219"/>
      <c r="AZ281" s="1219"/>
      <c r="BA281" s="1219"/>
      <c r="BB281" s="1219"/>
      <c r="BC281" s="1219"/>
      <c r="BD281" s="1219"/>
      <c r="BE281" s="1219"/>
      <c r="BF281" s="1219"/>
      <c r="BG281" s="101"/>
      <c r="BH281" s="1223"/>
      <c r="BI281" s="1224"/>
      <c r="BJ281" s="1224"/>
      <c r="BK281" s="1224"/>
      <c r="BL281" s="1224"/>
      <c r="BM281" s="1224"/>
      <c r="BN281" s="1224"/>
      <c r="BO281" s="1224"/>
      <c r="BP281" s="1224"/>
      <c r="BQ281" s="1224"/>
      <c r="BR281" s="1224"/>
      <c r="BS281" s="1224"/>
      <c r="BT281" s="101"/>
      <c r="BU281" s="55"/>
      <c r="BV281" s="55"/>
      <c r="BW281" s="55"/>
      <c r="BX281" s="55"/>
      <c r="BY281" s="55"/>
    </row>
    <row r="282" spans="6:97" ht="8.25" customHeight="1">
      <c r="AK282" s="55"/>
      <c r="AL282" s="55"/>
      <c r="AM282" s="55"/>
      <c r="AN282" s="55"/>
      <c r="AO282" s="55"/>
      <c r="AP282" s="55"/>
      <c r="AQ282" s="55"/>
      <c r="AR282" s="55"/>
      <c r="AS282" s="97"/>
      <c r="AT282" s="97"/>
      <c r="AU282" s="98"/>
      <c r="AV282" s="98"/>
      <c r="AW282" s="98"/>
      <c r="AX282" s="97"/>
      <c r="AY282" s="97"/>
      <c r="AZ282" s="97"/>
      <c r="BA282" s="97"/>
      <c r="BB282" s="97"/>
      <c r="BC282" s="97"/>
      <c r="BD282" s="97"/>
      <c r="BE282" s="1225">
        <v>99</v>
      </c>
      <c r="BF282" s="1226"/>
      <c r="BG282" s="102"/>
      <c r="BH282" s="1231">
        <f>'41-6'!BI276</f>
        <v>0</v>
      </c>
      <c r="BI282" s="1232"/>
      <c r="BJ282" s="1232"/>
      <c r="BK282" s="1232"/>
      <c r="BL282" s="1232"/>
      <c r="BM282" s="1232"/>
      <c r="BN282" s="1232"/>
      <c r="BO282" s="1232"/>
      <c r="BP282" s="1232"/>
      <c r="BQ282" s="1232"/>
      <c r="BR282" s="1232"/>
      <c r="BS282" s="1232"/>
      <c r="BT282" s="102"/>
      <c r="BU282" s="55"/>
      <c r="BV282" s="55"/>
      <c r="BW282" s="55"/>
      <c r="BX282" s="55"/>
      <c r="BY282" s="55"/>
    </row>
    <row r="283" spans="6:97" ht="8.25" customHeight="1">
      <c r="AK283" s="55"/>
      <c r="AL283" s="55"/>
      <c r="AM283" s="55"/>
      <c r="AN283" s="55"/>
      <c r="AO283" s="55"/>
      <c r="AP283" s="55"/>
      <c r="AQ283" s="55"/>
      <c r="AR283" s="55"/>
      <c r="AS283" s="97"/>
      <c r="AT283" s="97"/>
      <c r="AU283" s="98"/>
      <c r="AV283" s="98"/>
      <c r="AW283" s="98"/>
      <c r="AX283" s="97"/>
      <c r="AY283" s="97"/>
      <c r="AZ283" s="97"/>
      <c r="BA283" s="97"/>
      <c r="BB283" s="97"/>
      <c r="BC283" s="97"/>
      <c r="BD283" s="97"/>
      <c r="BE283" s="1227"/>
      <c r="BF283" s="1228"/>
      <c r="BG283" s="103"/>
      <c r="BH283" s="1233"/>
      <c r="BI283" s="1234"/>
      <c r="BJ283" s="1234"/>
      <c r="BK283" s="1234"/>
      <c r="BL283" s="1234"/>
      <c r="BM283" s="1234"/>
      <c r="BN283" s="1234"/>
      <c r="BO283" s="1234"/>
      <c r="BP283" s="1234"/>
      <c r="BQ283" s="1234"/>
      <c r="BR283" s="1234"/>
      <c r="BS283" s="1234"/>
      <c r="BT283" s="103"/>
      <c r="BU283" s="55"/>
      <c r="BV283" s="55"/>
      <c r="BW283" s="55"/>
      <c r="BX283" s="55"/>
      <c r="BY283" s="55"/>
    </row>
    <row r="284" spans="6:97" ht="8.25" customHeight="1">
      <c r="AK284" s="55"/>
      <c r="AL284" s="55"/>
      <c r="AM284" s="55"/>
      <c r="AN284" s="55"/>
      <c r="AO284" s="55"/>
      <c r="AP284" s="55"/>
      <c r="AQ284" s="55"/>
      <c r="AR284" s="55"/>
      <c r="AS284" s="97"/>
      <c r="AT284" s="97"/>
      <c r="AU284" s="97"/>
      <c r="AV284" s="97"/>
      <c r="AW284" s="97"/>
      <c r="AX284" s="97"/>
      <c r="AY284" s="97"/>
      <c r="AZ284" s="97"/>
      <c r="BA284" s="97"/>
      <c r="BB284" s="97"/>
      <c r="BC284" s="97"/>
      <c r="BD284" s="97"/>
      <c r="BE284" s="1229"/>
      <c r="BF284" s="1230"/>
      <c r="BG284" s="104"/>
      <c r="BH284" s="1235"/>
      <c r="BI284" s="1236"/>
      <c r="BJ284" s="1236"/>
      <c r="BK284" s="1236"/>
      <c r="BL284" s="1236"/>
      <c r="BM284" s="1236"/>
      <c r="BN284" s="1236"/>
      <c r="BO284" s="1236"/>
      <c r="BP284" s="1236"/>
      <c r="BQ284" s="1236"/>
      <c r="BR284" s="1236"/>
      <c r="BS284" s="1236"/>
      <c r="BT284" s="104"/>
      <c r="BU284" s="55"/>
      <c r="BV284" s="55"/>
      <c r="BW284" s="55"/>
      <c r="BX284" s="55"/>
      <c r="BY284" s="55"/>
    </row>
    <row r="286" spans="6:97" ht="12" customHeight="1">
      <c r="BV286" s="95"/>
      <c r="BW286" s="95"/>
      <c r="BX286" s="95"/>
      <c r="BY286" s="95"/>
      <c r="BZ286" s="95"/>
      <c r="CA286" s="95"/>
      <c r="CB286" s="95"/>
      <c r="CC286" s="95"/>
      <c r="CD286" s="95"/>
      <c r="CE286" s="95"/>
      <c r="CF286" s="95"/>
      <c r="CG286" s="95"/>
      <c r="CH286" s="95"/>
      <c r="CI286" s="95"/>
    </row>
    <row r="287" spans="6:97" ht="4.5" customHeight="1">
      <c r="F287" s="55"/>
      <c r="G287" s="55"/>
      <c r="H287" s="55"/>
      <c r="I287" s="55"/>
      <c r="J287" s="55"/>
      <c r="K287" s="55"/>
      <c r="L287" s="55"/>
      <c r="M287" s="55"/>
      <c r="N287" s="55"/>
      <c r="O287" s="55"/>
      <c r="P287" s="55"/>
      <c r="Q287" s="55"/>
      <c r="R287" s="55"/>
      <c r="S287" s="55"/>
      <c r="T287" s="55"/>
      <c r="U287" s="55"/>
      <c r="V287" s="55"/>
      <c r="W287" s="55"/>
      <c r="X287" s="55"/>
      <c r="Y287" s="55"/>
      <c r="Z287" s="55"/>
      <c r="AA287" s="55"/>
      <c r="AB287" s="55"/>
      <c r="AC287" s="55"/>
      <c r="AD287" s="55"/>
      <c r="AE287" s="55"/>
      <c r="AF287" s="55"/>
      <c r="AG287" s="55"/>
      <c r="AH287" s="55"/>
      <c r="AI287" s="55"/>
      <c r="AJ287" s="55"/>
      <c r="AK287" s="55"/>
      <c r="AL287" s="55"/>
      <c r="AM287" s="55"/>
      <c r="AN287" s="55"/>
      <c r="AO287" s="55"/>
      <c r="AP287" s="55"/>
      <c r="AQ287" s="55"/>
      <c r="AR287" s="55"/>
      <c r="AS287" s="55"/>
      <c r="AT287" s="55"/>
      <c r="AU287" s="55"/>
      <c r="AV287" s="55"/>
      <c r="AW287" s="55"/>
      <c r="AX287" s="55"/>
      <c r="AY287" s="55"/>
      <c r="AZ287" s="55"/>
      <c r="BA287" s="55"/>
      <c r="BB287" s="55"/>
      <c r="BC287" s="55"/>
      <c r="BD287" s="55"/>
      <c r="BE287" s="55"/>
      <c r="BF287" s="55"/>
      <c r="BG287" s="55"/>
      <c r="BH287" s="55"/>
      <c r="BI287" s="55"/>
      <c r="BJ287" s="55"/>
      <c r="BK287" s="55"/>
      <c r="BL287" s="55"/>
      <c r="BM287" s="55"/>
      <c r="BN287" s="55"/>
      <c r="BO287" s="55"/>
      <c r="BP287" s="55"/>
      <c r="BQ287" s="55"/>
      <c r="BR287" s="55"/>
      <c r="BS287" s="55"/>
      <c r="BT287" s="55"/>
      <c r="BU287" s="55"/>
      <c r="BV287" s="93"/>
      <c r="BW287" s="55"/>
      <c r="BX287" s="55"/>
      <c r="BY287" s="55"/>
      <c r="BZ287" s="55"/>
      <c r="CA287" s="55"/>
      <c r="CB287" s="55"/>
      <c r="CC287" s="55"/>
      <c r="CD287" s="55"/>
      <c r="CE287" s="55"/>
      <c r="CF287" s="55"/>
      <c r="CG287" s="55"/>
      <c r="CH287" s="55"/>
      <c r="CI287" s="55"/>
      <c r="CJ287" s="93"/>
      <c r="CK287" s="55"/>
      <c r="CL287" s="55"/>
      <c r="CM287" s="55"/>
      <c r="CN287" s="55"/>
      <c r="CO287" s="55"/>
      <c r="CP287" s="55"/>
      <c r="CQ287" s="55"/>
      <c r="CR287" s="55"/>
      <c r="CS287" s="55"/>
    </row>
    <row r="288" spans="6:97" ht="12" customHeight="1">
      <c r="F288" s="55"/>
      <c r="G288" s="55"/>
      <c r="H288" s="55"/>
      <c r="I288" s="55"/>
      <c r="J288" s="55"/>
      <c r="K288" s="55"/>
      <c r="L288" s="55"/>
      <c r="M288" s="55"/>
      <c r="N288" s="55"/>
      <c r="O288" s="55"/>
      <c r="P288" s="55"/>
      <c r="Q288" s="55"/>
      <c r="R288" s="55"/>
      <c r="S288" s="55"/>
      <c r="T288" s="55"/>
      <c r="U288" s="55"/>
      <c r="V288" s="55"/>
      <c r="W288" s="55"/>
      <c r="X288" s="55"/>
      <c r="Y288" s="55"/>
      <c r="Z288" s="55"/>
      <c r="AA288" s="55"/>
      <c r="AB288" s="55"/>
      <c r="AC288" s="55"/>
      <c r="AD288" s="55"/>
      <c r="AE288" s="55"/>
      <c r="AF288" s="55"/>
      <c r="AG288" s="55"/>
      <c r="AH288" s="55"/>
      <c r="AI288" s="55"/>
      <c r="AJ288" s="55"/>
      <c r="AK288" s="55"/>
      <c r="AL288" s="55"/>
      <c r="AM288" s="55"/>
      <c r="AN288" s="55"/>
      <c r="AO288" s="55"/>
      <c r="AP288" s="55"/>
      <c r="AQ288" s="55"/>
      <c r="AR288" s="55"/>
      <c r="AS288" s="55"/>
      <c r="AT288" s="55"/>
      <c r="AU288" s="55"/>
      <c r="AV288" s="55"/>
      <c r="AW288" s="55"/>
      <c r="AX288" s="55"/>
      <c r="AY288" s="55"/>
      <c r="AZ288" s="55"/>
      <c r="BA288" s="56">
        <v>1</v>
      </c>
      <c r="BB288" s="55"/>
      <c r="BC288" s="55"/>
      <c r="BD288" s="55"/>
      <c r="BE288" s="55"/>
      <c r="BF288" s="55"/>
      <c r="BG288" s="56">
        <v>7</v>
      </c>
      <c r="BH288" s="55"/>
      <c r="BI288" s="55"/>
      <c r="BJ288" s="55"/>
      <c r="BK288" s="55"/>
      <c r="BL288" s="55"/>
      <c r="BM288" s="55"/>
      <c r="BN288" s="55"/>
      <c r="BO288" s="56">
        <v>17</v>
      </c>
      <c r="BP288" s="55"/>
      <c r="BQ288" s="55"/>
      <c r="BR288" s="55"/>
      <c r="BS288" s="55"/>
      <c r="BT288" s="57">
        <v>22</v>
      </c>
      <c r="BU288" s="57">
        <v>23</v>
      </c>
      <c r="BV288" s="94">
        <v>32</v>
      </c>
      <c r="BW288" s="55"/>
      <c r="BX288" s="56">
        <v>34</v>
      </c>
      <c r="BY288" s="55"/>
      <c r="BZ288" s="55"/>
      <c r="CA288" s="55"/>
      <c r="CB288" s="55"/>
      <c r="CC288" s="55"/>
      <c r="CD288" s="55"/>
      <c r="CE288" s="55"/>
      <c r="CF288" s="55"/>
      <c r="CG288" s="55"/>
      <c r="CH288" s="56">
        <v>47</v>
      </c>
      <c r="CI288" s="55"/>
      <c r="CJ288" s="93"/>
      <c r="CK288" s="55"/>
      <c r="CL288" s="55"/>
      <c r="CM288" s="55"/>
      <c r="CN288" s="55"/>
      <c r="CO288" s="55"/>
      <c r="CP288" s="55"/>
      <c r="CQ288" s="55"/>
      <c r="CR288" s="55"/>
      <c r="CS288" s="55"/>
    </row>
    <row r="289" spans="6:97" ht="15.75" customHeight="1">
      <c r="F289" s="55"/>
      <c r="G289" s="55"/>
      <c r="H289" s="55"/>
      <c r="I289" s="55"/>
      <c r="J289" s="55"/>
      <c r="K289" s="55"/>
      <c r="L289" s="55"/>
      <c r="M289" s="55"/>
      <c r="N289" s="55"/>
      <c r="O289" s="55"/>
      <c r="P289" s="55"/>
      <c r="Q289" s="55"/>
      <c r="R289" s="55"/>
      <c r="S289" s="55"/>
      <c r="T289" s="55"/>
      <c r="U289" s="55"/>
      <c r="V289" s="55"/>
      <c r="W289" s="55"/>
      <c r="X289" s="55"/>
      <c r="Y289" s="55"/>
      <c r="Z289" s="55"/>
      <c r="AA289" s="55"/>
      <c r="AB289" s="55"/>
      <c r="AC289" s="55"/>
      <c r="AD289" s="55"/>
      <c r="AE289" s="55"/>
      <c r="AF289" s="55"/>
      <c r="AG289" s="55"/>
      <c r="AH289" s="55"/>
      <c r="AI289" s="55"/>
      <c r="AJ289" s="55"/>
      <c r="AK289" s="55"/>
      <c r="AL289" s="55"/>
      <c r="AM289" s="55"/>
      <c r="AN289" s="55"/>
      <c r="AO289" s="55"/>
      <c r="AP289" s="55"/>
      <c r="AQ289" s="55"/>
      <c r="AR289" s="55"/>
      <c r="AS289" s="55"/>
      <c r="AT289" s="55"/>
      <c r="AU289" s="55"/>
      <c r="AV289" s="55"/>
      <c r="AW289" s="55"/>
      <c r="AX289" s="55"/>
      <c r="AY289" s="55"/>
      <c r="AZ289" s="55"/>
      <c r="BA289" s="1280" t="s">
        <v>25</v>
      </c>
      <c r="BB289" s="1280"/>
      <c r="BC289" s="1280"/>
      <c r="BD289" s="1280"/>
      <c r="BE289" s="1280"/>
      <c r="BF289" s="1280"/>
      <c r="BG289" s="1280" t="s">
        <v>5</v>
      </c>
      <c r="BH289" s="1280"/>
      <c r="BI289" s="1280"/>
      <c r="BJ289" s="1280"/>
      <c r="BK289" s="1280"/>
      <c r="BL289" s="1280"/>
      <c r="BM289" s="1280"/>
      <c r="BN289" s="1280"/>
      <c r="BO289" s="1281" t="s">
        <v>6</v>
      </c>
      <c r="BP289" s="1281"/>
      <c r="BQ289" s="1281"/>
      <c r="BR289" s="1281"/>
      <c r="BS289" s="1281"/>
      <c r="BT289" s="1282" t="s">
        <v>28</v>
      </c>
      <c r="BU289" s="1282"/>
      <c r="BV289" s="1282" t="s">
        <v>29</v>
      </c>
      <c r="BW289" s="1282"/>
      <c r="BX289" s="1275" t="s">
        <v>8</v>
      </c>
      <c r="BY289" s="1275"/>
      <c r="BZ289" s="1275"/>
      <c r="CA289" s="1275"/>
      <c r="CB289" s="1275"/>
      <c r="CC289" s="1275"/>
      <c r="CD289" s="1275" t="s">
        <v>21</v>
      </c>
      <c r="CE289" s="1275"/>
      <c r="CF289" s="1275"/>
      <c r="CG289" s="1275"/>
      <c r="CH289" s="1275"/>
      <c r="CI289" s="55"/>
      <c r="CJ289" s="90"/>
      <c r="CK289" s="55"/>
      <c r="CL289" s="55"/>
      <c r="CM289" s="55"/>
      <c r="CN289" s="55"/>
      <c r="CO289" s="55"/>
      <c r="CP289" s="55"/>
      <c r="CQ289" s="55"/>
      <c r="CR289" s="55"/>
      <c r="CS289" s="55"/>
    </row>
    <row r="290" spans="6:97" ht="12" customHeight="1">
      <c r="F290" s="55"/>
      <c r="G290" s="55"/>
      <c r="H290" s="55"/>
      <c r="I290" s="55"/>
      <c r="J290" s="55"/>
      <c r="K290" s="55"/>
      <c r="L290" s="55"/>
      <c r="M290" s="55"/>
      <c r="N290" s="55"/>
      <c r="O290" s="55"/>
      <c r="P290" s="55"/>
      <c r="Q290" s="55"/>
      <c r="R290" s="55"/>
      <c r="S290" s="55"/>
      <c r="T290" s="55"/>
      <c r="U290" s="55"/>
      <c r="V290" s="55"/>
      <c r="W290" s="55"/>
      <c r="X290" s="55"/>
      <c r="Y290" s="55"/>
      <c r="Z290" s="55"/>
      <c r="AA290" s="55"/>
      <c r="AB290" s="55"/>
      <c r="AC290" s="55"/>
      <c r="AD290" s="55"/>
      <c r="AE290" s="55"/>
      <c r="AF290" s="55"/>
      <c r="AG290" s="55"/>
      <c r="AH290" s="55"/>
      <c r="AI290" s="55"/>
      <c r="AJ290" s="55"/>
      <c r="AK290" s="55"/>
      <c r="AL290" s="55"/>
      <c r="AM290" s="55"/>
      <c r="AN290" s="55"/>
      <c r="AO290" s="55"/>
      <c r="AP290" s="55"/>
      <c r="AQ290" s="55"/>
      <c r="AR290" s="55"/>
      <c r="AS290" s="55"/>
      <c r="AT290" s="55"/>
      <c r="AU290" s="55"/>
      <c r="AV290" s="55"/>
      <c r="AW290" s="55"/>
      <c r="AX290" s="55"/>
      <c r="AY290" s="55"/>
      <c r="AZ290" s="55"/>
      <c r="BA290" s="1276">
        <v>164106</v>
      </c>
      <c r="BB290" s="1276"/>
      <c r="BC290" s="1276"/>
      <c r="BD290" s="1276"/>
      <c r="BE290" s="1276"/>
      <c r="BF290" s="1276"/>
      <c r="BG290" s="1277">
        <f>'41-6'!BH283</f>
        <v>0</v>
      </c>
      <c r="BH290" s="1277"/>
      <c r="BI290" s="1277"/>
      <c r="BJ290" s="1277"/>
      <c r="BK290" s="1277"/>
      <c r="BL290" s="1277"/>
      <c r="BM290" s="1277"/>
      <c r="BN290" s="1277"/>
      <c r="BO290" s="1277">
        <f>'41-6'!BP283</f>
        <v>0</v>
      </c>
      <c r="BP290" s="1277"/>
      <c r="BQ290" s="1277"/>
      <c r="BR290" s="1277"/>
      <c r="BS290" s="1277"/>
      <c r="BT290" s="1278" t="s">
        <v>33</v>
      </c>
      <c r="BU290" s="1278"/>
      <c r="BV290" s="1278" t="s">
        <v>33</v>
      </c>
      <c r="BW290" s="1278"/>
      <c r="BX290" s="1279"/>
      <c r="BY290" s="1279"/>
      <c r="BZ290" s="1279"/>
      <c r="CA290" s="1279"/>
      <c r="CB290" s="1279"/>
      <c r="CC290" s="1279"/>
      <c r="CD290" s="1279"/>
      <c r="CE290" s="1279"/>
      <c r="CF290" s="1279"/>
      <c r="CG290" s="1279"/>
      <c r="CH290" s="1279"/>
      <c r="CI290" s="55"/>
      <c r="CJ290" s="93"/>
      <c r="CK290" s="1268" t="s">
        <v>223</v>
      </c>
      <c r="CL290" s="55"/>
      <c r="CM290" s="55"/>
      <c r="CN290" s="55"/>
      <c r="CO290" s="55"/>
      <c r="CP290" s="55"/>
      <c r="CQ290" s="55"/>
      <c r="CR290" s="55"/>
      <c r="CS290" s="55"/>
    </row>
    <row r="291" spans="6:97" ht="12" customHeight="1">
      <c r="F291" s="55"/>
      <c r="G291" s="55"/>
      <c r="H291" s="55"/>
      <c r="I291" s="55"/>
      <c r="J291" s="55"/>
      <c r="K291" s="55"/>
      <c r="L291" s="55"/>
      <c r="M291" s="55"/>
      <c r="N291" s="55"/>
      <c r="O291" s="55"/>
      <c r="P291" s="55"/>
      <c r="Q291" s="55"/>
      <c r="R291" s="55"/>
      <c r="S291" s="55"/>
      <c r="T291" s="55"/>
      <c r="U291" s="55"/>
      <c r="V291" s="55"/>
      <c r="W291" s="55"/>
      <c r="X291" s="55"/>
      <c r="Y291" s="55"/>
      <c r="Z291" s="55"/>
      <c r="AA291" s="55"/>
      <c r="AB291" s="55"/>
      <c r="AC291" s="55"/>
      <c r="AD291" s="55"/>
      <c r="AE291" s="55"/>
      <c r="AF291" s="55"/>
      <c r="AG291" s="55"/>
      <c r="AH291" s="55"/>
      <c r="AI291" s="55"/>
      <c r="AJ291" s="55"/>
      <c r="AK291" s="55"/>
      <c r="AL291" s="55"/>
      <c r="AM291" s="55"/>
      <c r="AN291" s="55"/>
      <c r="AO291" s="55"/>
      <c r="AP291" s="55"/>
      <c r="AQ291" s="55"/>
      <c r="AR291" s="55"/>
      <c r="AS291" s="55"/>
      <c r="AT291" s="55"/>
      <c r="AU291" s="55"/>
      <c r="AV291" s="55"/>
      <c r="AW291" s="55"/>
      <c r="AX291" s="55"/>
      <c r="AY291" s="55"/>
      <c r="AZ291" s="55"/>
      <c r="BA291" s="1276"/>
      <c r="BB291" s="1276"/>
      <c r="BC291" s="1276"/>
      <c r="BD291" s="1276"/>
      <c r="BE291" s="1276"/>
      <c r="BF291" s="1276"/>
      <c r="BG291" s="1277"/>
      <c r="BH291" s="1277"/>
      <c r="BI291" s="1277"/>
      <c r="BJ291" s="1277"/>
      <c r="BK291" s="1277"/>
      <c r="BL291" s="1277"/>
      <c r="BM291" s="1277"/>
      <c r="BN291" s="1277"/>
      <c r="BO291" s="1277"/>
      <c r="BP291" s="1277"/>
      <c r="BQ291" s="1277"/>
      <c r="BR291" s="1277"/>
      <c r="BS291" s="1277"/>
      <c r="BT291" s="1278"/>
      <c r="BU291" s="1278"/>
      <c r="BV291" s="1278"/>
      <c r="BW291" s="1278"/>
      <c r="BX291" s="1279"/>
      <c r="BY291" s="1279"/>
      <c r="BZ291" s="1279"/>
      <c r="CA291" s="1279"/>
      <c r="CB291" s="1279"/>
      <c r="CC291" s="1279"/>
      <c r="CD291" s="1279"/>
      <c r="CE291" s="1279"/>
      <c r="CF291" s="1279"/>
      <c r="CG291" s="1279"/>
      <c r="CH291" s="1279"/>
      <c r="CI291" s="55"/>
      <c r="CJ291" s="93"/>
      <c r="CK291" s="1268"/>
      <c r="CL291" s="55"/>
      <c r="CM291" s="55"/>
      <c r="CN291" s="55"/>
      <c r="CO291" s="55"/>
      <c r="CP291" s="55"/>
      <c r="CQ291" s="55"/>
      <c r="CR291" s="55"/>
      <c r="CS291" s="55"/>
    </row>
    <row r="292" spans="6:97" ht="6" customHeight="1">
      <c r="F292" s="55"/>
      <c r="G292" s="55"/>
      <c r="H292" s="55"/>
      <c r="I292" s="55"/>
      <c r="J292" s="55"/>
      <c r="K292" s="55"/>
      <c r="L292" s="55"/>
      <c r="M292" s="55"/>
      <c r="N292" s="55"/>
      <c r="O292" s="55"/>
      <c r="P292" s="55"/>
      <c r="Q292" s="55"/>
      <c r="R292" s="55"/>
      <c r="S292" s="55"/>
      <c r="T292" s="55"/>
      <c r="U292" s="55"/>
      <c r="V292" s="55"/>
      <c r="W292" s="55"/>
      <c r="X292" s="55"/>
      <c r="Y292" s="55"/>
      <c r="Z292" s="55"/>
      <c r="AA292" s="55"/>
      <c r="AB292" s="55"/>
      <c r="AC292" s="55"/>
      <c r="AD292" s="55"/>
      <c r="AE292" s="55"/>
      <c r="AF292" s="55"/>
      <c r="AG292" s="55"/>
      <c r="AH292" s="55"/>
      <c r="AI292" s="55"/>
      <c r="AJ292" s="55"/>
      <c r="AK292" s="55"/>
      <c r="AL292" s="55"/>
      <c r="AM292" s="55"/>
      <c r="AN292" s="55"/>
      <c r="AO292" s="55"/>
      <c r="AP292" s="55"/>
      <c r="AQ292" s="55"/>
      <c r="AR292" s="55"/>
      <c r="AS292" s="55"/>
      <c r="AT292" s="55"/>
      <c r="AU292" s="55"/>
      <c r="AV292" s="55"/>
      <c r="AW292" s="55"/>
      <c r="AX292" s="55"/>
      <c r="AY292" s="55"/>
      <c r="AZ292" s="55"/>
      <c r="BA292" s="55"/>
      <c r="BB292" s="55"/>
      <c r="BC292" s="55"/>
      <c r="BD292" s="55"/>
      <c r="BE292" s="55"/>
      <c r="BF292" s="55"/>
      <c r="BG292" s="55"/>
      <c r="BH292" s="55"/>
      <c r="BI292" s="55"/>
      <c r="BJ292" s="55"/>
      <c r="BK292" s="55"/>
      <c r="BL292" s="55"/>
      <c r="BM292" s="55"/>
      <c r="BN292" s="55"/>
      <c r="BO292" s="55"/>
      <c r="BP292" s="55"/>
      <c r="BQ292" s="55"/>
      <c r="BR292" s="55"/>
      <c r="BS292" s="55"/>
      <c r="BT292" s="55"/>
      <c r="BU292" s="88"/>
      <c r="BV292" s="55"/>
      <c r="BW292" s="55"/>
      <c r="BX292" s="55"/>
      <c r="BY292" s="55"/>
      <c r="BZ292" s="55"/>
      <c r="CA292" s="55"/>
      <c r="CB292" s="55"/>
      <c r="CC292" s="55"/>
      <c r="CD292" s="55"/>
      <c r="CE292" s="55"/>
      <c r="CF292" s="55"/>
      <c r="CG292" s="55"/>
      <c r="CH292" s="1269"/>
      <c r="CI292" s="55"/>
      <c r="CJ292" s="93"/>
      <c r="CK292" s="1268"/>
      <c r="CL292" s="55"/>
      <c r="CM292" s="55"/>
      <c r="CN292" s="55"/>
      <c r="CO292" s="55"/>
      <c r="CP292" s="55"/>
      <c r="CQ292" s="55"/>
      <c r="CR292" s="55"/>
      <c r="CS292" s="55"/>
    </row>
    <row r="293" spans="6:97" ht="7.5" customHeight="1">
      <c r="F293" s="55"/>
      <c r="G293" s="55"/>
      <c r="H293" s="55"/>
      <c r="I293" s="55"/>
      <c r="J293" s="55"/>
      <c r="K293" s="55"/>
      <c r="L293" s="55"/>
      <c r="M293" s="55"/>
      <c r="N293" s="55"/>
      <c r="O293" s="55"/>
      <c r="P293" s="55"/>
      <c r="Q293" s="55"/>
      <c r="R293" s="55"/>
      <c r="S293" s="55"/>
      <c r="T293" s="91"/>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55"/>
      <c r="BV293" s="55"/>
      <c r="BW293" s="55"/>
      <c r="BX293" s="55"/>
      <c r="BY293" s="55"/>
      <c r="BZ293" s="55"/>
      <c r="CA293" s="55"/>
      <c r="CB293" s="55"/>
      <c r="CC293" s="55"/>
      <c r="CD293" s="55"/>
      <c r="CE293" s="55"/>
      <c r="CF293" s="55"/>
      <c r="CG293" s="55"/>
      <c r="CH293" s="1250"/>
      <c r="CI293" s="55"/>
      <c r="CJ293" s="93"/>
      <c r="CK293" s="1268"/>
      <c r="CL293" s="55"/>
      <c r="CM293" s="55"/>
      <c r="CN293" s="55"/>
      <c r="CO293" s="55"/>
      <c r="CP293" s="55"/>
      <c r="CQ293" s="55"/>
      <c r="CR293" s="55"/>
      <c r="CS293" s="55"/>
    </row>
    <row r="294" spans="6:97" ht="7.5" customHeight="1">
      <c r="F294" s="55"/>
      <c r="G294" s="55"/>
      <c r="H294" s="55"/>
      <c r="I294" s="55"/>
      <c r="J294" s="55"/>
      <c r="K294" s="55"/>
      <c r="L294" s="55"/>
      <c r="M294" s="55"/>
      <c r="N294" s="55"/>
      <c r="O294" s="55"/>
      <c r="P294" s="55"/>
      <c r="Q294" s="55"/>
      <c r="R294" s="55"/>
      <c r="S294" s="55"/>
      <c r="T294" s="90"/>
      <c r="U294" s="55"/>
      <c r="V294" s="55"/>
      <c r="W294" s="55"/>
      <c r="X294" s="55"/>
      <c r="Y294" s="55"/>
      <c r="Z294" s="55"/>
      <c r="AA294" s="55"/>
      <c r="AB294" s="55"/>
      <c r="AC294" s="55"/>
      <c r="AD294" s="55"/>
      <c r="AE294" s="55"/>
      <c r="AF294" s="55"/>
      <c r="AG294" s="55"/>
      <c r="AH294" s="55"/>
      <c r="AI294" s="55"/>
      <c r="AJ294" s="55"/>
      <c r="AK294" s="55"/>
      <c r="AL294" s="55"/>
      <c r="AM294" s="55"/>
      <c r="AN294" s="55"/>
      <c r="AO294" s="55"/>
      <c r="AP294" s="55"/>
      <c r="AQ294" s="55"/>
      <c r="AR294" s="55"/>
      <c r="AS294" s="55"/>
      <c r="AT294" s="55"/>
      <c r="AU294" s="55"/>
      <c r="AV294" s="55"/>
      <c r="AW294" s="55"/>
      <c r="AX294" s="55"/>
      <c r="AY294" s="55"/>
      <c r="AZ294" s="55"/>
      <c r="BA294" s="55"/>
      <c r="BB294" s="55"/>
      <c r="BC294" s="55"/>
      <c r="BD294" s="55"/>
      <c r="BE294" s="55"/>
      <c r="BF294" s="55"/>
      <c r="BG294" s="92"/>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55"/>
      <c r="CI294" s="55"/>
      <c r="CJ294" s="93"/>
      <c r="CK294" s="1268"/>
      <c r="CL294" s="55"/>
      <c r="CM294" s="55"/>
      <c r="CN294" s="55"/>
      <c r="CO294" s="55"/>
      <c r="CP294" s="55"/>
      <c r="CQ294" s="55"/>
      <c r="CR294" s="55"/>
      <c r="CS294" s="55"/>
    </row>
    <row r="295" spans="6:97" ht="12" customHeight="1">
      <c r="F295" s="55"/>
      <c r="G295" s="55"/>
      <c r="H295" s="55"/>
      <c r="I295" s="55"/>
      <c r="J295" s="55"/>
      <c r="K295" s="55"/>
      <c r="L295" s="55"/>
      <c r="M295" s="55"/>
      <c r="N295" s="55"/>
      <c r="O295" s="55"/>
      <c r="P295" s="55"/>
      <c r="Q295" s="55"/>
      <c r="R295" s="55"/>
      <c r="S295" s="55"/>
      <c r="T295" s="90"/>
      <c r="U295" s="55"/>
      <c r="V295" s="55"/>
      <c r="W295" s="55"/>
      <c r="X295" s="55"/>
      <c r="Y295" s="55"/>
      <c r="Z295" s="55"/>
      <c r="AA295" s="55"/>
      <c r="AB295" s="55"/>
      <c r="AC295" s="55"/>
      <c r="AD295" s="55"/>
      <c r="AE295" s="55"/>
      <c r="AF295" s="55"/>
      <c r="AG295" s="55"/>
      <c r="AH295" s="55"/>
      <c r="AI295" s="55"/>
      <c r="AJ295" s="55"/>
      <c r="AK295" s="55"/>
      <c r="AL295" s="55"/>
      <c r="AM295" s="55"/>
      <c r="AN295" s="55"/>
      <c r="AO295" s="55"/>
      <c r="AP295" s="55"/>
      <c r="AQ295" s="55"/>
      <c r="AR295" s="55"/>
      <c r="AS295" s="55"/>
      <c r="AT295" s="55"/>
      <c r="AU295" s="55"/>
      <c r="AV295" s="55"/>
      <c r="AW295" s="55"/>
      <c r="AX295" s="55"/>
      <c r="AY295" s="55"/>
      <c r="AZ295" s="55"/>
      <c r="BA295" s="55"/>
      <c r="BB295" s="55"/>
      <c r="BC295" s="55"/>
      <c r="BD295" s="55"/>
      <c r="BE295" s="55"/>
      <c r="BF295" s="56">
        <v>48</v>
      </c>
      <c r="BG295" s="1270">
        <f>'41-6'!BH286</f>
        <v>0</v>
      </c>
      <c r="BH295" s="1270"/>
      <c r="BI295" s="1271"/>
      <c r="BJ295" s="1272">
        <f>'41-6'!BK286</f>
        <v>0</v>
      </c>
      <c r="BK295" s="1270"/>
      <c r="BL295" s="1273"/>
      <c r="BM295" s="1274">
        <f>'41-6'!BN286</f>
        <v>0</v>
      </c>
      <c r="BN295" s="1270"/>
      <c r="BO295" s="1270"/>
      <c r="BP295" s="56">
        <v>53</v>
      </c>
      <c r="BQ295" s="55"/>
      <c r="BR295" s="55"/>
      <c r="BS295" s="55"/>
      <c r="BT295" s="55"/>
      <c r="BU295" s="55"/>
      <c r="BV295" s="55"/>
      <c r="BW295" s="55"/>
      <c r="BX295" s="55"/>
      <c r="BY295" s="55"/>
      <c r="BZ295" s="55"/>
      <c r="CA295" s="55"/>
      <c r="CB295" s="55"/>
      <c r="CC295" s="55"/>
      <c r="CD295" s="55"/>
      <c r="CE295" s="55"/>
      <c r="CF295" s="55"/>
      <c r="CG295" s="55"/>
      <c r="CH295" s="55"/>
      <c r="CI295" s="55"/>
      <c r="CJ295" s="93"/>
      <c r="CK295" s="1268"/>
      <c r="CL295" s="55"/>
      <c r="CM295" s="55"/>
      <c r="CN295" s="55"/>
      <c r="CO295" s="55"/>
      <c r="CP295" s="55"/>
      <c r="CQ295" s="55"/>
      <c r="CR295" s="55"/>
      <c r="CS295" s="55"/>
    </row>
    <row r="296" spans="6:97" ht="12" customHeight="1">
      <c r="F296" s="55"/>
      <c r="G296" s="55"/>
      <c r="H296" s="55"/>
      <c r="I296" s="55"/>
      <c r="J296" s="55"/>
      <c r="K296" s="55"/>
      <c r="L296" s="55"/>
      <c r="M296" s="55"/>
      <c r="N296" s="55"/>
      <c r="O296" s="55"/>
      <c r="P296" s="55"/>
      <c r="Q296" s="55"/>
      <c r="R296" s="55"/>
      <c r="S296" s="55"/>
      <c r="T296" s="90"/>
      <c r="U296" s="55"/>
      <c r="V296" s="55"/>
      <c r="W296" s="55"/>
      <c r="X296" s="55"/>
      <c r="Y296" s="55"/>
      <c r="Z296" s="55"/>
      <c r="AA296" s="55"/>
      <c r="AB296" s="55"/>
      <c r="AC296" s="55"/>
      <c r="AD296" s="55"/>
      <c r="AE296" s="55"/>
      <c r="AF296" s="55"/>
      <c r="AG296" s="55"/>
      <c r="AH296" s="55"/>
      <c r="AI296" s="55"/>
      <c r="AJ296" s="55"/>
      <c r="AK296" s="55"/>
      <c r="AL296" s="55"/>
      <c r="AM296" s="55"/>
      <c r="AN296" s="55"/>
      <c r="AO296" s="55"/>
      <c r="AP296" s="55"/>
      <c r="AQ296" s="55"/>
      <c r="AR296" s="55"/>
      <c r="AS296" s="55"/>
      <c r="AT296" s="55"/>
      <c r="AU296" s="55"/>
      <c r="AV296" s="55"/>
      <c r="AW296" s="55"/>
      <c r="AX296" s="55"/>
      <c r="AY296" s="55"/>
      <c r="AZ296" s="55"/>
      <c r="BA296" s="55"/>
      <c r="BB296" s="55"/>
      <c r="BC296" s="55"/>
      <c r="BD296" s="55"/>
      <c r="BE296" s="55"/>
      <c r="BF296" s="55"/>
      <c r="BG296" s="1270"/>
      <c r="BH296" s="1270"/>
      <c r="BI296" s="1271"/>
      <c r="BJ296" s="1272"/>
      <c r="BK296" s="1270"/>
      <c r="BL296" s="1273"/>
      <c r="BM296" s="1274"/>
      <c r="BN296" s="1270"/>
      <c r="BO296" s="1270"/>
      <c r="BP296" s="55"/>
      <c r="BQ296" s="55"/>
      <c r="BR296" s="55"/>
      <c r="BS296" s="55"/>
      <c r="BT296" s="55"/>
      <c r="BU296" s="55"/>
      <c r="BV296" s="55"/>
      <c r="BW296" s="55"/>
      <c r="BX296" s="55"/>
      <c r="BY296" s="55"/>
      <c r="BZ296" s="55"/>
      <c r="CA296" s="55"/>
      <c r="CB296" s="55"/>
      <c r="CC296" s="55"/>
      <c r="CD296" s="55"/>
      <c r="CE296" s="55"/>
      <c r="CF296" s="55"/>
      <c r="CG296" s="55"/>
      <c r="CH296" s="55"/>
      <c r="CI296" s="55"/>
      <c r="CJ296" s="93"/>
      <c r="CK296" s="1268"/>
      <c r="CL296" s="55"/>
      <c r="CM296" s="55"/>
      <c r="CN296" s="55"/>
      <c r="CO296" s="55"/>
      <c r="CP296" s="55"/>
      <c r="CQ296" s="55"/>
      <c r="CR296" s="55"/>
      <c r="CS296" s="55"/>
    </row>
    <row r="297" spans="6:97" ht="12" customHeight="1">
      <c r="F297" s="55"/>
      <c r="G297" s="55"/>
      <c r="H297" s="55"/>
      <c r="I297" s="55"/>
      <c r="J297" s="55"/>
      <c r="K297" s="55"/>
      <c r="L297" s="55"/>
      <c r="M297" s="55"/>
      <c r="N297" s="55"/>
      <c r="O297" s="55"/>
      <c r="P297" s="55"/>
      <c r="Q297" s="55"/>
      <c r="R297" s="55"/>
      <c r="S297" s="55"/>
      <c r="T297" s="1249"/>
      <c r="U297" s="1249"/>
      <c r="V297" s="1249"/>
      <c r="W297" s="55"/>
      <c r="X297" s="55"/>
      <c r="Y297" s="55"/>
      <c r="Z297" s="55"/>
      <c r="AA297" s="55"/>
      <c r="AB297" s="55"/>
      <c r="AC297" s="55"/>
      <c r="AD297" s="55"/>
      <c r="AE297" s="55"/>
      <c r="AF297" s="55"/>
      <c r="AG297" s="55"/>
      <c r="AH297" s="55"/>
      <c r="AI297" s="55"/>
      <c r="AJ297" s="55"/>
      <c r="AK297" s="55"/>
      <c r="AL297" s="55"/>
      <c r="AM297" s="55"/>
      <c r="AN297" s="55"/>
      <c r="AO297" s="55"/>
      <c r="AP297" s="55"/>
      <c r="AQ297" s="55"/>
      <c r="AR297" s="55"/>
      <c r="AS297" s="55"/>
      <c r="AT297" s="55"/>
      <c r="AU297" s="55"/>
      <c r="AV297" s="55"/>
      <c r="AW297" s="55"/>
      <c r="AX297" s="55"/>
      <c r="AY297" s="55"/>
      <c r="AZ297" s="55"/>
      <c r="BA297" s="55"/>
      <c r="BB297" s="55"/>
      <c r="BC297" s="55"/>
      <c r="BD297" s="55"/>
      <c r="BE297" s="55"/>
      <c r="BF297" s="55"/>
      <c r="BG297" s="1270"/>
      <c r="BH297" s="1270"/>
      <c r="BI297" s="1271"/>
      <c r="BJ297" s="1272"/>
      <c r="BK297" s="1270"/>
      <c r="BL297" s="1273"/>
      <c r="BM297" s="1274"/>
      <c r="BN297" s="1270"/>
      <c r="BO297" s="1270"/>
      <c r="BP297" s="55"/>
      <c r="BQ297" s="55"/>
      <c r="BR297" s="55"/>
      <c r="BS297" s="55"/>
      <c r="BT297" s="55"/>
      <c r="BU297" s="55"/>
      <c r="BV297" s="55"/>
      <c r="BW297" s="55"/>
      <c r="BX297" s="56">
        <v>54</v>
      </c>
      <c r="BY297" s="56"/>
      <c r="BZ297" s="56"/>
      <c r="CA297" s="56">
        <v>57</v>
      </c>
      <c r="CB297" s="55"/>
      <c r="CC297" s="55"/>
      <c r="CD297" s="55"/>
      <c r="CE297" s="55"/>
      <c r="CF297" s="55"/>
      <c r="CG297" s="55"/>
      <c r="CH297" s="55"/>
      <c r="CI297" s="55"/>
      <c r="CJ297" s="93"/>
      <c r="CK297" s="1268"/>
      <c r="CL297" s="55"/>
      <c r="CM297" s="55"/>
      <c r="CN297" s="55"/>
      <c r="CO297" s="55"/>
      <c r="CP297" s="55"/>
      <c r="CQ297" s="55"/>
      <c r="CR297" s="55"/>
      <c r="CS297" s="55"/>
    </row>
    <row r="298" spans="6:97" ht="12" customHeight="1">
      <c r="F298" s="55"/>
      <c r="G298" s="55"/>
      <c r="H298" s="55"/>
      <c r="I298" s="55"/>
      <c r="J298" s="55"/>
      <c r="K298" s="55"/>
      <c r="L298" s="55"/>
      <c r="M298" s="55"/>
      <c r="N298" s="55"/>
      <c r="O298" s="55"/>
      <c r="P298" s="55"/>
      <c r="Q298" s="55"/>
      <c r="R298" s="55"/>
      <c r="S298" s="55"/>
      <c r="T298" s="1249"/>
      <c r="U298" s="1249"/>
      <c r="V298" s="1249"/>
      <c r="W298" s="56">
        <v>24</v>
      </c>
      <c r="X298" s="56"/>
      <c r="Y298" s="56"/>
      <c r="Z298" s="56"/>
      <c r="AA298" s="56"/>
      <c r="AB298" s="56"/>
      <c r="AC298" s="56"/>
      <c r="AD298" s="56">
        <v>26</v>
      </c>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55"/>
      <c r="BC298" s="55"/>
      <c r="BD298" s="55"/>
      <c r="BE298" s="55"/>
      <c r="BF298" s="55"/>
      <c r="BG298" s="55"/>
      <c r="BH298" s="55"/>
      <c r="BI298" s="55"/>
      <c r="BJ298" s="55"/>
      <c r="BK298" s="55"/>
      <c r="BL298" s="55"/>
      <c r="BM298" s="55"/>
      <c r="BN298" s="55"/>
      <c r="BO298" s="55"/>
      <c r="BP298" s="1249"/>
      <c r="BQ298" s="1249"/>
      <c r="BR298" s="1249"/>
      <c r="BS298" s="1249"/>
      <c r="BT298" s="1249"/>
      <c r="BU298" s="1250"/>
      <c r="BV298" s="1250"/>
      <c r="BW298" s="1251"/>
      <c r="BX298" s="1252">
        <f>'41-6'!BZ289</f>
        <v>0</v>
      </c>
      <c r="BY298" s="1253"/>
      <c r="BZ298" s="1253"/>
      <c r="CA298" s="1254"/>
      <c r="CB298" s="1258"/>
      <c r="CC298" s="1250"/>
      <c r="CD298" s="1250"/>
      <c r="CE298" s="1250"/>
      <c r="CF298" s="1250"/>
      <c r="CG298" s="1250"/>
      <c r="CH298" s="1250"/>
      <c r="CI298" s="1250"/>
      <c r="CJ298" s="58"/>
      <c r="CK298" s="1268"/>
      <c r="CL298" s="55"/>
      <c r="CM298" s="55"/>
      <c r="CN298" s="55"/>
      <c r="CO298" s="55"/>
      <c r="CP298" s="55"/>
      <c r="CQ298" s="55"/>
      <c r="CR298" s="55"/>
      <c r="CS298" s="55"/>
    </row>
    <row r="299" spans="6:97" ht="16.5" customHeight="1">
      <c r="F299" s="55"/>
      <c r="G299" s="55"/>
      <c r="H299" s="55"/>
      <c r="I299" s="55"/>
      <c r="J299" s="55"/>
      <c r="K299" s="55"/>
      <c r="L299" s="55"/>
      <c r="M299" s="55"/>
      <c r="N299" s="55"/>
      <c r="O299" s="55"/>
      <c r="P299" s="55"/>
      <c r="Q299" s="55"/>
      <c r="R299" s="55"/>
      <c r="S299" s="55"/>
      <c r="T299" s="55"/>
      <c r="U299" s="55"/>
      <c r="V299" s="55"/>
      <c r="W299" s="1259">
        <f>'41-6'!W290</f>
        <v>0</v>
      </c>
      <c r="X299" s="1260"/>
      <c r="Y299" s="1261"/>
      <c r="Z299" s="1265"/>
      <c r="AA299" s="1266"/>
      <c r="AB299" s="1266"/>
      <c r="AC299" s="1267"/>
      <c r="AD299" s="1259">
        <f>'41-6'!AD290</f>
        <v>0</v>
      </c>
      <c r="AE299" s="1260"/>
      <c r="AF299" s="1261"/>
      <c r="AG299" s="55"/>
      <c r="AH299" s="55"/>
      <c r="AI299" s="55"/>
      <c r="AJ299" s="55"/>
      <c r="AK299" s="55"/>
      <c r="AL299" s="55"/>
      <c r="AM299" s="55"/>
      <c r="AN299" s="55"/>
      <c r="AO299" s="55"/>
      <c r="AP299" s="55"/>
      <c r="AQ299" s="55"/>
      <c r="AR299" s="55"/>
      <c r="AS299" s="55"/>
      <c r="AT299" s="55"/>
      <c r="AU299" s="55"/>
      <c r="AV299" s="55"/>
      <c r="AW299" s="55"/>
      <c r="AX299" s="55"/>
      <c r="AY299" s="55"/>
      <c r="AZ299" s="55"/>
      <c r="BA299" s="55"/>
      <c r="BB299" s="55"/>
      <c r="BC299" s="55"/>
      <c r="BD299" s="55"/>
      <c r="BE299" s="55"/>
      <c r="BF299" s="55"/>
      <c r="BG299" s="55"/>
      <c r="BH299" s="55"/>
      <c r="BI299" s="55"/>
      <c r="BJ299" s="55"/>
      <c r="BK299" s="55"/>
      <c r="BL299" s="55"/>
      <c r="BM299" s="55"/>
      <c r="BN299" s="55"/>
      <c r="BO299" s="55"/>
      <c r="BP299" s="1249"/>
      <c r="BQ299" s="1249"/>
      <c r="BR299" s="1249"/>
      <c r="BS299" s="1249"/>
      <c r="BT299" s="1249"/>
      <c r="BU299" s="1250"/>
      <c r="BV299" s="1250"/>
      <c r="BW299" s="1251"/>
      <c r="BX299" s="1255"/>
      <c r="BY299" s="1256"/>
      <c r="BZ299" s="1256"/>
      <c r="CA299" s="1257"/>
      <c r="CB299" s="1258"/>
      <c r="CC299" s="1250"/>
      <c r="CD299" s="1250"/>
      <c r="CE299" s="1250"/>
      <c r="CF299" s="1250"/>
      <c r="CG299" s="1250"/>
      <c r="CH299" s="1250"/>
      <c r="CI299" s="1250"/>
      <c r="CJ299" s="58"/>
      <c r="CK299" s="1268"/>
      <c r="CL299" s="55"/>
      <c r="CM299" s="55"/>
      <c r="CN299" s="55"/>
      <c r="CO299" s="55"/>
      <c r="CP299" s="55"/>
      <c r="CQ299" s="55"/>
      <c r="CR299" s="55"/>
      <c r="CS299" s="55"/>
    </row>
    <row r="300" spans="6:97" ht="19.5" customHeight="1">
      <c r="F300" s="55"/>
      <c r="G300" s="55"/>
      <c r="H300" s="55"/>
      <c r="I300" s="55"/>
      <c r="J300" s="55"/>
      <c r="K300" s="55"/>
      <c r="L300" s="55"/>
      <c r="M300" s="55"/>
      <c r="N300" s="55"/>
      <c r="O300" s="55"/>
      <c r="P300" s="55"/>
      <c r="Q300" s="55"/>
      <c r="R300" s="55"/>
      <c r="S300" s="55"/>
      <c r="T300" s="55"/>
      <c r="U300" s="55"/>
      <c r="V300" s="55"/>
      <c r="W300" s="1262"/>
      <c r="X300" s="1263"/>
      <c r="Y300" s="1264"/>
      <c r="Z300" s="1265"/>
      <c r="AA300" s="1266"/>
      <c r="AB300" s="1266"/>
      <c r="AC300" s="1267"/>
      <c r="AD300" s="1262"/>
      <c r="AE300" s="1263"/>
      <c r="AF300" s="1264"/>
      <c r="AG300" s="55"/>
      <c r="AH300" s="55"/>
      <c r="AI300" s="55"/>
      <c r="AJ300" s="55"/>
      <c r="AK300" s="55"/>
      <c r="AL300" s="55"/>
      <c r="AM300" s="55"/>
      <c r="AN300" s="55"/>
      <c r="AO300" s="55"/>
      <c r="AP300" s="55"/>
      <c r="AQ300" s="55"/>
      <c r="AR300" s="55"/>
      <c r="AS300" s="55"/>
      <c r="AT300" s="55"/>
      <c r="AU300" s="55"/>
      <c r="AV300" s="55"/>
      <c r="AW300" s="55"/>
      <c r="AX300" s="55"/>
      <c r="AY300" s="55"/>
      <c r="AZ300" s="55"/>
      <c r="BA300" s="55"/>
      <c r="BB300" s="55"/>
      <c r="BC300" s="55"/>
      <c r="BD300" s="55"/>
      <c r="BE300" s="55"/>
      <c r="BF300" s="55"/>
      <c r="BG300" s="55"/>
      <c r="BH300" s="55"/>
      <c r="BI300" s="55"/>
      <c r="BJ300" s="55"/>
      <c r="BK300" s="55"/>
      <c r="BL300" s="55"/>
      <c r="BM300" s="55"/>
      <c r="BN300" s="55"/>
      <c r="BO300" s="55"/>
      <c r="BP300" s="55"/>
      <c r="BQ300" s="55"/>
      <c r="BR300" s="55"/>
      <c r="BS300" s="55"/>
      <c r="BT300" s="55"/>
      <c r="BU300" s="1250"/>
      <c r="BV300" s="1250"/>
      <c r="BW300" s="1251"/>
      <c r="BX300" s="1252">
        <f>'41-6'!BZ291</f>
        <v>0</v>
      </c>
      <c r="BY300" s="1253"/>
      <c r="BZ300" s="1253"/>
      <c r="CA300" s="1254"/>
      <c r="CB300" s="1258"/>
      <c r="CC300" s="1250"/>
      <c r="CD300" s="1250"/>
      <c r="CE300" s="1250"/>
      <c r="CF300" s="1250"/>
      <c r="CG300" s="1250"/>
      <c r="CH300" s="1250"/>
      <c r="CI300" s="1250"/>
      <c r="CJ300" s="58"/>
      <c r="CK300" s="1268"/>
      <c r="CL300" s="55"/>
      <c r="CM300" s="55"/>
      <c r="CN300" s="55"/>
      <c r="CO300" s="55"/>
      <c r="CP300" s="55"/>
      <c r="CQ300" s="55"/>
      <c r="CR300" s="55"/>
      <c r="CS300" s="55"/>
    </row>
    <row r="301" spans="6:97" ht="12" customHeight="1">
      <c r="F301" s="55"/>
      <c r="G301" s="55"/>
      <c r="H301" s="55"/>
      <c r="I301" s="55"/>
      <c r="J301" s="55"/>
      <c r="K301" s="55"/>
      <c r="L301" s="55"/>
      <c r="M301" s="55"/>
      <c r="N301" s="55"/>
      <c r="O301" s="55"/>
      <c r="P301" s="55"/>
      <c r="Q301" s="55"/>
      <c r="R301" s="55"/>
      <c r="S301" s="55"/>
      <c r="T301" s="55"/>
      <c r="U301" s="55"/>
      <c r="V301" s="55"/>
      <c r="W301" s="55"/>
      <c r="X301" s="55"/>
      <c r="Y301" s="55"/>
      <c r="Z301" s="55"/>
      <c r="AA301" s="55"/>
      <c r="AB301" s="55"/>
      <c r="AC301" s="55"/>
      <c r="AD301" s="55"/>
      <c r="AE301" s="55"/>
      <c r="AF301" s="55"/>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89"/>
      <c r="BM301" s="89"/>
      <c r="BN301" s="89"/>
      <c r="BO301" s="89"/>
      <c r="BP301" s="89"/>
      <c r="BQ301" s="89"/>
      <c r="BR301" s="89"/>
      <c r="BS301" s="89"/>
      <c r="BT301" s="89"/>
      <c r="BU301" s="55"/>
      <c r="BV301" s="55"/>
      <c r="BW301" s="55"/>
      <c r="BX301" s="1255"/>
      <c r="BY301" s="1256"/>
      <c r="BZ301" s="1256"/>
      <c r="CA301" s="1257"/>
      <c r="CB301" s="1258"/>
      <c r="CC301" s="1250"/>
      <c r="CD301" s="1250"/>
      <c r="CE301" s="1250"/>
      <c r="CF301" s="1250"/>
      <c r="CG301" s="1250"/>
      <c r="CH301" s="1250"/>
      <c r="CI301" s="1250"/>
      <c r="CJ301" s="58"/>
      <c r="CK301" s="1268"/>
      <c r="CL301" s="55"/>
      <c r="CM301" s="55"/>
      <c r="CN301" s="55"/>
      <c r="CO301" s="55"/>
      <c r="CP301" s="55"/>
      <c r="CQ301" s="55"/>
      <c r="CR301" s="55"/>
      <c r="CS301" s="55"/>
    </row>
    <row r="302" spans="6:97" ht="12" customHeight="1">
      <c r="F302" s="55"/>
      <c r="G302" s="55"/>
      <c r="H302" s="55"/>
      <c r="I302" s="55"/>
      <c r="J302" s="55"/>
      <c r="K302" s="55"/>
      <c r="L302" s="55"/>
      <c r="M302" s="55"/>
      <c r="N302" s="55"/>
      <c r="O302" s="55"/>
      <c r="P302" s="55"/>
      <c r="Q302" s="55"/>
      <c r="R302" s="55"/>
      <c r="S302" s="55"/>
      <c r="T302" s="55"/>
      <c r="U302" s="55"/>
      <c r="V302" s="55"/>
      <c r="W302" s="55"/>
      <c r="X302" s="55"/>
      <c r="Y302" s="55"/>
      <c r="Z302" s="55"/>
      <c r="AA302" s="55"/>
      <c r="AB302" s="55"/>
      <c r="AC302" s="55"/>
      <c r="AD302" s="55"/>
      <c r="AE302" s="55"/>
      <c r="AF302" s="55"/>
      <c r="AG302" s="55"/>
      <c r="AH302" s="55"/>
      <c r="AI302" s="55"/>
      <c r="AJ302" s="55"/>
      <c r="AK302" s="55"/>
      <c r="AL302" s="55"/>
      <c r="AM302" s="55"/>
      <c r="AN302" s="55"/>
      <c r="AO302" s="55"/>
      <c r="AP302" s="55"/>
      <c r="AQ302" s="55"/>
      <c r="AR302" s="55"/>
      <c r="AS302" s="55"/>
      <c r="AT302" s="55"/>
      <c r="AU302" s="55"/>
      <c r="AV302" s="55"/>
      <c r="AW302" s="55"/>
      <c r="AX302" s="55"/>
      <c r="AY302" s="55"/>
      <c r="AZ302" s="55"/>
      <c r="BA302" s="55"/>
      <c r="BB302" s="55"/>
      <c r="BC302" s="55"/>
      <c r="BD302" s="55"/>
      <c r="BE302" s="55"/>
      <c r="BF302" s="55"/>
      <c r="BG302" s="55"/>
      <c r="BH302" s="55"/>
      <c r="BI302" s="55"/>
      <c r="BJ302" s="55"/>
      <c r="BK302" s="55"/>
      <c r="BL302" s="55"/>
      <c r="BM302" s="55"/>
      <c r="BN302" s="55"/>
      <c r="BO302" s="55"/>
      <c r="BP302" s="55"/>
      <c r="BQ302" s="55"/>
      <c r="BR302" s="55"/>
      <c r="BS302" s="55"/>
      <c r="BT302" s="55"/>
      <c r="BU302" s="55"/>
      <c r="BV302" s="55"/>
      <c r="BW302" s="55"/>
      <c r="BX302" s="56">
        <v>28</v>
      </c>
      <c r="BY302" s="56"/>
      <c r="BZ302" s="56"/>
      <c r="CA302" s="56">
        <v>31</v>
      </c>
      <c r="CB302" s="55"/>
      <c r="CC302" s="55"/>
      <c r="CD302" s="55"/>
      <c r="CE302" s="55"/>
      <c r="CF302" s="55"/>
      <c r="CG302" s="55"/>
      <c r="CH302" s="55"/>
      <c r="CI302" s="55"/>
      <c r="CJ302" s="55"/>
      <c r="CK302" s="1268"/>
      <c r="CL302" s="55"/>
      <c r="CM302" s="55"/>
      <c r="CN302" s="55"/>
      <c r="CO302" s="55"/>
      <c r="CP302" s="55"/>
      <c r="CQ302" s="55"/>
      <c r="CR302" s="55"/>
      <c r="CS302" s="55"/>
    </row>
    <row r="303" spans="6:97" ht="12" customHeight="1">
      <c r="CK303" s="1268"/>
    </row>
    <row r="304" spans="6:97" ht="12" customHeight="1">
      <c r="AS304" s="96"/>
      <c r="AT304" s="96"/>
      <c r="AU304" s="96"/>
      <c r="AV304" s="96"/>
      <c r="AW304" s="96"/>
      <c r="AX304" s="96"/>
      <c r="AY304" s="96"/>
      <c r="AZ304" s="96"/>
      <c r="BA304" s="96"/>
      <c r="BB304" s="96"/>
      <c r="BC304" s="96"/>
      <c r="BD304" s="96"/>
      <c r="BE304" s="96"/>
      <c r="BF304" s="96"/>
      <c r="BG304" s="96"/>
      <c r="BH304" s="96"/>
      <c r="BI304" s="96"/>
      <c r="BJ304" s="96"/>
      <c r="BK304" s="96"/>
      <c r="BL304" s="96"/>
      <c r="BM304" s="96"/>
      <c r="BN304" s="96"/>
      <c r="BO304" s="96"/>
      <c r="BP304" s="96"/>
      <c r="BQ304" s="96"/>
      <c r="BR304" s="96"/>
      <c r="BS304" s="96"/>
      <c r="BT304" s="96"/>
      <c r="CK304" s="1268"/>
    </row>
    <row r="305" spans="37:89" ht="12" customHeight="1">
      <c r="AS305" s="96"/>
      <c r="AT305" s="96"/>
      <c r="AU305" s="96"/>
      <c r="AV305" s="96"/>
      <c r="AW305" s="96"/>
      <c r="AX305" s="96"/>
      <c r="AY305" s="96"/>
      <c r="AZ305" s="96"/>
      <c r="BA305" s="96"/>
      <c r="BB305" s="96"/>
      <c r="BC305" s="96"/>
      <c r="BD305" s="96"/>
      <c r="BE305" s="96"/>
      <c r="BF305" s="96"/>
      <c r="BG305" s="96"/>
      <c r="BH305" s="96"/>
      <c r="BI305" s="96"/>
      <c r="BJ305" s="96"/>
      <c r="BK305" s="96"/>
      <c r="BL305" s="96"/>
      <c r="BM305" s="96"/>
      <c r="BN305" s="96"/>
      <c r="BO305" s="96"/>
      <c r="BP305" s="96"/>
      <c r="BQ305" s="96"/>
      <c r="BR305" s="96"/>
      <c r="BS305" s="96"/>
      <c r="BT305" s="96"/>
      <c r="CK305" s="1268"/>
    </row>
    <row r="306" spans="37:89" ht="7.5" customHeight="1">
      <c r="AS306" s="96"/>
      <c r="AT306" s="96"/>
      <c r="AU306" s="96"/>
      <c r="AV306" s="96"/>
      <c r="AW306" s="96"/>
      <c r="AX306" s="96"/>
      <c r="AY306" s="96"/>
      <c r="AZ306" s="96"/>
      <c r="BA306" s="96"/>
      <c r="BB306" s="96"/>
      <c r="BC306" s="96"/>
      <c r="BD306" s="96"/>
      <c r="BE306" s="96"/>
      <c r="BF306" s="96"/>
      <c r="BG306" s="96"/>
      <c r="BH306" s="96"/>
      <c r="BI306" s="96"/>
      <c r="BJ306" s="96"/>
      <c r="BK306" s="96"/>
      <c r="BL306" s="96"/>
      <c r="BM306" s="96"/>
      <c r="BN306" s="96"/>
      <c r="BO306" s="96"/>
      <c r="BP306" s="96"/>
      <c r="BQ306" s="96"/>
      <c r="BR306" s="96"/>
      <c r="BS306" s="96"/>
      <c r="BT306" s="96"/>
      <c r="CK306" s="1268"/>
    </row>
    <row r="307" spans="37:89" ht="12" customHeight="1">
      <c r="AS307" s="96"/>
      <c r="AT307" s="96"/>
      <c r="AU307" s="96"/>
      <c r="AV307" s="56">
        <v>32</v>
      </c>
      <c r="AW307" s="96"/>
      <c r="AX307" s="56">
        <v>34</v>
      </c>
      <c r="AY307" s="96"/>
      <c r="AZ307" s="96"/>
      <c r="BA307" s="96"/>
      <c r="BB307" s="96"/>
      <c r="BC307" s="96"/>
      <c r="BD307" s="96"/>
      <c r="BE307" s="96"/>
      <c r="BF307" s="96"/>
      <c r="BG307" s="96"/>
      <c r="BH307" s="56">
        <v>44</v>
      </c>
      <c r="BI307" s="96"/>
      <c r="BJ307" s="96"/>
      <c r="BK307" s="96"/>
      <c r="BL307" s="96"/>
      <c r="BM307" s="96"/>
      <c r="BN307" s="96"/>
      <c r="BO307" s="96"/>
      <c r="BP307" s="96"/>
      <c r="BQ307" s="96"/>
      <c r="BR307" s="96"/>
      <c r="BS307" s="96"/>
      <c r="BT307" s="56">
        <v>57</v>
      </c>
      <c r="CK307" s="1268"/>
    </row>
    <row r="308" spans="37:89" ht="8.25" customHeight="1">
      <c r="AK308" s="55"/>
      <c r="AL308" s="55"/>
      <c r="AM308" s="55"/>
      <c r="AN308" s="55"/>
      <c r="AO308" s="55"/>
      <c r="AP308" s="55"/>
      <c r="AQ308" s="55"/>
      <c r="AR308" s="55"/>
      <c r="AS308" s="97"/>
      <c r="AT308" s="97"/>
      <c r="AU308" s="98"/>
      <c r="AV308" s="1208">
        <v>1</v>
      </c>
      <c r="AW308" s="1209"/>
      <c r="AX308" s="1237" t="str">
        <f>'41-6'!AZ299</f>
        <v/>
      </c>
      <c r="AY308" s="1238"/>
      <c r="AZ308" s="1238"/>
      <c r="BA308" s="1238"/>
      <c r="BB308" s="1238"/>
      <c r="BC308" s="1238"/>
      <c r="BD308" s="1238"/>
      <c r="BE308" s="1238"/>
      <c r="BF308" s="1238"/>
      <c r="BG308" s="99"/>
      <c r="BH308" s="1220">
        <f>'41-6'!BI300</f>
        <v>0</v>
      </c>
      <c r="BI308" s="1221"/>
      <c r="BJ308" s="1221"/>
      <c r="BK308" s="1221"/>
      <c r="BL308" s="1221"/>
      <c r="BM308" s="1221"/>
      <c r="BN308" s="1221"/>
      <c r="BO308" s="1221"/>
      <c r="BP308" s="1221"/>
      <c r="BQ308" s="1221"/>
      <c r="BR308" s="1221"/>
      <c r="BS308" s="1221"/>
      <c r="BT308" s="99"/>
      <c r="BU308" s="55"/>
      <c r="BV308" s="55"/>
      <c r="BW308" s="55"/>
      <c r="BX308" s="55"/>
      <c r="BY308" s="55"/>
      <c r="CK308" s="1268"/>
    </row>
    <row r="309" spans="37:89" ht="8.25" customHeight="1">
      <c r="AK309" s="55"/>
      <c r="AL309" s="55"/>
      <c r="AM309" s="55"/>
      <c r="AN309" s="55"/>
      <c r="AO309" s="55"/>
      <c r="AP309" s="55"/>
      <c r="AQ309" s="55"/>
      <c r="AR309" s="55"/>
      <c r="AS309" s="97"/>
      <c r="AT309" s="97"/>
      <c r="AU309" s="98"/>
      <c r="AV309" s="1210"/>
      <c r="AW309" s="1211"/>
      <c r="AX309" s="1239"/>
      <c r="AY309" s="1156"/>
      <c r="AZ309" s="1156"/>
      <c r="BA309" s="1156"/>
      <c r="BB309" s="1156"/>
      <c r="BC309" s="1156"/>
      <c r="BD309" s="1156"/>
      <c r="BE309" s="1156"/>
      <c r="BF309" s="1156"/>
      <c r="BG309" s="100"/>
      <c r="BH309" s="1222"/>
      <c r="BI309" s="1138"/>
      <c r="BJ309" s="1138"/>
      <c r="BK309" s="1138"/>
      <c r="BL309" s="1138"/>
      <c r="BM309" s="1138"/>
      <c r="BN309" s="1138"/>
      <c r="BO309" s="1138"/>
      <c r="BP309" s="1138"/>
      <c r="BQ309" s="1138"/>
      <c r="BR309" s="1138"/>
      <c r="BS309" s="1138"/>
      <c r="BT309" s="100"/>
      <c r="BU309" s="55"/>
      <c r="BV309" s="55"/>
      <c r="BW309" s="55"/>
      <c r="BX309" s="55"/>
      <c r="BY309" s="55"/>
      <c r="CK309" s="1268"/>
    </row>
    <row r="310" spans="37:89" ht="8.25" customHeight="1">
      <c r="AK310" s="55"/>
      <c r="AL310" s="55"/>
      <c r="AM310" s="55"/>
      <c r="AN310" s="55"/>
      <c r="AO310" s="55"/>
      <c r="AP310" s="55"/>
      <c r="AQ310" s="55"/>
      <c r="AR310" s="55"/>
      <c r="AS310" s="97"/>
      <c r="AT310" s="97"/>
      <c r="AU310" s="98"/>
      <c r="AV310" s="1212"/>
      <c r="AW310" s="1213"/>
      <c r="AX310" s="1240"/>
      <c r="AY310" s="1241"/>
      <c r="AZ310" s="1241"/>
      <c r="BA310" s="1241"/>
      <c r="BB310" s="1241"/>
      <c r="BC310" s="1241"/>
      <c r="BD310" s="1241"/>
      <c r="BE310" s="1241"/>
      <c r="BF310" s="1241"/>
      <c r="BG310" s="101"/>
      <c r="BH310" s="1223"/>
      <c r="BI310" s="1224"/>
      <c r="BJ310" s="1224"/>
      <c r="BK310" s="1224"/>
      <c r="BL310" s="1224"/>
      <c r="BM310" s="1224"/>
      <c r="BN310" s="1224"/>
      <c r="BO310" s="1224"/>
      <c r="BP310" s="1224"/>
      <c r="BQ310" s="1224"/>
      <c r="BR310" s="1224"/>
      <c r="BS310" s="1224"/>
      <c r="BT310" s="101"/>
      <c r="BU310" s="55"/>
      <c r="BV310" s="55"/>
      <c r="BW310" s="55"/>
      <c r="BX310" s="55"/>
      <c r="BY310" s="55"/>
      <c r="CK310" s="1268"/>
    </row>
    <row r="311" spans="37:89" ht="8.25" customHeight="1">
      <c r="AK311" s="55"/>
      <c r="AL311" s="55"/>
      <c r="AM311" s="55"/>
      <c r="AN311" s="55"/>
      <c r="AO311" s="55"/>
      <c r="AP311" s="55"/>
      <c r="AQ311" s="55"/>
      <c r="AR311" s="55"/>
      <c r="AS311" s="97"/>
      <c r="AT311" s="97"/>
      <c r="AU311" s="98"/>
      <c r="AV311" s="98"/>
      <c r="AW311" s="98"/>
      <c r="AX311" s="97"/>
      <c r="AY311" s="97"/>
      <c r="AZ311" s="97"/>
      <c r="BA311" s="97"/>
      <c r="BB311" s="97"/>
      <c r="BC311" s="97"/>
      <c r="BD311" s="1248">
        <v>58</v>
      </c>
      <c r="BE311" s="1242" t="str">
        <f>'41-6'!BG303</f>
        <v/>
      </c>
      <c r="BF311" s="1243"/>
      <c r="BG311" s="102"/>
      <c r="BH311" s="1231">
        <f>'41-6'!BI303</f>
        <v>0</v>
      </c>
      <c r="BI311" s="1232"/>
      <c r="BJ311" s="1232"/>
      <c r="BK311" s="1232"/>
      <c r="BL311" s="1232"/>
      <c r="BM311" s="1232"/>
      <c r="BN311" s="1232"/>
      <c r="BO311" s="1232"/>
      <c r="BP311" s="1232"/>
      <c r="BQ311" s="1232"/>
      <c r="BR311" s="1232"/>
      <c r="BS311" s="1232"/>
      <c r="BT311" s="102"/>
      <c r="BU311" s="56">
        <v>73</v>
      </c>
      <c r="BV311" s="55"/>
      <c r="BW311" s="55"/>
      <c r="BX311" s="55"/>
      <c r="BY311" s="55"/>
      <c r="CK311" s="1268"/>
    </row>
    <row r="312" spans="37:89" ht="8.25" customHeight="1">
      <c r="AK312" s="55"/>
      <c r="AL312" s="55"/>
      <c r="AM312" s="55"/>
      <c r="AN312" s="55"/>
      <c r="AO312" s="55"/>
      <c r="AP312" s="55"/>
      <c r="AQ312" s="55"/>
      <c r="AR312" s="55"/>
      <c r="AS312" s="97"/>
      <c r="AT312" s="97"/>
      <c r="AU312" s="98"/>
      <c r="AV312" s="98"/>
      <c r="AW312" s="98"/>
      <c r="AX312" s="97"/>
      <c r="AY312" s="97"/>
      <c r="AZ312" s="97"/>
      <c r="BA312" s="97"/>
      <c r="BB312" s="97"/>
      <c r="BC312" s="97"/>
      <c r="BD312" s="1248"/>
      <c r="BE312" s="1244"/>
      <c r="BF312" s="1245"/>
      <c r="BG312" s="103"/>
      <c r="BH312" s="1233"/>
      <c r="BI312" s="1234"/>
      <c r="BJ312" s="1234"/>
      <c r="BK312" s="1234"/>
      <c r="BL312" s="1234"/>
      <c r="BM312" s="1234"/>
      <c r="BN312" s="1234"/>
      <c r="BO312" s="1234"/>
      <c r="BP312" s="1234"/>
      <c r="BQ312" s="1234"/>
      <c r="BR312" s="1234"/>
      <c r="BS312" s="1234"/>
      <c r="BT312" s="103"/>
      <c r="BU312" s="55"/>
      <c r="BV312" s="55"/>
      <c r="BW312" s="55"/>
      <c r="BX312" s="55"/>
      <c r="BY312" s="55"/>
      <c r="CK312" s="1268"/>
    </row>
    <row r="313" spans="37:89" ht="8.25" customHeight="1">
      <c r="AK313" s="55"/>
      <c r="AL313" s="55"/>
      <c r="AM313" s="55"/>
      <c r="AN313" s="55"/>
      <c r="AO313" s="55"/>
      <c r="AP313" s="55"/>
      <c r="AQ313" s="55"/>
      <c r="AR313" s="55"/>
      <c r="AS313" s="97"/>
      <c r="AT313" s="97"/>
      <c r="AU313" s="98"/>
      <c r="AV313" s="98"/>
      <c r="AW313" s="98"/>
      <c r="AX313" s="97"/>
      <c r="AY313" s="97"/>
      <c r="AZ313" s="97"/>
      <c r="BA313" s="97"/>
      <c r="BB313" s="97"/>
      <c r="BC313" s="97"/>
      <c r="BD313" s="97"/>
      <c r="BE313" s="1246"/>
      <c r="BF313" s="1247"/>
      <c r="BG313" s="104"/>
      <c r="BH313" s="1235"/>
      <c r="BI313" s="1236"/>
      <c r="BJ313" s="1236"/>
      <c r="BK313" s="1236"/>
      <c r="BL313" s="1236"/>
      <c r="BM313" s="1236"/>
      <c r="BN313" s="1236"/>
      <c r="BO313" s="1236"/>
      <c r="BP313" s="1236"/>
      <c r="BQ313" s="1236"/>
      <c r="BR313" s="1236"/>
      <c r="BS313" s="1236"/>
      <c r="BT313" s="104"/>
      <c r="BU313" s="55"/>
      <c r="BV313" s="55"/>
      <c r="BW313" s="55"/>
      <c r="BX313" s="55"/>
      <c r="BY313" s="55"/>
      <c r="CK313" s="1268"/>
    </row>
    <row r="314" spans="37:89" ht="8.25" customHeight="1">
      <c r="AK314" s="55"/>
      <c r="AL314" s="55"/>
      <c r="AM314" s="55"/>
      <c r="AN314" s="55"/>
      <c r="AO314" s="55"/>
      <c r="AP314" s="55"/>
      <c r="AQ314" s="55"/>
      <c r="AR314" s="55"/>
      <c r="AS314" s="97"/>
      <c r="AT314" s="97"/>
      <c r="AU314" s="98"/>
      <c r="AV314" s="1208">
        <v>2</v>
      </c>
      <c r="AW314" s="1209"/>
      <c r="AX314" s="1237" t="str">
        <f>'41-6'!AZ306</f>
        <v/>
      </c>
      <c r="AY314" s="1238"/>
      <c r="AZ314" s="1238"/>
      <c r="BA314" s="1238"/>
      <c r="BB314" s="1238"/>
      <c r="BC314" s="1238"/>
      <c r="BD314" s="1238"/>
      <c r="BE314" s="1238"/>
      <c r="BF314" s="1238"/>
      <c r="BG314" s="99"/>
      <c r="BH314" s="1220">
        <f>'41-6'!BI306</f>
        <v>0</v>
      </c>
      <c r="BI314" s="1221"/>
      <c r="BJ314" s="1221"/>
      <c r="BK314" s="1221"/>
      <c r="BL314" s="1221"/>
      <c r="BM314" s="1221"/>
      <c r="BN314" s="1221"/>
      <c r="BO314" s="1221"/>
      <c r="BP314" s="1221"/>
      <c r="BQ314" s="1221"/>
      <c r="BR314" s="1221"/>
      <c r="BS314" s="1221"/>
      <c r="BT314" s="99"/>
      <c r="BU314" s="55"/>
      <c r="BV314" s="55"/>
      <c r="BW314" s="55"/>
      <c r="BX314" s="55"/>
      <c r="BY314" s="55"/>
      <c r="CK314" s="1268"/>
    </row>
    <row r="315" spans="37:89" ht="8.25" customHeight="1">
      <c r="AK315" s="55"/>
      <c r="AL315" s="55"/>
      <c r="AM315" s="55"/>
      <c r="AN315" s="55"/>
      <c r="AO315" s="55"/>
      <c r="AP315" s="55"/>
      <c r="AQ315" s="55"/>
      <c r="AR315" s="55"/>
      <c r="AS315" s="97"/>
      <c r="AT315" s="97"/>
      <c r="AU315" s="98"/>
      <c r="AV315" s="1210"/>
      <c r="AW315" s="1211"/>
      <c r="AX315" s="1239"/>
      <c r="AY315" s="1156"/>
      <c r="AZ315" s="1156"/>
      <c r="BA315" s="1156"/>
      <c r="BB315" s="1156"/>
      <c r="BC315" s="1156"/>
      <c r="BD315" s="1156"/>
      <c r="BE315" s="1156"/>
      <c r="BF315" s="1156"/>
      <c r="BG315" s="100"/>
      <c r="BH315" s="1222"/>
      <c r="BI315" s="1138"/>
      <c r="BJ315" s="1138"/>
      <c r="BK315" s="1138"/>
      <c r="BL315" s="1138"/>
      <c r="BM315" s="1138"/>
      <c r="BN315" s="1138"/>
      <c r="BO315" s="1138"/>
      <c r="BP315" s="1138"/>
      <c r="BQ315" s="1138"/>
      <c r="BR315" s="1138"/>
      <c r="BS315" s="1138"/>
      <c r="BT315" s="100"/>
      <c r="BU315" s="55"/>
      <c r="BV315" s="55"/>
      <c r="BW315" s="55"/>
      <c r="BX315" s="55"/>
      <c r="BY315" s="55"/>
      <c r="CK315" s="1268"/>
    </row>
    <row r="316" spans="37:89" ht="8.25" customHeight="1">
      <c r="AK316" s="55"/>
      <c r="AL316" s="55"/>
      <c r="AM316" s="55"/>
      <c r="AN316" s="55"/>
      <c r="AO316" s="55"/>
      <c r="AP316" s="55"/>
      <c r="AQ316" s="55"/>
      <c r="AR316" s="55"/>
      <c r="AS316" s="97"/>
      <c r="AT316" s="97"/>
      <c r="AU316" s="98"/>
      <c r="AV316" s="1212"/>
      <c r="AW316" s="1213"/>
      <c r="AX316" s="1240"/>
      <c r="AY316" s="1241"/>
      <c r="AZ316" s="1241"/>
      <c r="BA316" s="1241"/>
      <c r="BB316" s="1241"/>
      <c r="BC316" s="1241"/>
      <c r="BD316" s="1241"/>
      <c r="BE316" s="1241"/>
      <c r="BF316" s="1241"/>
      <c r="BG316" s="101"/>
      <c r="BH316" s="1223"/>
      <c r="BI316" s="1224"/>
      <c r="BJ316" s="1224"/>
      <c r="BK316" s="1224"/>
      <c r="BL316" s="1224"/>
      <c r="BM316" s="1224"/>
      <c r="BN316" s="1224"/>
      <c r="BO316" s="1224"/>
      <c r="BP316" s="1224"/>
      <c r="BQ316" s="1224"/>
      <c r="BR316" s="1224"/>
      <c r="BS316" s="1224"/>
      <c r="BT316" s="101"/>
      <c r="BU316" s="55"/>
      <c r="BV316" s="55"/>
      <c r="BW316" s="55"/>
      <c r="BX316" s="55"/>
      <c r="BY316" s="55"/>
      <c r="CK316" s="1268"/>
    </row>
    <row r="317" spans="37:89" ht="8.25" customHeight="1">
      <c r="AK317" s="55"/>
      <c r="AL317" s="55"/>
      <c r="AM317" s="55"/>
      <c r="AN317" s="55"/>
      <c r="AO317" s="55"/>
      <c r="AP317" s="55"/>
      <c r="AQ317" s="55"/>
      <c r="AR317" s="55"/>
      <c r="AS317" s="97"/>
      <c r="AT317" s="97"/>
      <c r="AU317" s="98"/>
      <c r="AV317" s="98"/>
      <c r="AW317" s="98"/>
      <c r="AX317" s="97"/>
      <c r="AY317" s="97"/>
      <c r="AZ317" s="97"/>
      <c r="BA317" s="97"/>
      <c r="BB317" s="97"/>
      <c r="BC317" s="97"/>
      <c r="BD317" s="97"/>
      <c r="BE317" s="1242" t="str">
        <f>'41-6'!BG309</f>
        <v/>
      </c>
      <c r="BF317" s="1243"/>
      <c r="BG317" s="102"/>
      <c r="BH317" s="1231">
        <f>'41-6'!BI309</f>
        <v>0</v>
      </c>
      <c r="BI317" s="1232"/>
      <c r="BJ317" s="1232"/>
      <c r="BK317" s="1232"/>
      <c r="BL317" s="1232"/>
      <c r="BM317" s="1232"/>
      <c r="BN317" s="1232"/>
      <c r="BO317" s="1232"/>
      <c r="BP317" s="1232"/>
      <c r="BQ317" s="1232"/>
      <c r="BR317" s="1232"/>
      <c r="BS317" s="1232"/>
      <c r="BT317" s="102"/>
      <c r="BU317" s="55"/>
      <c r="BV317" s="55"/>
      <c r="BW317" s="55"/>
      <c r="BX317" s="55"/>
      <c r="BY317" s="55"/>
      <c r="CK317" s="1268"/>
    </row>
    <row r="318" spans="37:89" ht="8.25" customHeight="1">
      <c r="AK318" s="55"/>
      <c r="AL318" s="55"/>
      <c r="AM318" s="55"/>
      <c r="AN318" s="55"/>
      <c r="AO318" s="55"/>
      <c r="AP318" s="55"/>
      <c r="AQ318" s="55"/>
      <c r="AR318" s="55"/>
      <c r="AS318" s="97"/>
      <c r="AT318" s="97"/>
      <c r="AU318" s="98"/>
      <c r="AV318" s="98"/>
      <c r="AW318" s="98"/>
      <c r="AX318" s="97"/>
      <c r="AY318" s="97"/>
      <c r="AZ318" s="97"/>
      <c r="BA318" s="97"/>
      <c r="BB318" s="97"/>
      <c r="BC318" s="97"/>
      <c r="BD318" s="97"/>
      <c r="BE318" s="1244"/>
      <c r="BF318" s="1245"/>
      <c r="BG318" s="103"/>
      <c r="BH318" s="1233"/>
      <c r="BI318" s="1234"/>
      <c r="BJ318" s="1234"/>
      <c r="BK318" s="1234"/>
      <c r="BL318" s="1234"/>
      <c r="BM318" s="1234"/>
      <c r="BN318" s="1234"/>
      <c r="BO318" s="1234"/>
      <c r="BP318" s="1234"/>
      <c r="BQ318" s="1234"/>
      <c r="BR318" s="1234"/>
      <c r="BS318" s="1234"/>
      <c r="BT318" s="103"/>
      <c r="BU318" s="55"/>
      <c r="BV318" s="55"/>
      <c r="BW318" s="55"/>
      <c r="BX318" s="55"/>
      <c r="BY318" s="55"/>
      <c r="CK318" s="1268"/>
    </row>
    <row r="319" spans="37:89" ht="8.25" customHeight="1">
      <c r="AK319" s="55"/>
      <c r="AL319" s="55"/>
      <c r="AM319" s="55"/>
      <c r="AN319" s="55"/>
      <c r="AO319" s="55"/>
      <c r="AP319" s="55"/>
      <c r="AQ319" s="55"/>
      <c r="AR319" s="55"/>
      <c r="AS319" s="97"/>
      <c r="AT319" s="97"/>
      <c r="AU319" s="98"/>
      <c r="AV319" s="98"/>
      <c r="AW319" s="98"/>
      <c r="AX319" s="97"/>
      <c r="AY319" s="97"/>
      <c r="AZ319" s="97"/>
      <c r="BA319" s="97"/>
      <c r="BB319" s="97"/>
      <c r="BC319" s="97"/>
      <c r="BD319" s="97"/>
      <c r="BE319" s="1246"/>
      <c r="BF319" s="1247"/>
      <c r="BG319" s="104"/>
      <c r="BH319" s="1235"/>
      <c r="BI319" s="1236"/>
      <c r="BJ319" s="1236"/>
      <c r="BK319" s="1236"/>
      <c r="BL319" s="1236"/>
      <c r="BM319" s="1236"/>
      <c r="BN319" s="1236"/>
      <c r="BO319" s="1236"/>
      <c r="BP319" s="1236"/>
      <c r="BQ319" s="1236"/>
      <c r="BR319" s="1236"/>
      <c r="BS319" s="1236"/>
      <c r="BT319" s="104"/>
      <c r="BU319" s="55"/>
      <c r="BV319" s="55"/>
      <c r="BW319" s="55"/>
      <c r="BX319" s="55"/>
      <c r="BY319" s="55"/>
      <c r="CK319" s="1268"/>
    </row>
    <row r="320" spans="37:89" ht="8.25" customHeight="1">
      <c r="AK320" s="55"/>
      <c r="AL320" s="55"/>
      <c r="AM320" s="55"/>
      <c r="AN320" s="55"/>
      <c r="AO320" s="55"/>
      <c r="AP320" s="55"/>
      <c r="AQ320" s="55"/>
      <c r="AR320" s="55"/>
      <c r="AS320" s="97"/>
      <c r="AT320" s="97"/>
      <c r="AU320" s="98"/>
      <c r="AV320" s="1208">
        <v>3</v>
      </c>
      <c r="AW320" s="1209"/>
      <c r="AX320" s="1237" t="str">
        <f>'41-6'!AZ312</f>
        <v/>
      </c>
      <c r="AY320" s="1238"/>
      <c r="AZ320" s="1238"/>
      <c r="BA320" s="1238"/>
      <c r="BB320" s="1238"/>
      <c r="BC320" s="1238"/>
      <c r="BD320" s="1238"/>
      <c r="BE320" s="1238"/>
      <c r="BF320" s="1238"/>
      <c r="BG320" s="99"/>
      <c r="BH320" s="1220">
        <f>'41-6'!BI312</f>
        <v>0</v>
      </c>
      <c r="BI320" s="1221"/>
      <c r="BJ320" s="1221"/>
      <c r="BK320" s="1221"/>
      <c r="BL320" s="1221"/>
      <c r="BM320" s="1221"/>
      <c r="BN320" s="1221"/>
      <c r="BO320" s="1221"/>
      <c r="BP320" s="1221"/>
      <c r="BQ320" s="1221"/>
      <c r="BR320" s="1221"/>
      <c r="BS320" s="1221"/>
      <c r="BT320" s="99"/>
      <c r="BU320" s="55"/>
      <c r="BV320" s="55"/>
      <c r="BW320" s="55"/>
      <c r="BX320" s="55"/>
      <c r="BY320" s="55"/>
      <c r="CK320" s="1268"/>
    </row>
    <row r="321" spans="37:89" ht="8.25" customHeight="1">
      <c r="AK321" s="55"/>
      <c r="AL321" s="55"/>
      <c r="AM321" s="55"/>
      <c r="AN321" s="55"/>
      <c r="AO321" s="55"/>
      <c r="AP321" s="55"/>
      <c r="AQ321" s="55"/>
      <c r="AR321" s="55"/>
      <c r="AS321" s="97"/>
      <c r="AT321" s="97"/>
      <c r="AU321" s="98"/>
      <c r="AV321" s="1210"/>
      <c r="AW321" s="1211"/>
      <c r="AX321" s="1239"/>
      <c r="AY321" s="1156"/>
      <c r="AZ321" s="1156"/>
      <c r="BA321" s="1156"/>
      <c r="BB321" s="1156"/>
      <c r="BC321" s="1156"/>
      <c r="BD321" s="1156"/>
      <c r="BE321" s="1156"/>
      <c r="BF321" s="1156"/>
      <c r="BG321" s="100"/>
      <c r="BH321" s="1222"/>
      <c r="BI321" s="1138"/>
      <c r="BJ321" s="1138"/>
      <c r="BK321" s="1138"/>
      <c r="BL321" s="1138"/>
      <c r="BM321" s="1138"/>
      <c r="BN321" s="1138"/>
      <c r="BO321" s="1138"/>
      <c r="BP321" s="1138"/>
      <c r="BQ321" s="1138"/>
      <c r="BR321" s="1138"/>
      <c r="BS321" s="1138"/>
      <c r="BT321" s="100"/>
      <c r="BU321" s="55"/>
      <c r="BV321" s="55"/>
      <c r="BW321" s="55"/>
      <c r="BX321" s="55"/>
      <c r="BY321" s="55"/>
      <c r="CK321" s="1268"/>
    </row>
    <row r="322" spans="37:89" ht="8.25" customHeight="1">
      <c r="AK322" s="55"/>
      <c r="AL322" s="55"/>
      <c r="AM322" s="55"/>
      <c r="AN322" s="55"/>
      <c r="AO322" s="55"/>
      <c r="AP322" s="55"/>
      <c r="AQ322" s="55"/>
      <c r="AR322" s="55"/>
      <c r="AS322" s="97"/>
      <c r="AT322" s="97"/>
      <c r="AU322" s="98"/>
      <c r="AV322" s="1212"/>
      <c r="AW322" s="1213"/>
      <c r="AX322" s="1240"/>
      <c r="AY322" s="1241"/>
      <c r="AZ322" s="1241"/>
      <c r="BA322" s="1241"/>
      <c r="BB322" s="1241"/>
      <c r="BC322" s="1241"/>
      <c r="BD322" s="1241"/>
      <c r="BE322" s="1241"/>
      <c r="BF322" s="1241"/>
      <c r="BG322" s="101"/>
      <c r="BH322" s="1223"/>
      <c r="BI322" s="1224"/>
      <c r="BJ322" s="1224"/>
      <c r="BK322" s="1224"/>
      <c r="BL322" s="1224"/>
      <c r="BM322" s="1224"/>
      <c r="BN322" s="1224"/>
      <c r="BO322" s="1224"/>
      <c r="BP322" s="1224"/>
      <c r="BQ322" s="1224"/>
      <c r="BR322" s="1224"/>
      <c r="BS322" s="1224"/>
      <c r="BT322" s="101"/>
      <c r="BU322" s="55"/>
      <c r="BV322" s="55"/>
      <c r="BW322" s="55"/>
      <c r="BX322" s="55"/>
      <c r="BY322" s="55"/>
      <c r="CK322" s="1268"/>
    </row>
    <row r="323" spans="37:89" ht="8.25" customHeight="1">
      <c r="AK323" s="55"/>
      <c r="AL323" s="55"/>
      <c r="AM323" s="55"/>
      <c r="AN323" s="55"/>
      <c r="AO323" s="55"/>
      <c r="AP323" s="55"/>
      <c r="AQ323" s="55"/>
      <c r="AR323" s="55"/>
      <c r="AS323" s="97"/>
      <c r="AT323" s="97"/>
      <c r="AU323" s="98"/>
      <c r="AV323" s="98"/>
      <c r="AW323" s="98"/>
      <c r="AX323" s="97"/>
      <c r="AY323" s="97"/>
      <c r="AZ323" s="97"/>
      <c r="BA323" s="97"/>
      <c r="BB323" s="97"/>
      <c r="BC323" s="97"/>
      <c r="BD323" s="97"/>
      <c r="BE323" s="1242" t="str">
        <f>'41-6'!BG315</f>
        <v/>
      </c>
      <c r="BF323" s="1243"/>
      <c r="BG323" s="102"/>
      <c r="BH323" s="1231">
        <f>'41-6'!BI315</f>
        <v>0</v>
      </c>
      <c r="BI323" s="1232"/>
      <c r="BJ323" s="1232"/>
      <c r="BK323" s="1232"/>
      <c r="BL323" s="1232"/>
      <c r="BM323" s="1232"/>
      <c r="BN323" s="1232"/>
      <c r="BO323" s="1232"/>
      <c r="BP323" s="1232"/>
      <c r="BQ323" s="1232"/>
      <c r="BR323" s="1232"/>
      <c r="BS323" s="1232"/>
      <c r="BT323" s="102"/>
      <c r="BU323" s="55"/>
      <c r="BV323" s="55"/>
      <c r="BW323" s="55"/>
      <c r="BX323" s="55"/>
      <c r="BY323" s="55"/>
      <c r="CK323" s="1268"/>
    </row>
    <row r="324" spans="37:89" ht="8.25" customHeight="1">
      <c r="AK324" s="55"/>
      <c r="AL324" s="55"/>
      <c r="AM324" s="55"/>
      <c r="AN324" s="55"/>
      <c r="AO324" s="55"/>
      <c r="AP324" s="55"/>
      <c r="AQ324" s="55"/>
      <c r="AR324" s="55"/>
      <c r="AS324" s="97"/>
      <c r="AT324" s="97"/>
      <c r="AU324" s="98"/>
      <c r="AV324" s="98"/>
      <c r="AW324" s="98"/>
      <c r="AX324" s="97"/>
      <c r="AY324" s="97"/>
      <c r="AZ324" s="97"/>
      <c r="BA324" s="97"/>
      <c r="BB324" s="97"/>
      <c r="BC324" s="97"/>
      <c r="BD324" s="97"/>
      <c r="BE324" s="1244"/>
      <c r="BF324" s="1245"/>
      <c r="BG324" s="103"/>
      <c r="BH324" s="1233"/>
      <c r="BI324" s="1234"/>
      <c r="BJ324" s="1234"/>
      <c r="BK324" s="1234"/>
      <c r="BL324" s="1234"/>
      <c r="BM324" s="1234"/>
      <c r="BN324" s="1234"/>
      <c r="BO324" s="1234"/>
      <c r="BP324" s="1234"/>
      <c r="BQ324" s="1234"/>
      <c r="BR324" s="1234"/>
      <c r="BS324" s="1234"/>
      <c r="BT324" s="103"/>
      <c r="BU324" s="55"/>
      <c r="BV324" s="55"/>
      <c r="BW324" s="55"/>
      <c r="BX324" s="55"/>
      <c r="BY324" s="55"/>
      <c r="CK324" s="1268"/>
    </row>
    <row r="325" spans="37:89" ht="8.25" customHeight="1">
      <c r="AK325" s="55"/>
      <c r="AL325" s="55"/>
      <c r="AM325" s="55"/>
      <c r="AN325" s="55"/>
      <c r="AO325" s="55"/>
      <c r="AP325" s="55"/>
      <c r="AQ325" s="55"/>
      <c r="AR325" s="55"/>
      <c r="AS325" s="97"/>
      <c r="AT325" s="97"/>
      <c r="AU325" s="98"/>
      <c r="AV325" s="98"/>
      <c r="AW325" s="98"/>
      <c r="AX325" s="97"/>
      <c r="AY325" s="97"/>
      <c r="AZ325" s="97"/>
      <c r="BA325" s="97"/>
      <c r="BB325" s="97"/>
      <c r="BC325" s="97"/>
      <c r="BD325" s="97"/>
      <c r="BE325" s="1246"/>
      <c r="BF325" s="1247"/>
      <c r="BG325" s="104"/>
      <c r="BH325" s="1235"/>
      <c r="BI325" s="1236"/>
      <c r="BJ325" s="1236"/>
      <c r="BK325" s="1236"/>
      <c r="BL325" s="1236"/>
      <c r="BM325" s="1236"/>
      <c r="BN325" s="1236"/>
      <c r="BO325" s="1236"/>
      <c r="BP325" s="1236"/>
      <c r="BQ325" s="1236"/>
      <c r="BR325" s="1236"/>
      <c r="BS325" s="1236"/>
      <c r="BT325" s="104"/>
      <c r="BU325" s="55"/>
      <c r="BV325" s="55"/>
      <c r="BW325" s="55"/>
      <c r="BX325" s="55"/>
      <c r="BY325" s="55"/>
      <c r="CK325" s="1268"/>
    </row>
    <row r="326" spans="37:89" ht="8.25" customHeight="1">
      <c r="AK326" s="55"/>
      <c r="AL326" s="55"/>
      <c r="AM326" s="55"/>
      <c r="AN326" s="55"/>
      <c r="AO326" s="55"/>
      <c r="AP326" s="55"/>
      <c r="AQ326" s="55"/>
      <c r="AR326" s="55"/>
      <c r="AS326" s="97"/>
      <c r="AT326" s="97"/>
      <c r="AU326" s="98"/>
      <c r="AV326" s="1208">
        <v>4</v>
      </c>
      <c r="AW326" s="1209"/>
      <c r="AX326" s="1237" t="str">
        <f>'41-6'!AZ318</f>
        <v/>
      </c>
      <c r="AY326" s="1238"/>
      <c r="AZ326" s="1238"/>
      <c r="BA326" s="1238"/>
      <c r="BB326" s="1238"/>
      <c r="BC326" s="1238"/>
      <c r="BD326" s="1238"/>
      <c r="BE326" s="1238"/>
      <c r="BF326" s="1238"/>
      <c r="BG326" s="99"/>
      <c r="BH326" s="1220">
        <f>'41-6'!BI318</f>
        <v>0</v>
      </c>
      <c r="BI326" s="1221"/>
      <c r="BJ326" s="1221"/>
      <c r="BK326" s="1221"/>
      <c r="BL326" s="1221"/>
      <c r="BM326" s="1221"/>
      <c r="BN326" s="1221"/>
      <c r="BO326" s="1221"/>
      <c r="BP326" s="1221"/>
      <c r="BQ326" s="1221"/>
      <c r="BR326" s="1221"/>
      <c r="BS326" s="1221"/>
      <c r="BT326" s="99"/>
      <c r="BU326" s="55"/>
      <c r="BV326" s="55"/>
      <c r="BW326" s="55"/>
      <c r="BX326" s="55"/>
      <c r="BY326" s="55"/>
      <c r="CK326" s="1268"/>
    </row>
    <row r="327" spans="37:89" ht="8.25" customHeight="1">
      <c r="AK327" s="55"/>
      <c r="AL327" s="55"/>
      <c r="AM327" s="55"/>
      <c r="AN327" s="55"/>
      <c r="AO327" s="55"/>
      <c r="AP327" s="55"/>
      <c r="AQ327" s="55"/>
      <c r="AR327" s="55"/>
      <c r="AS327" s="97"/>
      <c r="AT327" s="97"/>
      <c r="AU327" s="98"/>
      <c r="AV327" s="1210"/>
      <c r="AW327" s="1211"/>
      <c r="AX327" s="1239"/>
      <c r="AY327" s="1156"/>
      <c r="AZ327" s="1156"/>
      <c r="BA327" s="1156"/>
      <c r="BB327" s="1156"/>
      <c r="BC327" s="1156"/>
      <c r="BD327" s="1156"/>
      <c r="BE327" s="1156"/>
      <c r="BF327" s="1156"/>
      <c r="BG327" s="100"/>
      <c r="BH327" s="1222"/>
      <c r="BI327" s="1138"/>
      <c r="BJ327" s="1138"/>
      <c r="BK327" s="1138"/>
      <c r="BL327" s="1138"/>
      <c r="BM327" s="1138"/>
      <c r="BN327" s="1138"/>
      <c r="BO327" s="1138"/>
      <c r="BP327" s="1138"/>
      <c r="BQ327" s="1138"/>
      <c r="BR327" s="1138"/>
      <c r="BS327" s="1138"/>
      <c r="BT327" s="100"/>
      <c r="BU327" s="55"/>
      <c r="BV327" s="55"/>
      <c r="BW327" s="55"/>
      <c r="BX327" s="55"/>
      <c r="BY327" s="55"/>
      <c r="CK327" s="1268"/>
    </row>
    <row r="328" spans="37:89" ht="8.25" customHeight="1">
      <c r="AK328" s="55"/>
      <c r="AL328" s="55"/>
      <c r="AM328" s="55"/>
      <c r="AN328" s="55"/>
      <c r="AO328" s="55"/>
      <c r="AP328" s="55"/>
      <c r="AQ328" s="55"/>
      <c r="AR328" s="55"/>
      <c r="AS328" s="97"/>
      <c r="AT328" s="97"/>
      <c r="AU328" s="98"/>
      <c r="AV328" s="1212"/>
      <c r="AW328" s="1213"/>
      <c r="AX328" s="1240"/>
      <c r="AY328" s="1241"/>
      <c r="AZ328" s="1241"/>
      <c r="BA328" s="1241"/>
      <c r="BB328" s="1241"/>
      <c r="BC328" s="1241"/>
      <c r="BD328" s="1241"/>
      <c r="BE328" s="1241"/>
      <c r="BF328" s="1241"/>
      <c r="BG328" s="101"/>
      <c r="BH328" s="1223"/>
      <c r="BI328" s="1224"/>
      <c r="BJ328" s="1224"/>
      <c r="BK328" s="1224"/>
      <c r="BL328" s="1224"/>
      <c r="BM328" s="1224"/>
      <c r="BN328" s="1224"/>
      <c r="BO328" s="1224"/>
      <c r="BP328" s="1224"/>
      <c r="BQ328" s="1224"/>
      <c r="BR328" s="1224"/>
      <c r="BS328" s="1224"/>
      <c r="BT328" s="101"/>
      <c r="BU328" s="55"/>
      <c r="BV328" s="55"/>
      <c r="BW328" s="55"/>
      <c r="BX328" s="55"/>
      <c r="BY328" s="55"/>
    </row>
    <row r="329" spans="37:89" ht="8.25" customHeight="1">
      <c r="AK329" s="55"/>
      <c r="AL329" s="55"/>
      <c r="AM329" s="55"/>
      <c r="AN329" s="55"/>
      <c r="AO329" s="55"/>
      <c r="AP329" s="55"/>
      <c r="AQ329" s="55"/>
      <c r="AR329" s="55"/>
      <c r="AS329" s="97"/>
      <c r="AT329" s="97"/>
      <c r="AU329" s="98"/>
      <c r="AV329" s="98"/>
      <c r="AW329" s="98"/>
      <c r="AX329" s="97"/>
      <c r="AY329" s="97"/>
      <c r="AZ329" s="97"/>
      <c r="BA329" s="97"/>
      <c r="BB329" s="97"/>
      <c r="BC329" s="97"/>
      <c r="BD329" s="97"/>
      <c r="BE329" s="1242" t="str">
        <f>'41-6'!BG321</f>
        <v/>
      </c>
      <c r="BF329" s="1243"/>
      <c r="BG329" s="102"/>
      <c r="BH329" s="1231">
        <f>'41-6'!BI321</f>
        <v>0</v>
      </c>
      <c r="BI329" s="1232"/>
      <c r="BJ329" s="1232"/>
      <c r="BK329" s="1232"/>
      <c r="BL329" s="1232"/>
      <c r="BM329" s="1232"/>
      <c r="BN329" s="1232"/>
      <c r="BO329" s="1232"/>
      <c r="BP329" s="1232"/>
      <c r="BQ329" s="1232"/>
      <c r="BR329" s="1232"/>
      <c r="BS329" s="1232"/>
      <c r="BT329" s="102"/>
      <c r="BU329" s="55"/>
      <c r="BV329" s="55"/>
      <c r="BW329" s="55"/>
      <c r="BX329" s="55"/>
      <c r="BY329" s="55"/>
    </row>
    <row r="330" spans="37:89" ht="8.25" customHeight="1">
      <c r="AK330" s="55"/>
      <c r="AL330" s="55"/>
      <c r="AM330" s="55"/>
      <c r="AN330" s="55"/>
      <c r="AO330" s="55"/>
      <c r="AP330" s="55"/>
      <c r="AQ330" s="55"/>
      <c r="AR330" s="55"/>
      <c r="AS330" s="97"/>
      <c r="AT330" s="97"/>
      <c r="AU330" s="98"/>
      <c r="AV330" s="98"/>
      <c r="AW330" s="98"/>
      <c r="AX330" s="97"/>
      <c r="AY330" s="97"/>
      <c r="AZ330" s="97"/>
      <c r="BA330" s="97"/>
      <c r="BB330" s="97"/>
      <c r="BC330" s="97"/>
      <c r="BD330" s="97"/>
      <c r="BE330" s="1244"/>
      <c r="BF330" s="1245"/>
      <c r="BG330" s="103"/>
      <c r="BH330" s="1233"/>
      <c r="BI330" s="1234"/>
      <c r="BJ330" s="1234"/>
      <c r="BK330" s="1234"/>
      <c r="BL330" s="1234"/>
      <c r="BM330" s="1234"/>
      <c r="BN330" s="1234"/>
      <c r="BO330" s="1234"/>
      <c r="BP330" s="1234"/>
      <c r="BQ330" s="1234"/>
      <c r="BR330" s="1234"/>
      <c r="BS330" s="1234"/>
      <c r="BT330" s="103"/>
      <c r="BU330" s="55"/>
      <c r="BV330" s="55"/>
      <c r="BW330" s="55"/>
      <c r="BX330" s="55"/>
      <c r="BY330" s="55"/>
    </row>
    <row r="331" spans="37:89" ht="8.25" customHeight="1">
      <c r="AK331" s="55"/>
      <c r="AL331" s="55"/>
      <c r="AM331" s="55"/>
      <c r="AN331" s="55"/>
      <c r="AO331" s="55"/>
      <c r="AP331" s="55"/>
      <c r="AQ331" s="55"/>
      <c r="AR331" s="55"/>
      <c r="AS331" s="97"/>
      <c r="AT331" s="97"/>
      <c r="AU331" s="98"/>
      <c r="AV331" s="98"/>
      <c r="AW331" s="98"/>
      <c r="AX331" s="97"/>
      <c r="AY331" s="97"/>
      <c r="AZ331" s="97"/>
      <c r="BA331" s="97"/>
      <c r="BB331" s="97"/>
      <c r="BC331" s="97"/>
      <c r="BD331" s="97"/>
      <c r="BE331" s="1246"/>
      <c r="BF331" s="1247"/>
      <c r="BG331" s="104"/>
      <c r="BH331" s="1235"/>
      <c r="BI331" s="1236"/>
      <c r="BJ331" s="1236"/>
      <c r="BK331" s="1236"/>
      <c r="BL331" s="1236"/>
      <c r="BM331" s="1236"/>
      <c r="BN331" s="1236"/>
      <c r="BO331" s="1236"/>
      <c r="BP331" s="1236"/>
      <c r="BQ331" s="1236"/>
      <c r="BR331" s="1236"/>
      <c r="BS331" s="1236"/>
      <c r="BT331" s="104"/>
      <c r="BU331" s="55"/>
      <c r="BV331" s="55"/>
      <c r="BW331" s="55"/>
      <c r="BX331" s="55"/>
      <c r="BY331" s="55"/>
    </row>
    <row r="332" spans="37:89" ht="8.25" customHeight="1">
      <c r="AK332" s="55"/>
      <c r="AL332" s="55"/>
      <c r="AM332" s="55"/>
      <c r="AN332" s="55"/>
      <c r="AO332" s="55"/>
      <c r="AP332" s="55"/>
      <c r="AQ332" s="55"/>
      <c r="AR332" s="55"/>
      <c r="AS332" s="97"/>
      <c r="AT332" s="97"/>
      <c r="AU332" s="98"/>
      <c r="AV332" s="1208">
        <v>5</v>
      </c>
      <c r="AW332" s="1209"/>
      <c r="AX332" s="1237" t="str">
        <f>'41-6'!AZ324</f>
        <v/>
      </c>
      <c r="AY332" s="1238"/>
      <c r="AZ332" s="1238"/>
      <c r="BA332" s="1238"/>
      <c r="BB332" s="1238"/>
      <c r="BC332" s="1238"/>
      <c r="BD332" s="1238"/>
      <c r="BE332" s="1238"/>
      <c r="BF332" s="1238"/>
      <c r="BG332" s="99"/>
      <c r="BH332" s="1220">
        <f>'41-6'!BI324</f>
        <v>0</v>
      </c>
      <c r="BI332" s="1221"/>
      <c r="BJ332" s="1221"/>
      <c r="BK332" s="1221"/>
      <c r="BL332" s="1221"/>
      <c r="BM332" s="1221"/>
      <c r="BN332" s="1221"/>
      <c r="BO332" s="1221"/>
      <c r="BP332" s="1221"/>
      <c r="BQ332" s="1221"/>
      <c r="BR332" s="1221"/>
      <c r="BS332" s="1221"/>
      <c r="BT332" s="99"/>
      <c r="BU332" s="55"/>
      <c r="BV332" s="55"/>
      <c r="BW332" s="55"/>
      <c r="BX332" s="55"/>
      <c r="BY332" s="55"/>
    </row>
    <row r="333" spans="37:89" ht="8.25" customHeight="1">
      <c r="AK333" s="55"/>
      <c r="AL333" s="55"/>
      <c r="AM333" s="55"/>
      <c r="AN333" s="55"/>
      <c r="AO333" s="55"/>
      <c r="AP333" s="55"/>
      <c r="AQ333" s="55"/>
      <c r="AR333" s="55"/>
      <c r="AS333" s="97"/>
      <c r="AT333" s="97"/>
      <c r="AU333" s="98"/>
      <c r="AV333" s="1210"/>
      <c r="AW333" s="1211"/>
      <c r="AX333" s="1239"/>
      <c r="AY333" s="1156"/>
      <c r="AZ333" s="1156"/>
      <c r="BA333" s="1156"/>
      <c r="BB333" s="1156"/>
      <c r="BC333" s="1156"/>
      <c r="BD333" s="1156"/>
      <c r="BE333" s="1156"/>
      <c r="BF333" s="1156"/>
      <c r="BG333" s="100"/>
      <c r="BH333" s="1222"/>
      <c r="BI333" s="1138"/>
      <c r="BJ333" s="1138"/>
      <c r="BK333" s="1138"/>
      <c r="BL333" s="1138"/>
      <c r="BM333" s="1138"/>
      <c r="BN333" s="1138"/>
      <c r="BO333" s="1138"/>
      <c r="BP333" s="1138"/>
      <c r="BQ333" s="1138"/>
      <c r="BR333" s="1138"/>
      <c r="BS333" s="1138"/>
      <c r="BT333" s="100"/>
      <c r="BU333" s="55"/>
      <c r="BV333" s="55"/>
      <c r="BW333" s="55"/>
      <c r="BX333" s="55"/>
      <c r="BY333" s="55"/>
    </row>
    <row r="334" spans="37:89" ht="8.25" customHeight="1">
      <c r="AK334" s="55"/>
      <c r="AL334" s="55"/>
      <c r="AM334" s="55"/>
      <c r="AN334" s="55"/>
      <c r="AO334" s="55"/>
      <c r="AP334" s="55"/>
      <c r="AQ334" s="55"/>
      <c r="AR334" s="55"/>
      <c r="AS334" s="97"/>
      <c r="AT334" s="97"/>
      <c r="AU334" s="98"/>
      <c r="AV334" s="1212"/>
      <c r="AW334" s="1213"/>
      <c r="AX334" s="1240"/>
      <c r="AY334" s="1241"/>
      <c r="AZ334" s="1241"/>
      <c r="BA334" s="1241"/>
      <c r="BB334" s="1241"/>
      <c r="BC334" s="1241"/>
      <c r="BD334" s="1241"/>
      <c r="BE334" s="1241"/>
      <c r="BF334" s="1241"/>
      <c r="BG334" s="101"/>
      <c r="BH334" s="1223"/>
      <c r="BI334" s="1224"/>
      <c r="BJ334" s="1224"/>
      <c r="BK334" s="1224"/>
      <c r="BL334" s="1224"/>
      <c r="BM334" s="1224"/>
      <c r="BN334" s="1224"/>
      <c r="BO334" s="1224"/>
      <c r="BP334" s="1224"/>
      <c r="BQ334" s="1224"/>
      <c r="BR334" s="1224"/>
      <c r="BS334" s="1224"/>
      <c r="BT334" s="101"/>
      <c r="BU334" s="55"/>
      <c r="BV334" s="55"/>
      <c r="BW334" s="55"/>
      <c r="BX334" s="55"/>
      <c r="BY334" s="55"/>
    </row>
    <row r="335" spans="37:89" ht="8.25" customHeight="1">
      <c r="AK335" s="55"/>
      <c r="AL335" s="55"/>
      <c r="AM335" s="55"/>
      <c r="AN335" s="55"/>
      <c r="AO335" s="55"/>
      <c r="AP335" s="55"/>
      <c r="AQ335" s="55"/>
      <c r="AR335" s="55"/>
      <c r="AS335" s="97"/>
      <c r="AT335" s="97"/>
      <c r="AU335" s="98"/>
      <c r="AV335" s="98"/>
      <c r="AW335" s="98"/>
      <c r="AX335" s="97"/>
      <c r="AY335" s="97"/>
      <c r="AZ335" s="97"/>
      <c r="BA335" s="97"/>
      <c r="BB335" s="97"/>
      <c r="BC335" s="97"/>
      <c r="BD335" s="97"/>
      <c r="BE335" s="1242" t="str">
        <f>'41-6'!BG327</f>
        <v/>
      </c>
      <c r="BF335" s="1243"/>
      <c r="BG335" s="102"/>
      <c r="BH335" s="1231">
        <f>'41-6'!BI327</f>
        <v>0</v>
      </c>
      <c r="BI335" s="1232"/>
      <c r="BJ335" s="1232"/>
      <c r="BK335" s="1232"/>
      <c r="BL335" s="1232"/>
      <c r="BM335" s="1232"/>
      <c r="BN335" s="1232"/>
      <c r="BO335" s="1232"/>
      <c r="BP335" s="1232"/>
      <c r="BQ335" s="1232"/>
      <c r="BR335" s="1232"/>
      <c r="BS335" s="1232"/>
      <c r="BT335" s="102"/>
      <c r="BU335" s="55"/>
      <c r="BV335" s="55"/>
      <c r="BW335" s="55"/>
      <c r="BX335" s="55"/>
      <c r="BY335" s="55"/>
    </row>
    <row r="336" spans="37:89" ht="8.25" customHeight="1">
      <c r="AK336" s="55"/>
      <c r="AL336" s="55"/>
      <c r="AM336" s="55"/>
      <c r="AN336" s="55"/>
      <c r="AO336" s="55"/>
      <c r="AP336" s="55"/>
      <c r="AQ336" s="55"/>
      <c r="AR336" s="55"/>
      <c r="AS336" s="97"/>
      <c r="AT336" s="97"/>
      <c r="AU336" s="98"/>
      <c r="AV336" s="98"/>
      <c r="AW336" s="98"/>
      <c r="AX336" s="97"/>
      <c r="AY336" s="97"/>
      <c r="AZ336" s="97"/>
      <c r="BA336" s="97"/>
      <c r="BB336" s="97"/>
      <c r="BC336" s="97"/>
      <c r="BD336" s="97"/>
      <c r="BE336" s="1244"/>
      <c r="BF336" s="1245"/>
      <c r="BG336" s="103"/>
      <c r="BH336" s="1233"/>
      <c r="BI336" s="1234"/>
      <c r="BJ336" s="1234"/>
      <c r="BK336" s="1234"/>
      <c r="BL336" s="1234"/>
      <c r="BM336" s="1234"/>
      <c r="BN336" s="1234"/>
      <c r="BO336" s="1234"/>
      <c r="BP336" s="1234"/>
      <c r="BQ336" s="1234"/>
      <c r="BR336" s="1234"/>
      <c r="BS336" s="1234"/>
      <c r="BT336" s="103"/>
      <c r="BU336" s="55"/>
      <c r="BV336" s="55"/>
      <c r="BW336" s="55"/>
      <c r="BX336" s="55"/>
      <c r="BY336" s="55"/>
    </row>
    <row r="337" spans="37:77" ht="8.25" customHeight="1">
      <c r="AK337" s="55"/>
      <c r="AL337" s="55"/>
      <c r="AM337" s="55"/>
      <c r="AN337" s="55"/>
      <c r="AO337" s="55"/>
      <c r="AP337" s="55"/>
      <c r="AQ337" s="55"/>
      <c r="AR337" s="55"/>
      <c r="AS337" s="97"/>
      <c r="AT337" s="97"/>
      <c r="AU337" s="98"/>
      <c r="AV337" s="98"/>
      <c r="AW337" s="98"/>
      <c r="AX337" s="97"/>
      <c r="AY337" s="97"/>
      <c r="AZ337" s="97"/>
      <c r="BA337" s="97"/>
      <c r="BB337" s="97"/>
      <c r="BC337" s="97"/>
      <c r="BD337" s="97"/>
      <c r="BE337" s="1246"/>
      <c r="BF337" s="1247"/>
      <c r="BG337" s="104"/>
      <c r="BH337" s="1235"/>
      <c r="BI337" s="1236"/>
      <c r="BJ337" s="1236"/>
      <c r="BK337" s="1236"/>
      <c r="BL337" s="1236"/>
      <c r="BM337" s="1236"/>
      <c r="BN337" s="1236"/>
      <c r="BO337" s="1236"/>
      <c r="BP337" s="1236"/>
      <c r="BQ337" s="1236"/>
      <c r="BR337" s="1236"/>
      <c r="BS337" s="1236"/>
      <c r="BT337" s="104"/>
      <c r="BU337" s="55"/>
      <c r="BV337" s="55"/>
      <c r="BW337" s="55"/>
      <c r="BX337" s="55"/>
      <c r="BY337" s="55"/>
    </row>
    <row r="338" spans="37:77" ht="8.25" customHeight="1">
      <c r="AK338" s="55"/>
      <c r="AL338" s="55"/>
      <c r="AM338" s="55"/>
      <c r="AN338" s="55"/>
      <c r="AO338" s="55"/>
      <c r="AP338" s="55"/>
      <c r="AQ338" s="55"/>
      <c r="AR338" s="55"/>
      <c r="AS338" s="97"/>
      <c r="AT338" s="97"/>
      <c r="AU338" s="98"/>
      <c r="AV338" s="1208">
        <v>6</v>
      </c>
      <c r="AW338" s="1209"/>
      <c r="AX338" s="1237" t="str">
        <f>'41-6'!AZ330</f>
        <v/>
      </c>
      <c r="AY338" s="1238"/>
      <c r="AZ338" s="1238"/>
      <c r="BA338" s="1238"/>
      <c r="BB338" s="1238"/>
      <c r="BC338" s="1238"/>
      <c r="BD338" s="1238"/>
      <c r="BE338" s="1238"/>
      <c r="BF338" s="1238"/>
      <c r="BG338" s="99"/>
      <c r="BH338" s="1220">
        <f>'41-6'!BI330</f>
        <v>0</v>
      </c>
      <c r="BI338" s="1221"/>
      <c r="BJ338" s="1221"/>
      <c r="BK338" s="1221"/>
      <c r="BL338" s="1221"/>
      <c r="BM338" s="1221"/>
      <c r="BN338" s="1221"/>
      <c r="BO338" s="1221"/>
      <c r="BP338" s="1221"/>
      <c r="BQ338" s="1221"/>
      <c r="BR338" s="1221"/>
      <c r="BS338" s="1221"/>
      <c r="BT338" s="99"/>
      <c r="BU338" s="55"/>
      <c r="BV338" s="55"/>
      <c r="BW338" s="55"/>
      <c r="BX338" s="55"/>
      <c r="BY338" s="55"/>
    </row>
    <row r="339" spans="37:77" ht="8.25" customHeight="1">
      <c r="AK339" s="55"/>
      <c r="AL339" s="55"/>
      <c r="AM339" s="55"/>
      <c r="AN339" s="55"/>
      <c r="AO339" s="55"/>
      <c r="AP339" s="55"/>
      <c r="AQ339" s="55"/>
      <c r="AR339" s="55"/>
      <c r="AS339" s="97"/>
      <c r="AT339" s="97"/>
      <c r="AU339" s="98"/>
      <c r="AV339" s="1210"/>
      <c r="AW339" s="1211"/>
      <c r="AX339" s="1239"/>
      <c r="AY339" s="1156"/>
      <c r="AZ339" s="1156"/>
      <c r="BA339" s="1156"/>
      <c r="BB339" s="1156"/>
      <c r="BC339" s="1156"/>
      <c r="BD339" s="1156"/>
      <c r="BE339" s="1156"/>
      <c r="BF339" s="1156"/>
      <c r="BG339" s="100"/>
      <c r="BH339" s="1222"/>
      <c r="BI339" s="1138"/>
      <c r="BJ339" s="1138"/>
      <c r="BK339" s="1138"/>
      <c r="BL339" s="1138"/>
      <c r="BM339" s="1138"/>
      <c r="BN339" s="1138"/>
      <c r="BO339" s="1138"/>
      <c r="BP339" s="1138"/>
      <c r="BQ339" s="1138"/>
      <c r="BR339" s="1138"/>
      <c r="BS339" s="1138"/>
      <c r="BT339" s="100"/>
      <c r="BU339" s="55"/>
      <c r="BV339" s="55"/>
      <c r="BW339" s="55"/>
      <c r="BX339" s="55"/>
      <c r="BY339" s="55"/>
    </row>
    <row r="340" spans="37:77" ht="8.25" customHeight="1">
      <c r="AK340" s="55"/>
      <c r="AL340" s="55"/>
      <c r="AM340" s="55"/>
      <c r="AN340" s="55"/>
      <c r="AO340" s="55"/>
      <c r="AP340" s="55"/>
      <c r="AQ340" s="55"/>
      <c r="AR340" s="55"/>
      <c r="AS340" s="97"/>
      <c r="AT340" s="97"/>
      <c r="AU340" s="98"/>
      <c r="AV340" s="1212"/>
      <c r="AW340" s="1213"/>
      <c r="AX340" s="1240"/>
      <c r="AY340" s="1241"/>
      <c r="AZ340" s="1241"/>
      <c r="BA340" s="1241"/>
      <c r="BB340" s="1241"/>
      <c r="BC340" s="1241"/>
      <c r="BD340" s="1241"/>
      <c r="BE340" s="1241"/>
      <c r="BF340" s="1241"/>
      <c r="BG340" s="101"/>
      <c r="BH340" s="1223"/>
      <c r="BI340" s="1224"/>
      <c r="BJ340" s="1224"/>
      <c r="BK340" s="1224"/>
      <c r="BL340" s="1224"/>
      <c r="BM340" s="1224"/>
      <c r="BN340" s="1224"/>
      <c r="BO340" s="1224"/>
      <c r="BP340" s="1224"/>
      <c r="BQ340" s="1224"/>
      <c r="BR340" s="1224"/>
      <c r="BS340" s="1224"/>
      <c r="BT340" s="101"/>
      <c r="BU340" s="55"/>
      <c r="BV340" s="55"/>
      <c r="BW340" s="55"/>
      <c r="BX340" s="55"/>
      <c r="BY340" s="55"/>
    </row>
    <row r="341" spans="37:77" ht="8.25" customHeight="1">
      <c r="AK341" s="55"/>
      <c r="AL341" s="55"/>
      <c r="AM341" s="55"/>
      <c r="AN341" s="55"/>
      <c r="AO341" s="55"/>
      <c r="AP341" s="55"/>
      <c r="AQ341" s="55"/>
      <c r="AR341" s="55"/>
      <c r="AS341" s="97"/>
      <c r="AT341" s="97"/>
      <c r="AU341" s="98"/>
      <c r="AV341" s="98"/>
      <c r="AW341" s="98"/>
      <c r="AX341" s="97"/>
      <c r="AY341" s="97"/>
      <c r="AZ341" s="97"/>
      <c r="BA341" s="97"/>
      <c r="BB341" s="97"/>
      <c r="BC341" s="97"/>
      <c r="BD341" s="97"/>
      <c r="BE341" s="1242" t="str">
        <f>'41-6'!BG333</f>
        <v/>
      </c>
      <c r="BF341" s="1243"/>
      <c r="BG341" s="102"/>
      <c r="BH341" s="1231">
        <f>'41-6'!BI333</f>
        <v>0</v>
      </c>
      <c r="BI341" s="1232"/>
      <c r="BJ341" s="1232"/>
      <c r="BK341" s="1232"/>
      <c r="BL341" s="1232"/>
      <c r="BM341" s="1232"/>
      <c r="BN341" s="1232"/>
      <c r="BO341" s="1232"/>
      <c r="BP341" s="1232"/>
      <c r="BQ341" s="1232"/>
      <c r="BR341" s="1232"/>
      <c r="BS341" s="1232"/>
      <c r="BT341" s="102"/>
      <c r="BU341" s="55"/>
      <c r="BV341" s="55"/>
      <c r="BW341" s="55"/>
      <c r="BX341" s="55"/>
      <c r="BY341" s="55"/>
    </row>
    <row r="342" spans="37:77" ht="8.25" customHeight="1">
      <c r="AK342" s="55"/>
      <c r="AL342" s="55"/>
      <c r="AM342" s="55"/>
      <c r="AN342" s="55"/>
      <c r="AO342" s="55"/>
      <c r="AP342" s="55"/>
      <c r="AQ342" s="55"/>
      <c r="AR342" s="55"/>
      <c r="AS342" s="97"/>
      <c r="AT342" s="97"/>
      <c r="AU342" s="98"/>
      <c r="AV342" s="98"/>
      <c r="AW342" s="98"/>
      <c r="AX342" s="97"/>
      <c r="AY342" s="97"/>
      <c r="AZ342" s="97"/>
      <c r="BA342" s="97"/>
      <c r="BB342" s="97"/>
      <c r="BC342" s="97"/>
      <c r="BD342" s="97"/>
      <c r="BE342" s="1244"/>
      <c r="BF342" s="1245"/>
      <c r="BG342" s="103"/>
      <c r="BH342" s="1233"/>
      <c r="BI342" s="1234"/>
      <c r="BJ342" s="1234"/>
      <c r="BK342" s="1234"/>
      <c r="BL342" s="1234"/>
      <c r="BM342" s="1234"/>
      <c r="BN342" s="1234"/>
      <c r="BO342" s="1234"/>
      <c r="BP342" s="1234"/>
      <c r="BQ342" s="1234"/>
      <c r="BR342" s="1234"/>
      <c r="BS342" s="1234"/>
      <c r="BT342" s="103"/>
      <c r="BU342" s="55"/>
      <c r="BV342" s="55"/>
      <c r="BW342" s="55"/>
      <c r="BX342" s="55"/>
      <c r="BY342" s="55"/>
    </row>
    <row r="343" spans="37:77" ht="8.25" customHeight="1">
      <c r="AK343" s="55"/>
      <c r="AL343" s="55"/>
      <c r="AM343" s="55"/>
      <c r="AN343" s="55"/>
      <c r="AO343" s="55"/>
      <c r="AP343" s="55"/>
      <c r="AQ343" s="55"/>
      <c r="AR343" s="55"/>
      <c r="AS343" s="97"/>
      <c r="AT343" s="97"/>
      <c r="AU343" s="98"/>
      <c r="AV343" s="98"/>
      <c r="AW343" s="98"/>
      <c r="AX343" s="97"/>
      <c r="AY343" s="97"/>
      <c r="AZ343" s="97"/>
      <c r="BA343" s="97"/>
      <c r="BB343" s="97"/>
      <c r="BC343" s="97"/>
      <c r="BD343" s="97"/>
      <c r="BE343" s="1246"/>
      <c r="BF343" s="1247"/>
      <c r="BG343" s="104"/>
      <c r="BH343" s="1235"/>
      <c r="BI343" s="1236"/>
      <c r="BJ343" s="1236"/>
      <c r="BK343" s="1236"/>
      <c r="BL343" s="1236"/>
      <c r="BM343" s="1236"/>
      <c r="BN343" s="1236"/>
      <c r="BO343" s="1236"/>
      <c r="BP343" s="1236"/>
      <c r="BQ343" s="1236"/>
      <c r="BR343" s="1236"/>
      <c r="BS343" s="1236"/>
      <c r="BT343" s="104"/>
      <c r="BU343" s="55"/>
      <c r="BV343" s="55"/>
      <c r="BW343" s="55"/>
      <c r="BX343" s="55"/>
      <c r="BY343" s="55"/>
    </row>
    <row r="344" spans="37:77" ht="8.25" customHeight="1">
      <c r="AK344" s="55"/>
      <c r="AL344" s="55"/>
      <c r="AM344" s="55"/>
      <c r="AN344" s="55"/>
      <c r="AO344" s="55"/>
      <c r="AP344" s="55"/>
      <c r="AQ344" s="55"/>
      <c r="AR344" s="55"/>
      <c r="AS344" s="97"/>
      <c r="AT344" s="97"/>
      <c r="AU344" s="98"/>
      <c r="AV344" s="1208">
        <v>7</v>
      </c>
      <c r="AW344" s="1209"/>
      <c r="AX344" s="1237" t="str">
        <f>'41-6'!AZ336</f>
        <v/>
      </c>
      <c r="AY344" s="1238"/>
      <c r="AZ344" s="1238"/>
      <c r="BA344" s="1238"/>
      <c r="BB344" s="1238"/>
      <c r="BC344" s="1238"/>
      <c r="BD344" s="1238"/>
      <c r="BE344" s="1238"/>
      <c r="BF344" s="1238"/>
      <c r="BG344" s="99"/>
      <c r="BH344" s="1220">
        <f>'41-6'!BI336</f>
        <v>0</v>
      </c>
      <c r="BI344" s="1221"/>
      <c r="BJ344" s="1221"/>
      <c r="BK344" s="1221"/>
      <c r="BL344" s="1221"/>
      <c r="BM344" s="1221"/>
      <c r="BN344" s="1221"/>
      <c r="BO344" s="1221"/>
      <c r="BP344" s="1221"/>
      <c r="BQ344" s="1221"/>
      <c r="BR344" s="1221"/>
      <c r="BS344" s="1221"/>
      <c r="BT344" s="99"/>
      <c r="BU344" s="55"/>
      <c r="BV344" s="55"/>
      <c r="BW344" s="55"/>
      <c r="BX344" s="55"/>
      <c r="BY344" s="55"/>
    </row>
    <row r="345" spans="37:77" ht="8.25" customHeight="1">
      <c r="AK345" s="55"/>
      <c r="AL345" s="55"/>
      <c r="AM345" s="55"/>
      <c r="AN345" s="55"/>
      <c r="AO345" s="55"/>
      <c r="AP345" s="55"/>
      <c r="AQ345" s="55"/>
      <c r="AR345" s="55"/>
      <c r="AS345" s="97"/>
      <c r="AT345" s="97"/>
      <c r="AU345" s="98"/>
      <c r="AV345" s="1210"/>
      <c r="AW345" s="1211"/>
      <c r="AX345" s="1239"/>
      <c r="AY345" s="1156"/>
      <c r="AZ345" s="1156"/>
      <c r="BA345" s="1156"/>
      <c r="BB345" s="1156"/>
      <c r="BC345" s="1156"/>
      <c r="BD345" s="1156"/>
      <c r="BE345" s="1156"/>
      <c r="BF345" s="1156"/>
      <c r="BG345" s="100"/>
      <c r="BH345" s="1222"/>
      <c r="BI345" s="1138"/>
      <c r="BJ345" s="1138"/>
      <c r="BK345" s="1138"/>
      <c r="BL345" s="1138"/>
      <c r="BM345" s="1138"/>
      <c r="BN345" s="1138"/>
      <c r="BO345" s="1138"/>
      <c r="BP345" s="1138"/>
      <c r="BQ345" s="1138"/>
      <c r="BR345" s="1138"/>
      <c r="BS345" s="1138"/>
      <c r="BT345" s="100"/>
      <c r="BU345" s="55"/>
      <c r="BV345" s="55"/>
      <c r="BW345" s="55"/>
      <c r="BX345" s="55"/>
      <c r="BY345" s="55"/>
    </row>
    <row r="346" spans="37:77" ht="8.25" customHeight="1">
      <c r="AK346" s="55"/>
      <c r="AL346" s="55"/>
      <c r="AM346" s="55"/>
      <c r="AN346" s="55"/>
      <c r="AO346" s="55"/>
      <c r="AP346" s="55"/>
      <c r="AQ346" s="55"/>
      <c r="AR346" s="55"/>
      <c r="AS346" s="97"/>
      <c r="AT346" s="97"/>
      <c r="AU346" s="98"/>
      <c r="AV346" s="1212"/>
      <c r="AW346" s="1213"/>
      <c r="AX346" s="1240"/>
      <c r="AY346" s="1241"/>
      <c r="AZ346" s="1241"/>
      <c r="BA346" s="1241"/>
      <c r="BB346" s="1241"/>
      <c r="BC346" s="1241"/>
      <c r="BD346" s="1241"/>
      <c r="BE346" s="1241"/>
      <c r="BF346" s="1241"/>
      <c r="BG346" s="101"/>
      <c r="BH346" s="1223"/>
      <c r="BI346" s="1224"/>
      <c r="BJ346" s="1224"/>
      <c r="BK346" s="1224"/>
      <c r="BL346" s="1224"/>
      <c r="BM346" s="1224"/>
      <c r="BN346" s="1224"/>
      <c r="BO346" s="1224"/>
      <c r="BP346" s="1224"/>
      <c r="BQ346" s="1224"/>
      <c r="BR346" s="1224"/>
      <c r="BS346" s="1224"/>
      <c r="BT346" s="101"/>
      <c r="BU346" s="55"/>
      <c r="BV346" s="55"/>
      <c r="BW346" s="55"/>
      <c r="BX346" s="55"/>
      <c r="BY346" s="55"/>
    </row>
    <row r="347" spans="37:77" ht="8.25" customHeight="1">
      <c r="AK347" s="55"/>
      <c r="AL347" s="55"/>
      <c r="AM347" s="55"/>
      <c r="AN347" s="55"/>
      <c r="AO347" s="55"/>
      <c r="AP347" s="55"/>
      <c r="AQ347" s="55"/>
      <c r="AR347" s="55"/>
      <c r="AS347" s="97"/>
      <c r="AT347" s="97"/>
      <c r="AU347" s="98"/>
      <c r="AV347" s="98"/>
      <c r="AW347" s="98"/>
      <c r="AX347" s="97"/>
      <c r="AY347" s="97"/>
      <c r="AZ347" s="97"/>
      <c r="BA347" s="97"/>
      <c r="BB347" s="97"/>
      <c r="BC347" s="97"/>
      <c r="BD347" s="97"/>
      <c r="BE347" s="1242" t="str">
        <f>'41-6'!BG339</f>
        <v/>
      </c>
      <c r="BF347" s="1243"/>
      <c r="BG347" s="102"/>
      <c r="BH347" s="1231">
        <f>'41-6'!BI339</f>
        <v>0</v>
      </c>
      <c r="BI347" s="1232"/>
      <c r="BJ347" s="1232"/>
      <c r="BK347" s="1232"/>
      <c r="BL347" s="1232"/>
      <c r="BM347" s="1232"/>
      <c r="BN347" s="1232"/>
      <c r="BO347" s="1232"/>
      <c r="BP347" s="1232"/>
      <c r="BQ347" s="1232"/>
      <c r="BR347" s="1232"/>
      <c r="BS347" s="1232"/>
      <c r="BT347" s="102"/>
      <c r="BU347" s="55"/>
      <c r="BV347" s="55"/>
      <c r="BW347" s="55"/>
      <c r="BX347" s="55"/>
      <c r="BY347" s="55"/>
    </row>
    <row r="348" spans="37:77" ht="8.25" customHeight="1">
      <c r="AK348" s="55"/>
      <c r="AL348" s="55"/>
      <c r="AM348" s="55"/>
      <c r="AN348" s="55"/>
      <c r="AO348" s="55"/>
      <c r="AP348" s="55"/>
      <c r="AQ348" s="55"/>
      <c r="AR348" s="55"/>
      <c r="AS348" s="97"/>
      <c r="AT348" s="97"/>
      <c r="AU348" s="98"/>
      <c r="AV348" s="98"/>
      <c r="AW348" s="98"/>
      <c r="AX348" s="97"/>
      <c r="AY348" s="97"/>
      <c r="AZ348" s="97"/>
      <c r="BA348" s="97"/>
      <c r="BB348" s="97"/>
      <c r="BC348" s="97"/>
      <c r="BD348" s="97"/>
      <c r="BE348" s="1244"/>
      <c r="BF348" s="1245"/>
      <c r="BG348" s="103"/>
      <c r="BH348" s="1233"/>
      <c r="BI348" s="1234"/>
      <c r="BJ348" s="1234"/>
      <c r="BK348" s="1234"/>
      <c r="BL348" s="1234"/>
      <c r="BM348" s="1234"/>
      <c r="BN348" s="1234"/>
      <c r="BO348" s="1234"/>
      <c r="BP348" s="1234"/>
      <c r="BQ348" s="1234"/>
      <c r="BR348" s="1234"/>
      <c r="BS348" s="1234"/>
      <c r="BT348" s="103"/>
      <c r="BU348" s="55"/>
      <c r="BV348" s="55"/>
      <c r="BW348" s="55"/>
      <c r="BX348" s="55"/>
      <c r="BY348" s="55"/>
    </row>
    <row r="349" spans="37:77" ht="8.25" customHeight="1">
      <c r="AK349" s="55"/>
      <c r="AL349" s="55"/>
      <c r="AM349" s="55"/>
      <c r="AN349" s="55"/>
      <c r="AO349" s="55"/>
      <c r="AP349" s="55"/>
      <c r="AQ349" s="55"/>
      <c r="AR349" s="55"/>
      <c r="AS349" s="97"/>
      <c r="AT349" s="97"/>
      <c r="AU349" s="98"/>
      <c r="AV349" s="98"/>
      <c r="AW349" s="98"/>
      <c r="AX349" s="97"/>
      <c r="AY349" s="97"/>
      <c r="AZ349" s="97"/>
      <c r="BA349" s="97"/>
      <c r="BB349" s="97"/>
      <c r="BC349" s="97"/>
      <c r="BD349" s="97"/>
      <c r="BE349" s="1246"/>
      <c r="BF349" s="1247"/>
      <c r="BG349" s="104"/>
      <c r="BH349" s="1235"/>
      <c r="BI349" s="1236"/>
      <c r="BJ349" s="1236"/>
      <c r="BK349" s="1236"/>
      <c r="BL349" s="1236"/>
      <c r="BM349" s="1236"/>
      <c r="BN349" s="1236"/>
      <c r="BO349" s="1236"/>
      <c r="BP349" s="1236"/>
      <c r="BQ349" s="1236"/>
      <c r="BR349" s="1236"/>
      <c r="BS349" s="1236"/>
      <c r="BT349" s="104"/>
      <c r="BU349" s="55"/>
      <c r="BV349" s="55"/>
      <c r="BW349" s="55"/>
      <c r="BX349" s="55"/>
      <c r="BY349" s="55"/>
    </row>
    <row r="350" spans="37:77" ht="8.25" customHeight="1">
      <c r="AK350" s="55"/>
      <c r="AL350" s="55"/>
      <c r="AM350" s="55"/>
      <c r="AN350" s="55"/>
      <c r="AO350" s="55"/>
      <c r="AP350" s="55"/>
      <c r="AQ350" s="55"/>
      <c r="AR350" s="55"/>
      <c r="AS350" s="97"/>
      <c r="AT350" s="97"/>
      <c r="AU350" s="98"/>
      <c r="AV350" s="1208">
        <v>8</v>
      </c>
      <c r="AW350" s="1209"/>
      <c r="AX350" s="1237" t="str">
        <f>'41-6'!AZ342</f>
        <v/>
      </c>
      <c r="AY350" s="1238"/>
      <c r="AZ350" s="1238"/>
      <c r="BA350" s="1238"/>
      <c r="BB350" s="1238"/>
      <c r="BC350" s="1238"/>
      <c r="BD350" s="1238"/>
      <c r="BE350" s="1238"/>
      <c r="BF350" s="1238"/>
      <c r="BG350" s="99"/>
      <c r="BH350" s="1220">
        <f>'41-6'!BI342</f>
        <v>0</v>
      </c>
      <c r="BI350" s="1221"/>
      <c r="BJ350" s="1221"/>
      <c r="BK350" s="1221"/>
      <c r="BL350" s="1221"/>
      <c r="BM350" s="1221"/>
      <c r="BN350" s="1221"/>
      <c r="BO350" s="1221"/>
      <c r="BP350" s="1221"/>
      <c r="BQ350" s="1221"/>
      <c r="BR350" s="1221"/>
      <c r="BS350" s="1221"/>
      <c r="BT350" s="99"/>
      <c r="BU350" s="55"/>
      <c r="BV350" s="55"/>
      <c r="BW350" s="55"/>
      <c r="BX350" s="55"/>
      <c r="BY350" s="55"/>
    </row>
    <row r="351" spans="37:77" ht="8.25" customHeight="1">
      <c r="AK351" s="55"/>
      <c r="AL351" s="55"/>
      <c r="AM351" s="55"/>
      <c r="AN351" s="55"/>
      <c r="AO351" s="55"/>
      <c r="AP351" s="55"/>
      <c r="AQ351" s="55"/>
      <c r="AR351" s="55"/>
      <c r="AS351" s="97"/>
      <c r="AT351" s="97"/>
      <c r="AU351" s="98"/>
      <c r="AV351" s="1210"/>
      <c r="AW351" s="1211"/>
      <c r="AX351" s="1239"/>
      <c r="AY351" s="1156"/>
      <c r="AZ351" s="1156"/>
      <c r="BA351" s="1156"/>
      <c r="BB351" s="1156"/>
      <c r="BC351" s="1156"/>
      <c r="BD351" s="1156"/>
      <c r="BE351" s="1156"/>
      <c r="BF351" s="1156"/>
      <c r="BG351" s="100"/>
      <c r="BH351" s="1222"/>
      <c r="BI351" s="1138"/>
      <c r="BJ351" s="1138"/>
      <c r="BK351" s="1138"/>
      <c r="BL351" s="1138"/>
      <c r="BM351" s="1138"/>
      <c r="BN351" s="1138"/>
      <c r="BO351" s="1138"/>
      <c r="BP351" s="1138"/>
      <c r="BQ351" s="1138"/>
      <c r="BR351" s="1138"/>
      <c r="BS351" s="1138"/>
      <c r="BT351" s="100"/>
      <c r="BU351" s="55"/>
      <c r="BV351" s="55"/>
      <c r="BW351" s="55"/>
      <c r="BX351" s="55"/>
      <c r="BY351" s="55"/>
    </row>
    <row r="352" spans="37:77" ht="8.25" customHeight="1">
      <c r="AK352" s="55"/>
      <c r="AL352" s="55"/>
      <c r="AM352" s="55"/>
      <c r="AN352" s="55"/>
      <c r="AO352" s="55"/>
      <c r="AP352" s="55"/>
      <c r="AQ352" s="55"/>
      <c r="AR352" s="55"/>
      <c r="AS352" s="97"/>
      <c r="AT352" s="97"/>
      <c r="AU352" s="98"/>
      <c r="AV352" s="1212"/>
      <c r="AW352" s="1213"/>
      <c r="AX352" s="1240"/>
      <c r="AY352" s="1241"/>
      <c r="AZ352" s="1241"/>
      <c r="BA352" s="1241"/>
      <c r="BB352" s="1241"/>
      <c r="BC352" s="1241"/>
      <c r="BD352" s="1241"/>
      <c r="BE352" s="1241"/>
      <c r="BF352" s="1241"/>
      <c r="BG352" s="101"/>
      <c r="BH352" s="1223"/>
      <c r="BI352" s="1224"/>
      <c r="BJ352" s="1224"/>
      <c r="BK352" s="1224"/>
      <c r="BL352" s="1224"/>
      <c r="BM352" s="1224"/>
      <c r="BN352" s="1224"/>
      <c r="BO352" s="1224"/>
      <c r="BP352" s="1224"/>
      <c r="BQ352" s="1224"/>
      <c r="BR352" s="1224"/>
      <c r="BS352" s="1224"/>
      <c r="BT352" s="101"/>
      <c r="BU352" s="55"/>
      <c r="BV352" s="55"/>
      <c r="BW352" s="55"/>
      <c r="BX352" s="55"/>
      <c r="BY352" s="55"/>
    </row>
    <row r="353" spans="37:77" ht="8.25" customHeight="1">
      <c r="AK353" s="55"/>
      <c r="AL353" s="55"/>
      <c r="AM353" s="55"/>
      <c r="AN353" s="55"/>
      <c r="AO353" s="55"/>
      <c r="AP353" s="55"/>
      <c r="AQ353" s="55"/>
      <c r="AR353" s="55"/>
      <c r="AS353" s="97"/>
      <c r="AT353" s="97"/>
      <c r="AU353" s="98"/>
      <c r="AV353" s="98"/>
      <c r="AW353" s="98"/>
      <c r="AX353" s="97"/>
      <c r="AY353" s="97"/>
      <c r="AZ353" s="97"/>
      <c r="BA353" s="97"/>
      <c r="BB353" s="97"/>
      <c r="BC353" s="97"/>
      <c r="BD353" s="97"/>
      <c r="BE353" s="1242" t="str">
        <f>'41-6'!BG345</f>
        <v/>
      </c>
      <c r="BF353" s="1243"/>
      <c r="BG353" s="102"/>
      <c r="BH353" s="1231">
        <f>'41-6'!BI345</f>
        <v>0</v>
      </c>
      <c r="BI353" s="1232"/>
      <c r="BJ353" s="1232"/>
      <c r="BK353" s="1232"/>
      <c r="BL353" s="1232"/>
      <c r="BM353" s="1232"/>
      <c r="BN353" s="1232"/>
      <c r="BO353" s="1232"/>
      <c r="BP353" s="1232"/>
      <c r="BQ353" s="1232"/>
      <c r="BR353" s="1232"/>
      <c r="BS353" s="1232"/>
      <c r="BT353" s="102"/>
      <c r="BU353" s="55"/>
      <c r="BV353" s="55"/>
      <c r="BW353" s="55"/>
      <c r="BX353" s="55"/>
      <c r="BY353" s="55"/>
    </row>
    <row r="354" spans="37:77" ht="8.25" customHeight="1">
      <c r="AK354" s="55"/>
      <c r="AL354" s="55"/>
      <c r="AM354" s="55"/>
      <c r="AN354" s="55"/>
      <c r="AO354" s="55"/>
      <c r="AP354" s="55"/>
      <c r="AQ354" s="55"/>
      <c r="AR354" s="55"/>
      <c r="AS354" s="97"/>
      <c r="AT354" s="97"/>
      <c r="AU354" s="98"/>
      <c r="AV354" s="98"/>
      <c r="AW354" s="98"/>
      <c r="AX354" s="97"/>
      <c r="AY354" s="97"/>
      <c r="AZ354" s="97"/>
      <c r="BA354" s="97"/>
      <c r="BB354" s="97"/>
      <c r="BC354" s="97"/>
      <c r="BD354" s="97"/>
      <c r="BE354" s="1244"/>
      <c r="BF354" s="1245"/>
      <c r="BG354" s="103"/>
      <c r="BH354" s="1233"/>
      <c r="BI354" s="1234"/>
      <c r="BJ354" s="1234"/>
      <c r="BK354" s="1234"/>
      <c r="BL354" s="1234"/>
      <c r="BM354" s="1234"/>
      <c r="BN354" s="1234"/>
      <c r="BO354" s="1234"/>
      <c r="BP354" s="1234"/>
      <c r="BQ354" s="1234"/>
      <c r="BR354" s="1234"/>
      <c r="BS354" s="1234"/>
      <c r="BT354" s="103"/>
      <c r="BU354" s="55"/>
      <c r="BV354" s="55"/>
      <c r="BW354" s="55"/>
      <c r="BX354" s="55"/>
      <c r="BY354" s="55"/>
    </row>
    <row r="355" spans="37:77" ht="8.25" customHeight="1">
      <c r="AK355" s="55"/>
      <c r="AL355" s="55"/>
      <c r="AM355" s="55"/>
      <c r="AN355" s="55"/>
      <c r="AO355" s="55"/>
      <c r="AP355" s="55"/>
      <c r="AQ355" s="55"/>
      <c r="AR355" s="55"/>
      <c r="AS355" s="97"/>
      <c r="AT355" s="97"/>
      <c r="AU355" s="98"/>
      <c r="AV355" s="98"/>
      <c r="AW355" s="98"/>
      <c r="AX355" s="97"/>
      <c r="AY355" s="97"/>
      <c r="AZ355" s="97"/>
      <c r="BA355" s="97"/>
      <c r="BB355" s="97"/>
      <c r="BC355" s="97"/>
      <c r="BD355" s="97"/>
      <c r="BE355" s="1246"/>
      <c r="BF355" s="1247"/>
      <c r="BG355" s="104"/>
      <c r="BH355" s="1235"/>
      <c r="BI355" s="1236"/>
      <c r="BJ355" s="1236"/>
      <c r="BK355" s="1236"/>
      <c r="BL355" s="1236"/>
      <c r="BM355" s="1236"/>
      <c r="BN355" s="1236"/>
      <c r="BO355" s="1236"/>
      <c r="BP355" s="1236"/>
      <c r="BQ355" s="1236"/>
      <c r="BR355" s="1236"/>
      <c r="BS355" s="1236"/>
      <c r="BT355" s="104"/>
      <c r="BU355" s="55"/>
      <c r="BV355" s="55"/>
      <c r="BW355" s="55"/>
      <c r="BX355" s="55"/>
      <c r="BY355" s="55"/>
    </row>
    <row r="356" spans="37:77" ht="8.25" customHeight="1">
      <c r="AK356" s="55"/>
      <c r="AL356" s="55"/>
      <c r="AM356" s="55"/>
      <c r="AN356" s="55"/>
      <c r="AO356" s="55"/>
      <c r="AP356" s="55"/>
      <c r="AQ356" s="55"/>
      <c r="AR356" s="55"/>
      <c r="AS356" s="97"/>
      <c r="AT356" s="97"/>
      <c r="AU356" s="98"/>
      <c r="AV356" s="1208">
        <v>9</v>
      </c>
      <c r="AW356" s="1209"/>
      <c r="AX356" s="1237" t="str">
        <f>'41-6'!AZ348</f>
        <v/>
      </c>
      <c r="AY356" s="1238"/>
      <c r="AZ356" s="1238"/>
      <c r="BA356" s="1238"/>
      <c r="BB356" s="1238"/>
      <c r="BC356" s="1238"/>
      <c r="BD356" s="1238"/>
      <c r="BE356" s="1238"/>
      <c r="BF356" s="1238"/>
      <c r="BG356" s="99"/>
      <c r="BH356" s="1220">
        <f>'41-6'!BI348</f>
        <v>0</v>
      </c>
      <c r="BI356" s="1221"/>
      <c r="BJ356" s="1221"/>
      <c r="BK356" s="1221"/>
      <c r="BL356" s="1221"/>
      <c r="BM356" s="1221"/>
      <c r="BN356" s="1221"/>
      <c r="BO356" s="1221"/>
      <c r="BP356" s="1221"/>
      <c r="BQ356" s="1221"/>
      <c r="BR356" s="1221"/>
      <c r="BS356" s="1221"/>
      <c r="BT356" s="99"/>
      <c r="BU356" s="55"/>
      <c r="BV356" s="55"/>
      <c r="BW356" s="55"/>
      <c r="BX356" s="55"/>
      <c r="BY356" s="55"/>
    </row>
    <row r="357" spans="37:77" ht="8.25" customHeight="1">
      <c r="AK357" s="55"/>
      <c r="AL357" s="55"/>
      <c r="AM357" s="55"/>
      <c r="AN357" s="55"/>
      <c r="AO357" s="55"/>
      <c r="AP357" s="55"/>
      <c r="AQ357" s="55"/>
      <c r="AR357" s="55"/>
      <c r="AS357" s="97"/>
      <c r="AT357" s="97"/>
      <c r="AU357" s="98"/>
      <c r="AV357" s="1210"/>
      <c r="AW357" s="1211"/>
      <c r="AX357" s="1239"/>
      <c r="AY357" s="1156"/>
      <c r="AZ357" s="1156"/>
      <c r="BA357" s="1156"/>
      <c r="BB357" s="1156"/>
      <c r="BC357" s="1156"/>
      <c r="BD357" s="1156"/>
      <c r="BE357" s="1156"/>
      <c r="BF357" s="1156"/>
      <c r="BG357" s="100"/>
      <c r="BH357" s="1222"/>
      <c r="BI357" s="1138"/>
      <c r="BJ357" s="1138"/>
      <c r="BK357" s="1138"/>
      <c r="BL357" s="1138"/>
      <c r="BM357" s="1138"/>
      <c r="BN357" s="1138"/>
      <c r="BO357" s="1138"/>
      <c r="BP357" s="1138"/>
      <c r="BQ357" s="1138"/>
      <c r="BR357" s="1138"/>
      <c r="BS357" s="1138"/>
      <c r="BT357" s="100"/>
      <c r="BU357" s="55"/>
      <c r="BV357" s="55"/>
      <c r="BW357" s="55"/>
      <c r="BX357" s="55"/>
      <c r="BY357" s="55"/>
    </row>
    <row r="358" spans="37:77" ht="8.25" customHeight="1">
      <c r="AK358" s="55"/>
      <c r="AL358" s="55"/>
      <c r="AM358" s="55"/>
      <c r="AN358" s="55"/>
      <c r="AO358" s="55"/>
      <c r="AP358" s="55"/>
      <c r="AQ358" s="55"/>
      <c r="AR358" s="55"/>
      <c r="AS358" s="97"/>
      <c r="AT358" s="97"/>
      <c r="AU358" s="98"/>
      <c r="AV358" s="1212"/>
      <c r="AW358" s="1213"/>
      <c r="AX358" s="1240"/>
      <c r="AY358" s="1241"/>
      <c r="AZ358" s="1241"/>
      <c r="BA358" s="1241"/>
      <c r="BB358" s="1241"/>
      <c r="BC358" s="1241"/>
      <c r="BD358" s="1241"/>
      <c r="BE358" s="1241"/>
      <c r="BF358" s="1241"/>
      <c r="BG358" s="101"/>
      <c r="BH358" s="1223"/>
      <c r="BI358" s="1224"/>
      <c r="BJ358" s="1224"/>
      <c r="BK358" s="1224"/>
      <c r="BL358" s="1224"/>
      <c r="BM358" s="1224"/>
      <c r="BN358" s="1224"/>
      <c r="BO358" s="1224"/>
      <c r="BP358" s="1224"/>
      <c r="BQ358" s="1224"/>
      <c r="BR358" s="1224"/>
      <c r="BS358" s="1224"/>
      <c r="BT358" s="101"/>
      <c r="BU358" s="55"/>
      <c r="BV358" s="55"/>
      <c r="BW358" s="55"/>
      <c r="BX358" s="55"/>
      <c r="BY358" s="55"/>
    </row>
    <row r="359" spans="37:77" ht="8.25" customHeight="1">
      <c r="AK359" s="55"/>
      <c r="AL359" s="55"/>
      <c r="AM359" s="55"/>
      <c r="AN359" s="55"/>
      <c r="AO359" s="55"/>
      <c r="AP359" s="55"/>
      <c r="AQ359" s="55"/>
      <c r="AR359" s="55"/>
      <c r="AS359" s="97"/>
      <c r="AT359" s="97"/>
      <c r="AU359" s="98"/>
      <c r="AV359" s="98"/>
      <c r="AW359" s="98"/>
      <c r="AX359" s="97"/>
      <c r="AY359" s="97"/>
      <c r="AZ359" s="97"/>
      <c r="BA359" s="97"/>
      <c r="BB359" s="97"/>
      <c r="BC359" s="97"/>
      <c r="BD359" s="97"/>
      <c r="BE359" s="1242" t="str">
        <f>'41-6'!BG351</f>
        <v/>
      </c>
      <c r="BF359" s="1243"/>
      <c r="BG359" s="102"/>
      <c r="BH359" s="1231">
        <f>'41-6'!BI351</f>
        <v>0</v>
      </c>
      <c r="BI359" s="1232"/>
      <c r="BJ359" s="1232"/>
      <c r="BK359" s="1232"/>
      <c r="BL359" s="1232"/>
      <c r="BM359" s="1232"/>
      <c r="BN359" s="1232"/>
      <c r="BO359" s="1232"/>
      <c r="BP359" s="1232"/>
      <c r="BQ359" s="1232"/>
      <c r="BR359" s="1232"/>
      <c r="BS359" s="1232"/>
      <c r="BT359" s="102"/>
      <c r="BU359" s="55"/>
      <c r="BV359" s="55"/>
      <c r="BW359" s="55"/>
      <c r="BX359" s="55"/>
      <c r="BY359" s="55"/>
    </row>
    <row r="360" spans="37:77" ht="8.25" customHeight="1">
      <c r="AK360" s="55"/>
      <c r="AL360" s="55"/>
      <c r="AM360" s="55"/>
      <c r="AN360" s="55"/>
      <c r="AO360" s="55"/>
      <c r="AP360" s="55"/>
      <c r="AQ360" s="55"/>
      <c r="AR360" s="55"/>
      <c r="AS360" s="97"/>
      <c r="AT360" s="97"/>
      <c r="AU360" s="98"/>
      <c r="AV360" s="98"/>
      <c r="AW360" s="98"/>
      <c r="AX360" s="97"/>
      <c r="AY360" s="97"/>
      <c r="AZ360" s="97"/>
      <c r="BA360" s="97"/>
      <c r="BB360" s="97"/>
      <c r="BC360" s="97"/>
      <c r="BD360" s="97"/>
      <c r="BE360" s="1244"/>
      <c r="BF360" s="1245"/>
      <c r="BG360" s="103"/>
      <c r="BH360" s="1233"/>
      <c r="BI360" s="1234"/>
      <c r="BJ360" s="1234"/>
      <c r="BK360" s="1234"/>
      <c r="BL360" s="1234"/>
      <c r="BM360" s="1234"/>
      <c r="BN360" s="1234"/>
      <c r="BO360" s="1234"/>
      <c r="BP360" s="1234"/>
      <c r="BQ360" s="1234"/>
      <c r="BR360" s="1234"/>
      <c r="BS360" s="1234"/>
      <c r="BT360" s="103"/>
      <c r="BU360" s="55"/>
      <c r="BV360" s="55"/>
      <c r="BW360" s="55"/>
      <c r="BX360" s="55"/>
      <c r="BY360" s="55"/>
    </row>
    <row r="361" spans="37:77" ht="8.25" customHeight="1">
      <c r="AK361" s="55"/>
      <c r="AL361" s="55"/>
      <c r="AM361" s="55"/>
      <c r="AN361" s="55"/>
      <c r="AO361" s="55"/>
      <c r="AP361" s="55"/>
      <c r="AQ361" s="55"/>
      <c r="AR361" s="55"/>
      <c r="AS361" s="97"/>
      <c r="AT361" s="97"/>
      <c r="AU361" s="98"/>
      <c r="AV361" s="98"/>
      <c r="AW361" s="98"/>
      <c r="AX361" s="97"/>
      <c r="AY361" s="97"/>
      <c r="AZ361" s="97"/>
      <c r="BA361" s="97"/>
      <c r="BB361" s="97"/>
      <c r="BC361" s="97"/>
      <c r="BD361" s="97"/>
      <c r="BE361" s="1246"/>
      <c r="BF361" s="1247"/>
      <c r="BG361" s="104"/>
      <c r="BH361" s="1235"/>
      <c r="BI361" s="1236"/>
      <c r="BJ361" s="1236"/>
      <c r="BK361" s="1236"/>
      <c r="BL361" s="1236"/>
      <c r="BM361" s="1236"/>
      <c r="BN361" s="1236"/>
      <c r="BO361" s="1236"/>
      <c r="BP361" s="1236"/>
      <c r="BQ361" s="1236"/>
      <c r="BR361" s="1236"/>
      <c r="BS361" s="1236"/>
      <c r="BT361" s="104"/>
      <c r="BU361" s="55"/>
      <c r="BV361" s="55"/>
      <c r="BW361" s="55"/>
      <c r="BX361" s="55"/>
      <c r="BY361" s="55"/>
    </row>
    <row r="362" spans="37:77" ht="8.25" customHeight="1">
      <c r="AK362" s="55"/>
      <c r="AL362" s="55"/>
      <c r="AM362" s="55"/>
      <c r="AN362" s="55"/>
      <c r="AO362" s="55"/>
      <c r="AP362" s="55"/>
      <c r="AQ362" s="55"/>
      <c r="AR362" s="55"/>
      <c r="AS362" s="97"/>
      <c r="AT362" s="97"/>
      <c r="AU362" s="98"/>
      <c r="AV362" s="1208">
        <v>10</v>
      </c>
      <c r="AW362" s="1209"/>
      <c r="AX362" s="1237" t="str">
        <f>'41-6'!AZ354</f>
        <v/>
      </c>
      <c r="AY362" s="1238"/>
      <c r="AZ362" s="1238"/>
      <c r="BA362" s="1238"/>
      <c r="BB362" s="1238"/>
      <c r="BC362" s="1238"/>
      <c r="BD362" s="1238"/>
      <c r="BE362" s="1238"/>
      <c r="BF362" s="1238"/>
      <c r="BG362" s="99"/>
      <c r="BH362" s="1220">
        <f>'41-6'!BI354</f>
        <v>0</v>
      </c>
      <c r="BI362" s="1221"/>
      <c r="BJ362" s="1221"/>
      <c r="BK362" s="1221"/>
      <c r="BL362" s="1221"/>
      <c r="BM362" s="1221"/>
      <c r="BN362" s="1221"/>
      <c r="BO362" s="1221"/>
      <c r="BP362" s="1221"/>
      <c r="BQ362" s="1221"/>
      <c r="BR362" s="1221"/>
      <c r="BS362" s="1221"/>
      <c r="BT362" s="99"/>
      <c r="BU362" s="55"/>
      <c r="BV362" s="55"/>
      <c r="BW362" s="55"/>
      <c r="BX362" s="55"/>
      <c r="BY362" s="55"/>
    </row>
    <row r="363" spans="37:77" ht="8.25" customHeight="1">
      <c r="AK363" s="55"/>
      <c r="AL363" s="55"/>
      <c r="AM363" s="55"/>
      <c r="AN363" s="55"/>
      <c r="AO363" s="55"/>
      <c r="AP363" s="55"/>
      <c r="AQ363" s="55"/>
      <c r="AR363" s="55"/>
      <c r="AS363" s="97"/>
      <c r="AT363" s="97"/>
      <c r="AU363" s="98"/>
      <c r="AV363" s="1210"/>
      <c r="AW363" s="1211"/>
      <c r="AX363" s="1239"/>
      <c r="AY363" s="1156"/>
      <c r="AZ363" s="1156"/>
      <c r="BA363" s="1156"/>
      <c r="BB363" s="1156"/>
      <c r="BC363" s="1156"/>
      <c r="BD363" s="1156"/>
      <c r="BE363" s="1156"/>
      <c r="BF363" s="1156"/>
      <c r="BG363" s="100"/>
      <c r="BH363" s="1222"/>
      <c r="BI363" s="1138"/>
      <c r="BJ363" s="1138"/>
      <c r="BK363" s="1138"/>
      <c r="BL363" s="1138"/>
      <c r="BM363" s="1138"/>
      <c r="BN363" s="1138"/>
      <c r="BO363" s="1138"/>
      <c r="BP363" s="1138"/>
      <c r="BQ363" s="1138"/>
      <c r="BR363" s="1138"/>
      <c r="BS363" s="1138"/>
      <c r="BT363" s="100"/>
      <c r="BU363" s="55"/>
      <c r="BV363" s="55"/>
      <c r="BW363" s="55"/>
      <c r="BX363" s="55"/>
      <c r="BY363" s="55"/>
    </row>
    <row r="364" spans="37:77" ht="8.25" customHeight="1">
      <c r="AK364" s="55"/>
      <c r="AL364" s="55"/>
      <c r="AM364" s="55"/>
      <c r="AN364" s="55"/>
      <c r="AO364" s="55"/>
      <c r="AP364" s="55"/>
      <c r="AQ364" s="55"/>
      <c r="AR364" s="55"/>
      <c r="AS364" s="97"/>
      <c r="AT364" s="97"/>
      <c r="AU364" s="98"/>
      <c r="AV364" s="1212"/>
      <c r="AW364" s="1213"/>
      <c r="AX364" s="1240"/>
      <c r="AY364" s="1241"/>
      <c r="AZ364" s="1241"/>
      <c r="BA364" s="1241"/>
      <c r="BB364" s="1241"/>
      <c r="BC364" s="1241"/>
      <c r="BD364" s="1241"/>
      <c r="BE364" s="1241"/>
      <c r="BF364" s="1241"/>
      <c r="BG364" s="101"/>
      <c r="BH364" s="1223"/>
      <c r="BI364" s="1224"/>
      <c r="BJ364" s="1224"/>
      <c r="BK364" s="1224"/>
      <c r="BL364" s="1224"/>
      <c r="BM364" s="1224"/>
      <c r="BN364" s="1224"/>
      <c r="BO364" s="1224"/>
      <c r="BP364" s="1224"/>
      <c r="BQ364" s="1224"/>
      <c r="BR364" s="1224"/>
      <c r="BS364" s="1224"/>
      <c r="BT364" s="101"/>
      <c r="BU364" s="55"/>
      <c r="BV364" s="55"/>
      <c r="BW364" s="55"/>
      <c r="BX364" s="55"/>
      <c r="BY364" s="55"/>
    </row>
    <row r="365" spans="37:77" ht="8.25" customHeight="1">
      <c r="AK365" s="55"/>
      <c r="AL365" s="55"/>
      <c r="AM365" s="55"/>
      <c r="AN365" s="55"/>
      <c r="AO365" s="55"/>
      <c r="AP365" s="55"/>
      <c r="AQ365" s="55"/>
      <c r="AR365" s="55"/>
      <c r="AS365" s="97"/>
      <c r="AT365" s="97"/>
      <c r="AU365" s="98"/>
      <c r="AV365" s="98"/>
      <c r="AW365" s="98"/>
      <c r="AX365" s="97"/>
      <c r="AY365" s="97"/>
      <c r="AZ365" s="97"/>
      <c r="BA365" s="97"/>
      <c r="BB365" s="97"/>
      <c r="BC365" s="97"/>
      <c r="BD365" s="97"/>
      <c r="BE365" s="1242" t="str">
        <f>'41-6'!BG357</f>
        <v/>
      </c>
      <c r="BF365" s="1243"/>
      <c r="BG365" s="102"/>
      <c r="BH365" s="1231">
        <f>'41-6'!BI357</f>
        <v>0</v>
      </c>
      <c r="BI365" s="1232"/>
      <c r="BJ365" s="1232"/>
      <c r="BK365" s="1232"/>
      <c r="BL365" s="1232"/>
      <c r="BM365" s="1232"/>
      <c r="BN365" s="1232"/>
      <c r="BO365" s="1232"/>
      <c r="BP365" s="1232"/>
      <c r="BQ365" s="1232"/>
      <c r="BR365" s="1232"/>
      <c r="BS365" s="1232"/>
      <c r="BT365" s="102"/>
      <c r="BU365" s="55"/>
      <c r="BV365" s="55"/>
      <c r="BW365" s="55"/>
      <c r="BX365" s="55"/>
      <c r="BY365" s="55"/>
    </row>
    <row r="366" spans="37:77" ht="8.25" customHeight="1">
      <c r="AK366" s="55"/>
      <c r="AL366" s="55"/>
      <c r="AM366" s="55"/>
      <c r="AN366" s="55"/>
      <c r="AO366" s="55"/>
      <c r="AP366" s="55"/>
      <c r="AQ366" s="55"/>
      <c r="AR366" s="55"/>
      <c r="AS366" s="97"/>
      <c r="AT366" s="97"/>
      <c r="AU366" s="98"/>
      <c r="AV366" s="98"/>
      <c r="AW366" s="98"/>
      <c r="AX366" s="97"/>
      <c r="AY366" s="97"/>
      <c r="AZ366" s="97"/>
      <c r="BA366" s="97"/>
      <c r="BB366" s="97"/>
      <c r="BC366" s="97"/>
      <c r="BD366" s="97"/>
      <c r="BE366" s="1244"/>
      <c r="BF366" s="1245"/>
      <c r="BG366" s="103"/>
      <c r="BH366" s="1233"/>
      <c r="BI366" s="1234"/>
      <c r="BJ366" s="1234"/>
      <c r="BK366" s="1234"/>
      <c r="BL366" s="1234"/>
      <c r="BM366" s="1234"/>
      <c r="BN366" s="1234"/>
      <c r="BO366" s="1234"/>
      <c r="BP366" s="1234"/>
      <c r="BQ366" s="1234"/>
      <c r="BR366" s="1234"/>
      <c r="BS366" s="1234"/>
      <c r="BT366" s="103"/>
      <c r="BU366" s="55"/>
      <c r="BV366" s="55"/>
      <c r="BW366" s="55"/>
      <c r="BX366" s="55"/>
      <c r="BY366" s="55"/>
    </row>
    <row r="367" spans="37:77" ht="8.25" customHeight="1">
      <c r="AK367" s="55"/>
      <c r="AL367" s="55"/>
      <c r="AM367" s="55"/>
      <c r="AN367" s="55"/>
      <c r="AO367" s="55"/>
      <c r="AP367" s="55"/>
      <c r="AQ367" s="55"/>
      <c r="AR367" s="55"/>
      <c r="AS367" s="97"/>
      <c r="AT367" s="97"/>
      <c r="AU367" s="98"/>
      <c r="AV367" s="98"/>
      <c r="AW367" s="98"/>
      <c r="AX367" s="97"/>
      <c r="AY367" s="97"/>
      <c r="AZ367" s="97"/>
      <c r="BA367" s="97"/>
      <c r="BB367" s="97"/>
      <c r="BC367" s="97"/>
      <c r="BD367" s="97"/>
      <c r="BE367" s="1246"/>
      <c r="BF367" s="1247"/>
      <c r="BG367" s="104"/>
      <c r="BH367" s="1235"/>
      <c r="BI367" s="1236"/>
      <c r="BJ367" s="1236"/>
      <c r="BK367" s="1236"/>
      <c r="BL367" s="1236"/>
      <c r="BM367" s="1236"/>
      <c r="BN367" s="1236"/>
      <c r="BO367" s="1236"/>
      <c r="BP367" s="1236"/>
      <c r="BQ367" s="1236"/>
      <c r="BR367" s="1236"/>
      <c r="BS367" s="1236"/>
      <c r="BT367" s="104"/>
      <c r="BU367" s="55"/>
      <c r="BV367" s="55"/>
      <c r="BW367" s="55"/>
      <c r="BX367" s="55"/>
      <c r="BY367" s="55"/>
    </row>
    <row r="368" spans="37:77" ht="8.25" customHeight="1">
      <c r="AK368" s="55"/>
      <c r="AL368" s="55"/>
      <c r="AM368" s="55"/>
      <c r="AN368" s="55"/>
      <c r="AO368" s="55"/>
      <c r="AP368" s="55"/>
      <c r="AQ368" s="55"/>
      <c r="AR368" s="55"/>
      <c r="AS368" s="97"/>
      <c r="AT368" s="97"/>
      <c r="AU368" s="98"/>
      <c r="AV368" s="1208">
        <v>11</v>
      </c>
      <c r="AW368" s="1209"/>
      <c r="AX368" s="1237" t="str">
        <f>'41-6'!AZ360</f>
        <v/>
      </c>
      <c r="AY368" s="1238"/>
      <c r="AZ368" s="1238"/>
      <c r="BA368" s="1238"/>
      <c r="BB368" s="1238"/>
      <c r="BC368" s="1238"/>
      <c r="BD368" s="1238"/>
      <c r="BE368" s="1238"/>
      <c r="BF368" s="1238"/>
      <c r="BG368" s="99"/>
      <c r="BH368" s="1220">
        <f>'41-6'!BI360</f>
        <v>0</v>
      </c>
      <c r="BI368" s="1221"/>
      <c r="BJ368" s="1221"/>
      <c r="BK368" s="1221"/>
      <c r="BL368" s="1221"/>
      <c r="BM368" s="1221"/>
      <c r="BN368" s="1221"/>
      <c r="BO368" s="1221"/>
      <c r="BP368" s="1221"/>
      <c r="BQ368" s="1221"/>
      <c r="BR368" s="1221"/>
      <c r="BS368" s="1221"/>
      <c r="BT368" s="99"/>
      <c r="BU368" s="55"/>
      <c r="BV368" s="55"/>
      <c r="BW368" s="55"/>
      <c r="BX368" s="55"/>
      <c r="BY368" s="55"/>
    </row>
    <row r="369" spans="6:97" ht="8.25" customHeight="1">
      <c r="AK369" s="55"/>
      <c r="AL369" s="55"/>
      <c r="AM369" s="55"/>
      <c r="AN369" s="55"/>
      <c r="AO369" s="55"/>
      <c r="AP369" s="55"/>
      <c r="AQ369" s="55"/>
      <c r="AR369" s="55"/>
      <c r="AS369" s="97"/>
      <c r="AT369" s="97"/>
      <c r="AU369" s="98"/>
      <c r="AV369" s="1210"/>
      <c r="AW369" s="1211"/>
      <c r="AX369" s="1239"/>
      <c r="AY369" s="1156"/>
      <c r="AZ369" s="1156"/>
      <c r="BA369" s="1156"/>
      <c r="BB369" s="1156"/>
      <c r="BC369" s="1156"/>
      <c r="BD369" s="1156"/>
      <c r="BE369" s="1156"/>
      <c r="BF369" s="1156"/>
      <c r="BG369" s="100"/>
      <c r="BH369" s="1222"/>
      <c r="BI369" s="1138"/>
      <c r="BJ369" s="1138"/>
      <c r="BK369" s="1138"/>
      <c r="BL369" s="1138"/>
      <c r="BM369" s="1138"/>
      <c r="BN369" s="1138"/>
      <c r="BO369" s="1138"/>
      <c r="BP369" s="1138"/>
      <c r="BQ369" s="1138"/>
      <c r="BR369" s="1138"/>
      <c r="BS369" s="1138"/>
      <c r="BT369" s="100"/>
      <c r="BU369" s="55"/>
      <c r="BV369" s="55"/>
      <c r="BW369" s="55"/>
      <c r="BX369" s="55"/>
      <c r="BY369" s="55"/>
    </row>
    <row r="370" spans="6:97" ht="8.25" customHeight="1">
      <c r="AK370" s="55"/>
      <c r="AL370" s="55"/>
      <c r="AM370" s="55"/>
      <c r="AN370" s="55"/>
      <c r="AO370" s="55"/>
      <c r="AP370" s="55"/>
      <c r="AQ370" s="55"/>
      <c r="AR370" s="55"/>
      <c r="AS370" s="97"/>
      <c r="AT370" s="97"/>
      <c r="AU370" s="98"/>
      <c r="AV370" s="1212"/>
      <c r="AW370" s="1213"/>
      <c r="AX370" s="1240"/>
      <c r="AY370" s="1241"/>
      <c r="AZ370" s="1241"/>
      <c r="BA370" s="1241"/>
      <c r="BB370" s="1241"/>
      <c r="BC370" s="1241"/>
      <c r="BD370" s="1241"/>
      <c r="BE370" s="1241"/>
      <c r="BF370" s="1241"/>
      <c r="BG370" s="101"/>
      <c r="BH370" s="1223"/>
      <c r="BI370" s="1224"/>
      <c r="BJ370" s="1224"/>
      <c r="BK370" s="1224"/>
      <c r="BL370" s="1224"/>
      <c r="BM370" s="1224"/>
      <c r="BN370" s="1224"/>
      <c r="BO370" s="1224"/>
      <c r="BP370" s="1224"/>
      <c r="BQ370" s="1224"/>
      <c r="BR370" s="1224"/>
      <c r="BS370" s="1224"/>
      <c r="BT370" s="101"/>
      <c r="BU370" s="55"/>
      <c r="BV370" s="55"/>
      <c r="BW370" s="55"/>
      <c r="BX370" s="55"/>
      <c r="BY370" s="55"/>
    </row>
    <row r="371" spans="6:97" ht="8.25" customHeight="1">
      <c r="AK371" s="55"/>
      <c r="AL371" s="55"/>
      <c r="AM371" s="55"/>
      <c r="AN371" s="55"/>
      <c r="AO371" s="55"/>
      <c r="AP371" s="55"/>
      <c r="AQ371" s="55"/>
      <c r="AR371" s="55"/>
      <c r="AS371" s="97"/>
      <c r="AT371" s="97"/>
      <c r="AU371" s="98"/>
      <c r="AV371" s="98"/>
      <c r="AW371" s="98"/>
      <c r="AX371" s="97"/>
      <c r="AY371" s="97"/>
      <c r="AZ371" s="97"/>
      <c r="BA371" s="97"/>
      <c r="BB371" s="97"/>
      <c r="BC371" s="97"/>
      <c r="BD371" s="97"/>
      <c r="BE371" s="1242" t="str">
        <f>'41-6'!BG363</f>
        <v/>
      </c>
      <c r="BF371" s="1243"/>
      <c r="BG371" s="102"/>
      <c r="BH371" s="1231">
        <f>'41-6'!BI363</f>
        <v>0</v>
      </c>
      <c r="BI371" s="1232"/>
      <c r="BJ371" s="1232"/>
      <c r="BK371" s="1232"/>
      <c r="BL371" s="1232"/>
      <c r="BM371" s="1232"/>
      <c r="BN371" s="1232"/>
      <c r="BO371" s="1232"/>
      <c r="BP371" s="1232"/>
      <c r="BQ371" s="1232"/>
      <c r="BR371" s="1232"/>
      <c r="BS371" s="1232"/>
      <c r="BT371" s="102"/>
      <c r="BU371" s="55"/>
      <c r="BV371" s="55"/>
      <c r="BW371" s="55"/>
      <c r="BX371" s="55"/>
      <c r="BY371" s="55"/>
    </row>
    <row r="372" spans="6:97" ht="8.25" customHeight="1">
      <c r="AK372" s="55"/>
      <c r="AL372" s="55"/>
      <c r="AM372" s="55"/>
      <c r="AN372" s="55"/>
      <c r="AO372" s="55"/>
      <c r="AP372" s="55"/>
      <c r="AQ372" s="55"/>
      <c r="AR372" s="55"/>
      <c r="AS372" s="97"/>
      <c r="AT372" s="97"/>
      <c r="AU372" s="98"/>
      <c r="AV372" s="98"/>
      <c r="AW372" s="98"/>
      <c r="AX372" s="97"/>
      <c r="AY372" s="97"/>
      <c r="AZ372" s="97"/>
      <c r="BA372" s="97"/>
      <c r="BB372" s="97"/>
      <c r="BC372" s="97"/>
      <c r="BD372" s="97"/>
      <c r="BE372" s="1244"/>
      <c r="BF372" s="1245"/>
      <c r="BG372" s="103"/>
      <c r="BH372" s="1233"/>
      <c r="BI372" s="1234"/>
      <c r="BJ372" s="1234"/>
      <c r="BK372" s="1234"/>
      <c r="BL372" s="1234"/>
      <c r="BM372" s="1234"/>
      <c r="BN372" s="1234"/>
      <c r="BO372" s="1234"/>
      <c r="BP372" s="1234"/>
      <c r="BQ372" s="1234"/>
      <c r="BR372" s="1234"/>
      <c r="BS372" s="1234"/>
      <c r="BT372" s="103"/>
      <c r="BU372" s="55"/>
      <c r="BV372" s="55"/>
      <c r="BW372" s="55"/>
      <c r="BX372" s="55"/>
      <c r="BY372" s="55"/>
    </row>
    <row r="373" spans="6:97" ht="8.25" customHeight="1">
      <c r="AK373" s="55"/>
      <c r="AL373" s="55"/>
      <c r="AM373" s="55"/>
      <c r="AN373" s="55"/>
      <c r="AO373" s="55"/>
      <c r="AP373" s="55"/>
      <c r="AQ373" s="55"/>
      <c r="AR373" s="55"/>
      <c r="AS373" s="97"/>
      <c r="AT373" s="97"/>
      <c r="AU373" s="98"/>
      <c r="AV373" s="98"/>
      <c r="AW373" s="98"/>
      <c r="AX373" s="97"/>
      <c r="AY373" s="97"/>
      <c r="AZ373" s="97"/>
      <c r="BA373" s="97"/>
      <c r="BB373" s="97"/>
      <c r="BC373" s="97"/>
      <c r="BD373" s="97"/>
      <c r="BE373" s="1246"/>
      <c r="BF373" s="1247"/>
      <c r="BG373" s="104"/>
      <c r="BH373" s="1235"/>
      <c r="BI373" s="1236"/>
      <c r="BJ373" s="1236"/>
      <c r="BK373" s="1236"/>
      <c r="BL373" s="1236"/>
      <c r="BM373" s="1236"/>
      <c r="BN373" s="1236"/>
      <c r="BO373" s="1236"/>
      <c r="BP373" s="1236"/>
      <c r="BQ373" s="1236"/>
      <c r="BR373" s="1236"/>
      <c r="BS373" s="1236"/>
      <c r="BT373" s="104"/>
      <c r="BU373" s="55"/>
      <c r="BV373" s="55"/>
      <c r="BW373" s="55"/>
      <c r="BX373" s="55"/>
      <c r="BY373" s="55"/>
    </row>
    <row r="374" spans="6:97" ht="8.25" customHeight="1">
      <c r="AK374" s="55"/>
      <c r="AL374" s="55"/>
      <c r="AM374" s="55"/>
      <c r="AN374" s="55"/>
      <c r="AO374" s="55"/>
      <c r="AP374" s="55"/>
      <c r="AQ374" s="55"/>
      <c r="AR374" s="55"/>
      <c r="AS374" s="97"/>
      <c r="AT374" s="97"/>
      <c r="AU374" s="98"/>
      <c r="AV374" s="1208">
        <v>12</v>
      </c>
      <c r="AW374" s="1209"/>
      <c r="AX374" s="1214">
        <v>9999999999</v>
      </c>
      <c r="AY374" s="1215"/>
      <c r="AZ374" s="1215"/>
      <c r="BA374" s="1215"/>
      <c r="BB374" s="1215"/>
      <c r="BC374" s="1215"/>
      <c r="BD374" s="1215"/>
      <c r="BE374" s="1215"/>
      <c r="BF374" s="1215"/>
      <c r="BG374" s="99"/>
      <c r="BH374" s="1220">
        <f>'41-6'!BI366</f>
        <v>0</v>
      </c>
      <c r="BI374" s="1221"/>
      <c r="BJ374" s="1221"/>
      <c r="BK374" s="1221"/>
      <c r="BL374" s="1221"/>
      <c r="BM374" s="1221"/>
      <c r="BN374" s="1221"/>
      <c r="BO374" s="1221"/>
      <c r="BP374" s="1221"/>
      <c r="BQ374" s="1221"/>
      <c r="BR374" s="1221"/>
      <c r="BS374" s="1221"/>
      <c r="BT374" s="99"/>
      <c r="BU374" s="55"/>
      <c r="BV374" s="55"/>
      <c r="BW374" s="55"/>
      <c r="BX374" s="55"/>
      <c r="BY374" s="55"/>
    </row>
    <row r="375" spans="6:97" ht="8.25" customHeight="1">
      <c r="AK375" s="55"/>
      <c r="AL375" s="55"/>
      <c r="AM375" s="55"/>
      <c r="AN375" s="55"/>
      <c r="AO375" s="55"/>
      <c r="AP375" s="55"/>
      <c r="AQ375" s="55"/>
      <c r="AR375" s="55"/>
      <c r="AS375" s="97"/>
      <c r="AT375" s="97"/>
      <c r="AU375" s="98"/>
      <c r="AV375" s="1210"/>
      <c r="AW375" s="1211"/>
      <c r="AX375" s="1216"/>
      <c r="AY375" s="1217"/>
      <c r="AZ375" s="1217"/>
      <c r="BA375" s="1217"/>
      <c r="BB375" s="1217"/>
      <c r="BC375" s="1217"/>
      <c r="BD375" s="1217"/>
      <c r="BE375" s="1217"/>
      <c r="BF375" s="1217"/>
      <c r="BG375" s="100"/>
      <c r="BH375" s="1222"/>
      <c r="BI375" s="1138"/>
      <c r="BJ375" s="1138"/>
      <c r="BK375" s="1138"/>
      <c r="BL375" s="1138"/>
      <c r="BM375" s="1138"/>
      <c r="BN375" s="1138"/>
      <c r="BO375" s="1138"/>
      <c r="BP375" s="1138"/>
      <c r="BQ375" s="1138"/>
      <c r="BR375" s="1138"/>
      <c r="BS375" s="1138"/>
      <c r="BT375" s="100"/>
      <c r="BU375" s="55"/>
      <c r="BV375" s="55"/>
      <c r="BW375" s="55"/>
      <c r="BX375" s="55"/>
      <c r="BY375" s="55"/>
    </row>
    <row r="376" spans="6:97" ht="8.25" customHeight="1">
      <c r="AK376" s="55"/>
      <c r="AL376" s="55"/>
      <c r="AM376" s="55"/>
      <c r="AN376" s="55"/>
      <c r="AO376" s="55"/>
      <c r="AP376" s="55"/>
      <c r="AQ376" s="55"/>
      <c r="AR376" s="55"/>
      <c r="AS376" s="97"/>
      <c r="AT376" s="97"/>
      <c r="AU376" s="98"/>
      <c r="AV376" s="1212"/>
      <c r="AW376" s="1213"/>
      <c r="AX376" s="1218"/>
      <c r="AY376" s="1219"/>
      <c r="AZ376" s="1219"/>
      <c r="BA376" s="1219"/>
      <c r="BB376" s="1219"/>
      <c r="BC376" s="1219"/>
      <c r="BD376" s="1219"/>
      <c r="BE376" s="1219"/>
      <c r="BF376" s="1219"/>
      <c r="BG376" s="101"/>
      <c r="BH376" s="1223"/>
      <c r="BI376" s="1224"/>
      <c r="BJ376" s="1224"/>
      <c r="BK376" s="1224"/>
      <c r="BL376" s="1224"/>
      <c r="BM376" s="1224"/>
      <c r="BN376" s="1224"/>
      <c r="BO376" s="1224"/>
      <c r="BP376" s="1224"/>
      <c r="BQ376" s="1224"/>
      <c r="BR376" s="1224"/>
      <c r="BS376" s="1224"/>
      <c r="BT376" s="101"/>
      <c r="BU376" s="55"/>
      <c r="BV376" s="55"/>
      <c r="BW376" s="55"/>
      <c r="BX376" s="55"/>
      <c r="BY376" s="55"/>
    </row>
    <row r="377" spans="6:97" ht="8.25" customHeight="1">
      <c r="AK377" s="55"/>
      <c r="AL377" s="55"/>
      <c r="AM377" s="55"/>
      <c r="AN377" s="55"/>
      <c r="AO377" s="55"/>
      <c r="AP377" s="55"/>
      <c r="AQ377" s="55"/>
      <c r="AR377" s="55"/>
      <c r="AS377" s="97"/>
      <c r="AT377" s="97"/>
      <c r="AU377" s="98"/>
      <c r="AV377" s="98"/>
      <c r="AW377" s="98"/>
      <c r="AX377" s="97"/>
      <c r="AY377" s="97"/>
      <c r="AZ377" s="97"/>
      <c r="BA377" s="97"/>
      <c r="BB377" s="97"/>
      <c r="BC377" s="97"/>
      <c r="BD377" s="97"/>
      <c r="BE377" s="1225">
        <v>99</v>
      </c>
      <c r="BF377" s="1226"/>
      <c r="BG377" s="102"/>
      <c r="BH377" s="1231">
        <f>'41-6'!BI369</f>
        <v>0</v>
      </c>
      <c r="BI377" s="1232"/>
      <c r="BJ377" s="1232"/>
      <c r="BK377" s="1232"/>
      <c r="BL377" s="1232"/>
      <c r="BM377" s="1232"/>
      <c r="BN377" s="1232"/>
      <c r="BO377" s="1232"/>
      <c r="BP377" s="1232"/>
      <c r="BQ377" s="1232"/>
      <c r="BR377" s="1232"/>
      <c r="BS377" s="1232"/>
      <c r="BT377" s="102"/>
      <c r="BU377" s="55"/>
      <c r="BV377" s="55"/>
      <c r="BW377" s="55"/>
      <c r="BX377" s="55"/>
      <c r="BY377" s="55"/>
    </row>
    <row r="378" spans="6:97" ht="8.25" customHeight="1">
      <c r="AK378" s="55"/>
      <c r="AL378" s="55"/>
      <c r="AM378" s="55"/>
      <c r="AN378" s="55"/>
      <c r="AO378" s="55"/>
      <c r="AP378" s="55"/>
      <c r="AQ378" s="55"/>
      <c r="AR378" s="55"/>
      <c r="AS378" s="97"/>
      <c r="AT378" s="97"/>
      <c r="AU378" s="98"/>
      <c r="AV378" s="98"/>
      <c r="AW378" s="98"/>
      <c r="AX378" s="97"/>
      <c r="AY378" s="97"/>
      <c r="AZ378" s="97"/>
      <c r="BA378" s="97"/>
      <c r="BB378" s="97"/>
      <c r="BC378" s="97"/>
      <c r="BD378" s="97"/>
      <c r="BE378" s="1227"/>
      <c r="BF378" s="1228"/>
      <c r="BG378" s="103"/>
      <c r="BH378" s="1233"/>
      <c r="BI378" s="1234"/>
      <c r="BJ378" s="1234"/>
      <c r="BK378" s="1234"/>
      <c r="BL378" s="1234"/>
      <c r="BM378" s="1234"/>
      <c r="BN378" s="1234"/>
      <c r="BO378" s="1234"/>
      <c r="BP378" s="1234"/>
      <c r="BQ378" s="1234"/>
      <c r="BR378" s="1234"/>
      <c r="BS378" s="1234"/>
      <c r="BT378" s="103"/>
      <c r="BU378" s="55"/>
      <c r="BV378" s="55"/>
      <c r="BW378" s="55"/>
      <c r="BX378" s="55"/>
      <c r="BY378" s="55"/>
    </row>
    <row r="379" spans="6:97" ht="8.25" customHeight="1">
      <c r="AK379" s="55"/>
      <c r="AL379" s="55"/>
      <c r="AM379" s="55"/>
      <c r="AN379" s="55"/>
      <c r="AO379" s="55"/>
      <c r="AP379" s="55"/>
      <c r="AQ379" s="55"/>
      <c r="AR379" s="55"/>
      <c r="AS379" s="97"/>
      <c r="AT379" s="97"/>
      <c r="AU379" s="97"/>
      <c r="AV379" s="97"/>
      <c r="AW379" s="97"/>
      <c r="AX379" s="97"/>
      <c r="AY379" s="97"/>
      <c r="AZ379" s="97"/>
      <c r="BA379" s="97"/>
      <c r="BB379" s="97"/>
      <c r="BC379" s="97"/>
      <c r="BD379" s="97"/>
      <c r="BE379" s="1229"/>
      <c r="BF379" s="1230"/>
      <c r="BG379" s="104"/>
      <c r="BH379" s="1235"/>
      <c r="BI379" s="1236"/>
      <c r="BJ379" s="1236"/>
      <c r="BK379" s="1236"/>
      <c r="BL379" s="1236"/>
      <c r="BM379" s="1236"/>
      <c r="BN379" s="1236"/>
      <c r="BO379" s="1236"/>
      <c r="BP379" s="1236"/>
      <c r="BQ379" s="1236"/>
      <c r="BR379" s="1236"/>
      <c r="BS379" s="1236"/>
      <c r="BT379" s="104"/>
      <c r="BU379" s="55"/>
      <c r="BV379" s="55"/>
      <c r="BW379" s="55"/>
      <c r="BX379" s="55"/>
      <c r="BY379" s="55"/>
    </row>
    <row r="381" spans="6:97" ht="12" customHeight="1">
      <c r="BV381" s="95"/>
      <c r="BW381" s="95"/>
      <c r="BX381" s="95"/>
      <c r="BY381" s="95"/>
      <c r="BZ381" s="95"/>
      <c r="CA381" s="95"/>
      <c r="CB381" s="95"/>
      <c r="CC381" s="95"/>
      <c r="CD381" s="95"/>
      <c r="CE381" s="95"/>
      <c r="CF381" s="95"/>
      <c r="CG381" s="95"/>
      <c r="CH381" s="95"/>
      <c r="CI381" s="95"/>
    </row>
    <row r="382" spans="6:97" ht="4.5" customHeight="1">
      <c r="F382" s="55"/>
      <c r="G382" s="55"/>
      <c r="H382" s="55"/>
      <c r="I382" s="55"/>
      <c r="J382" s="55"/>
      <c r="K382" s="55"/>
      <c r="L382" s="55"/>
      <c r="M382" s="55"/>
      <c r="N382" s="55"/>
      <c r="O382" s="55"/>
      <c r="P382" s="55"/>
      <c r="Q382" s="55"/>
      <c r="R382" s="55"/>
      <c r="S382" s="55"/>
      <c r="T382" s="55"/>
      <c r="U382" s="55"/>
      <c r="V382" s="55"/>
      <c r="W382" s="55"/>
      <c r="X382" s="55"/>
      <c r="Y382" s="55"/>
      <c r="Z382" s="55"/>
      <c r="AA382" s="55"/>
      <c r="AB382" s="55"/>
      <c r="AC382" s="55"/>
      <c r="AD382" s="55"/>
      <c r="AE382" s="55"/>
      <c r="AF382" s="55"/>
      <c r="AG382" s="55"/>
      <c r="AH382" s="55"/>
      <c r="AI382" s="55"/>
      <c r="AJ382" s="55"/>
      <c r="AK382" s="55"/>
      <c r="AL382" s="55"/>
      <c r="AM382" s="55"/>
      <c r="AN382" s="55"/>
      <c r="AO382" s="55"/>
      <c r="AP382" s="55"/>
      <c r="AQ382" s="55"/>
      <c r="AR382" s="55"/>
      <c r="AS382" s="55"/>
      <c r="AT382" s="55"/>
      <c r="AU382" s="55"/>
      <c r="AV382" s="55"/>
      <c r="AW382" s="55"/>
      <c r="AX382" s="55"/>
      <c r="AY382" s="55"/>
      <c r="AZ382" s="55"/>
      <c r="BA382" s="55"/>
      <c r="BB382" s="55"/>
      <c r="BC382" s="55"/>
      <c r="BD382" s="55"/>
      <c r="BE382" s="55"/>
      <c r="BF382" s="55"/>
      <c r="BG382" s="55"/>
      <c r="BH382" s="55"/>
      <c r="BI382" s="55"/>
      <c r="BJ382" s="55"/>
      <c r="BK382" s="55"/>
      <c r="BL382" s="55"/>
      <c r="BM382" s="55"/>
      <c r="BN382" s="55"/>
      <c r="BO382" s="55"/>
      <c r="BP382" s="55"/>
      <c r="BQ382" s="55"/>
      <c r="BR382" s="55"/>
      <c r="BS382" s="55"/>
      <c r="BT382" s="55"/>
      <c r="BU382" s="55"/>
      <c r="BV382" s="93"/>
      <c r="BW382" s="55"/>
      <c r="BX382" s="55"/>
      <c r="BY382" s="55"/>
      <c r="BZ382" s="55"/>
      <c r="CA382" s="55"/>
      <c r="CB382" s="55"/>
      <c r="CC382" s="55"/>
      <c r="CD382" s="55"/>
      <c r="CE382" s="55"/>
      <c r="CF382" s="55"/>
      <c r="CG382" s="55"/>
      <c r="CH382" s="55"/>
      <c r="CI382" s="55"/>
      <c r="CJ382" s="93"/>
      <c r="CK382" s="55"/>
      <c r="CL382" s="55"/>
      <c r="CM382" s="55"/>
      <c r="CN382" s="55"/>
      <c r="CO382" s="55"/>
      <c r="CP382" s="55"/>
      <c r="CQ382" s="55"/>
      <c r="CR382" s="55"/>
      <c r="CS382" s="55"/>
    </row>
    <row r="383" spans="6:97" ht="12" customHeight="1">
      <c r="F383" s="55"/>
      <c r="G383" s="55"/>
      <c r="H383" s="55"/>
      <c r="I383" s="55"/>
      <c r="J383" s="55"/>
      <c r="K383" s="55"/>
      <c r="L383" s="55"/>
      <c r="M383" s="55"/>
      <c r="N383" s="55"/>
      <c r="O383" s="55"/>
      <c r="P383" s="55"/>
      <c r="Q383" s="55"/>
      <c r="R383" s="55"/>
      <c r="S383" s="55"/>
      <c r="T383" s="55"/>
      <c r="U383" s="55"/>
      <c r="V383" s="55"/>
      <c r="W383" s="55"/>
      <c r="X383" s="55"/>
      <c r="Y383" s="55"/>
      <c r="Z383" s="55"/>
      <c r="AA383" s="55"/>
      <c r="AB383" s="55"/>
      <c r="AC383" s="55"/>
      <c r="AD383" s="55"/>
      <c r="AE383" s="55"/>
      <c r="AF383" s="55"/>
      <c r="AG383" s="55"/>
      <c r="AH383" s="55"/>
      <c r="AI383" s="55"/>
      <c r="AJ383" s="55"/>
      <c r="AK383" s="55"/>
      <c r="AL383" s="55"/>
      <c r="AM383" s="55"/>
      <c r="AN383" s="55"/>
      <c r="AO383" s="55"/>
      <c r="AP383" s="55"/>
      <c r="AQ383" s="55"/>
      <c r="AR383" s="55"/>
      <c r="AS383" s="55"/>
      <c r="AT383" s="55"/>
      <c r="AU383" s="55"/>
      <c r="AV383" s="55"/>
      <c r="AW383" s="55"/>
      <c r="AX383" s="55"/>
      <c r="AY383" s="55"/>
      <c r="AZ383" s="55"/>
      <c r="BA383" s="56">
        <v>1</v>
      </c>
      <c r="BB383" s="55"/>
      <c r="BC383" s="55"/>
      <c r="BD383" s="55"/>
      <c r="BE383" s="55"/>
      <c r="BF383" s="55"/>
      <c r="BG383" s="56">
        <v>7</v>
      </c>
      <c r="BH383" s="55"/>
      <c r="BI383" s="55"/>
      <c r="BJ383" s="55"/>
      <c r="BK383" s="55"/>
      <c r="BL383" s="55"/>
      <c r="BM383" s="55"/>
      <c r="BN383" s="55"/>
      <c r="BO383" s="56">
        <v>17</v>
      </c>
      <c r="BP383" s="55"/>
      <c r="BQ383" s="55"/>
      <c r="BR383" s="55"/>
      <c r="BS383" s="55"/>
      <c r="BT383" s="57">
        <v>22</v>
      </c>
      <c r="BU383" s="57">
        <v>23</v>
      </c>
      <c r="BV383" s="94">
        <v>32</v>
      </c>
      <c r="BW383" s="55"/>
      <c r="BX383" s="56">
        <v>34</v>
      </c>
      <c r="BY383" s="55"/>
      <c r="BZ383" s="55"/>
      <c r="CA383" s="55"/>
      <c r="CB383" s="55"/>
      <c r="CC383" s="55"/>
      <c r="CD383" s="55"/>
      <c r="CE383" s="55"/>
      <c r="CF383" s="55"/>
      <c r="CG383" s="55"/>
      <c r="CH383" s="56">
        <v>47</v>
      </c>
      <c r="CI383" s="55"/>
      <c r="CJ383" s="93"/>
      <c r="CK383" s="55"/>
      <c r="CL383" s="55"/>
      <c r="CM383" s="55"/>
      <c r="CN383" s="55"/>
      <c r="CO383" s="55"/>
      <c r="CP383" s="55"/>
      <c r="CQ383" s="55"/>
      <c r="CR383" s="55"/>
      <c r="CS383" s="55"/>
    </row>
    <row r="384" spans="6:97" ht="15.75" customHeight="1">
      <c r="F384" s="55"/>
      <c r="G384" s="55"/>
      <c r="H384" s="55"/>
      <c r="I384" s="55"/>
      <c r="J384" s="55"/>
      <c r="K384" s="55"/>
      <c r="L384" s="55"/>
      <c r="M384" s="55"/>
      <c r="N384" s="55"/>
      <c r="O384" s="55"/>
      <c r="P384" s="55"/>
      <c r="Q384" s="55"/>
      <c r="R384" s="55"/>
      <c r="S384" s="55"/>
      <c r="T384" s="55"/>
      <c r="U384" s="55"/>
      <c r="V384" s="55"/>
      <c r="W384" s="55"/>
      <c r="X384" s="55"/>
      <c r="Y384" s="55"/>
      <c r="Z384" s="55"/>
      <c r="AA384" s="55"/>
      <c r="AB384" s="55"/>
      <c r="AC384" s="55"/>
      <c r="AD384" s="55"/>
      <c r="AE384" s="55"/>
      <c r="AF384" s="55"/>
      <c r="AG384" s="55"/>
      <c r="AH384" s="55"/>
      <c r="AI384" s="55"/>
      <c r="AJ384" s="55"/>
      <c r="AK384" s="55"/>
      <c r="AL384" s="55"/>
      <c r="AM384" s="55"/>
      <c r="AN384" s="55"/>
      <c r="AO384" s="55"/>
      <c r="AP384" s="55"/>
      <c r="AQ384" s="55"/>
      <c r="AR384" s="55"/>
      <c r="AS384" s="55"/>
      <c r="AT384" s="55"/>
      <c r="AU384" s="55"/>
      <c r="AV384" s="55"/>
      <c r="AW384" s="55"/>
      <c r="AX384" s="55"/>
      <c r="AY384" s="55"/>
      <c r="AZ384" s="55"/>
      <c r="BA384" s="1280" t="s">
        <v>25</v>
      </c>
      <c r="BB384" s="1280"/>
      <c r="BC384" s="1280"/>
      <c r="BD384" s="1280"/>
      <c r="BE384" s="1280"/>
      <c r="BF384" s="1280"/>
      <c r="BG384" s="1280" t="s">
        <v>5</v>
      </c>
      <c r="BH384" s="1280"/>
      <c r="BI384" s="1280"/>
      <c r="BJ384" s="1280"/>
      <c r="BK384" s="1280"/>
      <c r="BL384" s="1280"/>
      <c r="BM384" s="1280"/>
      <c r="BN384" s="1280"/>
      <c r="BO384" s="1281" t="s">
        <v>6</v>
      </c>
      <c r="BP384" s="1281"/>
      <c r="BQ384" s="1281"/>
      <c r="BR384" s="1281"/>
      <c r="BS384" s="1281"/>
      <c r="BT384" s="1282" t="s">
        <v>28</v>
      </c>
      <c r="BU384" s="1282"/>
      <c r="BV384" s="1282" t="s">
        <v>29</v>
      </c>
      <c r="BW384" s="1282"/>
      <c r="BX384" s="1275" t="s">
        <v>8</v>
      </c>
      <c r="BY384" s="1275"/>
      <c r="BZ384" s="1275"/>
      <c r="CA384" s="1275"/>
      <c r="CB384" s="1275"/>
      <c r="CC384" s="1275"/>
      <c r="CD384" s="1275" t="s">
        <v>21</v>
      </c>
      <c r="CE384" s="1275"/>
      <c r="CF384" s="1275"/>
      <c r="CG384" s="1275"/>
      <c r="CH384" s="1275"/>
      <c r="CI384" s="55"/>
      <c r="CJ384" s="90"/>
      <c r="CK384" s="55"/>
      <c r="CL384" s="55"/>
      <c r="CM384" s="55"/>
      <c r="CN384" s="55"/>
      <c r="CO384" s="55"/>
      <c r="CP384" s="55"/>
      <c r="CQ384" s="55"/>
      <c r="CR384" s="55"/>
      <c r="CS384" s="55"/>
    </row>
    <row r="385" spans="6:97" ht="12" customHeight="1">
      <c r="F385" s="55"/>
      <c r="G385" s="55"/>
      <c r="H385" s="55"/>
      <c r="I385" s="55"/>
      <c r="J385" s="55"/>
      <c r="K385" s="55"/>
      <c r="L385" s="55"/>
      <c r="M385" s="55"/>
      <c r="N385" s="55"/>
      <c r="O385" s="55"/>
      <c r="P385" s="55"/>
      <c r="Q385" s="55"/>
      <c r="R385" s="55"/>
      <c r="S385" s="55"/>
      <c r="T385" s="55"/>
      <c r="U385" s="55"/>
      <c r="V385" s="55"/>
      <c r="W385" s="55"/>
      <c r="X385" s="55"/>
      <c r="Y385" s="55"/>
      <c r="Z385" s="55"/>
      <c r="AA385" s="55"/>
      <c r="AB385" s="55"/>
      <c r="AC385" s="55"/>
      <c r="AD385" s="55"/>
      <c r="AE385" s="55"/>
      <c r="AF385" s="55"/>
      <c r="AG385" s="55"/>
      <c r="AH385" s="55"/>
      <c r="AI385" s="55"/>
      <c r="AJ385" s="55"/>
      <c r="AK385" s="55"/>
      <c r="AL385" s="55"/>
      <c r="AM385" s="55"/>
      <c r="AN385" s="55"/>
      <c r="AO385" s="55"/>
      <c r="AP385" s="55"/>
      <c r="AQ385" s="55"/>
      <c r="AR385" s="55"/>
      <c r="AS385" s="55"/>
      <c r="AT385" s="55"/>
      <c r="AU385" s="55"/>
      <c r="AV385" s="55"/>
      <c r="AW385" s="55"/>
      <c r="AX385" s="55"/>
      <c r="AY385" s="55"/>
      <c r="AZ385" s="55"/>
      <c r="BA385" s="1276">
        <v>164106</v>
      </c>
      <c r="BB385" s="1276"/>
      <c r="BC385" s="1276"/>
      <c r="BD385" s="1276"/>
      <c r="BE385" s="1276"/>
      <c r="BF385" s="1276"/>
      <c r="BG385" s="1277">
        <f>'41-6'!BH376</f>
        <v>0</v>
      </c>
      <c r="BH385" s="1277"/>
      <c r="BI385" s="1277"/>
      <c r="BJ385" s="1277"/>
      <c r="BK385" s="1277"/>
      <c r="BL385" s="1277"/>
      <c r="BM385" s="1277"/>
      <c r="BN385" s="1277"/>
      <c r="BO385" s="1277">
        <f>'41-6'!BP376</f>
        <v>0</v>
      </c>
      <c r="BP385" s="1277"/>
      <c r="BQ385" s="1277"/>
      <c r="BR385" s="1277"/>
      <c r="BS385" s="1277"/>
      <c r="BT385" s="1278" t="s">
        <v>33</v>
      </c>
      <c r="BU385" s="1278"/>
      <c r="BV385" s="1278" t="s">
        <v>33</v>
      </c>
      <c r="BW385" s="1278"/>
      <c r="BX385" s="1279"/>
      <c r="BY385" s="1279"/>
      <c r="BZ385" s="1279"/>
      <c r="CA385" s="1279"/>
      <c r="CB385" s="1279"/>
      <c r="CC385" s="1279"/>
      <c r="CD385" s="1279"/>
      <c r="CE385" s="1279"/>
      <c r="CF385" s="1279"/>
      <c r="CG385" s="1279"/>
      <c r="CH385" s="1279"/>
      <c r="CI385" s="55"/>
      <c r="CJ385" s="93"/>
      <c r="CK385" s="1268" t="s">
        <v>223</v>
      </c>
      <c r="CL385" s="55"/>
      <c r="CM385" s="55"/>
      <c r="CN385" s="55"/>
      <c r="CO385" s="55"/>
      <c r="CP385" s="55"/>
      <c r="CQ385" s="55"/>
      <c r="CR385" s="55"/>
      <c r="CS385" s="55"/>
    </row>
    <row r="386" spans="6:97" ht="12" customHeight="1">
      <c r="F386" s="55"/>
      <c r="G386" s="55"/>
      <c r="H386" s="55"/>
      <c r="I386" s="55"/>
      <c r="J386" s="55"/>
      <c r="K386" s="55"/>
      <c r="L386" s="55"/>
      <c r="M386" s="55"/>
      <c r="N386" s="55"/>
      <c r="O386" s="55"/>
      <c r="P386" s="55"/>
      <c r="Q386" s="55"/>
      <c r="R386" s="55"/>
      <c r="S386" s="55"/>
      <c r="T386" s="55"/>
      <c r="U386" s="55"/>
      <c r="V386" s="55"/>
      <c r="W386" s="55"/>
      <c r="X386" s="55"/>
      <c r="Y386" s="55"/>
      <c r="Z386" s="55"/>
      <c r="AA386" s="55"/>
      <c r="AB386" s="55"/>
      <c r="AC386" s="55"/>
      <c r="AD386" s="55"/>
      <c r="AE386" s="55"/>
      <c r="AF386" s="55"/>
      <c r="AG386" s="55"/>
      <c r="AH386" s="55"/>
      <c r="AI386" s="55"/>
      <c r="AJ386" s="55"/>
      <c r="AK386" s="55"/>
      <c r="AL386" s="55"/>
      <c r="AM386" s="55"/>
      <c r="AN386" s="55"/>
      <c r="AO386" s="55"/>
      <c r="AP386" s="55"/>
      <c r="AQ386" s="55"/>
      <c r="AR386" s="55"/>
      <c r="AS386" s="55"/>
      <c r="AT386" s="55"/>
      <c r="AU386" s="55"/>
      <c r="AV386" s="55"/>
      <c r="AW386" s="55"/>
      <c r="AX386" s="55"/>
      <c r="AY386" s="55"/>
      <c r="AZ386" s="55"/>
      <c r="BA386" s="1276"/>
      <c r="BB386" s="1276"/>
      <c r="BC386" s="1276"/>
      <c r="BD386" s="1276"/>
      <c r="BE386" s="1276"/>
      <c r="BF386" s="1276"/>
      <c r="BG386" s="1277"/>
      <c r="BH386" s="1277"/>
      <c r="BI386" s="1277"/>
      <c r="BJ386" s="1277"/>
      <c r="BK386" s="1277"/>
      <c r="BL386" s="1277"/>
      <c r="BM386" s="1277"/>
      <c r="BN386" s="1277"/>
      <c r="BO386" s="1277"/>
      <c r="BP386" s="1277"/>
      <c r="BQ386" s="1277"/>
      <c r="BR386" s="1277"/>
      <c r="BS386" s="1277"/>
      <c r="BT386" s="1278"/>
      <c r="BU386" s="1278"/>
      <c r="BV386" s="1278"/>
      <c r="BW386" s="1278"/>
      <c r="BX386" s="1279"/>
      <c r="BY386" s="1279"/>
      <c r="BZ386" s="1279"/>
      <c r="CA386" s="1279"/>
      <c r="CB386" s="1279"/>
      <c r="CC386" s="1279"/>
      <c r="CD386" s="1279"/>
      <c r="CE386" s="1279"/>
      <c r="CF386" s="1279"/>
      <c r="CG386" s="1279"/>
      <c r="CH386" s="1279"/>
      <c r="CI386" s="55"/>
      <c r="CJ386" s="93"/>
      <c r="CK386" s="1268"/>
      <c r="CL386" s="55"/>
      <c r="CM386" s="55"/>
      <c r="CN386" s="55"/>
      <c r="CO386" s="55"/>
      <c r="CP386" s="55"/>
      <c r="CQ386" s="55"/>
      <c r="CR386" s="55"/>
      <c r="CS386" s="55"/>
    </row>
    <row r="387" spans="6:97" ht="6" customHeight="1">
      <c r="F387" s="55"/>
      <c r="G387" s="55"/>
      <c r="H387" s="55"/>
      <c r="I387" s="55"/>
      <c r="J387" s="55"/>
      <c r="K387" s="55"/>
      <c r="L387" s="55"/>
      <c r="M387" s="55"/>
      <c r="N387" s="55"/>
      <c r="O387" s="55"/>
      <c r="P387" s="55"/>
      <c r="Q387" s="55"/>
      <c r="R387" s="55"/>
      <c r="S387" s="55"/>
      <c r="T387" s="55"/>
      <c r="U387" s="55"/>
      <c r="V387" s="55"/>
      <c r="W387" s="55"/>
      <c r="X387" s="55"/>
      <c r="Y387" s="55"/>
      <c r="Z387" s="55"/>
      <c r="AA387" s="55"/>
      <c r="AB387" s="55"/>
      <c r="AC387" s="55"/>
      <c r="AD387" s="55"/>
      <c r="AE387" s="55"/>
      <c r="AF387" s="55"/>
      <c r="AG387" s="55"/>
      <c r="AH387" s="55"/>
      <c r="AI387" s="55"/>
      <c r="AJ387" s="55"/>
      <c r="AK387" s="55"/>
      <c r="AL387" s="55"/>
      <c r="AM387" s="55"/>
      <c r="AN387" s="55"/>
      <c r="AO387" s="55"/>
      <c r="AP387" s="55"/>
      <c r="AQ387" s="55"/>
      <c r="AR387" s="55"/>
      <c r="AS387" s="55"/>
      <c r="AT387" s="55"/>
      <c r="AU387" s="55"/>
      <c r="AV387" s="55"/>
      <c r="AW387" s="55"/>
      <c r="AX387" s="55"/>
      <c r="AY387" s="55"/>
      <c r="AZ387" s="55"/>
      <c r="BA387" s="55"/>
      <c r="BB387" s="55"/>
      <c r="BC387" s="55"/>
      <c r="BD387" s="55"/>
      <c r="BE387" s="55"/>
      <c r="BF387" s="55"/>
      <c r="BG387" s="55"/>
      <c r="BH387" s="55"/>
      <c r="BI387" s="55"/>
      <c r="BJ387" s="55"/>
      <c r="BK387" s="55"/>
      <c r="BL387" s="55"/>
      <c r="BM387" s="55"/>
      <c r="BN387" s="55"/>
      <c r="BO387" s="55"/>
      <c r="BP387" s="55"/>
      <c r="BQ387" s="55"/>
      <c r="BR387" s="55"/>
      <c r="BS387" s="55"/>
      <c r="BT387" s="55"/>
      <c r="BU387" s="88"/>
      <c r="BV387" s="55"/>
      <c r="BW387" s="55"/>
      <c r="BX387" s="55"/>
      <c r="BY387" s="55"/>
      <c r="BZ387" s="55"/>
      <c r="CA387" s="55"/>
      <c r="CB387" s="55"/>
      <c r="CC387" s="55"/>
      <c r="CD387" s="55"/>
      <c r="CE387" s="55"/>
      <c r="CF387" s="55"/>
      <c r="CG387" s="55"/>
      <c r="CH387" s="1269"/>
      <c r="CI387" s="55"/>
      <c r="CJ387" s="93"/>
      <c r="CK387" s="1268"/>
      <c r="CL387" s="55"/>
      <c r="CM387" s="55"/>
      <c r="CN387" s="55"/>
      <c r="CO387" s="55"/>
      <c r="CP387" s="55"/>
      <c r="CQ387" s="55"/>
      <c r="CR387" s="55"/>
      <c r="CS387" s="55"/>
    </row>
    <row r="388" spans="6:97" ht="7.5" customHeight="1">
      <c r="F388" s="55"/>
      <c r="G388" s="55"/>
      <c r="H388" s="55"/>
      <c r="I388" s="55"/>
      <c r="J388" s="55"/>
      <c r="K388" s="55"/>
      <c r="L388" s="55"/>
      <c r="M388" s="55"/>
      <c r="N388" s="55"/>
      <c r="O388" s="55"/>
      <c r="P388" s="55"/>
      <c r="Q388" s="55"/>
      <c r="R388" s="55"/>
      <c r="S388" s="55"/>
      <c r="T388" s="91"/>
      <c r="U388" s="89"/>
      <c r="V388" s="89"/>
      <c r="W388" s="89"/>
      <c r="X388" s="89"/>
      <c r="Y388" s="89"/>
      <c r="Z388" s="89"/>
      <c r="AA388" s="89"/>
      <c r="AB388" s="89"/>
      <c r="AC388" s="89"/>
      <c r="AD388" s="89"/>
      <c r="AE388" s="89"/>
      <c r="AF388" s="89"/>
      <c r="AG388" s="89"/>
      <c r="AH388" s="89"/>
      <c r="AI388" s="89"/>
      <c r="AJ388" s="89"/>
      <c r="AK388" s="89"/>
      <c r="AL388" s="89"/>
      <c r="AM388" s="89"/>
      <c r="AN388" s="89"/>
      <c r="AO388" s="89"/>
      <c r="AP388" s="89"/>
      <c r="AQ388" s="89"/>
      <c r="AR388" s="89"/>
      <c r="AS388" s="89"/>
      <c r="AT388" s="89"/>
      <c r="AU388" s="89"/>
      <c r="AV388" s="89"/>
      <c r="AW388" s="89"/>
      <c r="AX388" s="89"/>
      <c r="AY388" s="89"/>
      <c r="AZ388" s="89"/>
      <c r="BA388" s="89"/>
      <c r="BB388" s="89"/>
      <c r="BC388" s="89"/>
      <c r="BD388" s="89"/>
      <c r="BE388" s="89"/>
      <c r="BF388" s="89"/>
      <c r="BG388" s="89"/>
      <c r="BH388" s="89"/>
      <c r="BI388" s="89"/>
      <c r="BJ388" s="89"/>
      <c r="BK388" s="89"/>
      <c r="BL388" s="89"/>
      <c r="BM388" s="89"/>
      <c r="BN388" s="89"/>
      <c r="BO388" s="89"/>
      <c r="BP388" s="89"/>
      <c r="BQ388" s="89"/>
      <c r="BR388" s="89"/>
      <c r="BS388" s="89"/>
      <c r="BT388" s="89"/>
      <c r="BU388" s="55"/>
      <c r="BV388" s="55"/>
      <c r="BW388" s="55"/>
      <c r="BX388" s="55"/>
      <c r="BY388" s="55"/>
      <c r="BZ388" s="55"/>
      <c r="CA388" s="55"/>
      <c r="CB388" s="55"/>
      <c r="CC388" s="55"/>
      <c r="CD388" s="55"/>
      <c r="CE388" s="55"/>
      <c r="CF388" s="55"/>
      <c r="CG388" s="55"/>
      <c r="CH388" s="1250"/>
      <c r="CI388" s="55"/>
      <c r="CJ388" s="93"/>
      <c r="CK388" s="1268"/>
      <c r="CL388" s="55"/>
      <c r="CM388" s="55"/>
      <c r="CN388" s="55"/>
      <c r="CO388" s="55"/>
      <c r="CP388" s="55"/>
      <c r="CQ388" s="55"/>
      <c r="CR388" s="55"/>
      <c r="CS388" s="55"/>
    </row>
    <row r="389" spans="6:97" ht="7.5" customHeight="1">
      <c r="F389" s="55"/>
      <c r="G389" s="55"/>
      <c r="H389" s="55"/>
      <c r="I389" s="55"/>
      <c r="J389" s="55"/>
      <c r="K389" s="55"/>
      <c r="L389" s="55"/>
      <c r="M389" s="55"/>
      <c r="N389" s="55"/>
      <c r="O389" s="55"/>
      <c r="P389" s="55"/>
      <c r="Q389" s="55"/>
      <c r="R389" s="55"/>
      <c r="S389" s="55"/>
      <c r="T389" s="90"/>
      <c r="U389" s="55"/>
      <c r="V389" s="55"/>
      <c r="W389" s="55"/>
      <c r="X389" s="55"/>
      <c r="Y389" s="55"/>
      <c r="Z389" s="55"/>
      <c r="AA389" s="55"/>
      <c r="AB389" s="55"/>
      <c r="AC389" s="55"/>
      <c r="AD389" s="55"/>
      <c r="AE389" s="55"/>
      <c r="AF389" s="55"/>
      <c r="AG389" s="55"/>
      <c r="AH389" s="55"/>
      <c r="AI389" s="55"/>
      <c r="AJ389" s="55"/>
      <c r="AK389" s="55"/>
      <c r="AL389" s="55"/>
      <c r="AM389" s="55"/>
      <c r="AN389" s="55"/>
      <c r="AO389" s="55"/>
      <c r="AP389" s="55"/>
      <c r="AQ389" s="55"/>
      <c r="AR389" s="55"/>
      <c r="AS389" s="55"/>
      <c r="AT389" s="55"/>
      <c r="AU389" s="55"/>
      <c r="AV389" s="55"/>
      <c r="AW389" s="55"/>
      <c r="AX389" s="55"/>
      <c r="AY389" s="55"/>
      <c r="AZ389" s="55"/>
      <c r="BA389" s="55"/>
      <c r="BB389" s="55"/>
      <c r="BC389" s="55"/>
      <c r="BD389" s="55"/>
      <c r="BE389" s="55"/>
      <c r="BF389" s="55"/>
      <c r="BG389" s="92"/>
      <c r="BH389" s="89"/>
      <c r="BI389" s="89"/>
      <c r="BJ389" s="89"/>
      <c r="BK389" s="89"/>
      <c r="BL389" s="89"/>
      <c r="BM389" s="89"/>
      <c r="BN389" s="89"/>
      <c r="BO389" s="89"/>
      <c r="BP389" s="89"/>
      <c r="BQ389" s="89"/>
      <c r="BR389" s="89"/>
      <c r="BS389" s="89"/>
      <c r="BT389" s="89"/>
      <c r="BU389" s="89"/>
      <c r="BV389" s="89"/>
      <c r="BW389" s="89"/>
      <c r="BX389" s="89"/>
      <c r="BY389" s="89"/>
      <c r="BZ389" s="89"/>
      <c r="CA389" s="89"/>
      <c r="CB389" s="89"/>
      <c r="CC389" s="89"/>
      <c r="CD389" s="89"/>
      <c r="CE389" s="89"/>
      <c r="CF389" s="89"/>
      <c r="CG389" s="89"/>
      <c r="CH389" s="55"/>
      <c r="CI389" s="55"/>
      <c r="CJ389" s="93"/>
      <c r="CK389" s="1268"/>
      <c r="CL389" s="55"/>
      <c r="CM389" s="55"/>
      <c r="CN389" s="55"/>
      <c r="CO389" s="55"/>
      <c r="CP389" s="55"/>
      <c r="CQ389" s="55"/>
      <c r="CR389" s="55"/>
      <c r="CS389" s="55"/>
    </row>
    <row r="390" spans="6:97" ht="12" customHeight="1">
      <c r="F390" s="55"/>
      <c r="G390" s="55"/>
      <c r="H390" s="55"/>
      <c r="I390" s="55"/>
      <c r="J390" s="55"/>
      <c r="K390" s="55"/>
      <c r="L390" s="55"/>
      <c r="M390" s="55"/>
      <c r="N390" s="55"/>
      <c r="O390" s="55"/>
      <c r="P390" s="55"/>
      <c r="Q390" s="55"/>
      <c r="R390" s="55"/>
      <c r="S390" s="55"/>
      <c r="T390" s="90"/>
      <c r="U390" s="55"/>
      <c r="V390" s="55"/>
      <c r="W390" s="55"/>
      <c r="X390" s="55"/>
      <c r="Y390" s="55"/>
      <c r="Z390" s="55"/>
      <c r="AA390" s="55"/>
      <c r="AB390" s="55"/>
      <c r="AC390" s="55"/>
      <c r="AD390" s="55"/>
      <c r="AE390" s="55"/>
      <c r="AF390" s="55"/>
      <c r="AG390" s="55"/>
      <c r="AH390" s="55"/>
      <c r="AI390" s="55"/>
      <c r="AJ390" s="55"/>
      <c r="AK390" s="55"/>
      <c r="AL390" s="55"/>
      <c r="AM390" s="55"/>
      <c r="AN390" s="55"/>
      <c r="AO390" s="55"/>
      <c r="AP390" s="55"/>
      <c r="AQ390" s="55"/>
      <c r="AR390" s="55"/>
      <c r="AS390" s="55"/>
      <c r="AT390" s="55"/>
      <c r="AU390" s="55"/>
      <c r="AV390" s="55"/>
      <c r="AW390" s="55"/>
      <c r="AX390" s="55"/>
      <c r="AY390" s="55"/>
      <c r="AZ390" s="55"/>
      <c r="BA390" s="55"/>
      <c r="BB390" s="55"/>
      <c r="BC390" s="55"/>
      <c r="BD390" s="55"/>
      <c r="BE390" s="55"/>
      <c r="BF390" s="56">
        <v>48</v>
      </c>
      <c r="BG390" s="1270">
        <f>'41-6'!BH379</f>
        <v>0</v>
      </c>
      <c r="BH390" s="1270"/>
      <c r="BI390" s="1271"/>
      <c r="BJ390" s="1272">
        <f>'41-6'!BK379</f>
        <v>0</v>
      </c>
      <c r="BK390" s="1270"/>
      <c r="BL390" s="1273"/>
      <c r="BM390" s="1274">
        <f>'41-6'!BN379</f>
        <v>0</v>
      </c>
      <c r="BN390" s="1270"/>
      <c r="BO390" s="1270"/>
      <c r="BP390" s="56">
        <v>53</v>
      </c>
      <c r="BQ390" s="55"/>
      <c r="BR390" s="55"/>
      <c r="BS390" s="55"/>
      <c r="BT390" s="55"/>
      <c r="BU390" s="55"/>
      <c r="BV390" s="55"/>
      <c r="BW390" s="55"/>
      <c r="BX390" s="55"/>
      <c r="BY390" s="55"/>
      <c r="BZ390" s="55"/>
      <c r="CA390" s="55"/>
      <c r="CB390" s="55"/>
      <c r="CC390" s="55"/>
      <c r="CD390" s="55"/>
      <c r="CE390" s="55"/>
      <c r="CF390" s="55"/>
      <c r="CG390" s="55"/>
      <c r="CH390" s="55"/>
      <c r="CI390" s="55"/>
      <c r="CJ390" s="93"/>
      <c r="CK390" s="1268"/>
      <c r="CL390" s="55"/>
      <c r="CM390" s="55"/>
      <c r="CN390" s="55"/>
      <c r="CO390" s="55"/>
      <c r="CP390" s="55"/>
      <c r="CQ390" s="55"/>
      <c r="CR390" s="55"/>
      <c r="CS390" s="55"/>
    </row>
    <row r="391" spans="6:97" ht="12" customHeight="1">
      <c r="F391" s="55"/>
      <c r="G391" s="55"/>
      <c r="H391" s="55"/>
      <c r="I391" s="55"/>
      <c r="J391" s="55"/>
      <c r="K391" s="55"/>
      <c r="L391" s="55"/>
      <c r="M391" s="55"/>
      <c r="N391" s="55"/>
      <c r="O391" s="55"/>
      <c r="P391" s="55"/>
      <c r="Q391" s="55"/>
      <c r="R391" s="55"/>
      <c r="S391" s="55"/>
      <c r="T391" s="90"/>
      <c r="U391" s="55"/>
      <c r="V391" s="55"/>
      <c r="W391" s="55"/>
      <c r="X391" s="55"/>
      <c r="Y391" s="55"/>
      <c r="Z391" s="55"/>
      <c r="AA391" s="55"/>
      <c r="AB391" s="55"/>
      <c r="AC391" s="55"/>
      <c r="AD391" s="55"/>
      <c r="AE391" s="55"/>
      <c r="AF391" s="55"/>
      <c r="AG391" s="55"/>
      <c r="AH391" s="55"/>
      <c r="AI391" s="55"/>
      <c r="AJ391" s="55"/>
      <c r="AK391" s="55"/>
      <c r="AL391" s="55"/>
      <c r="AM391" s="55"/>
      <c r="AN391" s="55"/>
      <c r="AO391" s="55"/>
      <c r="AP391" s="55"/>
      <c r="AQ391" s="55"/>
      <c r="AR391" s="55"/>
      <c r="AS391" s="55"/>
      <c r="AT391" s="55"/>
      <c r="AU391" s="55"/>
      <c r="AV391" s="55"/>
      <c r="AW391" s="55"/>
      <c r="AX391" s="55"/>
      <c r="AY391" s="55"/>
      <c r="AZ391" s="55"/>
      <c r="BA391" s="55"/>
      <c r="BB391" s="55"/>
      <c r="BC391" s="55"/>
      <c r="BD391" s="55"/>
      <c r="BE391" s="55"/>
      <c r="BF391" s="55"/>
      <c r="BG391" s="1270"/>
      <c r="BH391" s="1270"/>
      <c r="BI391" s="1271"/>
      <c r="BJ391" s="1272"/>
      <c r="BK391" s="1270"/>
      <c r="BL391" s="1273"/>
      <c r="BM391" s="1274"/>
      <c r="BN391" s="1270"/>
      <c r="BO391" s="1270"/>
      <c r="BP391" s="55"/>
      <c r="BQ391" s="55"/>
      <c r="BR391" s="55"/>
      <c r="BS391" s="55"/>
      <c r="BT391" s="55"/>
      <c r="BU391" s="55"/>
      <c r="BV391" s="55"/>
      <c r="BW391" s="55"/>
      <c r="BX391" s="55"/>
      <c r="BY391" s="55"/>
      <c r="BZ391" s="55"/>
      <c r="CA391" s="55"/>
      <c r="CB391" s="55"/>
      <c r="CC391" s="55"/>
      <c r="CD391" s="55"/>
      <c r="CE391" s="55"/>
      <c r="CF391" s="55"/>
      <c r="CG391" s="55"/>
      <c r="CH391" s="55"/>
      <c r="CI391" s="55"/>
      <c r="CJ391" s="93"/>
      <c r="CK391" s="1268"/>
      <c r="CL391" s="55"/>
      <c r="CM391" s="55"/>
      <c r="CN391" s="55"/>
      <c r="CO391" s="55"/>
      <c r="CP391" s="55"/>
      <c r="CQ391" s="55"/>
      <c r="CR391" s="55"/>
      <c r="CS391" s="55"/>
    </row>
    <row r="392" spans="6:97" ht="12" customHeight="1">
      <c r="F392" s="55"/>
      <c r="G392" s="55"/>
      <c r="H392" s="55"/>
      <c r="I392" s="55"/>
      <c r="J392" s="55"/>
      <c r="K392" s="55"/>
      <c r="L392" s="55"/>
      <c r="M392" s="55"/>
      <c r="N392" s="55"/>
      <c r="O392" s="55"/>
      <c r="P392" s="55"/>
      <c r="Q392" s="55"/>
      <c r="R392" s="55"/>
      <c r="S392" s="55"/>
      <c r="T392" s="1249"/>
      <c r="U392" s="1249"/>
      <c r="V392" s="1249"/>
      <c r="W392" s="55"/>
      <c r="X392" s="55"/>
      <c r="Y392" s="55"/>
      <c r="Z392" s="55"/>
      <c r="AA392" s="55"/>
      <c r="AB392" s="55"/>
      <c r="AC392" s="55"/>
      <c r="AD392" s="55"/>
      <c r="AE392" s="55"/>
      <c r="AF392" s="55"/>
      <c r="AG392" s="55"/>
      <c r="AH392" s="55"/>
      <c r="AI392" s="55"/>
      <c r="AJ392" s="55"/>
      <c r="AK392" s="55"/>
      <c r="AL392" s="55"/>
      <c r="AM392" s="55"/>
      <c r="AN392" s="55"/>
      <c r="AO392" s="55"/>
      <c r="AP392" s="55"/>
      <c r="AQ392" s="55"/>
      <c r="AR392" s="55"/>
      <c r="AS392" s="55"/>
      <c r="AT392" s="55"/>
      <c r="AU392" s="55"/>
      <c r="AV392" s="55"/>
      <c r="AW392" s="55"/>
      <c r="AX392" s="55"/>
      <c r="AY392" s="55"/>
      <c r="AZ392" s="55"/>
      <c r="BA392" s="55"/>
      <c r="BB392" s="55"/>
      <c r="BC392" s="55"/>
      <c r="BD392" s="55"/>
      <c r="BE392" s="55"/>
      <c r="BF392" s="55"/>
      <c r="BG392" s="1270"/>
      <c r="BH392" s="1270"/>
      <c r="BI392" s="1271"/>
      <c r="BJ392" s="1272"/>
      <c r="BK392" s="1270"/>
      <c r="BL392" s="1273"/>
      <c r="BM392" s="1274"/>
      <c r="BN392" s="1270"/>
      <c r="BO392" s="1270"/>
      <c r="BP392" s="55"/>
      <c r="BQ392" s="55"/>
      <c r="BR392" s="55"/>
      <c r="BS392" s="55"/>
      <c r="BT392" s="55"/>
      <c r="BU392" s="55"/>
      <c r="BV392" s="55"/>
      <c r="BW392" s="55"/>
      <c r="BX392" s="56">
        <v>54</v>
      </c>
      <c r="BY392" s="56"/>
      <c r="BZ392" s="56"/>
      <c r="CA392" s="56">
        <v>57</v>
      </c>
      <c r="CB392" s="55"/>
      <c r="CC392" s="55"/>
      <c r="CD392" s="55"/>
      <c r="CE392" s="55"/>
      <c r="CF392" s="55"/>
      <c r="CG392" s="55"/>
      <c r="CH392" s="55"/>
      <c r="CI392" s="55"/>
      <c r="CJ392" s="93"/>
      <c r="CK392" s="1268"/>
      <c r="CL392" s="55"/>
      <c r="CM392" s="55"/>
      <c r="CN392" s="55"/>
      <c r="CO392" s="55"/>
      <c r="CP392" s="55"/>
      <c r="CQ392" s="55"/>
      <c r="CR392" s="55"/>
      <c r="CS392" s="55"/>
    </row>
    <row r="393" spans="6:97" ht="12" customHeight="1">
      <c r="F393" s="55"/>
      <c r="G393" s="55"/>
      <c r="H393" s="55"/>
      <c r="I393" s="55"/>
      <c r="J393" s="55"/>
      <c r="K393" s="55"/>
      <c r="L393" s="55"/>
      <c r="M393" s="55"/>
      <c r="N393" s="55"/>
      <c r="O393" s="55"/>
      <c r="P393" s="55"/>
      <c r="Q393" s="55"/>
      <c r="R393" s="55"/>
      <c r="S393" s="55"/>
      <c r="T393" s="1249"/>
      <c r="U393" s="1249"/>
      <c r="V393" s="1249"/>
      <c r="W393" s="56">
        <v>24</v>
      </c>
      <c r="X393" s="56"/>
      <c r="Y393" s="56"/>
      <c r="Z393" s="56"/>
      <c r="AA393" s="56"/>
      <c r="AB393" s="56"/>
      <c r="AC393" s="56"/>
      <c r="AD393" s="56">
        <v>26</v>
      </c>
      <c r="AE393" s="55"/>
      <c r="AF393" s="55"/>
      <c r="AG393" s="55"/>
      <c r="AH393" s="55"/>
      <c r="AI393" s="55"/>
      <c r="AJ393" s="55"/>
      <c r="AK393" s="55"/>
      <c r="AL393" s="55"/>
      <c r="AM393" s="55"/>
      <c r="AN393" s="55"/>
      <c r="AO393" s="55"/>
      <c r="AP393" s="55"/>
      <c r="AQ393" s="55"/>
      <c r="AR393" s="55"/>
      <c r="AS393" s="55"/>
      <c r="AT393" s="55"/>
      <c r="AU393" s="55"/>
      <c r="AV393" s="55"/>
      <c r="AW393" s="55"/>
      <c r="AX393" s="55"/>
      <c r="AY393" s="55"/>
      <c r="AZ393" s="55"/>
      <c r="BA393" s="55"/>
      <c r="BB393" s="55"/>
      <c r="BC393" s="55"/>
      <c r="BD393" s="55"/>
      <c r="BE393" s="55"/>
      <c r="BF393" s="55"/>
      <c r="BG393" s="55"/>
      <c r="BH393" s="55"/>
      <c r="BI393" s="55"/>
      <c r="BJ393" s="55"/>
      <c r="BK393" s="55"/>
      <c r="BL393" s="55"/>
      <c r="BM393" s="55"/>
      <c r="BN393" s="55"/>
      <c r="BO393" s="55"/>
      <c r="BP393" s="1249"/>
      <c r="BQ393" s="1249"/>
      <c r="BR393" s="1249"/>
      <c r="BS393" s="1249"/>
      <c r="BT393" s="1249"/>
      <c r="BU393" s="1250"/>
      <c r="BV393" s="1250"/>
      <c r="BW393" s="1251"/>
      <c r="BX393" s="1252">
        <f>'41-6'!BZ382</f>
        <v>0</v>
      </c>
      <c r="BY393" s="1253"/>
      <c r="BZ393" s="1253"/>
      <c r="CA393" s="1254"/>
      <c r="CB393" s="1258"/>
      <c r="CC393" s="1250"/>
      <c r="CD393" s="1250"/>
      <c r="CE393" s="1250"/>
      <c r="CF393" s="1250"/>
      <c r="CG393" s="1250"/>
      <c r="CH393" s="1250"/>
      <c r="CI393" s="1250"/>
      <c r="CJ393" s="58"/>
      <c r="CK393" s="1268"/>
      <c r="CL393" s="55"/>
      <c r="CM393" s="55"/>
      <c r="CN393" s="55"/>
      <c r="CO393" s="55"/>
      <c r="CP393" s="55"/>
      <c r="CQ393" s="55"/>
      <c r="CR393" s="55"/>
      <c r="CS393" s="55"/>
    </row>
    <row r="394" spans="6:97" ht="16.5" customHeight="1">
      <c r="F394" s="55"/>
      <c r="G394" s="55"/>
      <c r="H394" s="55"/>
      <c r="I394" s="55"/>
      <c r="J394" s="55"/>
      <c r="K394" s="55"/>
      <c r="L394" s="55"/>
      <c r="M394" s="55"/>
      <c r="N394" s="55"/>
      <c r="O394" s="55"/>
      <c r="P394" s="55"/>
      <c r="Q394" s="55"/>
      <c r="R394" s="55"/>
      <c r="S394" s="55"/>
      <c r="T394" s="55"/>
      <c r="U394" s="55"/>
      <c r="V394" s="55"/>
      <c r="W394" s="1259">
        <f>'41-6'!W383</f>
        <v>0</v>
      </c>
      <c r="X394" s="1260"/>
      <c r="Y394" s="1261"/>
      <c r="Z394" s="1265"/>
      <c r="AA394" s="1266"/>
      <c r="AB394" s="1266"/>
      <c r="AC394" s="1267"/>
      <c r="AD394" s="1259">
        <f>'41-6'!AD383</f>
        <v>0</v>
      </c>
      <c r="AE394" s="1260"/>
      <c r="AF394" s="1261"/>
      <c r="AG394" s="55"/>
      <c r="AH394" s="55"/>
      <c r="AI394" s="55"/>
      <c r="AJ394" s="55"/>
      <c r="AK394" s="55"/>
      <c r="AL394" s="55"/>
      <c r="AM394" s="55"/>
      <c r="AN394" s="55"/>
      <c r="AO394" s="55"/>
      <c r="AP394" s="55"/>
      <c r="AQ394" s="55"/>
      <c r="AR394" s="55"/>
      <c r="AS394" s="55"/>
      <c r="AT394" s="55"/>
      <c r="AU394" s="55"/>
      <c r="AV394" s="55"/>
      <c r="AW394" s="55"/>
      <c r="AX394" s="55"/>
      <c r="AY394" s="55"/>
      <c r="AZ394" s="55"/>
      <c r="BA394" s="55"/>
      <c r="BB394" s="55"/>
      <c r="BC394" s="55"/>
      <c r="BD394" s="55"/>
      <c r="BE394" s="55"/>
      <c r="BF394" s="55"/>
      <c r="BG394" s="55"/>
      <c r="BH394" s="55"/>
      <c r="BI394" s="55"/>
      <c r="BJ394" s="55"/>
      <c r="BK394" s="55"/>
      <c r="BL394" s="55"/>
      <c r="BM394" s="55"/>
      <c r="BN394" s="55"/>
      <c r="BO394" s="55"/>
      <c r="BP394" s="1249"/>
      <c r="BQ394" s="1249"/>
      <c r="BR394" s="1249"/>
      <c r="BS394" s="1249"/>
      <c r="BT394" s="1249"/>
      <c r="BU394" s="1250"/>
      <c r="BV394" s="1250"/>
      <c r="BW394" s="1251"/>
      <c r="BX394" s="1255"/>
      <c r="BY394" s="1256"/>
      <c r="BZ394" s="1256"/>
      <c r="CA394" s="1257"/>
      <c r="CB394" s="1258"/>
      <c r="CC394" s="1250"/>
      <c r="CD394" s="1250"/>
      <c r="CE394" s="1250"/>
      <c r="CF394" s="1250"/>
      <c r="CG394" s="1250"/>
      <c r="CH394" s="1250"/>
      <c r="CI394" s="1250"/>
      <c r="CJ394" s="58"/>
      <c r="CK394" s="1268"/>
      <c r="CL394" s="55"/>
      <c r="CM394" s="55"/>
      <c r="CN394" s="55"/>
      <c r="CO394" s="55"/>
      <c r="CP394" s="55"/>
      <c r="CQ394" s="55"/>
      <c r="CR394" s="55"/>
      <c r="CS394" s="55"/>
    </row>
    <row r="395" spans="6:97" ht="19.5" customHeight="1">
      <c r="F395" s="55"/>
      <c r="G395" s="55"/>
      <c r="H395" s="55"/>
      <c r="I395" s="55"/>
      <c r="J395" s="55"/>
      <c r="K395" s="55"/>
      <c r="L395" s="55"/>
      <c r="M395" s="55"/>
      <c r="N395" s="55"/>
      <c r="O395" s="55"/>
      <c r="P395" s="55"/>
      <c r="Q395" s="55"/>
      <c r="R395" s="55"/>
      <c r="S395" s="55"/>
      <c r="T395" s="55"/>
      <c r="U395" s="55"/>
      <c r="V395" s="55"/>
      <c r="W395" s="1262"/>
      <c r="X395" s="1263"/>
      <c r="Y395" s="1264"/>
      <c r="Z395" s="1265"/>
      <c r="AA395" s="1266"/>
      <c r="AB395" s="1266"/>
      <c r="AC395" s="1267"/>
      <c r="AD395" s="1262"/>
      <c r="AE395" s="1263"/>
      <c r="AF395" s="1264"/>
      <c r="AG395" s="55"/>
      <c r="AH395" s="55"/>
      <c r="AI395" s="55"/>
      <c r="AJ395" s="55"/>
      <c r="AK395" s="55"/>
      <c r="AL395" s="55"/>
      <c r="AM395" s="55"/>
      <c r="AN395" s="55"/>
      <c r="AO395" s="55"/>
      <c r="AP395" s="55"/>
      <c r="AQ395" s="55"/>
      <c r="AR395" s="55"/>
      <c r="AS395" s="55"/>
      <c r="AT395" s="55"/>
      <c r="AU395" s="55"/>
      <c r="AV395" s="55"/>
      <c r="AW395" s="55"/>
      <c r="AX395" s="55"/>
      <c r="AY395" s="55"/>
      <c r="AZ395" s="55"/>
      <c r="BA395" s="55"/>
      <c r="BB395" s="55"/>
      <c r="BC395" s="55"/>
      <c r="BD395" s="55"/>
      <c r="BE395" s="55"/>
      <c r="BF395" s="55"/>
      <c r="BG395" s="55"/>
      <c r="BH395" s="55"/>
      <c r="BI395" s="55"/>
      <c r="BJ395" s="55"/>
      <c r="BK395" s="55"/>
      <c r="BL395" s="55"/>
      <c r="BM395" s="55"/>
      <c r="BN395" s="55"/>
      <c r="BO395" s="55"/>
      <c r="BP395" s="55"/>
      <c r="BQ395" s="55"/>
      <c r="BR395" s="55"/>
      <c r="BS395" s="55"/>
      <c r="BT395" s="55"/>
      <c r="BU395" s="1250"/>
      <c r="BV395" s="1250"/>
      <c r="BW395" s="1251"/>
      <c r="BX395" s="1252">
        <f>'41-6'!BZ384</f>
        <v>0</v>
      </c>
      <c r="BY395" s="1253"/>
      <c r="BZ395" s="1253"/>
      <c r="CA395" s="1254"/>
      <c r="CB395" s="1258"/>
      <c r="CC395" s="1250"/>
      <c r="CD395" s="1250"/>
      <c r="CE395" s="1250"/>
      <c r="CF395" s="1250"/>
      <c r="CG395" s="1250"/>
      <c r="CH395" s="1250"/>
      <c r="CI395" s="1250"/>
      <c r="CJ395" s="58"/>
      <c r="CK395" s="1268"/>
      <c r="CL395" s="55"/>
      <c r="CM395" s="55"/>
      <c r="CN395" s="55"/>
      <c r="CO395" s="55"/>
      <c r="CP395" s="55"/>
      <c r="CQ395" s="55"/>
      <c r="CR395" s="55"/>
      <c r="CS395" s="55"/>
    </row>
    <row r="396" spans="6:97" ht="12" customHeight="1">
      <c r="F396" s="55"/>
      <c r="G396" s="55"/>
      <c r="H396" s="55"/>
      <c r="I396" s="55"/>
      <c r="J396" s="55"/>
      <c r="K396" s="55"/>
      <c r="L396" s="55"/>
      <c r="M396" s="55"/>
      <c r="N396" s="55"/>
      <c r="O396" s="55"/>
      <c r="P396" s="55"/>
      <c r="Q396" s="55"/>
      <c r="R396" s="55"/>
      <c r="S396" s="55"/>
      <c r="T396" s="55"/>
      <c r="U396" s="55"/>
      <c r="V396" s="55"/>
      <c r="W396" s="55"/>
      <c r="X396" s="55"/>
      <c r="Y396" s="55"/>
      <c r="Z396" s="55"/>
      <c r="AA396" s="55"/>
      <c r="AB396" s="55"/>
      <c r="AC396" s="55"/>
      <c r="AD396" s="55"/>
      <c r="AE396" s="55"/>
      <c r="AF396" s="55"/>
      <c r="AG396" s="89"/>
      <c r="AH396" s="89"/>
      <c r="AI396" s="89"/>
      <c r="AJ396" s="89"/>
      <c r="AK396" s="89"/>
      <c r="AL396" s="89"/>
      <c r="AM396" s="89"/>
      <c r="AN396" s="89"/>
      <c r="AO396" s="89"/>
      <c r="AP396" s="89"/>
      <c r="AQ396" s="89"/>
      <c r="AR396" s="89"/>
      <c r="AS396" s="89"/>
      <c r="AT396" s="89"/>
      <c r="AU396" s="89"/>
      <c r="AV396" s="89"/>
      <c r="AW396" s="89"/>
      <c r="AX396" s="89"/>
      <c r="AY396" s="89"/>
      <c r="AZ396" s="89"/>
      <c r="BA396" s="89"/>
      <c r="BB396" s="89"/>
      <c r="BC396" s="89"/>
      <c r="BD396" s="89"/>
      <c r="BE396" s="89"/>
      <c r="BF396" s="89"/>
      <c r="BG396" s="89"/>
      <c r="BH396" s="89"/>
      <c r="BI396" s="89"/>
      <c r="BJ396" s="89"/>
      <c r="BK396" s="89"/>
      <c r="BL396" s="89"/>
      <c r="BM396" s="89"/>
      <c r="BN396" s="89"/>
      <c r="BO396" s="89"/>
      <c r="BP396" s="89"/>
      <c r="BQ396" s="89"/>
      <c r="BR396" s="89"/>
      <c r="BS396" s="89"/>
      <c r="BT396" s="89"/>
      <c r="BU396" s="55"/>
      <c r="BV396" s="55"/>
      <c r="BW396" s="55"/>
      <c r="BX396" s="1255"/>
      <c r="BY396" s="1256"/>
      <c r="BZ396" s="1256"/>
      <c r="CA396" s="1257"/>
      <c r="CB396" s="1258"/>
      <c r="CC396" s="1250"/>
      <c r="CD396" s="1250"/>
      <c r="CE396" s="1250"/>
      <c r="CF396" s="1250"/>
      <c r="CG396" s="1250"/>
      <c r="CH396" s="1250"/>
      <c r="CI396" s="1250"/>
      <c r="CJ396" s="58"/>
      <c r="CK396" s="1268"/>
      <c r="CL396" s="55"/>
      <c r="CM396" s="55"/>
      <c r="CN396" s="55"/>
      <c r="CO396" s="55"/>
      <c r="CP396" s="55"/>
      <c r="CQ396" s="55"/>
      <c r="CR396" s="55"/>
      <c r="CS396" s="55"/>
    </row>
    <row r="397" spans="6:97" ht="12" customHeight="1">
      <c r="F397" s="55"/>
      <c r="G397" s="55"/>
      <c r="H397" s="55"/>
      <c r="I397" s="55"/>
      <c r="J397" s="55"/>
      <c r="K397" s="55"/>
      <c r="L397" s="55"/>
      <c r="M397" s="55"/>
      <c r="N397" s="55"/>
      <c r="O397" s="55"/>
      <c r="P397" s="55"/>
      <c r="Q397" s="55"/>
      <c r="R397" s="55"/>
      <c r="S397" s="55"/>
      <c r="T397" s="55"/>
      <c r="U397" s="55"/>
      <c r="V397" s="55"/>
      <c r="W397" s="55"/>
      <c r="X397" s="55"/>
      <c r="Y397" s="55"/>
      <c r="Z397" s="55"/>
      <c r="AA397" s="55"/>
      <c r="AB397" s="55"/>
      <c r="AC397" s="55"/>
      <c r="AD397" s="55"/>
      <c r="AE397" s="55"/>
      <c r="AF397" s="55"/>
      <c r="AG397" s="55"/>
      <c r="AH397" s="55"/>
      <c r="AI397" s="55"/>
      <c r="AJ397" s="55"/>
      <c r="AK397" s="55"/>
      <c r="AL397" s="55"/>
      <c r="AM397" s="55"/>
      <c r="AN397" s="55"/>
      <c r="AO397" s="55"/>
      <c r="AP397" s="55"/>
      <c r="AQ397" s="55"/>
      <c r="AR397" s="55"/>
      <c r="AS397" s="55"/>
      <c r="AT397" s="55"/>
      <c r="AU397" s="55"/>
      <c r="AV397" s="55"/>
      <c r="AW397" s="55"/>
      <c r="AX397" s="55"/>
      <c r="AY397" s="55"/>
      <c r="AZ397" s="55"/>
      <c r="BA397" s="55"/>
      <c r="BB397" s="55"/>
      <c r="BC397" s="55"/>
      <c r="BD397" s="55"/>
      <c r="BE397" s="55"/>
      <c r="BF397" s="55"/>
      <c r="BG397" s="55"/>
      <c r="BH397" s="55"/>
      <c r="BI397" s="55"/>
      <c r="BJ397" s="55"/>
      <c r="BK397" s="55"/>
      <c r="BL397" s="55"/>
      <c r="BM397" s="55"/>
      <c r="BN397" s="55"/>
      <c r="BO397" s="55"/>
      <c r="BP397" s="55"/>
      <c r="BQ397" s="55"/>
      <c r="BR397" s="55"/>
      <c r="BS397" s="55"/>
      <c r="BT397" s="55"/>
      <c r="BU397" s="55"/>
      <c r="BV397" s="55"/>
      <c r="BW397" s="55"/>
      <c r="BX397" s="56">
        <v>28</v>
      </c>
      <c r="BY397" s="56"/>
      <c r="BZ397" s="56"/>
      <c r="CA397" s="56">
        <v>31</v>
      </c>
      <c r="CB397" s="55"/>
      <c r="CC397" s="55"/>
      <c r="CD397" s="55"/>
      <c r="CE397" s="55"/>
      <c r="CF397" s="55"/>
      <c r="CG397" s="55"/>
      <c r="CH397" s="55"/>
      <c r="CI397" s="55"/>
      <c r="CJ397" s="55"/>
      <c r="CK397" s="1268"/>
      <c r="CL397" s="55"/>
      <c r="CM397" s="55"/>
      <c r="CN397" s="55"/>
      <c r="CO397" s="55"/>
      <c r="CP397" s="55"/>
      <c r="CQ397" s="55"/>
      <c r="CR397" s="55"/>
      <c r="CS397" s="55"/>
    </row>
    <row r="398" spans="6:97" ht="12" customHeight="1">
      <c r="CK398" s="1268"/>
    </row>
    <row r="399" spans="6:97" ht="12" customHeight="1">
      <c r="AS399" s="96"/>
      <c r="AT399" s="96"/>
      <c r="AU399" s="96"/>
      <c r="AV399" s="96"/>
      <c r="AW399" s="96"/>
      <c r="AX399" s="96"/>
      <c r="AY399" s="96"/>
      <c r="AZ399" s="96"/>
      <c r="BA399" s="96"/>
      <c r="BB399" s="96"/>
      <c r="BC399" s="96"/>
      <c r="BD399" s="96"/>
      <c r="BE399" s="96"/>
      <c r="BF399" s="96"/>
      <c r="BG399" s="96"/>
      <c r="BH399" s="96"/>
      <c r="BI399" s="96"/>
      <c r="BJ399" s="96"/>
      <c r="BK399" s="96"/>
      <c r="BL399" s="96"/>
      <c r="BM399" s="96"/>
      <c r="BN399" s="96"/>
      <c r="BO399" s="96"/>
      <c r="BP399" s="96"/>
      <c r="BQ399" s="96"/>
      <c r="BR399" s="96"/>
      <c r="BS399" s="96"/>
      <c r="BT399" s="96"/>
      <c r="CK399" s="1268"/>
    </row>
    <row r="400" spans="6:97" ht="12" customHeight="1">
      <c r="AS400" s="96"/>
      <c r="AT400" s="96"/>
      <c r="AU400" s="96"/>
      <c r="AV400" s="96"/>
      <c r="AW400" s="96"/>
      <c r="AX400" s="96"/>
      <c r="AY400" s="96"/>
      <c r="AZ400" s="96"/>
      <c r="BA400" s="96"/>
      <c r="BB400" s="96"/>
      <c r="BC400" s="96"/>
      <c r="BD400" s="96"/>
      <c r="BE400" s="96"/>
      <c r="BF400" s="96"/>
      <c r="BG400" s="96"/>
      <c r="BH400" s="96"/>
      <c r="BI400" s="96"/>
      <c r="BJ400" s="96"/>
      <c r="BK400" s="96"/>
      <c r="BL400" s="96"/>
      <c r="BM400" s="96"/>
      <c r="BN400" s="96"/>
      <c r="BO400" s="96"/>
      <c r="BP400" s="96"/>
      <c r="BQ400" s="96"/>
      <c r="BR400" s="96"/>
      <c r="BS400" s="96"/>
      <c r="BT400" s="96"/>
      <c r="CK400" s="1268"/>
    </row>
    <row r="401" spans="37:89" ht="7.5" customHeight="1">
      <c r="AS401" s="96"/>
      <c r="AT401" s="96"/>
      <c r="AU401" s="96"/>
      <c r="AV401" s="96"/>
      <c r="AW401" s="96"/>
      <c r="AX401" s="96"/>
      <c r="AY401" s="96"/>
      <c r="AZ401" s="96"/>
      <c r="BA401" s="96"/>
      <c r="BB401" s="96"/>
      <c r="BC401" s="96"/>
      <c r="BD401" s="96"/>
      <c r="BE401" s="96"/>
      <c r="BF401" s="96"/>
      <c r="BG401" s="96"/>
      <c r="BH401" s="96"/>
      <c r="BI401" s="96"/>
      <c r="BJ401" s="96"/>
      <c r="BK401" s="96"/>
      <c r="BL401" s="96"/>
      <c r="BM401" s="96"/>
      <c r="BN401" s="96"/>
      <c r="BO401" s="96"/>
      <c r="BP401" s="96"/>
      <c r="BQ401" s="96"/>
      <c r="BR401" s="96"/>
      <c r="BS401" s="96"/>
      <c r="BT401" s="96"/>
      <c r="CK401" s="1268"/>
    </row>
    <row r="402" spans="37:89" ht="12" customHeight="1">
      <c r="AS402" s="96"/>
      <c r="AT402" s="96"/>
      <c r="AU402" s="96"/>
      <c r="AV402" s="56">
        <v>32</v>
      </c>
      <c r="AW402" s="96"/>
      <c r="AX402" s="56">
        <v>34</v>
      </c>
      <c r="AY402" s="96"/>
      <c r="AZ402" s="96"/>
      <c r="BA402" s="96"/>
      <c r="BB402" s="96"/>
      <c r="BC402" s="96"/>
      <c r="BD402" s="96"/>
      <c r="BE402" s="96"/>
      <c r="BF402" s="96"/>
      <c r="BG402" s="96"/>
      <c r="BH402" s="56">
        <v>44</v>
      </c>
      <c r="BI402" s="96"/>
      <c r="BJ402" s="96"/>
      <c r="BK402" s="96"/>
      <c r="BL402" s="96"/>
      <c r="BM402" s="96"/>
      <c r="BN402" s="96"/>
      <c r="BO402" s="96"/>
      <c r="BP402" s="96"/>
      <c r="BQ402" s="96"/>
      <c r="BR402" s="96"/>
      <c r="BS402" s="96"/>
      <c r="BT402" s="56">
        <v>57</v>
      </c>
      <c r="CK402" s="1268"/>
    </row>
    <row r="403" spans="37:89" ht="8.25" customHeight="1">
      <c r="AK403" s="55"/>
      <c r="AL403" s="55"/>
      <c r="AM403" s="55"/>
      <c r="AN403" s="55"/>
      <c r="AO403" s="55"/>
      <c r="AP403" s="55"/>
      <c r="AQ403" s="55"/>
      <c r="AR403" s="55"/>
      <c r="AS403" s="97"/>
      <c r="AT403" s="97"/>
      <c r="AU403" s="98"/>
      <c r="AV403" s="1208">
        <v>1</v>
      </c>
      <c r="AW403" s="1209"/>
      <c r="AX403" s="1237" t="str">
        <f>'41-6'!AZ392</f>
        <v/>
      </c>
      <c r="AY403" s="1238"/>
      <c r="AZ403" s="1238"/>
      <c r="BA403" s="1238"/>
      <c r="BB403" s="1238"/>
      <c r="BC403" s="1238"/>
      <c r="BD403" s="1238"/>
      <c r="BE403" s="1238"/>
      <c r="BF403" s="1238"/>
      <c r="BG403" s="99"/>
      <c r="BH403" s="1220">
        <f>'41-6'!BI393</f>
        <v>0</v>
      </c>
      <c r="BI403" s="1221"/>
      <c r="BJ403" s="1221"/>
      <c r="BK403" s="1221"/>
      <c r="BL403" s="1221"/>
      <c r="BM403" s="1221"/>
      <c r="BN403" s="1221"/>
      <c r="BO403" s="1221"/>
      <c r="BP403" s="1221"/>
      <c r="BQ403" s="1221"/>
      <c r="BR403" s="1221"/>
      <c r="BS403" s="1221"/>
      <c r="BT403" s="99"/>
      <c r="BU403" s="55"/>
      <c r="BV403" s="55"/>
      <c r="BW403" s="55"/>
      <c r="BX403" s="55"/>
      <c r="BY403" s="55"/>
      <c r="CK403" s="1268"/>
    </row>
    <row r="404" spans="37:89" ht="8.25" customHeight="1">
      <c r="AK404" s="55"/>
      <c r="AL404" s="55"/>
      <c r="AM404" s="55"/>
      <c r="AN404" s="55"/>
      <c r="AO404" s="55"/>
      <c r="AP404" s="55"/>
      <c r="AQ404" s="55"/>
      <c r="AR404" s="55"/>
      <c r="AS404" s="97"/>
      <c r="AT404" s="97"/>
      <c r="AU404" s="98"/>
      <c r="AV404" s="1210"/>
      <c r="AW404" s="1211"/>
      <c r="AX404" s="1239"/>
      <c r="AY404" s="1156"/>
      <c r="AZ404" s="1156"/>
      <c r="BA404" s="1156"/>
      <c r="BB404" s="1156"/>
      <c r="BC404" s="1156"/>
      <c r="BD404" s="1156"/>
      <c r="BE404" s="1156"/>
      <c r="BF404" s="1156"/>
      <c r="BG404" s="100"/>
      <c r="BH404" s="1222"/>
      <c r="BI404" s="1138"/>
      <c r="BJ404" s="1138"/>
      <c r="BK404" s="1138"/>
      <c r="BL404" s="1138"/>
      <c r="BM404" s="1138"/>
      <c r="BN404" s="1138"/>
      <c r="BO404" s="1138"/>
      <c r="BP404" s="1138"/>
      <c r="BQ404" s="1138"/>
      <c r="BR404" s="1138"/>
      <c r="BS404" s="1138"/>
      <c r="BT404" s="100"/>
      <c r="BU404" s="55"/>
      <c r="BV404" s="55"/>
      <c r="BW404" s="55"/>
      <c r="BX404" s="55"/>
      <c r="BY404" s="55"/>
      <c r="CK404" s="1268"/>
    </row>
    <row r="405" spans="37:89" ht="8.25" customHeight="1">
      <c r="AK405" s="55"/>
      <c r="AL405" s="55"/>
      <c r="AM405" s="55"/>
      <c r="AN405" s="55"/>
      <c r="AO405" s="55"/>
      <c r="AP405" s="55"/>
      <c r="AQ405" s="55"/>
      <c r="AR405" s="55"/>
      <c r="AS405" s="97"/>
      <c r="AT405" s="97"/>
      <c r="AU405" s="98"/>
      <c r="AV405" s="1212"/>
      <c r="AW405" s="1213"/>
      <c r="AX405" s="1240"/>
      <c r="AY405" s="1241"/>
      <c r="AZ405" s="1241"/>
      <c r="BA405" s="1241"/>
      <c r="BB405" s="1241"/>
      <c r="BC405" s="1241"/>
      <c r="BD405" s="1241"/>
      <c r="BE405" s="1241"/>
      <c r="BF405" s="1241"/>
      <c r="BG405" s="101"/>
      <c r="BH405" s="1223"/>
      <c r="BI405" s="1224"/>
      <c r="BJ405" s="1224"/>
      <c r="BK405" s="1224"/>
      <c r="BL405" s="1224"/>
      <c r="BM405" s="1224"/>
      <c r="BN405" s="1224"/>
      <c r="BO405" s="1224"/>
      <c r="BP405" s="1224"/>
      <c r="BQ405" s="1224"/>
      <c r="BR405" s="1224"/>
      <c r="BS405" s="1224"/>
      <c r="BT405" s="101"/>
      <c r="BU405" s="55"/>
      <c r="BV405" s="55"/>
      <c r="BW405" s="55"/>
      <c r="BX405" s="55"/>
      <c r="BY405" s="55"/>
      <c r="CK405" s="1268"/>
    </row>
    <row r="406" spans="37:89" ht="8.25" customHeight="1">
      <c r="AK406" s="55"/>
      <c r="AL406" s="55"/>
      <c r="AM406" s="55"/>
      <c r="AN406" s="55"/>
      <c r="AO406" s="55"/>
      <c r="AP406" s="55"/>
      <c r="AQ406" s="55"/>
      <c r="AR406" s="55"/>
      <c r="AS406" s="97"/>
      <c r="AT406" s="97"/>
      <c r="AU406" s="98"/>
      <c r="AV406" s="98"/>
      <c r="AW406" s="98"/>
      <c r="AX406" s="97"/>
      <c r="AY406" s="97"/>
      <c r="AZ406" s="97"/>
      <c r="BA406" s="97"/>
      <c r="BB406" s="97"/>
      <c r="BC406" s="97"/>
      <c r="BD406" s="1248">
        <v>58</v>
      </c>
      <c r="BE406" s="1242" t="str">
        <f>'41-6'!BG396</f>
        <v/>
      </c>
      <c r="BF406" s="1243"/>
      <c r="BG406" s="102"/>
      <c r="BH406" s="1231">
        <f>'41-6'!BI396</f>
        <v>0</v>
      </c>
      <c r="BI406" s="1232"/>
      <c r="BJ406" s="1232"/>
      <c r="BK406" s="1232"/>
      <c r="BL406" s="1232"/>
      <c r="BM406" s="1232"/>
      <c r="BN406" s="1232"/>
      <c r="BO406" s="1232"/>
      <c r="BP406" s="1232"/>
      <c r="BQ406" s="1232"/>
      <c r="BR406" s="1232"/>
      <c r="BS406" s="1232"/>
      <c r="BT406" s="102"/>
      <c r="BU406" s="56">
        <v>73</v>
      </c>
      <c r="BV406" s="55"/>
      <c r="BW406" s="55"/>
      <c r="BX406" s="55"/>
      <c r="BY406" s="55"/>
      <c r="CK406" s="1268"/>
    </row>
    <row r="407" spans="37:89" ht="8.25" customHeight="1">
      <c r="AK407" s="55"/>
      <c r="AL407" s="55"/>
      <c r="AM407" s="55"/>
      <c r="AN407" s="55"/>
      <c r="AO407" s="55"/>
      <c r="AP407" s="55"/>
      <c r="AQ407" s="55"/>
      <c r="AR407" s="55"/>
      <c r="AS407" s="97"/>
      <c r="AT407" s="97"/>
      <c r="AU407" s="98"/>
      <c r="AV407" s="98"/>
      <c r="AW407" s="98"/>
      <c r="AX407" s="97"/>
      <c r="AY407" s="97"/>
      <c r="AZ407" s="97"/>
      <c r="BA407" s="97"/>
      <c r="BB407" s="97"/>
      <c r="BC407" s="97"/>
      <c r="BD407" s="1248"/>
      <c r="BE407" s="1244"/>
      <c r="BF407" s="1245"/>
      <c r="BG407" s="103"/>
      <c r="BH407" s="1233"/>
      <c r="BI407" s="1234"/>
      <c r="BJ407" s="1234"/>
      <c r="BK407" s="1234"/>
      <c r="BL407" s="1234"/>
      <c r="BM407" s="1234"/>
      <c r="BN407" s="1234"/>
      <c r="BO407" s="1234"/>
      <c r="BP407" s="1234"/>
      <c r="BQ407" s="1234"/>
      <c r="BR407" s="1234"/>
      <c r="BS407" s="1234"/>
      <c r="BT407" s="103"/>
      <c r="BU407" s="55"/>
      <c r="BV407" s="55"/>
      <c r="BW407" s="55"/>
      <c r="BX407" s="55"/>
      <c r="BY407" s="55"/>
      <c r="CK407" s="1268"/>
    </row>
    <row r="408" spans="37:89" ht="8.25" customHeight="1">
      <c r="AK408" s="55"/>
      <c r="AL408" s="55"/>
      <c r="AM408" s="55"/>
      <c r="AN408" s="55"/>
      <c r="AO408" s="55"/>
      <c r="AP408" s="55"/>
      <c r="AQ408" s="55"/>
      <c r="AR408" s="55"/>
      <c r="AS408" s="97"/>
      <c r="AT408" s="97"/>
      <c r="AU408" s="98"/>
      <c r="AV408" s="98"/>
      <c r="AW408" s="98"/>
      <c r="AX408" s="97"/>
      <c r="AY408" s="97"/>
      <c r="AZ408" s="97"/>
      <c r="BA408" s="97"/>
      <c r="BB408" s="97"/>
      <c r="BC408" s="97"/>
      <c r="BD408" s="97"/>
      <c r="BE408" s="1246"/>
      <c r="BF408" s="1247"/>
      <c r="BG408" s="104"/>
      <c r="BH408" s="1235"/>
      <c r="BI408" s="1236"/>
      <c r="BJ408" s="1236"/>
      <c r="BK408" s="1236"/>
      <c r="BL408" s="1236"/>
      <c r="BM408" s="1236"/>
      <c r="BN408" s="1236"/>
      <c r="BO408" s="1236"/>
      <c r="BP408" s="1236"/>
      <c r="BQ408" s="1236"/>
      <c r="BR408" s="1236"/>
      <c r="BS408" s="1236"/>
      <c r="BT408" s="104"/>
      <c r="BU408" s="55"/>
      <c r="BV408" s="55"/>
      <c r="BW408" s="55"/>
      <c r="BX408" s="55"/>
      <c r="BY408" s="55"/>
      <c r="CK408" s="1268"/>
    </row>
    <row r="409" spans="37:89" ht="8.25" customHeight="1">
      <c r="AK409" s="55"/>
      <c r="AL409" s="55"/>
      <c r="AM409" s="55"/>
      <c r="AN409" s="55"/>
      <c r="AO409" s="55"/>
      <c r="AP409" s="55"/>
      <c r="AQ409" s="55"/>
      <c r="AR409" s="55"/>
      <c r="AS409" s="97"/>
      <c r="AT409" s="97"/>
      <c r="AU409" s="98"/>
      <c r="AV409" s="1208">
        <v>2</v>
      </c>
      <c r="AW409" s="1209"/>
      <c r="AX409" s="1237" t="str">
        <f>'41-6'!AZ399</f>
        <v/>
      </c>
      <c r="AY409" s="1238"/>
      <c r="AZ409" s="1238"/>
      <c r="BA409" s="1238"/>
      <c r="BB409" s="1238"/>
      <c r="BC409" s="1238"/>
      <c r="BD409" s="1238"/>
      <c r="BE409" s="1238"/>
      <c r="BF409" s="1238"/>
      <c r="BG409" s="99"/>
      <c r="BH409" s="1220">
        <f>'41-6'!BI399</f>
        <v>0</v>
      </c>
      <c r="BI409" s="1221"/>
      <c r="BJ409" s="1221"/>
      <c r="BK409" s="1221"/>
      <c r="BL409" s="1221"/>
      <c r="BM409" s="1221"/>
      <c r="BN409" s="1221"/>
      <c r="BO409" s="1221"/>
      <c r="BP409" s="1221"/>
      <c r="BQ409" s="1221"/>
      <c r="BR409" s="1221"/>
      <c r="BS409" s="1221"/>
      <c r="BT409" s="99"/>
      <c r="BU409" s="55"/>
      <c r="BV409" s="55"/>
      <c r="BW409" s="55"/>
      <c r="BX409" s="55"/>
      <c r="BY409" s="55"/>
      <c r="CK409" s="1268"/>
    </row>
    <row r="410" spans="37:89" ht="8.25" customHeight="1">
      <c r="AK410" s="55"/>
      <c r="AL410" s="55"/>
      <c r="AM410" s="55"/>
      <c r="AN410" s="55"/>
      <c r="AO410" s="55"/>
      <c r="AP410" s="55"/>
      <c r="AQ410" s="55"/>
      <c r="AR410" s="55"/>
      <c r="AS410" s="97"/>
      <c r="AT410" s="97"/>
      <c r="AU410" s="98"/>
      <c r="AV410" s="1210"/>
      <c r="AW410" s="1211"/>
      <c r="AX410" s="1239"/>
      <c r="AY410" s="1156"/>
      <c r="AZ410" s="1156"/>
      <c r="BA410" s="1156"/>
      <c r="BB410" s="1156"/>
      <c r="BC410" s="1156"/>
      <c r="BD410" s="1156"/>
      <c r="BE410" s="1156"/>
      <c r="BF410" s="1156"/>
      <c r="BG410" s="100"/>
      <c r="BH410" s="1222"/>
      <c r="BI410" s="1138"/>
      <c r="BJ410" s="1138"/>
      <c r="BK410" s="1138"/>
      <c r="BL410" s="1138"/>
      <c r="BM410" s="1138"/>
      <c r="BN410" s="1138"/>
      <c r="BO410" s="1138"/>
      <c r="BP410" s="1138"/>
      <c r="BQ410" s="1138"/>
      <c r="BR410" s="1138"/>
      <c r="BS410" s="1138"/>
      <c r="BT410" s="100"/>
      <c r="BU410" s="55"/>
      <c r="BV410" s="55"/>
      <c r="BW410" s="55"/>
      <c r="BX410" s="55"/>
      <c r="BY410" s="55"/>
      <c r="CK410" s="1268"/>
    </row>
    <row r="411" spans="37:89" ht="8.25" customHeight="1">
      <c r="AK411" s="55"/>
      <c r="AL411" s="55"/>
      <c r="AM411" s="55"/>
      <c r="AN411" s="55"/>
      <c r="AO411" s="55"/>
      <c r="AP411" s="55"/>
      <c r="AQ411" s="55"/>
      <c r="AR411" s="55"/>
      <c r="AS411" s="97"/>
      <c r="AT411" s="97"/>
      <c r="AU411" s="98"/>
      <c r="AV411" s="1212"/>
      <c r="AW411" s="1213"/>
      <c r="AX411" s="1240"/>
      <c r="AY411" s="1241"/>
      <c r="AZ411" s="1241"/>
      <c r="BA411" s="1241"/>
      <c r="BB411" s="1241"/>
      <c r="BC411" s="1241"/>
      <c r="BD411" s="1241"/>
      <c r="BE411" s="1241"/>
      <c r="BF411" s="1241"/>
      <c r="BG411" s="101"/>
      <c r="BH411" s="1223"/>
      <c r="BI411" s="1224"/>
      <c r="BJ411" s="1224"/>
      <c r="BK411" s="1224"/>
      <c r="BL411" s="1224"/>
      <c r="BM411" s="1224"/>
      <c r="BN411" s="1224"/>
      <c r="BO411" s="1224"/>
      <c r="BP411" s="1224"/>
      <c r="BQ411" s="1224"/>
      <c r="BR411" s="1224"/>
      <c r="BS411" s="1224"/>
      <c r="BT411" s="101"/>
      <c r="BU411" s="55"/>
      <c r="BV411" s="55"/>
      <c r="BW411" s="55"/>
      <c r="BX411" s="55"/>
      <c r="BY411" s="55"/>
      <c r="CK411" s="1268"/>
    </row>
    <row r="412" spans="37:89" ht="8.25" customHeight="1">
      <c r="AK412" s="55"/>
      <c r="AL412" s="55"/>
      <c r="AM412" s="55"/>
      <c r="AN412" s="55"/>
      <c r="AO412" s="55"/>
      <c r="AP412" s="55"/>
      <c r="AQ412" s="55"/>
      <c r="AR412" s="55"/>
      <c r="AS412" s="97"/>
      <c r="AT412" s="97"/>
      <c r="AU412" s="98"/>
      <c r="AV412" s="98"/>
      <c r="AW412" s="98"/>
      <c r="AX412" s="97"/>
      <c r="AY412" s="97"/>
      <c r="AZ412" s="97"/>
      <c r="BA412" s="97"/>
      <c r="BB412" s="97"/>
      <c r="BC412" s="97"/>
      <c r="BD412" s="97"/>
      <c r="BE412" s="1242" t="str">
        <f>'41-6'!BG402</f>
        <v/>
      </c>
      <c r="BF412" s="1243"/>
      <c r="BG412" s="102"/>
      <c r="BH412" s="1231">
        <f>'41-6'!BI402</f>
        <v>0</v>
      </c>
      <c r="BI412" s="1232"/>
      <c r="BJ412" s="1232"/>
      <c r="BK412" s="1232"/>
      <c r="BL412" s="1232"/>
      <c r="BM412" s="1232"/>
      <c r="BN412" s="1232"/>
      <c r="BO412" s="1232"/>
      <c r="BP412" s="1232"/>
      <c r="BQ412" s="1232"/>
      <c r="BR412" s="1232"/>
      <c r="BS412" s="1232"/>
      <c r="BT412" s="102"/>
      <c r="BU412" s="55"/>
      <c r="BV412" s="55"/>
      <c r="BW412" s="55"/>
      <c r="BX412" s="55"/>
      <c r="BY412" s="55"/>
      <c r="CK412" s="1268"/>
    </row>
    <row r="413" spans="37:89" ht="8.25" customHeight="1">
      <c r="AK413" s="55"/>
      <c r="AL413" s="55"/>
      <c r="AM413" s="55"/>
      <c r="AN413" s="55"/>
      <c r="AO413" s="55"/>
      <c r="AP413" s="55"/>
      <c r="AQ413" s="55"/>
      <c r="AR413" s="55"/>
      <c r="AS413" s="97"/>
      <c r="AT413" s="97"/>
      <c r="AU413" s="98"/>
      <c r="AV413" s="98"/>
      <c r="AW413" s="98"/>
      <c r="AX413" s="97"/>
      <c r="AY413" s="97"/>
      <c r="AZ413" s="97"/>
      <c r="BA413" s="97"/>
      <c r="BB413" s="97"/>
      <c r="BC413" s="97"/>
      <c r="BD413" s="97"/>
      <c r="BE413" s="1244"/>
      <c r="BF413" s="1245"/>
      <c r="BG413" s="103"/>
      <c r="BH413" s="1233"/>
      <c r="BI413" s="1234"/>
      <c r="BJ413" s="1234"/>
      <c r="BK413" s="1234"/>
      <c r="BL413" s="1234"/>
      <c r="BM413" s="1234"/>
      <c r="BN413" s="1234"/>
      <c r="BO413" s="1234"/>
      <c r="BP413" s="1234"/>
      <c r="BQ413" s="1234"/>
      <c r="BR413" s="1234"/>
      <c r="BS413" s="1234"/>
      <c r="BT413" s="103"/>
      <c r="BU413" s="55"/>
      <c r="BV413" s="55"/>
      <c r="BW413" s="55"/>
      <c r="BX413" s="55"/>
      <c r="BY413" s="55"/>
      <c r="CK413" s="1268"/>
    </row>
    <row r="414" spans="37:89" ht="8.25" customHeight="1">
      <c r="AK414" s="55"/>
      <c r="AL414" s="55"/>
      <c r="AM414" s="55"/>
      <c r="AN414" s="55"/>
      <c r="AO414" s="55"/>
      <c r="AP414" s="55"/>
      <c r="AQ414" s="55"/>
      <c r="AR414" s="55"/>
      <c r="AS414" s="97"/>
      <c r="AT414" s="97"/>
      <c r="AU414" s="98"/>
      <c r="AV414" s="98"/>
      <c r="AW414" s="98"/>
      <c r="AX414" s="97"/>
      <c r="AY414" s="97"/>
      <c r="AZ414" s="97"/>
      <c r="BA414" s="97"/>
      <c r="BB414" s="97"/>
      <c r="BC414" s="97"/>
      <c r="BD414" s="97"/>
      <c r="BE414" s="1246"/>
      <c r="BF414" s="1247"/>
      <c r="BG414" s="104"/>
      <c r="BH414" s="1235"/>
      <c r="BI414" s="1236"/>
      <c r="BJ414" s="1236"/>
      <c r="BK414" s="1236"/>
      <c r="BL414" s="1236"/>
      <c r="BM414" s="1236"/>
      <c r="BN414" s="1236"/>
      <c r="BO414" s="1236"/>
      <c r="BP414" s="1236"/>
      <c r="BQ414" s="1236"/>
      <c r="BR414" s="1236"/>
      <c r="BS414" s="1236"/>
      <c r="BT414" s="104"/>
      <c r="BU414" s="55"/>
      <c r="BV414" s="55"/>
      <c r="BW414" s="55"/>
      <c r="BX414" s="55"/>
      <c r="BY414" s="55"/>
      <c r="CK414" s="1268"/>
    </row>
    <row r="415" spans="37:89" ht="8.25" customHeight="1">
      <c r="AK415" s="55"/>
      <c r="AL415" s="55"/>
      <c r="AM415" s="55"/>
      <c r="AN415" s="55"/>
      <c r="AO415" s="55"/>
      <c r="AP415" s="55"/>
      <c r="AQ415" s="55"/>
      <c r="AR415" s="55"/>
      <c r="AS415" s="97"/>
      <c r="AT415" s="97"/>
      <c r="AU415" s="98"/>
      <c r="AV415" s="1208">
        <v>3</v>
      </c>
      <c r="AW415" s="1209"/>
      <c r="AX415" s="1237" t="str">
        <f>'41-6'!AZ405</f>
        <v/>
      </c>
      <c r="AY415" s="1238"/>
      <c r="AZ415" s="1238"/>
      <c r="BA415" s="1238"/>
      <c r="BB415" s="1238"/>
      <c r="BC415" s="1238"/>
      <c r="BD415" s="1238"/>
      <c r="BE415" s="1238"/>
      <c r="BF415" s="1238"/>
      <c r="BG415" s="99"/>
      <c r="BH415" s="1220">
        <f>'41-6'!BI405</f>
        <v>0</v>
      </c>
      <c r="BI415" s="1221"/>
      <c r="BJ415" s="1221"/>
      <c r="BK415" s="1221"/>
      <c r="BL415" s="1221"/>
      <c r="BM415" s="1221"/>
      <c r="BN415" s="1221"/>
      <c r="BO415" s="1221"/>
      <c r="BP415" s="1221"/>
      <c r="BQ415" s="1221"/>
      <c r="BR415" s="1221"/>
      <c r="BS415" s="1221"/>
      <c r="BT415" s="99"/>
      <c r="BU415" s="55"/>
      <c r="BV415" s="55"/>
      <c r="BW415" s="55"/>
      <c r="BX415" s="55"/>
      <c r="BY415" s="55"/>
      <c r="CK415" s="1268"/>
    </row>
    <row r="416" spans="37:89" ht="8.25" customHeight="1">
      <c r="AK416" s="55"/>
      <c r="AL416" s="55"/>
      <c r="AM416" s="55"/>
      <c r="AN416" s="55"/>
      <c r="AO416" s="55"/>
      <c r="AP416" s="55"/>
      <c r="AQ416" s="55"/>
      <c r="AR416" s="55"/>
      <c r="AS416" s="97"/>
      <c r="AT416" s="97"/>
      <c r="AU416" s="98"/>
      <c r="AV416" s="1210"/>
      <c r="AW416" s="1211"/>
      <c r="AX416" s="1239"/>
      <c r="AY416" s="1156"/>
      <c r="AZ416" s="1156"/>
      <c r="BA416" s="1156"/>
      <c r="BB416" s="1156"/>
      <c r="BC416" s="1156"/>
      <c r="BD416" s="1156"/>
      <c r="BE416" s="1156"/>
      <c r="BF416" s="1156"/>
      <c r="BG416" s="100"/>
      <c r="BH416" s="1222"/>
      <c r="BI416" s="1138"/>
      <c r="BJ416" s="1138"/>
      <c r="BK416" s="1138"/>
      <c r="BL416" s="1138"/>
      <c r="BM416" s="1138"/>
      <c r="BN416" s="1138"/>
      <c r="BO416" s="1138"/>
      <c r="BP416" s="1138"/>
      <c r="BQ416" s="1138"/>
      <c r="BR416" s="1138"/>
      <c r="BS416" s="1138"/>
      <c r="BT416" s="100"/>
      <c r="BU416" s="55"/>
      <c r="BV416" s="55"/>
      <c r="BW416" s="55"/>
      <c r="BX416" s="55"/>
      <c r="BY416" s="55"/>
      <c r="CK416" s="1268"/>
    </row>
    <row r="417" spans="37:89" ht="8.25" customHeight="1">
      <c r="AK417" s="55"/>
      <c r="AL417" s="55"/>
      <c r="AM417" s="55"/>
      <c r="AN417" s="55"/>
      <c r="AO417" s="55"/>
      <c r="AP417" s="55"/>
      <c r="AQ417" s="55"/>
      <c r="AR417" s="55"/>
      <c r="AS417" s="97"/>
      <c r="AT417" s="97"/>
      <c r="AU417" s="98"/>
      <c r="AV417" s="1212"/>
      <c r="AW417" s="1213"/>
      <c r="AX417" s="1240"/>
      <c r="AY417" s="1241"/>
      <c r="AZ417" s="1241"/>
      <c r="BA417" s="1241"/>
      <c r="BB417" s="1241"/>
      <c r="BC417" s="1241"/>
      <c r="BD417" s="1241"/>
      <c r="BE417" s="1241"/>
      <c r="BF417" s="1241"/>
      <c r="BG417" s="101"/>
      <c r="BH417" s="1223"/>
      <c r="BI417" s="1224"/>
      <c r="BJ417" s="1224"/>
      <c r="BK417" s="1224"/>
      <c r="BL417" s="1224"/>
      <c r="BM417" s="1224"/>
      <c r="BN417" s="1224"/>
      <c r="BO417" s="1224"/>
      <c r="BP417" s="1224"/>
      <c r="BQ417" s="1224"/>
      <c r="BR417" s="1224"/>
      <c r="BS417" s="1224"/>
      <c r="BT417" s="101"/>
      <c r="BU417" s="55"/>
      <c r="BV417" s="55"/>
      <c r="BW417" s="55"/>
      <c r="BX417" s="55"/>
      <c r="BY417" s="55"/>
      <c r="CK417" s="1268"/>
    </row>
    <row r="418" spans="37:89" ht="8.25" customHeight="1">
      <c r="AK418" s="55"/>
      <c r="AL418" s="55"/>
      <c r="AM418" s="55"/>
      <c r="AN418" s="55"/>
      <c r="AO418" s="55"/>
      <c r="AP418" s="55"/>
      <c r="AQ418" s="55"/>
      <c r="AR418" s="55"/>
      <c r="AS418" s="97"/>
      <c r="AT418" s="97"/>
      <c r="AU418" s="98"/>
      <c r="AV418" s="98"/>
      <c r="AW418" s="98"/>
      <c r="AX418" s="97"/>
      <c r="AY418" s="97"/>
      <c r="AZ418" s="97"/>
      <c r="BA418" s="97"/>
      <c r="BB418" s="97"/>
      <c r="BC418" s="97"/>
      <c r="BD418" s="97"/>
      <c r="BE418" s="1242" t="str">
        <f>'41-6'!BG408</f>
        <v/>
      </c>
      <c r="BF418" s="1243"/>
      <c r="BG418" s="102"/>
      <c r="BH418" s="1231">
        <f>'41-6'!BI408</f>
        <v>0</v>
      </c>
      <c r="BI418" s="1232"/>
      <c r="BJ418" s="1232"/>
      <c r="BK418" s="1232"/>
      <c r="BL418" s="1232"/>
      <c r="BM418" s="1232"/>
      <c r="BN418" s="1232"/>
      <c r="BO418" s="1232"/>
      <c r="BP418" s="1232"/>
      <c r="BQ418" s="1232"/>
      <c r="BR418" s="1232"/>
      <c r="BS418" s="1232"/>
      <c r="BT418" s="102"/>
      <c r="BU418" s="55"/>
      <c r="BV418" s="55"/>
      <c r="BW418" s="55"/>
      <c r="BX418" s="55"/>
      <c r="BY418" s="55"/>
      <c r="CK418" s="1268"/>
    </row>
    <row r="419" spans="37:89" ht="8.25" customHeight="1">
      <c r="AK419" s="55"/>
      <c r="AL419" s="55"/>
      <c r="AM419" s="55"/>
      <c r="AN419" s="55"/>
      <c r="AO419" s="55"/>
      <c r="AP419" s="55"/>
      <c r="AQ419" s="55"/>
      <c r="AR419" s="55"/>
      <c r="AS419" s="97"/>
      <c r="AT419" s="97"/>
      <c r="AU419" s="98"/>
      <c r="AV419" s="98"/>
      <c r="AW419" s="98"/>
      <c r="AX419" s="97"/>
      <c r="AY419" s="97"/>
      <c r="AZ419" s="97"/>
      <c r="BA419" s="97"/>
      <c r="BB419" s="97"/>
      <c r="BC419" s="97"/>
      <c r="BD419" s="97"/>
      <c r="BE419" s="1244"/>
      <c r="BF419" s="1245"/>
      <c r="BG419" s="103"/>
      <c r="BH419" s="1233"/>
      <c r="BI419" s="1234"/>
      <c r="BJ419" s="1234"/>
      <c r="BK419" s="1234"/>
      <c r="BL419" s="1234"/>
      <c r="BM419" s="1234"/>
      <c r="BN419" s="1234"/>
      <c r="BO419" s="1234"/>
      <c r="BP419" s="1234"/>
      <c r="BQ419" s="1234"/>
      <c r="BR419" s="1234"/>
      <c r="BS419" s="1234"/>
      <c r="BT419" s="103"/>
      <c r="BU419" s="55"/>
      <c r="BV419" s="55"/>
      <c r="BW419" s="55"/>
      <c r="BX419" s="55"/>
      <c r="BY419" s="55"/>
      <c r="CK419" s="1268"/>
    </row>
    <row r="420" spans="37:89" ht="8.25" customHeight="1">
      <c r="AK420" s="55"/>
      <c r="AL420" s="55"/>
      <c r="AM420" s="55"/>
      <c r="AN420" s="55"/>
      <c r="AO420" s="55"/>
      <c r="AP420" s="55"/>
      <c r="AQ420" s="55"/>
      <c r="AR420" s="55"/>
      <c r="AS420" s="97"/>
      <c r="AT420" s="97"/>
      <c r="AU420" s="98"/>
      <c r="AV420" s="98"/>
      <c r="AW420" s="98"/>
      <c r="AX420" s="97"/>
      <c r="AY420" s="97"/>
      <c r="AZ420" s="97"/>
      <c r="BA420" s="97"/>
      <c r="BB420" s="97"/>
      <c r="BC420" s="97"/>
      <c r="BD420" s="97"/>
      <c r="BE420" s="1246"/>
      <c r="BF420" s="1247"/>
      <c r="BG420" s="104"/>
      <c r="BH420" s="1235"/>
      <c r="BI420" s="1236"/>
      <c r="BJ420" s="1236"/>
      <c r="BK420" s="1236"/>
      <c r="BL420" s="1236"/>
      <c r="BM420" s="1236"/>
      <c r="BN420" s="1236"/>
      <c r="BO420" s="1236"/>
      <c r="BP420" s="1236"/>
      <c r="BQ420" s="1236"/>
      <c r="BR420" s="1236"/>
      <c r="BS420" s="1236"/>
      <c r="BT420" s="104"/>
      <c r="BU420" s="55"/>
      <c r="BV420" s="55"/>
      <c r="BW420" s="55"/>
      <c r="BX420" s="55"/>
      <c r="BY420" s="55"/>
      <c r="CK420" s="1268"/>
    </row>
    <row r="421" spans="37:89" ht="8.25" customHeight="1">
      <c r="AK421" s="55"/>
      <c r="AL421" s="55"/>
      <c r="AM421" s="55"/>
      <c r="AN421" s="55"/>
      <c r="AO421" s="55"/>
      <c r="AP421" s="55"/>
      <c r="AQ421" s="55"/>
      <c r="AR421" s="55"/>
      <c r="AS421" s="97"/>
      <c r="AT421" s="97"/>
      <c r="AU421" s="98"/>
      <c r="AV421" s="1208">
        <v>4</v>
      </c>
      <c r="AW421" s="1209"/>
      <c r="AX421" s="1237" t="str">
        <f>'41-6'!AZ411</f>
        <v/>
      </c>
      <c r="AY421" s="1238"/>
      <c r="AZ421" s="1238"/>
      <c r="BA421" s="1238"/>
      <c r="BB421" s="1238"/>
      <c r="BC421" s="1238"/>
      <c r="BD421" s="1238"/>
      <c r="BE421" s="1238"/>
      <c r="BF421" s="1238"/>
      <c r="BG421" s="99"/>
      <c r="BH421" s="1220">
        <f>'41-6'!BI411</f>
        <v>0</v>
      </c>
      <c r="BI421" s="1221"/>
      <c r="BJ421" s="1221"/>
      <c r="BK421" s="1221"/>
      <c r="BL421" s="1221"/>
      <c r="BM421" s="1221"/>
      <c r="BN421" s="1221"/>
      <c r="BO421" s="1221"/>
      <c r="BP421" s="1221"/>
      <c r="BQ421" s="1221"/>
      <c r="BR421" s="1221"/>
      <c r="BS421" s="1221"/>
      <c r="BT421" s="99"/>
      <c r="BU421" s="55"/>
      <c r="BV421" s="55"/>
      <c r="BW421" s="55"/>
      <c r="BX421" s="55"/>
      <c r="BY421" s="55"/>
      <c r="CK421" s="1268"/>
    </row>
    <row r="422" spans="37:89" ht="8.25" customHeight="1">
      <c r="AK422" s="55"/>
      <c r="AL422" s="55"/>
      <c r="AM422" s="55"/>
      <c r="AN422" s="55"/>
      <c r="AO422" s="55"/>
      <c r="AP422" s="55"/>
      <c r="AQ422" s="55"/>
      <c r="AR422" s="55"/>
      <c r="AS422" s="97"/>
      <c r="AT422" s="97"/>
      <c r="AU422" s="98"/>
      <c r="AV422" s="1210"/>
      <c r="AW422" s="1211"/>
      <c r="AX422" s="1239"/>
      <c r="AY422" s="1156"/>
      <c r="AZ422" s="1156"/>
      <c r="BA422" s="1156"/>
      <c r="BB422" s="1156"/>
      <c r="BC422" s="1156"/>
      <c r="BD422" s="1156"/>
      <c r="BE422" s="1156"/>
      <c r="BF422" s="1156"/>
      <c r="BG422" s="100"/>
      <c r="BH422" s="1222"/>
      <c r="BI422" s="1138"/>
      <c r="BJ422" s="1138"/>
      <c r="BK422" s="1138"/>
      <c r="BL422" s="1138"/>
      <c r="BM422" s="1138"/>
      <c r="BN422" s="1138"/>
      <c r="BO422" s="1138"/>
      <c r="BP422" s="1138"/>
      <c r="BQ422" s="1138"/>
      <c r="BR422" s="1138"/>
      <c r="BS422" s="1138"/>
      <c r="BT422" s="100"/>
      <c r="BU422" s="55"/>
      <c r="BV422" s="55"/>
      <c r="BW422" s="55"/>
      <c r="BX422" s="55"/>
      <c r="BY422" s="55"/>
      <c r="CK422" s="1268"/>
    </row>
    <row r="423" spans="37:89" ht="8.25" customHeight="1">
      <c r="AK423" s="55"/>
      <c r="AL423" s="55"/>
      <c r="AM423" s="55"/>
      <c r="AN423" s="55"/>
      <c r="AO423" s="55"/>
      <c r="AP423" s="55"/>
      <c r="AQ423" s="55"/>
      <c r="AR423" s="55"/>
      <c r="AS423" s="97"/>
      <c r="AT423" s="97"/>
      <c r="AU423" s="98"/>
      <c r="AV423" s="1212"/>
      <c r="AW423" s="1213"/>
      <c r="AX423" s="1240"/>
      <c r="AY423" s="1241"/>
      <c r="AZ423" s="1241"/>
      <c r="BA423" s="1241"/>
      <c r="BB423" s="1241"/>
      <c r="BC423" s="1241"/>
      <c r="BD423" s="1241"/>
      <c r="BE423" s="1241"/>
      <c r="BF423" s="1241"/>
      <c r="BG423" s="101"/>
      <c r="BH423" s="1223"/>
      <c r="BI423" s="1224"/>
      <c r="BJ423" s="1224"/>
      <c r="BK423" s="1224"/>
      <c r="BL423" s="1224"/>
      <c r="BM423" s="1224"/>
      <c r="BN423" s="1224"/>
      <c r="BO423" s="1224"/>
      <c r="BP423" s="1224"/>
      <c r="BQ423" s="1224"/>
      <c r="BR423" s="1224"/>
      <c r="BS423" s="1224"/>
      <c r="BT423" s="101"/>
      <c r="BU423" s="55"/>
      <c r="BV423" s="55"/>
      <c r="BW423" s="55"/>
      <c r="BX423" s="55"/>
      <c r="BY423" s="55"/>
    </row>
    <row r="424" spans="37:89" ht="8.25" customHeight="1">
      <c r="AK424" s="55"/>
      <c r="AL424" s="55"/>
      <c r="AM424" s="55"/>
      <c r="AN424" s="55"/>
      <c r="AO424" s="55"/>
      <c r="AP424" s="55"/>
      <c r="AQ424" s="55"/>
      <c r="AR424" s="55"/>
      <c r="AS424" s="97"/>
      <c r="AT424" s="97"/>
      <c r="AU424" s="98"/>
      <c r="AV424" s="98"/>
      <c r="AW424" s="98"/>
      <c r="AX424" s="97"/>
      <c r="AY424" s="97"/>
      <c r="AZ424" s="97"/>
      <c r="BA424" s="97"/>
      <c r="BB424" s="97"/>
      <c r="BC424" s="97"/>
      <c r="BD424" s="97"/>
      <c r="BE424" s="1242" t="str">
        <f>'41-6'!BG414</f>
        <v/>
      </c>
      <c r="BF424" s="1243"/>
      <c r="BG424" s="102"/>
      <c r="BH424" s="1231">
        <f>'41-6'!BI414</f>
        <v>0</v>
      </c>
      <c r="BI424" s="1232"/>
      <c r="BJ424" s="1232"/>
      <c r="BK424" s="1232"/>
      <c r="BL424" s="1232"/>
      <c r="BM424" s="1232"/>
      <c r="BN424" s="1232"/>
      <c r="BO424" s="1232"/>
      <c r="BP424" s="1232"/>
      <c r="BQ424" s="1232"/>
      <c r="BR424" s="1232"/>
      <c r="BS424" s="1232"/>
      <c r="BT424" s="102"/>
      <c r="BU424" s="55"/>
      <c r="BV424" s="55"/>
      <c r="BW424" s="55"/>
      <c r="BX424" s="55"/>
      <c r="BY424" s="55"/>
    </row>
    <row r="425" spans="37:89" ht="8.25" customHeight="1">
      <c r="AK425" s="55"/>
      <c r="AL425" s="55"/>
      <c r="AM425" s="55"/>
      <c r="AN425" s="55"/>
      <c r="AO425" s="55"/>
      <c r="AP425" s="55"/>
      <c r="AQ425" s="55"/>
      <c r="AR425" s="55"/>
      <c r="AS425" s="97"/>
      <c r="AT425" s="97"/>
      <c r="AU425" s="98"/>
      <c r="AV425" s="98"/>
      <c r="AW425" s="98"/>
      <c r="AX425" s="97"/>
      <c r="AY425" s="97"/>
      <c r="AZ425" s="97"/>
      <c r="BA425" s="97"/>
      <c r="BB425" s="97"/>
      <c r="BC425" s="97"/>
      <c r="BD425" s="97"/>
      <c r="BE425" s="1244"/>
      <c r="BF425" s="1245"/>
      <c r="BG425" s="103"/>
      <c r="BH425" s="1233"/>
      <c r="BI425" s="1234"/>
      <c r="BJ425" s="1234"/>
      <c r="BK425" s="1234"/>
      <c r="BL425" s="1234"/>
      <c r="BM425" s="1234"/>
      <c r="BN425" s="1234"/>
      <c r="BO425" s="1234"/>
      <c r="BP425" s="1234"/>
      <c r="BQ425" s="1234"/>
      <c r="BR425" s="1234"/>
      <c r="BS425" s="1234"/>
      <c r="BT425" s="103"/>
      <c r="BU425" s="55"/>
      <c r="BV425" s="55"/>
      <c r="BW425" s="55"/>
      <c r="BX425" s="55"/>
      <c r="BY425" s="55"/>
    </row>
    <row r="426" spans="37:89" ht="8.25" customHeight="1">
      <c r="AK426" s="55"/>
      <c r="AL426" s="55"/>
      <c r="AM426" s="55"/>
      <c r="AN426" s="55"/>
      <c r="AO426" s="55"/>
      <c r="AP426" s="55"/>
      <c r="AQ426" s="55"/>
      <c r="AR426" s="55"/>
      <c r="AS426" s="97"/>
      <c r="AT426" s="97"/>
      <c r="AU426" s="98"/>
      <c r="AV426" s="98"/>
      <c r="AW426" s="98"/>
      <c r="AX426" s="97"/>
      <c r="AY426" s="97"/>
      <c r="AZ426" s="97"/>
      <c r="BA426" s="97"/>
      <c r="BB426" s="97"/>
      <c r="BC426" s="97"/>
      <c r="BD426" s="97"/>
      <c r="BE426" s="1246"/>
      <c r="BF426" s="1247"/>
      <c r="BG426" s="104"/>
      <c r="BH426" s="1235"/>
      <c r="BI426" s="1236"/>
      <c r="BJ426" s="1236"/>
      <c r="BK426" s="1236"/>
      <c r="BL426" s="1236"/>
      <c r="BM426" s="1236"/>
      <c r="BN426" s="1236"/>
      <c r="BO426" s="1236"/>
      <c r="BP426" s="1236"/>
      <c r="BQ426" s="1236"/>
      <c r="BR426" s="1236"/>
      <c r="BS426" s="1236"/>
      <c r="BT426" s="104"/>
      <c r="BU426" s="55"/>
      <c r="BV426" s="55"/>
      <c r="BW426" s="55"/>
      <c r="BX426" s="55"/>
      <c r="BY426" s="55"/>
    </row>
    <row r="427" spans="37:89" ht="8.25" customHeight="1">
      <c r="AK427" s="55"/>
      <c r="AL427" s="55"/>
      <c r="AM427" s="55"/>
      <c r="AN427" s="55"/>
      <c r="AO427" s="55"/>
      <c r="AP427" s="55"/>
      <c r="AQ427" s="55"/>
      <c r="AR427" s="55"/>
      <c r="AS427" s="97"/>
      <c r="AT427" s="97"/>
      <c r="AU427" s="98"/>
      <c r="AV427" s="1208">
        <v>5</v>
      </c>
      <c r="AW427" s="1209"/>
      <c r="AX427" s="1237" t="str">
        <f>'41-6'!AZ417</f>
        <v/>
      </c>
      <c r="AY427" s="1238"/>
      <c r="AZ427" s="1238"/>
      <c r="BA427" s="1238"/>
      <c r="BB427" s="1238"/>
      <c r="BC427" s="1238"/>
      <c r="BD427" s="1238"/>
      <c r="BE427" s="1238"/>
      <c r="BF427" s="1238"/>
      <c r="BG427" s="99"/>
      <c r="BH427" s="1220">
        <f>'41-6'!BI417</f>
        <v>0</v>
      </c>
      <c r="BI427" s="1221"/>
      <c r="BJ427" s="1221"/>
      <c r="BK427" s="1221"/>
      <c r="BL427" s="1221"/>
      <c r="BM427" s="1221"/>
      <c r="BN427" s="1221"/>
      <c r="BO427" s="1221"/>
      <c r="BP427" s="1221"/>
      <c r="BQ427" s="1221"/>
      <c r="BR427" s="1221"/>
      <c r="BS427" s="1221"/>
      <c r="BT427" s="99"/>
      <c r="BU427" s="55"/>
      <c r="BV427" s="55"/>
      <c r="BW427" s="55"/>
      <c r="BX427" s="55"/>
      <c r="BY427" s="55"/>
    </row>
    <row r="428" spans="37:89" ht="8.25" customHeight="1">
      <c r="AK428" s="55"/>
      <c r="AL428" s="55"/>
      <c r="AM428" s="55"/>
      <c r="AN428" s="55"/>
      <c r="AO428" s="55"/>
      <c r="AP428" s="55"/>
      <c r="AQ428" s="55"/>
      <c r="AR428" s="55"/>
      <c r="AS428" s="97"/>
      <c r="AT428" s="97"/>
      <c r="AU428" s="98"/>
      <c r="AV428" s="1210"/>
      <c r="AW428" s="1211"/>
      <c r="AX428" s="1239"/>
      <c r="AY428" s="1156"/>
      <c r="AZ428" s="1156"/>
      <c r="BA428" s="1156"/>
      <c r="BB428" s="1156"/>
      <c r="BC428" s="1156"/>
      <c r="BD428" s="1156"/>
      <c r="BE428" s="1156"/>
      <c r="BF428" s="1156"/>
      <c r="BG428" s="100"/>
      <c r="BH428" s="1222"/>
      <c r="BI428" s="1138"/>
      <c r="BJ428" s="1138"/>
      <c r="BK428" s="1138"/>
      <c r="BL428" s="1138"/>
      <c r="BM428" s="1138"/>
      <c r="BN428" s="1138"/>
      <c r="BO428" s="1138"/>
      <c r="BP428" s="1138"/>
      <c r="BQ428" s="1138"/>
      <c r="BR428" s="1138"/>
      <c r="BS428" s="1138"/>
      <c r="BT428" s="100"/>
      <c r="BU428" s="55"/>
      <c r="BV428" s="55"/>
      <c r="BW428" s="55"/>
      <c r="BX428" s="55"/>
      <c r="BY428" s="55"/>
    </row>
    <row r="429" spans="37:89" ht="8.25" customHeight="1">
      <c r="AK429" s="55"/>
      <c r="AL429" s="55"/>
      <c r="AM429" s="55"/>
      <c r="AN429" s="55"/>
      <c r="AO429" s="55"/>
      <c r="AP429" s="55"/>
      <c r="AQ429" s="55"/>
      <c r="AR429" s="55"/>
      <c r="AS429" s="97"/>
      <c r="AT429" s="97"/>
      <c r="AU429" s="98"/>
      <c r="AV429" s="1212"/>
      <c r="AW429" s="1213"/>
      <c r="AX429" s="1240"/>
      <c r="AY429" s="1241"/>
      <c r="AZ429" s="1241"/>
      <c r="BA429" s="1241"/>
      <c r="BB429" s="1241"/>
      <c r="BC429" s="1241"/>
      <c r="BD429" s="1241"/>
      <c r="BE429" s="1241"/>
      <c r="BF429" s="1241"/>
      <c r="BG429" s="101"/>
      <c r="BH429" s="1223"/>
      <c r="BI429" s="1224"/>
      <c r="BJ429" s="1224"/>
      <c r="BK429" s="1224"/>
      <c r="BL429" s="1224"/>
      <c r="BM429" s="1224"/>
      <c r="BN429" s="1224"/>
      <c r="BO429" s="1224"/>
      <c r="BP429" s="1224"/>
      <c r="BQ429" s="1224"/>
      <c r="BR429" s="1224"/>
      <c r="BS429" s="1224"/>
      <c r="BT429" s="101"/>
      <c r="BU429" s="55"/>
      <c r="BV429" s="55"/>
      <c r="BW429" s="55"/>
      <c r="BX429" s="55"/>
      <c r="BY429" s="55"/>
    </row>
    <row r="430" spans="37:89" ht="8.25" customHeight="1">
      <c r="AK430" s="55"/>
      <c r="AL430" s="55"/>
      <c r="AM430" s="55"/>
      <c r="AN430" s="55"/>
      <c r="AO430" s="55"/>
      <c r="AP430" s="55"/>
      <c r="AQ430" s="55"/>
      <c r="AR430" s="55"/>
      <c r="AS430" s="97"/>
      <c r="AT430" s="97"/>
      <c r="AU430" s="98"/>
      <c r="AV430" s="98"/>
      <c r="AW430" s="98"/>
      <c r="AX430" s="97"/>
      <c r="AY430" s="97"/>
      <c r="AZ430" s="97"/>
      <c r="BA430" s="97"/>
      <c r="BB430" s="97"/>
      <c r="BC430" s="97"/>
      <c r="BD430" s="97"/>
      <c r="BE430" s="1242" t="str">
        <f>'41-6'!BG420</f>
        <v/>
      </c>
      <c r="BF430" s="1243"/>
      <c r="BG430" s="102"/>
      <c r="BH430" s="1231">
        <f>'41-6'!BI420</f>
        <v>0</v>
      </c>
      <c r="BI430" s="1232"/>
      <c r="BJ430" s="1232"/>
      <c r="BK430" s="1232"/>
      <c r="BL430" s="1232"/>
      <c r="BM430" s="1232"/>
      <c r="BN430" s="1232"/>
      <c r="BO430" s="1232"/>
      <c r="BP430" s="1232"/>
      <c r="BQ430" s="1232"/>
      <c r="BR430" s="1232"/>
      <c r="BS430" s="1232"/>
      <c r="BT430" s="102"/>
      <c r="BU430" s="55"/>
      <c r="BV430" s="55"/>
      <c r="BW430" s="55"/>
      <c r="BX430" s="55"/>
      <c r="BY430" s="55"/>
    </row>
    <row r="431" spans="37:89" ht="8.25" customHeight="1">
      <c r="AK431" s="55"/>
      <c r="AL431" s="55"/>
      <c r="AM431" s="55"/>
      <c r="AN431" s="55"/>
      <c r="AO431" s="55"/>
      <c r="AP431" s="55"/>
      <c r="AQ431" s="55"/>
      <c r="AR431" s="55"/>
      <c r="AS431" s="97"/>
      <c r="AT431" s="97"/>
      <c r="AU431" s="98"/>
      <c r="AV431" s="98"/>
      <c r="AW431" s="98"/>
      <c r="AX431" s="97"/>
      <c r="AY431" s="97"/>
      <c r="AZ431" s="97"/>
      <c r="BA431" s="97"/>
      <c r="BB431" s="97"/>
      <c r="BC431" s="97"/>
      <c r="BD431" s="97"/>
      <c r="BE431" s="1244"/>
      <c r="BF431" s="1245"/>
      <c r="BG431" s="103"/>
      <c r="BH431" s="1233"/>
      <c r="BI431" s="1234"/>
      <c r="BJ431" s="1234"/>
      <c r="BK431" s="1234"/>
      <c r="BL431" s="1234"/>
      <c r="BM431" s="1234"/>
      <c r="BN431" s="1234"/>
      <c r="BO431" s="1234"/>
      <c r="BP431" s="1234"/>
      <c r="BQ431" s="1234"/>
      <c r="BR431" s="1234"/>
      <c r="BS431" s="1234"/>
      <c r="BT431" s="103"/>
      <c r="BU431" s="55"/>
      <c r="BV431" s="55"/>
      <c r="BW431" s="55"/>
      <c r="BX431" s="55"/>
      <c r="BY431" s="55"/>
    </row>
    <row r="432" spans="37:89" ht="8.25" customHeight="1">
      <c r="AK432" s="55"/>
      <c r="AL432" s="55"/>
      <c r="AM432" s="55"/>
      <c r="AN432" s="55"/>
      <c r="AO432" s="55"/>
      <c r="AP432" s="55"/>
      <c r="AQ432" s="55"/>
      <c r="AR432" s="55"/>
      <c r="AS432" s="97"/>
      <c r="AT432" s="97"/>
      <c r="AU432" s="98"/>
      <c r="AV432" s="98"/>
      <c r="AW432" s="98"/>
      <c r="AX432" s="97"/>
      <c r="AY432" s="97"/>
      <c r="AZ432" s="97"/>
      <c r="BA432" s="97"/>
      <c r="BB432" s="97"/>
      <c r="BC432" s="97"/>
      <c r="BD432" s="97"/>
      <c r="BE432" s="1246"/>
      <c r="BF432" s="1247"/>
      <c r="BG432" s="104"/>
      <c r="BH432" s="1235"/>
      <c r="BI432" s="1236"/>
      <c r="BJ432" s="1236"/>
      <c r="BK432" s="1236"/>
      <c r="BL432" s="1236"/>
      <c r="BM432" s="1236"/>
      <c r="BN432" s="1236"/>
      <c r="BO432" s="1236"/>
      <c r="BP432" s="1236"/>
      <c r="BQ432" s="1236"/>
      <c r="BR432" s="1236"/>
      <c r="BS432" s="1236"/>
      <c r="BT432" s="104"/>
      <c r="BU432" s="55"/>
      <c r="BV432" s="55"/>
      <c r="BW432" s="55"/>
      <c r="BX432" s="55"/>
      <c r="BY432" s="55"/>
    </row>
    <row r="433" spans="37:77" ht="8.25" customHeight="1">
      <c r="AK433" s="55"/>
      <c r="AL433" s="55"/>
      <c r="AM433" s="55"/>
      <c r="AN433" s="55"/>
      <c r="AO433" s="55"/>
      <c r="AP433" s="55"/>
      <c r="AQ433" s="55"/>
      <c r="AR433" s="55"/>
      <c r="AS433" s="97"/>
      <c r="AT433" s="97"/>
      <c r="AU433" s="98"/>
      <c r="AV433" s="1208">
        <v>6</v>
      </c>
      <c r="AW433" s="1209"/>
      <c r="AX433" s="1237" t="str">
        <f>'41-6'!AZ423</f>
        <v/>
      </c>
      <c r="AY433" s="1238"/>
      <c r="AZ433" s="1238"/>
      <c r="BA433" s="1238"/>
      <c r="BB433" s="1238"/>
      <c r="BC433" s="1238"/>
      <c r="BD433" s="1238"/>
      <c r="BE433" s="1238"/>
      <c r="BF433" s="1238"/>
      <c r="BG433" s="99"/>
      <c r="BH433" s="1220">
        <f>'41-6'!BI423</f>
        <v>0</v>
      </c>
      <c r="BI433" s="1221"/>
      <c r="BJ433" s="1221"/>
      <c r="BK433" s="1221"/>
      <c r="BL433" s="1221"/>
      <c r="BM433" s="1221"/>
      <c r="BN433" s="1221"/>
      <c r="BO433" s="1221"/>
      <c r="BP433" s="1221"/>
      <c r="BQ433" s="1221"/>
      <c r="BR433" s="1221"/>
      <c r="BS433" s="1221"/>
      <c r="BT433" s="99"/>
      <c r="BU433" s="55"/>
      <c r="BV433" s="55"/>
      <c r="BW433" s="55"/>
      <c r="BX433" s="55"/>
      <c r="BY433" s="55"/>
    </row>
    <row r="434" spans="37:77" ht="8.25" customHeight="1">
      <c r="AK434" s="55"/>
      <c r="AL434" s="55"/>
      <c r="AM434" s="55"/>
      <c r="AN434" s="55"/>
      <c r="AO434" s="55"/>
      <c r="AP434" s="55"/>
      <c r="AQ434" s="55"/>
      <c r="AR434" s="55"/>
      <c r="AS434" s="97"/>
      <c r="AT434" s="97"/>
      <c r="AU434" s="98"/>
      <c r="AV434" s="1210"/>
      <c r="AW434" s="1211"/>
      <c r="AX434" s="1239"/>
      <c r="AY434" s="1156"/>
      <c r="AZ434" s="1156"/>
      <c r="BA434" s="1156"/>
      <c r="BB434" s="1156"/>
      <c r="BC434" s="1156"/>
      <c r="BD434" s="1156"/>
      <c r="BE434" s="1156"/>
      <c r="BF434" s="1156"/>
      <c r="BG434" s="100"/>
      <c r="BH434" s="1222"/>
      <c r="BI434" s="1138"/>
      <c r="BJ434" s="1138"/>
      <c r="BK434" s="1138"/>
      <c r="BL434" s="1138"/>
      <c r="BM434" s="1138"/>
      <c r="BN434" s="1138"/>
      <c r="BO434" s="1138"/>
      <c r="BP434" s="1138"/>
      <c r="BQ434" s="1138"/>
      <c r="BR434" s="1138"/>
      <c r="BS434" s="1138"/>
      <c r="BT434" s="100"/>
      <c r="BU434" s="55"/>
      <c r="BV434" s="55"/>
      <c r="BW434" s="55"/>
      <c r="BX434" s="55"/>
      <c r="BY434" s="55"/>
    </row>
    <row r="435" spans="37:77" ht="8.25" customHeight="1">
      <c r="AK435" s="55"/>
      <c r="AL435" s="55"/>
      <c r="AM435" s="55"/>
      <c r="AN435" s="55"/>
      <c r="AO435" s="55"/>
      <c r="AP435" s="55"/>
      <c r="AQ435" s="55"/>
      <c r="AR435" s="55"/>
      <c r="AS435" s="97"/>
      <c r="AT435" s="97"/>
      <c r="AU435" s="98"/>
      <c r="AV435" s="1212"/>
      <c r="AW435" s="1213"/>
      <c r="AX435" s="1240"/>
      <c r="AY435" s="1241"/>
      <c r="AZ435" s="1241"/>
      <c r="BA435" s="1241"/>
      <c r="BB435" s="1241"/>
      <c r="BC435" s="1241"/>
      <c r="BD435" s="1241"/>
      <c r="BE435" s="1241"/>
      <c r="BF435" s="1241"/>
      <c r="BG435" s="101"/>
      <c r="BH435" s="1223"/>
      <c r="BI435" s="1224"/>
      <c r="BJ435" s="1224"/>
      <c r="BK435" s="1224"/>
      <c r="BL435" s="1224"/>
      <c r="BM435" s="1224"/>
      <c r="BN435" s="1224"/>
      <c r="BO435" s="1224"/>
      <c r="BP435" s="1224"/>
      <c r="BQ435" s="1224"/>
      <c r="BR435" s="1224"/>
      <c r="BS435" s="1224"/>
      <c r="BT435" s="101"/>
      <c r="BU435" s="55"/>
      <c r="BV435" s="55"/>
      <c r="BW435" s="55"/>
      <c r="BX435" s="55"/>
      <c r="BY435" s="55"/>
    </row>
    <row r="436" spans="37:77" ht="8.25" customHeight="1">
      <c r="AK436" s="55"/>
      <c r="AL436" s="55"/>
      <c r="AM436" s="55"/>
      <c r="AN436" s="55"/>
      <c r="AO436" s="55"/>
      <c r="AP436" s="55"/>
      <c r="AQ436" s="55"/>
      <c r="AR436" s="55"/>
      <c r="AS436" s="97"/>
      <c r="AT436" s="97"/>
      <c r="AU436" s="98"/>
      <c r="AV436" s="98"/>
      <c r="AW436" s="98"/>
      <c r="AX436" s="97"/>
      <c r="AY436" s="97"/>
      <c r="AZ436" s="97"/>
      <c r="BA436" s="97"/>
      <c r="BB436" s="97"/>
      <c r="BC436" s="97"/>
      <c r="BD436" s="97"/>
      <c r="BE436" s="1242" t="str">
        <f>'41-6'!BG426</f>
        <v/>
      </c>
      <c r="BF436" s="1243"/>
      <c r="BG436" s="102"/>
      <c r="BH436" s="1231">
        <f>'41-6'!BI426</f>
        <v>0</v>
      </c>
      <c r="BI436" s="1232"/>
      <c r="BJ436" s="1232"/>
      <c r="BK436" s="1232"/>
      <c r="BL436" s="1232"/>
      <c r="BM436" s="1232"/>
      <c r="BN436" s="1232"/>
      <c r="BO436" s="1232"/>
      <c r="BP436" s="1232"/>
      <c r="BQ436" s="1232"/>
      <c r="BR436" s="1232"/>
      <c r="BS436" s="1232"/>
      <c r="BT436" s="102"/>
      <c r="BU436" s="55"/>
      <c r="BV436" s="55"/>
      <c r="BW436" s="55"/>
      <c r="BX436" s="55"/>
      <c r="BY436" s="55"/>
    </row>
    <row r="437" spans="37:77" ht="8.25" customHeight="1">
      <c r="AK437" s="55"/>
      <c r="AL437" s="55"/>
      <c r="AM437" s="55"/>
      <c r="AN437" s="55"/>
      <c r="AO437" s="55"/>
      <c r="AP437" s="55"/>
      <c r="AQ437" s="55"/>
      <c r="AR437" s="55"/>
      <c r="AS437" s="97"/>
      <c r="AT437" s="97"/>
      <c r="AU437" s="98"/>
      <c r="AV437" s="98"/>
      <c r="AW437" s="98"/>
      <c r="AX437" s="97"/>
      <c r="AY437" s="97"/>
      <c r="AZ437" s="97"/>
      <c r="BA437" s="97"/>
      <c r="BB437" s="97"/>
      <c r="BC437" s="97"/>
      <c r="BD437" s="97"/>
      <c r="BE437" s="1244"/>
      <c r="BF437" s="1245"/>
      <c r="BG437" s="103"/>
      <c r="BH437" s="1233"/>
      <c r="BI437" s="1234"/>
      <c r="BJ437" s="1234"/>
      <c r="BK437" s="1234"/>
      <c r="BL437" s="1234"/>
      <c r="BM437" s="1234"/>
      <c r="BN437" s="1234"/>
      <c r="BO437" s="1234"/>
      <c r="BP437" s="1234"/>
      <c r="BQ437" s="1234"/>
      <c r="BR437" s="1234"/>
      <c r="BS437" s="1234"/>
      <c r="BT437" s="103"/>
      <c r="BU437" s="55"/>
      <c r="BV437" s="55"/>
      <c r="BW437" s="55"/>
      <c r="BX437" s="55"/>
      <c r="BY437" s="55"/>
    </row>
    <row r="438" spans="37:77" ht="8.25" customHeight="1">
      <c r="AK438" s="55"/>
      <c r="AL438" s="55"/>
      <c r="AM438" s="55"/>
      <c r="AN438" s="55"/>
      <c r="AO438" s="55"/>
      <c r="AP438" s="55"/>
      <c r="AQ438" s="55"/>
      <c r="AR438" s="55"/>
      <c r="AS438" s="97"/>
      <c r="AT438" s="97"/>
      <c r="AU438" s="98"/>
      <c r="AV438" s="98"/>
      <c r="AW438" s="98"/>
      <c r="AX438" s="97"/>
      <c r="AY438" s="97"/>
      <c r="AZ438" s="97"/>
      <c r="BA438" s="97"/>
      <c r="BB438" s="97"/>
      <c r="BC438" s="97"/>
      <c r="BD438" s="97"/>
      <c r="BE438" s="1246"/>
      <c r="BF438" s="1247"/>
      <c r="BG438" s="104"/>
      <c r="BH438" s="1235"/>
      <c r="BI438" s="1236"/>
      <c r="BJ438" s="1236"/>
      <c r="BK438" s="1236"/>
      <c r="BL438" s="1236"/>
      <c r="BM438" s="1236"/>
      <c r="BN438" s="1236"/>
      <c r="BO438" s="1236"/>
      <c r="BP438" s="1236"/>
      <c r="BQ438" s="1236"/>
      <c r="BR438" s="1236"/>
      <c r="BS438" s="1236"/>
      <c r="BT438" s="104"/>
      <c r="BU438" s="55"/>
      <c r="BV438" s="55"/>
      <c r="BW438" s="55"/>
      <c r="BX438" s="55"/>
      <c r="BY438" s="55"/>
    </row>
    <row r="439" spans="37:77" ht="8.25" customHeight="1">
      <c r="AK439" s="55"/>
      <c r="AL439" s="55"/>
      <c r="AM439" s="55"/>
      <c r="AN439" s="55"/>
      <c r="AO439" s="55"/>
      <c r="AP439" s="55"/>
      <c r="AQ439" s="55"/>
      <c r="AR439" s="55"/>
      <c r="AS439" s="97"/>
      <c r="AT439" s="97"/>
      <c r="AU439" s="98"/>
      <c r="AV439" s="1208">
        <v>7</v>
      </c>
      <c r="AW439" s="1209"/>
      <c r="AX439" s="1237" t="str">
        <f>'41-6'!AZ429</f>
        <v/>
      </c>
      <c r="AY439" s="1238"/>
      <c r="AZ439" s="1238"/>
      <c r="BA439" s="1238"/>
      <c r="BB439" s="1238"/>
      <c r="BC439" s="1238"/>
      <c r="BD439" s="1238"/>
      <c r="BE439" s="1238"/>
      <c r="BF439" s="1238"/>
      <c r="BG439" s="99"/>
      <c r="BH439" s="1220">
        <f>'41-6'!BI429</f>
        <v>0</v>
      </c>
      <c r="BI439" s="1221"/>
      <c r="BJ439" s="1221"/>
      <c r="BK439" s="1221"/>
      <c r="BL439" s="1221"/>
      <c r="BM439" s="1221"/>
      <c r="BN439" s="1221"/>
      <c r="BO439" s="1221"/>
      <c r="BP439" s="1221"/>
      <c r="BQ439" s="1221"/>
      <c r="BR439" s="1221"/>
      <c r="BS439" s="1221"/>
      <c r="BT439" s="99"/>
      <c r="BU439" s="55"/>
      <c r="BV439" s="55"/>
      <c r="BW439" s="55"/>
      <c r="BX439" s="55"/>
      <c r="BY439" s="55"/>
    </row>
    <row r="440" spans="37:77" ht="8.25" customHeight="1">
      <c r="AK440" s="55"/>
      <c r="AL440" s="55"/>
      <c r="AM440" s="55"/>
      <c r="AN440" s="55"/>
      <c r="AO440" s="55"/>
      <c r="AP440" s="55"/>
      <c r="AQ440" s="55"/>
      <c r="AR440" s="55"/>
      <c r="AS440" s="97"/>
      <c r="AT440" s="97"/>
      <c r="AU440" s="98"/>
      <c r="AV440" s="1210"/>
      <c r="AW440" s="1211"/>
      <c r="AX440" s="1239"/>
      <c r="AY440" s="1156"/>
      <c r="AZ440" s="1156"/>
      <c r="BA440" s="1156"/>
      <c r="BB440" s="1156"/>
      <c r="BC440" s="1156"/>
      <c r="BD440" s="1156"/>
      <c r="BE440" s="1156"/>
      <c r="BF440" s="1156"/>
      <c r="BG440" s="100"/>
      <c r="BH440" s="1222"/>
      <c r="BI440" s="1138"/>
      <c r="BJ440" s="1138"/>
      <c r="BK440" s="1138"/>
      <c r="BL440" s="1138"/>
      <c r="BM440" s="1138"/>
      <c r="BN440" s="1138"/>
      <c r="BO440" s="1138"/>
      <c r="BP440" s="1138"/>
      <c r="BQ440" s="1138"/>
      <c r="BR440" s="1138"/>
      <c r="BS440" s="1138"/>
      <c r="BT440" s="100"/>
      <c r="BU440" s="55"/>
      <c r="BV440" s="55"/>
      <c r="BW440" s="55"/>
      <c r="BX440" s="55"/>
      <c r="BY440" s="55"/>
    </row>
    <row r="441" spans="37:77" ht="8.25" customHeight="1">
      <c r="AK441" s="55"/>
      <c r="AL441" s="55"/>
      <c r="AM441" s="55"/>
      <c r="AN441" s="55"/>
      <c r="AO441" s="55"/>
      <c r="AP441" s="55"/>
      <c r="AQ441" s="55"/>
      <c r="AR441" s="55"/>
      <c r="AS441" s="97"/>
      <c r="AT441" s="97"/>
      <c r="AU441" s="98"/>
      <c r="AV441" s="1212"/>
      <c r="AW441" s="1213"/>
      <c r="AX441" s="1240"/>
      <c r="AY441" s="1241"/>
      <c r="AZ441" s="1241"/>
      <c r="BA441" s="1241"/>
      <c r="BB441" s="1241"/>
      <c r="BC441" s="1241"/>
      <c r="BD441" s="1241"/>
      <c r="BE441" s="1241"/>
      <c r="BF441" s="1241"/>
      <c r="BG441" s="101"/>
      <c r="BH441" s="1223"/>
      <c r="BI441" s="1224"/>
      <c r="BJ441" s="1224"/>
      <c r="BK441" s="1224"/>
      <c r="BL441" s="1224"/>
      <c r="BM441" s="1224"/>
      <c r="BN441" s="1224"/>
      <c r="BO441" s="1224"/>
      <c r="BP441" s="1224"/>
      <c r="BQ441" s="1224"/>
      <c r="BR441" s="1224"/>
      <c r="BS441" s="1224"/>
      <c r="BT441" s="101"/>
      <c r="BU441" s="55"/>
      <c r="BV441" s="55"/>
      <c r="BW441" s="55"/>
      <c r="BX441" s="55"/>
      <c r="BY441" s="55"/>
    </row>
    <row r="442" spans="37:77" ht="8.25" customHeight="1">
      <c r="AK442" s="55"/>
      <c r="AL442" s="55"/>
      <c r="AM442" s="55"/>
      <c r="AN442" s="55"/>
      <c r="AO442" s="55"/>
      <c r="AP442" s="55"/>
      <c r="AQ442" s="55"/>
      <c r="AR442" s="55"/>
      <c r="AS442" s="97"/>
      <c r="AT442" s="97"/>
      <c r="AU442" s="98"/>
      <c r="AV442" s="98"/>
      <c r="AW442" s="98"/>
      <c r="AX442" s="97"/>
      <c r="AY442" s="97"/>
      <c r="AZ442" s="97"/>
      <c r="BA442" s="97"/>
      <c r="BB442" s="97"/>
      <c r="BC442" s="97"/>
      <c r="BD442" s="97"/>
      <c r="BE442" s="1242" t="str">
        <f>'41-6'!BG432</f>
        <v/>
      </c>
      <c r="BF442" s="1243"/>
      <c r="BG442" s="102"/>
      <c r="BH442" s="1231">
        <f>'41-6'!BI432</f>
        <v>0</v>
      </c>
      <c r="BI442" s="1232"/>
      <c r="BJ442" s="1232"/>
      <c r="BK442" s="1232"/>
      <c r="BL442" s="1232"/>
      <c r="BM442" s="1232"/>
      <c r="BN442" s="1232"/>
      <c r="BO442" s="1232"/>
      <c r="BP442" s="1232"/>
      <c r="BQ442" s="1232"/>
      <c r="BR442" s="1232"/>
      <c r="BS442" s="1232"/>
      <c r="BT442" s="102"/>
      <c r="BU442" s="55"/>
      <c r="BV442" s="55"/>
      <c r="BW442" s="55"/>
      <c r="BX442" s="55"/>
      <c r="BY442" s="55"/>
    </row>
    <row r="443" spans="37:77" ht="8.25" customHeight="1">
      <c r="AK443" s="55"/>
      <c r="AL443" s="55"/>
      <c r="AM443" s="55"/>
      <c r="AN443" s="55"/>
      <c r="AO443" s="55"/>
      <c r="AP443" s="55"/>
      <c r="AQ443" s="55"/>
      <c r="AR443" s="55"/>
      <c r="AS443" s="97"/>
      <c r="AT443" s="97"/>
      <c r="AU443" s="98"/>
      <c r="AV443" s="98"/>
      <c r="AW443" s="98"/>
      <c r="AX443" s="97"/>
      <c r="AY443" s="97"/>
      <c r="AZ443" s="97"/>
      <c r="BA443" s="97"/>
      <c r="BB443" s="97"/>
      <c r="BC443" s="97"/>
      <c r="BD443" s="97"/>
      <c r="BE443" s="1244"/>
      <c r="BF443" s="1245"/>
      <c r="BG443" s="103"/>
      <c r="BH443" s="1233"/>
      <c r="BI443" s="1234"/>
      <c r="BJ443" s="1234"/>
      <c r="BK443" s="1234"/>
      <c r="BL443" s="1234"/>
      <c r="BM443" s="1234"/>
      <c r="BN443" s="1234"/>
      <c r="BO443" s="1234"/>
      <c r="BP443" s="1234"/>
      <c r="BQ443" s="1234"/>
      <c r="BR443" s="1234"/>
      <c r="BS443" s="1234"/>
      <c r="BT443" s="103"/>
      <c r="BU443" s="55"/>
      <c r="BV443" s="55"/>
      <c r="BW443" s="55"/>
      <c r="BX443" s="55"/>
      <c r="BY443" s="55"/>
    </row>
    <row r="444" spans="37:77" ht="8.25" customHeight="1">
      <c r="AK444" s="55"/>
      <c r="AL444" s="55"/>
      <c r="AM444" s="55"/>
      <c r="AN444" s="55"/>
      <c r="AO444" s="55"/>
      <c r="AP444" s="55"/>
      <c r="AQ444" s="55"/>
      <c r="AR444" s="55"/>
      <c r="AS444" s="97"/>
      <c r="AT444" s="97"/>
      <c r="AU444" s="98"/>
      <c r="AV444" s="98"/>
      <c r="AW444" s="98"/>
      <c r="AX444" s="97"/>
      <c r="AY444" s="97"/>
      <c r="AZ444" s="97"/>
      <c r="BA444" s="97"/>
      <c r="BB444" s="97"/>
      <c r="BC444" s="97"/>
      <c r="BD444" s="97"/>
      <c r="BE444" s="1246"/>
      <c r="BF444" s="1247"/>
      <c r="BG444" s="104"/>
      <c r="BH444" s="1235"/>
      <c r="BI444" s="1236"/>
      <c r="BJ444" s="1236"/>
      <c r="BK444" s="1236"/>
      <c r="BL444" s="1236"/>
      <c r="BM444" s="1236"/>
      <c r="BN444" s="1236"/>
      <c r="BO444" s="1236"/>
      <c r="BP444" s="1236"/>
      <c r="BQ444" s="1236"/>
      <c r="BR444" s="1236"/>
      <c r="BS444" s="1236"/>
      <c r="BT444" s="104"/>
      <c r="BU444" s="55"/>
      <c r="BV444" s="55"/>
      <c r="BW444" s="55"/>
      <c r="BX444" s="55"/>
      <c r="BY444" s="55"/>
    </row>
    <row r="445" spans="37:77" ht="8.25" customHeight="1">
      <c r="AK445" s="55"/>
      <c r="AL445" s="55"/>
      <c r="AM445" s="55"/>
      <c r="AN445" s="55"/>
      <c r="AO445" s="55"/>
      <c r="AP445" s="55"/>
      <c r="AQ445" s="55"/>
      <c r="AR445" s="55"/>
      <c r="AS445" s="97"/>
      <c r="AT445" s="97"/>
      <c r="AU445" s="98"/>
      <c r="AV445" s="1208">
        <v>8</v>
      </c>
      <c r="AW445" s="1209"/>
      <c r="AX445" s="1237" t="str">
        <f>'41-6'!AZ435</f>
        <v/>
      </c>
      <c r="AY445" s="1238"/>
      <c r="AZ445" s="1238"/>
      <c r="BA445" s="1238"/>
      <c r="BB445" s="1238"/>
      <c r="BC445" s="1238"/>
      <c r="BD445" s="1238"/>
      <c r="BE445" s="1238"/>
      <c r="BF445" s="1238"/>
      <c r="BG445" s="99"/>
      <c r="BH445" s="1220">
        <f>'41-6'!BI435</f>
        <v>0</v>
      </c>
      <c r="BI445" s="1221"/>
      <c r="BJ445" s="1221"/>
      <c r="BK445" s="1221"/>
      <c r="BL445" s="1221"/>
      <c r="BM445" s="1221"/>
      <c r="BN445" s="1221"/>
      <c r="BO445" s="1221"/>
      <c r="BP445" s="1221"/>
      <c r="BQ445" s="1221"/>
      <c r="BR445" s="1221"/>
      <c r="BS445" s="1221"/>
      <c r="BT445" s="99"/>
      <c r="BU445" s="55"/>
      <c r="BV445" s="55"/>
      <c r="BW445" s="55"/>
      <c r="BX445" s="55"/>
      <c r="BY445" s="55"/>
    </row>
    <row r="446" spans="37:77" ht="8.25" customHeight="1">
      <c r="AK446" s="55"/>
      <c r="AL446" s="55"/>
      <c r="AM446" s="55"/>
      <c r="AN446" s="55"/>
      <c r="AO446" s="55"/>
      <c r="AP446" s="55"/>
      <c r="AQ446" s="55"/>
      <c r="AR446" s="55"/>
      <c r="AS446" s="97"/>
      <c r="AT446" s="97"/>
      <c r="AU446" s="98"/>
      <c r="AV446" s="1210"/>
      <c r="AW446" s="1211"/>
      <c r="AX446" s="1239"/>
      <c r="AY446" s="1156"/>
      <c r="AZ446" s="1156"/>
      <c r="BA446" s="1156"/>
      <c r="BB446" s="1156"/>
      <c r="BC446" s="1156"/>
      <c r="BD446" s="1156"/>
      <c r="BE446" s="1156"/>
      <c r="BF446" s="1156"/>
      <c r="BG446" s="100"/>
      <c r="BH446" s="1222"/>
      <c r="BI446" s="1138"/>
      <c r="BJ446" s="1138"/>
      <c r="BK446" s="1138"/>
      <c r="BL446" s="1138"/>
      <c r="BM446" s="1138"/>
      <c r="BN446" s="1138"/>
      <c r="BO446" s="1138"/>
      <c r="BP446" s="1138"/>
      <c r="BQ446" s="1138"/>
      <c r="BR446" s="1138"/>
      <c r="BS446" s="1138"/>
      <c r="BT446" s="100"/>
      <c r="BU446" s="55"/>
      <c r="BV446" s="55"/>
      <c r="BW446" s="55"/>
      <c r="BX446" s="55"/>
      <c r="BY446" s="55"/>
    </row>
    <row r="447" spans="37:77" ht="8.25" customHeight="1">
      <c r="AK447" s="55"/>
      <c r="AL447" s="55"/>
      <c r="AM447" s="55"/>
      <c r="AN447" s="55"/>
      <c r="AO447" s="55"/>
      <c r="AP447" s="55"/>
      <c r="AQ447" s="55"/>
      <c r="AR447" s="55"/>
      <c r="AS447" s="97"/>
      <c r="AT447" s="97"/>
      <c r="AU447" s="98"/>
      <c r="AV447" s="1212"/>
      <c r="AW447" s="1213"/>
      <c r="AX447" s="1240"/>
      <c r="AY447" s="1241"/>
      <c r="AZ447" s="1241"/>
      <c r="BA447" s="1241"/>
      <c r="BB447" s="1241"/>
      <c r="BC447" s="1241"/>
      <c r="BD447" s="1241"/>
      <c r="BE447" s="1241"/>
      <c r="BF447" s="1241"/>
      <c r="BG447" s="101"/>
      <c r="BH447" s="1223"/>
      <c r="BI447" s="1224"/>
      <c r="BJ447" s="1224"/>
      <c r="BK447" s="1224"/>
      <c r="BL447" s="1224"/>
      <c r="BM447" s="1224"/>
      <c r="BN447" s="1224"/>
      <c r="BO447" s="1224"/>
      <c r="BP447" s="1224"/>
      <c r="BQ447" s="1224"/>
      <c r="BR447" s="1224"/>
      <c r="BS447" s="1224"/>
      <c r="BT447" s="101"/>
      <c r="BU447" s="55"/>
      <c r="BV447" s="55"/>
      <c r="BW447" s="55"/>
      <c r="BX447" s="55"/>
      <c r="BY447" s="55"/>
    </row>
    <row r="448" spans="37:77" ht="8.25" customHeight="1">
      <c r="AK448" s="55"/>
      <c r="AL448" s="55"/>
      <c r="AM448" s="55"/>
      <c r="AN448" s="55"/>
      <c r="AO448" s="55"/>
      <c r="AP448" s="55"/>
      <c r="AQ448" s="55"/>
      <c r="AR448" s="55"/>
      <c r="AS448" s="97"/>
      <c r="AT448" s="97"/>
      <c r="AU448" s="98"/>
      <c r="AV448" s="98"/>
      <c r="AW448" s="98"/>
      <c r="AX448" s="97"/>
      <c r="AY448" s="97"/>
      <c r="AZ448" s="97"/>
      <c r="BA448" s="97"/>
      <c r="BB448" s="97"/>
      <c r="BC448" s="97"/>
      <c r="BD448" s="97"/>
      <c r="BE448" s="1242" t="str">
        <f>'41-6'!BG438</f>
        <v/>
      </c>
      <c r="BF448" s="1243"/>
      <c r="BG448" s="102"/>
      <c r="BH448" s="1231">
        <f>'41-6'!BI438</f>
        <v>0</v>
      </c>
      <c r="BI448" s="1232"/>
      <c r="BJ448" s="1232"/>
      <c r="BK448" s="1232"/>
      <c r="BL448" s="1232"/>
      <c r="BM448" s="1232"/>
      <c r="BN448" s="1232"/>
      <c r="BO448" s="1232"/>
      <c r="BP448" s="1232"/>
      <c r="BQ448" s="1232"/>
      <c r="BR448" s="1232"/>
      <c r="BS448" s="1232"/>
      <c r="BT448" s="102"/>
      <c r="BU448" s="55"/>
      <c r="BV448" s="55"/>
      <c r="BW448" s="55"/>
      <c r="BX448" s="55"/>
      <c r="BY448" s="55"/>
    </row>
    <row r="449" spans="37:77" ht="8.25" customHeight="1">
      <c r="AK449" s="55"/>
      <c r="AL449" s="55"/>
      <c r="AM449" s="55"/>
      <c r="AN449" s="55"/>
      <c r="AO449" s="55"/>
      <c r="AP449" s="55"/>
      <c r="AQ449" s="55"/>
      <c r="AR449" s="55"/>
      <c r="AS449" s="97"/>
      <c r="AT449" s="97"/>
      <c r="AU449" s="98"/>
      <c r="AV449" s="98"/>
      <c r="AW449" s="98"/>
      <c r="AX449" s="97"/>
      <c r="AY449" s="97"/>
      <c r="AZ449" s="97"/>
      <c r="BA449" s="97"/>
      <c r="BB449" s="97"/>
      <c r="BC449" s="97"/>
      <c r="BD449" s="97"/>
      <c r="BE449" s="1244"/>
      <c r="BF449" s="1245"/>
      <c r="BG449" s="103"/>
      <c r="BH449" s="1233"/>
      <c r="BI449" s="1234"/>
      <c r="BJ449" s="1234"/>
      <c r="BK449" s="1234"/>
      <c r="BL449" s="1234"/>
      <c r="BM449" s="1234"/>
      <c r="BN449" s="1234"/>
      <c r="BO449" s="1234"/>
      <c r="BP449" s="1234"/>
      <c r="BQ449" s="1234"/>
      <c r="BR449" s="1234"/>
      <c r="BS449" s="1234"/>
      <c r="BT449" s="103"/>
      <c r="BU449" s="55"/>
      <c r="BV449" s="55"/>
      <c r="BW449" s="55"/>
      <c r="BX449" s="55"/>
      <c r="BY449" s="55"/>
    </row>
    <row r="450" spans="37:77" ht="8.25" customHeight="1">
      <c r="AK450" s="55"/>
      <c r="AL450" s="55"/>
      <c r="AM450" s="55"/>
      <c r="AN450" s="55"/>
      <c r="AO450" s="55"/>
      <c r="AP450" s="55"/>
      <c r="AQ450" s="55"/>
      <c r="AR450" s="55"/>
      <c r="AS450" s="97"/>
      <c r="AT450" s="97"/>
      <c r="AU450" s="98"/>
      <c r="AV450" s="98"/>
      <c r="AW450" s="98"/>
      <c r="AX450" s="97"/>
      <c r="AY450" s="97"/>
      <c r="AZ450" s="97"/>
      <c r="BA450" s="97"/>
      <c r="BB450" s="97"/>
      <c r="BC450" s="97"/>
      <c r="BD450" s="97"/>
      <c r="BE450" s="1246"/>
      <c r="BF450" s="1247"/>
      <c r="BG450" s="104"/>
      <c r="BH450" s="1235"/>
      <c r="BI450" s="1236"/>
      <c r="BJ450" s="1236"/>
      <c r="BK450" s="1236"/>
      <c r="BL450" s="1236"/>
      <c r="BM450" s="1236"/>
      <c r="BN450" s="1236"/>
      <c r="BO450" s="1236"/>
      <c r="BP450" s="1236"/>
      <c r="BQ450" s="1236"/>
      <c r="BR450" s="1236"/>
      <c r="BS450" s="1236"/>
      <c r="BT450" s="104"/>
      <c r="BU450" s="55"/>
      <c r="BV450" s="55"/>
      <c r="BW450" s="55"/>
      <c r="BX450" s="55"/>
      <c r="BY450" s="55"/>
    </row>
    <row r="451" spans="37:77" ht="8.25" customHeight="1">
      <c r="AK451" s="55"/>
      <c r="AL451" s="55"/>
      <c r="AM451" s="55"/>
      <c r="AN451" s="55"/>
      <c r="AO451" s="55"/>
      <c r="AP451" s="55"/>
      <c r="AQ451" s="55"/>
      <c r="AR451" s="55"/>
      <c r="AS451" s="97"/>
      <c r="AT451" s="97"/>
      <c r="AU451" s="98"/>
      <c r="AV451" s="1208">
        <v>9</v>
      </c>
      <c r="AW451" s="1209"/>
      <c r="AX451" s="1237" t="str">
        <f>'41-6'!AZ441</f>
        <v/>
      </c>
      <c r="AY451" s="1238"/>
      <c r="AZ451" s="1238"/>
      <c r="BA451" s="1238"/>
      <c r="BB451" s="1238"/>
      <c r="BC451" s="1238"/>
      <c r="BD451" s="1238"/>
      <c r="BE451" s="1238"/>
      <c r="BF451" s="1238"/>
      <c r="BG451" s="99"/>
      <c r="BH451" s="1220">
        <f>'41-6'!BI441</f>
        <v>0</v>
      </c>
      <c r="BI451" s="1221"/>
      <c r="BJ451" s="1221"/>
      <c r="BK451" s="1221"/>
      <c r="BL451" s="1221"/>
      <c r="BM451" s="1221"/>
      <c r="BN451" s="1221"/>
      <c r="BO451" s="1221"/>
      <c r="BP451" s="1221"/>
      <c r="BQ451" s="1221"/>
      <c r="BR451" s="1221"/>
      <c r="BS451" s="1221"/>
      <c r="BT451" s="99"/>
      <c r="BU451" s="55"/>
      <c r="BV451" s="55"/>
      <c r="BW451" s="55"/>
      <c r="BX451" s="55"/>
      <c r="BY451" s="55"/>
    </row>
    <row r="452" spans="37:77" ht="8.25" customHeight="1">
      <c r="AK452" s="55"/>
      <c r="AL452" s="55"/>
      <c r="AM452" s="55"/>
      <c r="AN452" s="55"/>
      <c r="AO452" s="55"/>
      <c r="AP452" s="55"/>
      <c r="AQ452" s="55"/>
      <c r="AR452" s="55"/>
      <c r="AS452" s="97"/>
      <c r="AT452" s="97"/>
      <c r="AU452" s="98"/>
      <c r="AV452" s="1210"/>
      <c r="AW452" s="1211"/>
      <c r="AX452" s="1239"/>
      <c r="AY452" s="1156"/>
      <c r="AZ452" s="1156"/>
      <c r="BA452" s="1156"/>
      <c r="BB452" s="1156"/>
      <c r="BC452" s="1156"/>
      <c r="BD452" s="1156"/>
      <c r="BE452" s="1156"/>
      <c r="BF452" s="1156"/>
      <c r="BG452" s="100"/>
      <c r="BH452" s="1222"/>
      <c r="BI452" s="1138"/>
      <c r="BJ452" s="1138"/>
      <c r="BK452" s="1138"/>
      <c r="BL452" s="1138"/>
      <c r="BM452" s="1138"/>
      <c r="BN452" s="1138"/>
      <c r="BO452" s="1138"/>
      <c r="BP452" s="1138"/>
      <c r="BQ452" s="1138"/>
      <c r="BR452" s="1138"/>
      <c r="BS452" s="1138"/>
      <c r="BT452" s="100"/>
      <c r="BU452" s="55"/>
      <c r="BV452" s="55"/>
      <c r="BW452" s="55"/>
      <c r="BX452" s="55"/>
      <c r="BY452" s="55"/>
    </row>
    <row r="453" spans="37:77" ht="8.25" customHeight="1">
      <c r="AK453" s="55"/>
      <c r="AL453" s="55"/>
      <c r="AM453" s="55"/>
      <c r="AN453" s="55"/>
      <c r="AO453" s="55"/>
      <c r="AP453" s="55"/>
      <c r="AQ453" s="55"/>
      <c r="AR453" s="55"/>
      <c r="AS453" s="97"/>
      <c r="AT453" s="97"/>
      <c r="AU453" s="98"/>
      <c r="AV453" s="1212"/>
      <c r="AW453" s="1213"/>
      <c r="AX453" s="1240"/>
      <c r="AY453" s="1241"/>
      <c r="AZ453" s="1241"/>
      <c r="BA453" s="1241"/>
      <c r="BB453" s="1241"/>
      <c r="BC453" s="1241"/>
      <c r="BD453" s="1241"/>
      <c r="BE453" s="1241"/>
      <c r="BF453" s="1241"/>
      <c r="BG453" s="101"/>
      <c r="BH453" s="1223"/>
      <c r="BI453" s="1224"/>
      <c r="BJ453" s="1224"/>
      <c r="BK453" s="1224"/>
      <c r="BL453" s="1224"/>
      <c r="BM453" s="1224"/>
      <c r="BN453" s="1224"/>
      <c r="BO453" s="1224"/>
      <c r="BP453" s="1224"/>
      <c r="BQ453" s="1224"/>
      <c r="BR453" s="1224"/>
      <c r="BS453" s="1224"/>
      <c r="BT453" s="101"/>
      <c r="BU453" s="55"/>
      <c r="BV453" s="55"/>
      <c r="BW453" s="55"/>
      <c r="BX453" s="55"/>
      <c r="BY453" s="55"/>
    </row>
    <row r="454" spans="37:77" ht="8.25" customHeight="1">
      <c r="AK454" s="55"/>
      <c r="AL454" s="55"/>
      <c r="AM454" s="55"/>
      <c r="AN454" s="55"/>
      <c r="AO454" s="55"/>
      <c r="AP454" s="55"/>
      <c r="AQ454" s="55"/>
      <c r="AR454" s="55"/>
      <c r="AS454" s="97"/>
      <c r="AT454" s="97"/>
      <c r="AU454" s="98"/>
      <c r="AV454" s="98"/>
      <c r="AW454" s="98"/>
      <c r="AX454" s="97"/>
      <c r="AY454" s="97"/>
      <c r="AZ454" s="97"/>
      <c r="BA454" s="97"/>
      <c r="BB454" s="97"/>
      <c r="BC454" s="97"/>
      <c r="BD454" s="97"/>
      <c r="BE454" s="1242" t="str">
        <f>'41-6'!BG444</f>
        <v/>
      </c>
      <c r="BF454" s="1243"/>
      <c r="BG454" s="102"/>
      <c r="BH454" s="1231">
        <f>'41-6'!BI444</f>
        <v>0</v>
      </c>
      <c r="BI454" s="1232"/>
      <c r="BJ454" s="1232"/>
      <c r="BK454" s="1232"/>
      <c r="BL454" s="1232"/>
      <c r="BM454" s="1232"/>
      <c r="BN454" s="1232"/>
      <c r="BO454" s="1232"/>
      <c r="BP454" s="1232"/>
      <c r="BQ454" s="1232"/>
      <c r="BR454" s="1232"/>
      <c r="BS454" s="1232"/>
      <c r="BT454" s="102"/>
      <c r="BU454" s="55"/>
      <c r="BV454" s="55"/>
      <c r="BW454" s="55"/>
      <c r="BX454" s="55"/>
      <c r="BY454" s="55"/>
    </row>
    <row r="455" spans="37:77" ht="8.25" customHeight="1">
      <c r="AK455" s="55"/>
      <c r="AL455" s="55"/>
      <c r="AM455" s="55"/>
      <c r="AN455" s="55"/>
      <c r="AO455" s="55"/>
      <c r="AP455" s="55"/>
      <c r="AQ455" s="55"/>
      <c r="AR455" s="55"/>
      <c r="AS455" s="97"/>
      <c r="AT455" s="97"/>
      <c r="AU455" s="98"/>
      <c r="AV455" s="98"/>
      <c r="AW455" s="98"/>
      <c r="AX455" s="97"/>
      <c r="AY455" s="97"/>
      <c r="AZ455" s="97"/>
      <c r="BA455" s="97"/>
      <c r="BB455" s="97"/>
      <c r="BC455" s="97"/>
      <c r="BD455" s="97"/>
      <c r="BE455" s="1244"/>
      <c r="BF455" s="1245"/>
      <c r="BG455" s="103"/>
      <c r="BH455" s="1233"/>
      <c r="BI455" s="1234"/>
      <c r="BJ455" s="1234"/>
      <c r="BK455" s="1234"/>
      <c r="BL455" s="1234"/>
      <c r="BM455" s="1234"/>
      <c r="BN455" s="1234"/>
      <c r="BO455" s="1234"/>
      <c r="BP455" s="1234"/>
      <c r="BQ455" s="1234"/>
      <c r="BR455" s="1234"/>
      <c r="BS455" s="1234"/>
      <c r="BT455" s="103"/>
      <c r="BU455" s="55"/>
      <c r="BV455" s="55"/>
      <c r="BW455" s="55"/>
      <c r="BX455" s="55"/>
      <c r="BY455" s="55"/>
    </row>
    <row r="456" spans="37:77" ht="8.25" customHeight="1">
      <c r="AK456" s="55"/>
      <c r="AL456" s="55"/>
      <c r="AM456" s="55"/>
      <c r="AN456" s="55"/>
      <c r="AO456" s="55"/>
      <c r="AP456" s="55"/>
      <c r="AQ456" s="55"/>
      <c r="AR456" s="55"/>
      <c r="AS456" s="97"/>
      <c r="AT456" s="97"/>
      <c r="AU456" s="98"/>
      <c r="AV456" s="98"/>
      <c r="AW456" s="98"/>
      <c r="AX456" s="97"/>
      <c r="AY456" s="97"/>
      <c r="AZ456" s="97"/>
      <c r="BA456" s="97"/>
      <c r="BB456" s="97"/>
      <c r="BC456" s="97"/>
      <c r="BD456" s="97"/>
      <c r="BE456" s="1246"/>
      <c r="BF456" s="1247"/>
      <c r="BG456" s="104"/>
      <c r="BH456" s="1235"/>
      <c r="BI456" s="1236"/>
      <c r="BJ456" s="1236"/>
      <c r="BK456" s="1236"/>
      <c r="BL456" s="1236"/>
      <c r="BM456" s="1236"/>
      <c r="BN456" s="1236"/>
      <c r="BO456" s="1236"/>
      <c r="BP456" s="1236"/>
      <c r="BQ456" s="1236"/>
      <c r="BR456" s="1236"/>
      <c r="BS456" s="1236"/>
      <c r="BT456" s="104"/>
      <c r="BU456" s="55"/>
      <c r="BV456" s="55"/>
      <c r="BW456" s="55"/>
      <c r="BX456" s="55"/>
      <c r="BY456" s="55"/>
    </row>
    <row r="457" spans="37:77" ht="8.25" customHeight="1">
      <c r="AK457" s="55"/>
      <c r="AL457" s="55"/>
      <c r="AM457" s="55"/>
      <c r="AN457" s="55"/>
      <c r="AO457" s="55"/>
      <c r="AP457" s="55"/>
      <c r="AQ457" s="55"/>
      <c r="AR457" s="55"/>
      <c r="AS457" s="97"/>
      <c r="AT457" s="97"/>
      <c r="AU457" s="98"/>
      <c r="AV457" s="1208">
        <v>10</v>
      </c>
      <c r="AW457" s="1209"/>
      <c r="AX457" s="1237" t="str">
        <f>'41-6'!AZ447</f>
        <v/>
      </c>
      <c r="AY457" s="1238"/>
      <c r="AZ457" s="1238"/>
      <c r="BA457" s="1238"/>
      <c r="BB457" s="1238"/>
      <c r="BC457" s="1238"/>
      <c r="BD457" s="1238"/>
      <c r="BE457" s="1238"/>
      <c r="BF457" s="1238"/>
      <c r="BG457" s="99"/>
      <c r="BH457" s="1220">
        <f>'41-6'!BI447</f>
        <v>0</v>
      </c>
      <c r="BI457" s="1221"/>
      <c r="BJ457" s="1221"/>
      <c r="BK457" s="1221"/>
      <c r="BL457" s="1221"/>
      <c r="BM457" s="1221"/>
      <c r="BN457" s="1221"/>
      <c r="BO457" s="1221"/>
      <c r="BP457" s="1221"/>
      <c r="BQ457" s="1221"/>
      <c r="BR457" s="1221"/>
      <c r="BS457" s="1221"/>
      <c r="BT457" s="99"/>
      <c r="BU457" s="55"/>
      <c r="BV457" s="55"/>
      <c r="BW457" s="55"/>
      <c r="BX457" s="55"/>
      <c r="BY457" s="55"/>
    </row>
    <row r="458" spans="37:77" ht="8.25" customHeight="1">
      <c r="AK458" s="55"/>
      <c r="AL458" s="55"/>
      <c r="AM458" s="55"/>
      <c r="AN458" s="55"/>
      <c r="AO458" s="55"/>
      <c r="AP458" s="55"/>
      <c r="AQ458" s="55"/>
      <c r="AR458" s="55"/>
      <c r="AS458" s="97"/>
      <c r="AT458" s="97"/>
      <c r="AU458" s="98"/>
      <c r="AV458" s="1210"/>
      <c r="AW458" s="1211"/>
      <c r="AX458" s="1239"/>
      <c r="AY458" s="1156"/>
      <c r="AZ458" s="1156"/>
      <c r="BA458" s="1156"/>
      <c r="BB458" s="1156"/>
      <c r="BC458" s="1156"/>
      <c r="BD458" s="1156"/>
      <c r="BE458" s="1156"/>
      <c r="BF458" s="1156"/>
      <c r="BG458" s="100"/>
      <c r="BH458" s="1222"/>
      <c r="BI458" s="1138"/>
      <c r="BJ458" s="1138"/>
      <c r="BK458" s="1138"/>
      <c r="BL458" s="1138"/>
      <c r="BM458" s="1138"/>
      <c r="BN458" s="1138"/>
      <c r="BO458" s="1138"/>
      <c r="BP458" s="1138"/>
      <c r="BQ458" s="1138"/>
      <c r="BR458" s="1138"/>
      <c r="BS458" s="1138"/>
      <c r="BT458" s="100"/>
      <c r="BU458" s="55"/>
      <c r="BV458" s="55"/>
      <c r="BW458" s="55"/>
      <c r="BX458" s="55"/>
      <c r="BY458" s="55"/>
    </row>
    <row r="459" spans="37:77" ht="8.25" customHeight="1">
      <c r="AK459" s="55"/>
      <c r="AL459" s="55"/>
      <c r="AM459" s="55"/>
      <c r="AN459" s="55"/>
      <c r="AO459" s="55"/>
      <c r="AP459" s="55"/>
      <c r="AQ459" s="55"/>
      <c r="AR459" s="55"/>
      <c r="AS459" s="97"/>
      <c r="AT459" s="97"/>
      <c r="AU459" s="98"/>
      <c r="AV459" s="1212"/>
      <c r="AW459" s="1213"/>
      <c r="AX459" s="1240"/>
      <c r="AY459" s="1241"/>
      <c r="AZ459" s="1241"/>
      <c r="BA459" s="1241"/>
      <c r="BB459" s="1241"/>
      <c r="BC459" s="1241"/>
      <c r="BD459" s="1241"/>
      <c r="BE459" s="1241"/>
      <c r="BF459" s="1241"/>
      <c r="BG459" s="101"/>
      <c r="BH459" s="1223"/>
      <c r="BI459" s="1224"/>
      <c r="BJ459" s="1224"/>
      <c r="BK459" s="1224"/>
      <c r="BL459" s="1224"/>
      <c r="BM459" s="1224"/>
      <c r="BN459" s="1224"/>
      <c r="BO459" s="1224"/>
      <c r="BP459" s="1224"/>
      <c r="BQ459" s="1224"/>
      <c r="BR459" s="1224"/>
      <c r="BS459" s="1224"/>
      <c r="BT459" s="101"/>
      <c r="BU459" s="55"/>
      <c r="BV459" s="55"/>
      <c r="BW459" s="55"/>
      <c r="BX459" s="55"/>
      <c r="BY459" s="55"/>
    </row>
    <row r="460" spans="37:77" ht="8.25" customHeight="1">
      <c r="AK460" s="55"/>
      <c r="AL460" s="55"/>
      <c r="AM460" s="55"/>
      <c r="AN460" s="55"/>
      <c r="AO460" s="55"/>
      <c r="AP460" s="55"/>
      <c r="AQ460" s="55"/>
      <c r="AR460" s="55"/>
      <c r="AS460" s="97"/>
      <c r="AT460" s="97"/>
      <c r="AU460" s="98"/>
      <c r="AV460" s="98"/>
      <c r="AW460" s="98"/>
      <c r="AX460" s="97"/>
      <c r="AY460" s="97"/>
      <c r="AZ460" s="97"/>
      <c r="BA460" s="97"/>
      <c r="BB460" s="97"/>
      <c r="BC460" s="97"/>
      <c r="BD460" s="97"/>
      <c r="BE460" s="1242" t="str">
        <f>'41-6'!BG450</f>
        <v/>
      </c>
      <c r="BF460" s="1243"/>
      <c r="BG460" s="102"/>
      <c r="BH460" s="1231">
        <f>'41-6'!BI450</f>
        <v>0</v>
      </c>
      <c r="BI460" s="1232"/>
      <c r="BJ460" s="1232"/>
      <c r="BK460" s="1232"/>
      <c r="BL460" s="1232"/>
      <c r="BM460" s="1232"/>
      <c r="BN460" s="1232"/>
      <c r="BO460" s="1232"/>
      <c r="BP460" s="1232"/>
      <c r="BQ460" s="1232"/>
      <c r="BR460" s="1232"/>
      <c r="BS460" s="1232"/>
      <c r="BT460" s="102"/>
      <c r="BU460" s="55"/>
      <c r="BV460" s="55"/>
      <c r="BW460" s="55"/>
      <c r="BX460" s="55"/>
      <c r="BY460" s="55"/>
    </row>
    <row r="461" spans="37:77" ht="8.25" customHeight="1">
      <c r="AK461" s="55"/>
      <c r="AL461" s="55"/>
      <c r="AM461" s="55"/>
      <c r="AN461" s="55"/>
      <c r="AO461" s="55"/>
      <c r="AP461" s="55"/>
      <c r="AQ461" s="55"/>
      <c r="AR461" s="55"/>
      <c r="AS461" s="97"/>
      <c r="AT461" s="97"/>
      <c r="AU461" s="98"/>
      <c r="AV461" s="98"/>
      <c r="AW461" s="98"/>
      <c r="AX461" s="97"/>
      <c r="AY461" s="97"/>
      <c r="AZ461" s="97"/>
      <c r="BA461" s="97"/>
      <c r="BB461" s="97"/>
      <c r="BC461" s="97"/>
      <c r="BD461" s="97"/>
      <c r="BE461" s="1244"/>
      <c r="BF461" s="1245"/>
      <c r="BG461" s="103"/>
      <c r="BH461" s="1233"/>
      <c r="BI461" s="1234"/>
      <c r="BJ461" s="1234"/>
      <c r="BK461" s="1234"/>
      <c r="BL461" s="1234"/>
      <c r="BM461" s="1234"/>
      <c r="BN461" s="1234"/>
      <c r="BO461" s="1234"/>
      <c r="BP461" s="1234"/>
      <c r="BQ461" s="1234"/>
      <c r="BR461" s="1234"/>
      <c r="BS461" s="1234"/>
      <c r="BT461" s="103"/>
      <c r="BU461" s="55"/>
      <c r="BV461" s="55"/>
      <c r="BW461" s="55"/>
      <c r="BX461" s="55"/>
      <c r="BY461" s="55"/>
    </row>
    <row r="462" spans="37:77" ht="8.25" customHeight="1">
      <c r="AK462" s="55"/>
      <c r="AL462" s="55"/>
      <c r="AM462" s="55"/>
      <c r="AN462" s="55"/>
      <c r="AO462" s="55"/>
      <c r="AP462" s="55"/>
      <c r="AQ462" s="55"/>
      <c r="AR462" s="55"/>
      <c r="AS462" s="97"/>
      <c r="AT462" s="97"/>
      <c r="AU462" s="98"/>
      <c r="AV462" s="98"/>
      <c r="AW462" s="98"/>
      <c r="AX462" s="97"/>
      <c r="AY462" s="97"/>
      <c r="AZ462" s="97"/>
      <c r="BA462" s="97"/>
      <c r="BB462" s="97"/>
      <c r="BC462" s="97"/>
      <c r="BD462" s="97"/>
      <c r="BE462" s="1246"/>
      <c r="BF462" s="1247"/>
      <c r="BG462" s="104"/>
      <c r="BH462" s="1235"/>
      <c r="BI462" s="1236"/>
      <c r="BJ462" s="1236"/>
      <c r="BK462" s="1236"/>
      <c r="BL462" s="1236"/>
      <c r="BM462" s="1236"/>
      <c r="BN462" s="1236"/>
      <c r="BO462" s="1236"/>
      <c r="BP462" s="1236"/>
      <c r="BQ462" s="1236"/>
      <c r="BR462" s="1236"/>
      <c r="BS462" s="1236"/>
      <c r="BT462" s="104"/>
      <c r="BU462" s="55"/>
      <c r="BV462" s="55"/>
      <c r="BW462" s="55"/>
      <c r="BX462" s="55"/>
      <c r="BY462" s="55"/>
    </row>
    <row r="463" spans="37:77" ht="8.25" customHeight="1">
      <c r="AK463" s="55"/>
      <c r="AL463" s="55"/>
      <c r="AM463" s="55"/>
      <c r="AN463" s="55"/>
      <c r="AO463" s="55"/>
      <c r="AP463" s="55"/>
      <c r="AQ463" s="55"/>
      <c r="AR463" s="55"/>
      <c r="AS463" s="97"/>
      <c r="AT463" s="97"/>
      <c r="AU463" s="98"/>
      <c r="AV463" s="1208">
        <v>11</v>
      </c>
      <c r="AW463" s="1209"/>
      <c r="AX463" s="1237" t="str">
        <f>'41-6'!AZ453</f>
        <v/>
      </c>
      <c r="AY463" s="1238"/>
      <c r="AZ463" s="1238"/>
      <c r="BA463" s="1238"/>
      <c r="BB463" s="1238"/>
      <c r="BC463" s="1238"/>
      <c r="BD463" s="1238"/>
      <c r="BE463" s="1238"/>
      <c r="BF463" s="1238"/>
      <c r="BG463" s="99"/>
      <c r="BH463" s="1220">
        <f>'41-6'!BI453</f>
        <v>0</v>
      </c>
      <c r="BI463" s="1221"/>
      <c r="BJ463" s="1221"/>
      <c r="BK463" s="1221"/>
      <c r="BL463" s="1221"/>
      <c r="BM463" s="1221"/>
      <c r="BN463" s="1221"/>
      <c r="BO463" s="1221"/>
      <c r="BP463" s="1221"/>
      <c r="BQ463" s="1221"/>
      <c r="BR463" s="1221"/>
      <c r="BS463" s="1221"/>
      <c r="BT463" s="99"/>
      <c r="BU463" s="55"/>
      <c r="BV463" s="55"/>
      <c r="BW463" s="55"/>
      <c r="BX463" s="55"/>
      <c r="BY463" s="55"/>
    </row>
    <row r="464" spans="37:77" ht="8.25" customHeight="1">
      <c r="AK464" s="55"/>
      <c r="AL464" s="55"/>
      <c r="AM464" s="55"/>
      <c r="AN464" s="55"/>
      <c r="AO464" s="55"/>
      <c r="AP464" s="55"/>
      <c r="AQ464" s="55"/>
      <c r="AR464" s="55"/>
      <c r="AS464" s="97"/>
      <c r="AT464" s="97"/>
      <c r="AU464" s="98"/>
      <c r="AV464" s="1210"/>
      <c r="AW464" s="1211"/>
      <c r="AX464" s="1239"/>
      <c r="AY464" s="1156"/>
      <c r="AZ464" s="1156"/>
      <c r="BA464" s="1156"/>
      <c r="BB464" s="1156"/>
      <c r="BC464" s="1156"/>
      <c r="BD464" s="1156"/>
      <c r="BE464" s="1156"/>
      <c r="BF464" s="1156"/>
      <c r="BG464" s="100"/>
      <c r="BH464" s="1222"/>
      <c r="BI464" s="1138"/>
      <c r="BJ464" s="1138"/>
      <c r="BK464" s="1138"/>
      <c r="BL464" s="1138"/>
      <c r="BM464" s="1138"/>
      <c r="BN464" s="1138"/>
      <c r="BO464" s="1138"/>
      <c r="BP464" s="1138"/>
      <c r="BQ464" s="1138"/>
      <c r="BR464" s="1138"/>
      <c r="BS464" s="1138"/>
      <c r="BT464" s="100"/>
      <c r="BU464" s="55"/>
      <c r="BV464" s="55"/>
      <c r="BW464" s="55"/>
      <c r="BX464" s="55"/>
      <c r="BY464" s="55"/>
    </row>
    <row r="465" spans="37:77" ht="8.25" customHeight="1">
      <c r="AK465" s="55"/>
      <c r="AL465" s="55"/>
      <c r="AM465" s="55"/>
      <c r="AN465" s="55"/>
      <c r="AO465" s="55"/>
      <c r="AP465" s="55"/>
      <c r="AQ465" s="55"/>
      <c r="AR465" s="55"/>
      <c r="AS465" s="97"/>
      <c r="AT465" s="97"/>
      <c r="AU465" s="98"/>
      <c r="AV465" s="1212"/>
      <c r="AW465" s="1213"/>
      <c r="AX465" s="1240"/>
      <c r="AY465" s="1241"/>
      <c r="AZ465" s="1241"/>
      <c r="BA465" s="1241"/>
      <c r="BB465" s="1241"/>
      <c r="BC465" s="1241"/>
      <c r="BD465" s="1241"/>
      <c r="BE465" s="1241"/>
      <c r="BF465" s="1241"/>
      <c r="BG465" s="101"/>
      <c r="BH465" s="1223"/>
      <c r="BI465" s="1224"/>
      <c r="BJ465" s="1224"/>
      <c r="BK465" s="1224"/>
      <c r="BL465" s="1224"/>
      <c r="BM465" s="1224"/>
      <c r="BN465" s="1224"/>
      <c r="BO465" s="1224"/>
      <c r="BP465" s="1224"/>
      <c r="BQ465" s="1224"/>
      <c r="BR465" s="1224"/>
      <c r="BS465" s="1224"/>
      <c r="BT465" s="101"/>
      <c r="BU465" s="55"/>
      <c r="BV465" s="55"/>
      <c r="BW465" s="55"/>
      <c r="BX465" s="55"/>
      <c r="BY465" s="55"/>
    </row>
    <row r="466" spans="37:77" ht="8.25" customHeight="1">
      <c r="AK466" s="55"/>
      <c r="AL466" s="55"/>
      <c r="AM466" s="55"/>
      <c r="AN466" s="55"/>
      <c r="AO466" s="55"/>
      <c r="AP466" s="55"/>
      <c r="AQ466" s="55"/>
      <c r="AR466" s="55"/>
      <c r="AS466" s="97"/>
      <c r="AT466" s="97"/>
      <c r="AU466" s="98"/>
      <c r="AV466" s="98"/>
      <c r="AW466" s="98"/>
      <c r="AX466" s="97"/>
      <c r="AY466" s="97"/>
      <c r="AZ466" s="97"/>
      <c r="BA466" s="97"/>
      <c r="BB466" s="97"/>
      <c r="BC466" s="97"/>
      <c r="BD466" s="97"/>
      <c r="BE466" s="1242" t="str">
        <f>'41-6'!BG456</f>
        <v/>
      </c>
      <c r="BF466" s="1243"/>
      <c r="BG466" s="102"/>
      <c r="BH466" s="1231">
        <f>'41-6'!BI456</f>
        <v>0</v>
      </c>
      <c r="BI466" s="1232"/>
      <c r="BJ466" s="1232"/>
      <c r="BK466" s="1232"/>
      <c r="BL466" s="1232"/>
      <c r="BM466" s="1232"/>
      <c r="BN466" s="1232"/>
      <c r="BO466" s="1232"/>
      <c r="BP466" s="1232"/>
      <c r="BQ466" s="1232"/>
      <c r="BR466" s="1232"/>
      <c r="BS466" s="1232"/>
      <c r="BT466" s="102"/>
      <c r="BU466" s="55"/>
      <c r="BV466" s="55"/>
      <c r="BW466" s="55"/>
      <c r="BX466" s="55"/>
      <c r="BY466" s="55"/>
    </row>
    <row r="467" spans="37:77" ht="8.25" customHeight="1">
      <c r="AK467" s="55"/>
      <c r="AL467" s="55"/>
      <c r="AM467" s="55"/>
      <c r="AN467" s="55"/>
      <c r="AO467" s="55"/>
      <c r="AP467" s="55"/>
      <c r="AQ467" s="55"/>
      <c r="AR467" s="55"/>
      <c r="AS467" s="97"/>
      <c r="AT467" s="97"/>
      <c r="AU467" s="98"/>
      <c r="AV467" s="98"/>
      <c r="AW467" s="98"/>
      <c r="AX467" s="97"/>
      <c r="AY467" s="97"/>
      <c r="AZ467" s="97"/>
      <c r="BA467" s="97"/>
      <c r="BB467" s="97"/>
      <c r="BC467" s="97"/>
      <c r="BD467" s="97"/>
      <c r="BE467" s="1244"/>
      <c r="BF467" s="1245"/>
      <c r="BG467" s="103"/>
      <c r="BH467" s="1233"/>
      <c r="BI467" s="1234"/>
      <c r="BJ467" s="1234"/>
      <c r="BK467" s="1234"/>
      <c r="BL467" s="1234"/>
      <c r="BM467" s="1234"/>
      <c r="BN467" s="1234"/>
      <c r="BO467" s="1234"/>
      <c r="BP467" s="1234"/>
      <c r="BQ467" s="1234"/>
      <c r="BR467" s="1234"/>
      <c r="BS467" s="1234"/>
      <c r="BT467" s="103"/>
      <c r="BU467" s="55"/>
      <c r="BV467" s="55"/>
      <c r="BW467" s="55"/>
      <c r="BX467" s="55"/>
      <c r="BY467" s="55"/>
    </row>
    <row r="468" spans="37:77" ht="8.25" customHeight="1">
      <c r="AK468" s="55"/>
      <c r="AL468" s="55"/>
      <c r="AM468" s="55"/>
      <c r="AN468" s="55"/>
      <c r="AO468" s="55"/>
      <c r="AP468" s="55"/>
      <c r="AQ468" s="55"/>
      <c r="AR468" s="55"/>
      <c r="AS468" s="97"/>
      <c r="AT468" s="97"/>
      <c r="AU468" s="98"/>
      <c r="AV468" s="98"/>
      <c r="AW468" s="98"/>
      <c r="AX468" s="97"/>
      <c r="AY468" s="97"/>
      <c r="AZ468" s="97"/>
      <c r="BA468" s="97"/>
      <c r="BB468" s="97"/>
      <c r="BC468" s="97"/>
      <c r="BD468" s="97"/>
      <c r="BE468" s="1246"/>
      <c r="BF468" s="1247"/>
      <c r="BG468" s="104"/>
      <c r="BH468" s="1235"/>
      <c r="BI468" s="1236"/>
      <c r="BJ468" s="1236"/>
      <c r="BK468" s="1236"/>
      <c r="BL468" s="1236"/>
      <c r="BM468" s="1236"/>
      <c r="BN468" s="1236"/>
      <c r="BO468" s="1236"/>
      <c r="BP468" s="1236"/>
      <c r="BQ468" s="1236"/>
      <c r="BR468" s="1236"/>
      <c r="BS468" s="1236"/>
      <c r="BT468" s="104"/>
      <c r="BU468" s="55"/>
      <c r="BV468" s="55"/>
      <c r="BW468" s="55"/>
      <c r="BX468" s="55"/>
      <c r="BY468" s="55"/>
    </row>
    <row r="469" spans="37:77" ht="8.25" customHeight="1">
      <c r="AK469" s="55"/>
      <c r="AL469" s="55"/>
      <c r="AM469" s="55"/>
      <c r="AN469" s="55"/>
      <c r="AO469" s="55"/>
      <c r="AP469" s="55"/>
      <c r="AQ469" s="55"/>
      <c r="AR469" s="55"/>
      <c r="AS469" s="97"/>
      <c r="AT469" s="97"/>
      <c r="AU469" s="98"/>
      <c r="AV469" s="1208">
        <v>12</v>
      </c>
      <c r="AW469" s="1209"/>
      <c r="AX469" s="1214">
        <v>9999999999</v>
      </c>
      <c r="AY469" s="1215"/>
      <c r="AZ469" s="1215"/>
      <c r="BA469" s="1215"/>
      <c r="BB469" s="1215"/>
      <c r="BC469" s="1215"/>
      <c r="BD469" s="1215"/>
      <c r="BE469" s="1215"/>
      <c r="BF469" s="1215"/>
      <c r="BG469" s="99"/>
      <c r="BH469" s="1220">
        <f>'41-6'!BI459</f>
        <v>0</v>
      </c>
      <c r="BI469" s="1221"/>
      <c r="BJ469" s="1221"/>
      <c r="BK469" s="1221"/>
      <c r="BL469" s="1221"/>
      <c r="BM469" s="1221"/>
      <c r="BN469" s="1221"/>
      <c r="BO469" s="1221"/>
      <c r="BP469" s="1221"/>
      <c r="BQ469" s="1221"/>
      <c r="BR469" s="1221"/>
      <c r="BS469" s="1221"/>
      <c r="BT469" s="99"/>
      <c r="BU469" s="55"/>
      <c r="BV469" s="55"/>
      <c r="BW469" s="55"/>
      <c r="BX469" s="55"/>
      <c r="BY469" s="55"/>
    </row>
    <row r="470" spans="37:77" ht="8.25" customHeight="1">
      <c r="AK470" s="55"/>
      <c r="AL470" s="55"/>
      <c r="AM470" s="55"/>
      <c r="AN470" s="55"/>
      <c r="AO470" s="55"/>
      <c r="AP470" s="55"/>
      <c r="AQ470" s="55"/>
      <c r="AR470" s="55"/>
      <c r="AS470" s="97"/>
      <c r="AT470" s="97"/>
      <c r="AU470" s="98"/>
      <c r="AV470" s="1210"/>
      <c r="AW470" s="1211"/>
      <c r="AX470" s="1216"/>
      <c r="AY470" s="1217"/>
      <c r="AZ470" s="1217"/>
      <c r="BA470" s="1217"/>
      <c r="BB470" s="1217"/>
      <c r="BC470" s="1217"/>
      <c r="BD470" s="1217"/>
      <c r="BE470" s="1217"/>
      <c r="BF470" s="1217"/>
      <c r="BG470" s="100"/>
      <c r="BH470" s="1222"/>
      <c r="BI470" s="1138"/>
      <c r="BJ470" s="1138"/>
      <c r="BK470" s="1138"/>
      <c r="BL470" s="1138"/>
      <c r="BM470" s="1138"/>
      <c r="BN470" s="1138"/>
      <c r="BO470" s="1138"/>
      <c r="BP470" s="1138"/>
      <c r="BQ470" s="1138"/>
      <c r="BR470" s="1138"/>
      <c r="BS470" s="1138"/>
      <c r="BT470" s="100"/>
      <c r="BU470" s="55"/>
      <c r="BV470" s="55"/>
      <c r="BW470" s="55"/>
      <c r="BX470" s="55"/>
      <c r="BY470" s="55"/>
    </row>
    <row r="471" spans="37:77" ht="8.25" customHeight="1">
      <c r="AK471" s="55"/>
      <c r="AL471" s="55"/>
      <c r="AM471" s="55"/>
      <c r="AN471" s="55"/>
      <c r="AO471" s="55"/>
      <c r="AP471" s="55"/>
      <c r="AQ471" s="55"/>
      <c r="AR471" s="55"/>
      <c r="AS471" s="97"/>
      <c r="AT471" s="97"/>
      <c r="AU471" s="98"/>
      <c r="AV471" s="1212"/>
      <c r="AW471" s="1213"/>
      <c r="AX471" s="1218"/>
      <c r="AY471" s="1219"/>
      <c r="AZ471" s="1219"/>
      <c r="BA471" s="1219"/>
      <c r="BB471" s="1219"/>
      <c r="BC471" s="1219"/>
      <c r="BD471" s="1219"/>
      <c r="BE471" s="1219"/>
      <c r="BF471" s="1219"/>
      <c r="BG471" s="101"/>
      <c r="BH471" s="1223"/>
      <c r="BI471" s="1224"/>
      <c r="BJ471" s="1224"/>
      <c r="BK471" s="1224"/>
      <c r="BL471" s="1224"/>
      <c r="BM471" s="1224"/>
      <c r="BN471" s="1224"/>
      <c r="BO471" s="1224"/>
      <c r="BP471" s="1224"/>
      <c r="BQ471" s="1224"/>
      <c r="BR471" s="1224"/>
      <c r="BS471" s="1224"/>
      <c r="BT471" s="101"/>
      <c r="BU471" s="55"/>
      <c r="BV471" s="55"/>
      <c r="BW471" s="55"/>
      <c r="BX471" s="55"/>
      <c r="BY471" s="55"/>
    </row>
    <row r="472" spans="37:77" ht="8.25" customHeight="1">
      <c r="AK472" s="55"/>
      <c r="AL472" s="55"/>
      <c r="AM472" s="55"/>
      <c r="AN472" s="55"/>
      <c r="AO472" s="55"/>
      <c r="AP472" s="55"/>
      <c r="AQ472" s="55"/>
      <c r="AR472" s="55"/>
      <c r="AS472" s="97"/>
      <c r="AT472" s="97"/>
      <c r="AU472" s="98"/>
      <c r="AV472" s="98"/>
      <c r="AW472" s="98"/>
      <c r="AX472" s="97"/>
      <c r="AY472" s="97"/>
      <c r="AZ472" s="97"/>
      <c r="BA472" s="97"/>
      <c r="BB472" s="97"/>
      <c r="BC472" s="97"/>
      <c r="BD472" s="97"/>
      <c r="BE472" s="1225">
        <v>99</v>
      </c>
      <c r="BF472" s="1226"/>
      <c r="BG472" s="102"/>
      <c r="BH472" s="1231">
        <f>'41-6'!BI462</f>
        <v>0</v>
      </c>
      <c r="BI472" s="1232"/>
      <c r="BJ472" s="1232"/>
      <c r="BK472" s="1232"/>
      <c r="BL472" s="1232"/>
      <c r="BM472" s="1232"/>
      <c r="BN472" s="1232"/>
      <c r="BO472" s="1232"/>
      <c r="BP472" s="1232"/>
      <c r="BQ472" s="1232"/>
      <c r="BR472" s="1232"/>
      <c r="BS472" s="1232"/>
      <c r="BT472" s="102"/>
      <c r="BU472" s="55"/>
      <c r="BV472" s="55"/>
      <c r="BW472" s="55"/>
      <c r="BX472" s="55"/>
      <c r="BY472" s="55"/>
    </row>
    <row r="473" spans="37:77" ht="8.25" customHeight="1">
      <c r="AK473" s="55"/>
      <c r="AL473" s="55"/>
      <c r="AM473" s="55"/>
      <c r="AN473" s="55"/>
      <c r="AO473" s="55"/>
      <c r="AP473" s="55"/>
      <c r="AQ473" s="55"/>
      <c r="AR473" s="55"/>
      <c r="AS473" s="97"/>
      <c r="AT473" s="97"/>
      <c r="AU473" s="98"/>
      <c r="AV473" s="98"/>
      <c r="AW473" s="98"/>
      <c r="AX473" s="97"/>
      <c r="AY473" s="97"/>
      <c r="AZ473" s="97"/>
      <c r="BA473" s="97"/>
      <c r="BB473" s="97"/>
      <c r="BC473" s="97"/>
      <c r="BD473" s="97"/>
      <c r="BE473" s="1227"/>
      <c r="BF473" s="1228"/>
      <c r="BG473" s="103"/>
      <c r="BH473" s="1233"/>
      <c r="BI473" s="1234"/>
      <c r="BJ473" s="1234"/>
      <c r="BK473" s="1234"/>
      <c r="BL473" s="1234"/>
      <c r="BM473" s="1234"/>
      <c r="BN473" s="1234"/>
      <c r="BO473" s="1234"/>
      <c r="BP473" s="1234"/>
      <c r="BQ473" s="1234"/>
      <c r="BR473" s="1234"/>
      <c r="BS473" s="1234"/>
      <c r="BT473" s="103"/>
      <c r="BU473" s="55"/>
      <c r="BV473" s="55"/>
      <c r="BW473" s="55"/>
      <c r="BX473" s="55"/>
      <c r="BY473" s="55"/>
    </row>
    <row r="474" spans="37:77" ht="8.25" customHeight="1">
      <c r="AK474" s="55"/>
      <c r="AL474" s="55"/>
      <c r="AM474" s="55"/>
      <c r="AN474" s="55"/>
      <c r="AO474" s="55"/>
      <c r="AP474" s="55"/>
      <c r="AQ474" s="55"/>
      <c r="AR474" s="55"/>
      <c r="AS474" s="97"/>
      <c r="AT474" s="97"/>
      <c r="AU474" s="97"/>
      <c r="AV474" s="97"/>
      <c r="AW474" s="97"/>
      <c r="AX474" s="97"/>
      <c r="AY474" s="97"/>
      <c r="AZ474" s="97"/>
      <c r="BA474" s="97"/>
      <c r="BB474" s="97"/>
      <c r="BC474" s="97"/>
      <c r="BD474" s="97"/>
      <c r="BE474" s="1229"/>
      <c r="BF474" s="1230"/>
      <c r="BG474" s="104"/>
      <c r="BH474" s="1235"/>
      <c r="BI474" s="1236"/>
      <c r="BJ474" s="1236"/>
      <c r="BK474" s="1236"/>
      <c r="BL474" s="1236"/>
      <c r="BM474" s="1236"/>
      <c r="BN474" s="1236"/>
      <c r="BO474" s="1236"/>
      <c r="BP474" s="1236"/>
      <c r="BQ474" s="1236"/>
      <c r="BR474" s="1236"/>
      <c r="BS474" s="1236"/>
      <c r="BT474" s="104"/>
      <c r="BU474" s="55"/>
      <c r="BV474" s="55"/>
      <c r="BW474" s="55"/>
      <c r="BX474" s="55"/>
      <c r="BY474" s="55"/>
    </row>
  </sheetData>
  <sheetProtection sheet="1" objects="1" scenarios="1" selectLockedCells="1"/>
  <mergeCells count="450">
    <mergeCell ref="CD4:CH4"/>
    <mergeCell ref="BA5:BF6"/>
    <mergeCell ref="BG5:BN6"/>
    <mergeCell ref="BO5:BS6"/>
    <mergeCell ref="BT5:BU6"/>
    <mergeCell ref="BV5:BW6"/>
    <mergeCell ref="BX5:CC6"/>
    <mergeCell ref="CD5:CH6"/>
    <mergeCell ref="BA4:BF4"/>
    <mergeCell ref="BG4:BN4"/>
    <mergeCell ref="BO4:BS4"/>
    <mergeCell ref="BT4:BU4"/>
    <mergeCell ref="BV4:BW4"/>
    <mergeCell ref="BX4:CC4"/>
    <mergeCell ref="CK5:CK42"/>
    <mergeCell ref="CH7:CH8"/>
    <mergeCell ref="BG10:BI12"/>
    <mergeCell ref="BJ10:BL12"/>
    <mergeCell ref="BM10:BO12"/>
    <mergeCell ref="BU15:BW15"/>
    <mergeCell ref="BX15:CA16"/>
    <mergeCell ref="T12:V13"/>
    <mergeCell ref="BP13:BT14"/>
    <mergeCell ref="BU13:BW14"/>
    <mergeCell ref="BX13:CA14"/>
    <mergeCell ref="CB13:CI16"/>
    <mergeCell ref="W14:Y15"/>
    <mergeCell ref="Z14:AC15"/>
    <mergeCell ref="AD14:AF15"/>
    <mergeCell ref="BD26:BD27"/>
    <mergeCell ref="BE26:BF28"/>
    <mergeCell ref="BH26:BS28"/>
    <mergeCell ref="BE32:BF34"/>
    <mergeCell ref="BH32:BS34"/>
    <mergeCell ref="AV23:AW25"/>
    <mergeCell ref="AX23:BF25"/>
    <mergeCell ref="BH23:BS25"/>
    <mergeCell ref="AV29:AW31"/>
    <mergeCell ref="AX29:BF31"/>
    <mergeCell ref="BH29:BS31"/>
    <mergeCell ref="AV35:AW37"/>
    <mergeCell ref="AX35:BF37"/>
    <mergeCell ref="BH35:BS37"/>
    <mergeCell ref="BE56:BF58"/>
    <mergeCell ref="BH56:BS58"/>
    <mergeCell ref="AV41:AW43"/>
    <mergeCell ref="AX41:BF43"/>
    <mergeCell ref="BH41:BS43"/>
    <mergeCell ref="BE44:BF46"/>
    <mergeCell ref="BH44:BS46"/>
    <mergeCell ref="AV47:AW49"/>
    <mergeCell ref="AX47:BF49"/>
    <mergeCell ref="BH47:BS49"/>
    <mergeCell ref="BE50:BF52"/>
    <mergeCell ref="BH50:BS52"/>
    <mergeCell ref="AV53:AW55"/>
    <mergeCell ref="BE38:BF40"/>
    <mergeCell ref="BH38:BS40"/>
    <mergeCell ref="AX53:BF55"/>
    <mergeCell ref="BH53:BS55"/>
    <mergeCell ref="BE74:BF76"/>
    <mergeCell ref="BH74:BS76"/>
    <mergeCell ref="AV59:AW61"/>
    <mergeCell ref="AX59:BF61"/>
    <mergeCell ref="BH59:BS61"/>
    <mergeCell ref="BE62:BF64"/>
    <mergeCell ref="BH62:BS64"/>
    <mergeCell ref="AV65:AW67"/>
    <mergeCell ref="AX65:BF67"/>
    <mergeCell ref="BH65:BS67"/>
    <mergeCell ref="BE68:BF70"/>
    <mergeCell ref="BH68:BS70"/>
    <mergeCell ref="AV71:AW73"/>
    <mergeCell ref="AX71:BF73"/>
    <mergeCell ref="BH71:BS73"/>
    <mergeCell ref="BE92:BF94"/>
    <mergeCell ref="BH92:BS94"/>
    <mergeCell ref="AV77:AW79"/>
    <mergeCell ref="AX77:BF79"/>
    <mergeCell ref="BH77:BS79"/>
    <mergeCell ref="BE80:BF82"/>
    <mergeCell ref="BH80:BS82"/>
    <mergeCell ref="AV83:AW85"/>
    <mergeCell ref="AX83:BF85"/>
    <mergeCell ref="BH83:BS85"/>
    <mergeCell ref="BE86:BF88"/>
    <mergeCell ref="BH86:BS88"/>
    <mergeCell ref="AV89:AW91"/>
    <mergeCell ref="AX89:BF91"/>
    <mergeCell ref="BH89:BS91"/>
    <mergeCell ref="CK100:CK137"/>
    <mergeCell ref="CH102:CH103"/>
    <mergeCell ref="BG105:BI107"/>
    <mergeCell ref="BJ105:BL107"/>
    <mergeCell ref="BM105:BO107"/>
    <mergeCell ref="BX99:CC99"/>
    <mergeCell ref="CD99:CH99"/>
    <mergeCell ref="BA100:BF101"/>
    <mergeCell ref="BG100:BN101"/>
    <mergeCell ref="BO100:BS101"/>
    <mergeCell ref="BT100:BU101"/>
    <mergeCell ref="BV100:BW101"/>
    <mergeCell ref="BX100:CC101"/>
    <mergeCell ref="CD100:CH101"/>
    <mergeCell ref="BA99:BF99"/>
    <mergeCell ref="BG99:BN99"/>
    <mergeCell ref="BO99:BS99"/>
    <mergeCell ref="BT99:BU99"/>
    <mergeCell ref="BV99:BW99"/>
    <mergeCell ref="T107:V108"/>
    <mergeCell ref="BP108:BT109"/>
    <mergeCell ref="BU108:BW109"/>
    <mergeCell ref="BX108:CA109"/>
    <mergeCell ref="CB108:CI111"/>
    <mergeCell ref="W109:Y110"/>
    <mergeCell ref="Z109:AC110"/>
    <mergeCell ref="AD109:AF110"/>
    <mergeCell ref="BU110:BW110"/>
    <mergeCell ref="BX110:CA111"/>
    <mergeCell ref="AV124:AW126"/>
    <mergeCell ref="AX124:BF126"/>
    <mergeCell ref="BH124:BS126"/>
    <mergeCell ref="BE127:BF129"/>
    <mergeCell ref="BH127:BS129"/>
    <mergeCell ref="AV118:AW120"/>
    <mergeCell ref="AX118:BF120"/>
    <mergeCell ref="BH118:BS120"/>
    <mergeCell ref="BD121:BD122"/>
    <mergeCell ref="BE121:BF123"/>
    <mergeCell ref="BH121:BS123"/>
    <mergeCell ref="AV136:AW138"/>
    <mergeCell ref="AX136:BF138"/>
    <mergeCell ref="BH136:BS138"/>
    <mergeCell ref="BE139:BF141"/>
    <mergeCell ref="BH139:BS141"/>
    <mergeCell ref="AV130:AW132"/>
    <mergeCell ref="AX130:BF132"/>
    <mergeCell ref="BH130:BS132"/>
    <mergeCell ref="BE133:BF135"/>
    <mergeCell ref="BH133:BS135"/>
    <mergeCell ref="AV148:AW150"/>
    <mergeCell ref="AX148:BF150"/>
    <mergeCell ref="BH148:BS150"/>
    <mergeCell ref="BE151:BF153"/>
    <mergeCell ref="BH151:BS153"/>
    <mergeCell ref="AV142:AW144"/>
    <mergeCell ref="AX142:BF144"/>
    <mergeCell ref="BH142:BS144"/>
    <mergeCell ref="BE145:BF147"/>
    <mergeCell ref="BH145:BS147"/>
    <mergeCell ref="AV160:AW162"/>
    <mergeCell ref="AX160:BF162"/>
    <mergeCell ref="BH160:BS162"/>
    <mergeCell ref="BE163:BF165"/>
    <mergeCell ref="BH163:BS165"/>
    <mergeCell ref="AV154:AW156"/>
    <mergeCell ref="AX154:BF156"/>
    <mergeCell ref="BH154:BS156"/>
    <mergeCell ref="BE157:BF159"/>
    <mergeCell ref="BH157:BS159"/>
    <mergeCell ref="AV172:AW174"/>
    <mergeCell ref="AX172:BF174"/>
    <mergeCell ref="BH172:BS174"/>
    <mergeCell ref="BE175:BF177"/>
    <mergeCell ref="BH175:BS177"/>
    <mergeCell ref="AV166:AW168"/>
    <mergeCell ref="AX166:BF168"/>
    <mergeCell ref="BH166:BS168"/>
    <mergeCell ref="BE169:BF171"/>
    <mergeCell ref="BH169:BS171"/>
    <mergeCell ref="AV184:AW186"/>
    <mergeCell ref="AX184:BF186"/>
    <mergeCell ref="BH184:BS186"/>
    <mergeCell ref="BE187:BF189"/>
    <mergeCell ref="BH187:BS189"/>
    <mergeCell ref="AV178:AW180"/>
    <mergeCell ref="AX178:BF180"/>
    <mergeCell ref="BH178:BS180"/>
    <mergeCell ref="BE181:BF183"/>
    <mergeCell ref="BH181:BS183"/>
    <mergeCell ref="CK195:CK232"/>
    <mergeCell ref="CH197:CH198"/>
    <mergeCell ref="BG200:BI202"/>
    <mergeCell ref="BJ200:BL202"/>
    <mergeCell ref="BM200:BO202"/>
    <mergeCell ref="BX194:CC194"/>
    <mergeCell ref="CD194:CH194"/>
    <mergeCell ref="BA195:BF196"/>
    <mergeCell ref="BG195:BN196"/>
    <mergeCell ref="BO195:BS196"/>
    <mergeCell ref="BT195:BU196"/>
    <mergeCell ref="BV195:BW196"/>
    <mergeCell ref="BX195:CC196"/>
    <mergeCell ref="CD195:CH196"/>
    <mergeCell ref="BA194:BF194"/>
    <mergeCell ref="BG194:BN194"/>
    <mergeCell ref="BO194:BS194"/>
    <mergeCell ref="BT194:BU194"/>
    <mergeCell ref="BV194:BW194"/>
    <mergeCell ref="T202:V203"/>
    <mergeCell ref="BP203:BT204"/>
    <mergeCell ref="BU203:BW204"/>
    <mergeCell ref="BX203:CA204"/>
    <mergeCell ref="CB203:CI206"/>
    <mergeCell ref="W204:Y205"/>
    <mergeCell ref="Z204:AC205"/>
    <mergeCell ref="AD204:AF205"/>
    <mergeCell ref="BU205:BW205"/>
    <mergeCell ref="BX205:CA206"/>
    <mergeCell ref="AV219:AW221"/>
    <mergeCell ref="AX219:BF221"/>
    <mergeCell ref="BH219:BS221"/>
    <mergeCell ref="BE222:BF224"/>
    <mergeCell ref="BH222:BS224"/>
    <mergeCell ref="AV213:AW215"/>
    <mergeCell ref="AX213:BF215"/>
    <mergeCell ref="BH213:BS215"/>
    <mergeCell ref="BD216:BD217"/>
    <mergeCell ref="BE216:BF218"/>
    <mergeCell ref="BH216:BS218"/>
    <mergeCell ref="AV231:AW233"/>
    <mergeCell ref="AX231:BF233"/>
    <mergeCell ref="BH231:BS233"/>
    <mergeCell ref="BE234:BF236"/>
    <mergeCell ref="BH234:BS236"/>
    <mergeCell ref="AV225:AW227"/>
    <mergeCell ref="AX225:BF227"/>
    <mergeCell ref="BH225:BS227"/>
    <mergeCell ref="BE228:BF230"/>
    <mergeCell ref="BH228:BS230"/>
    <mergeCell ref="AV243:AW245"/>
    <mergeCell ref="AX243:BF245"/>
    <mergeCell ref="BH243:BS245"/>
    <mergeCell ref="BE246:BF248"/>
    <mergeCell ref="BH246:BS248"/>
    <mergeCell ref="AV237:AW239"/>
    <mergeCell ref="AX237:BF239"/>
    <mergeCell ref="BH237:BS239"/>
    <mergeCell ref="BE240:BF242"/>
    <mergeCell ref="BH240:BS242"/>
    <mergeCell ref="AV255:AW257"/>
    <mergeCell ref="AX255:BF257"/>
    <mergeCell ref="BH255:BS257"/>
    <mergeCell ref="BE258:BF260"/>
    <mergeCell ref="BH258:BS260"/>
    <mergeCell ref="AV249:AW251"/>
    <mergeCell ref="AX249:BF251"/>
    <mergeCell ref="BH249:BS251"/>
    <mergeCell ref="BE252:BF254"/>
    <mergeCell ref="BH252:BS254"/>
    <mergeCell ref="AV267:AW269"/>
    <mergeCell ref="AX267:BF269"/>
    <mergeCell ref="BH267:BS269"/>
    <mergeCell ref="BE270:BF272"/>
    <mergeCell ref="BH270:BS272"/>
    <mergeCell ref="AV261:AW263"/>
    <mergeCell ref="AX261:BF263"/>
    <mergeCell ref="BH261:BS263"/>
    <mergeCell ref="BE264:BF266"/>
    <mergeCell ref="BH264:BS266"/>
    <mergeCell ref="AV279:AW281"/>
    <mergeCell ref="AX279:BF281"/>
    <mergeCell ref="BH279:BS281"/>
    <mergeCell ref="BE282:BF284"/>
    <mergeCell ref="BH282:BS284"/>
    <mergeCell ref="AV273:AW275"/>
    <mergeCell ref="AX273:BF275"/>
    <mergeCell ref="BH273:BS275"/>
    <mergeCell ref="BE276:BF278"/>
    <mergeCell ref="BH276:BS278"/>
    <mergeCell ref="CK290:CK327"/>
    <mergeCell ref="CH292:CH293"/>
    <mergeCell ref="BG295:BI297"/>
    <mergeCell ref="BJ295:BL297"/>
    <mergeCell ref="BM295:BO297"/>
    <mergeCell ref="BX289:CC289"/>
    <mergeCell ref="CD289:CH289"/>
    <mergeCell ref="BA290:BF291"/>
    <mergeCell ref="BG290:BN291"/>
    <mergeCell ref="BO290:BS291"/>
    <mergeCell ref="BT290:BU291"/>
    <mergeCell ref="BV290:BW291"/>
    <mergeCell ref="BX290:CC291"/>
    <mergeCell ref="CD290:CH291"/>
    <mergeCell ref="BA289:BF289"/>
    <mergeCell ref="BG289:BN289"/>
    <mergeCell ref="BO289:BS289"/>
    <mergeCell ref="BT289:BU289"/>
    <mergeCell ref="BV289:BW289"/>
    <mergeCell ref="T297:V298"/>
    <mergeCell ref="BP298:BT299"/>
    <mergeCell ref="BU298:BW299"/>
    <mergeCell ref="BX298:CA299"/>
    <mergeCell ref="CB298:CI301"/>
    <mergeCell ref="W299:Y300"/>
    <mergeCell ref="Z299:AC300"/>
    <mergeCell ref="AD299:AF300"/>
    <mergeCell ref="BU300:BW300"/>
    <mergeCell ref="BX300:CA301"/>
    <mergeCell ref="AV314:AW316"/>
    <mergeCell ref="AX314:BF316"/>
    <mergeCell ref="BH314:BS316"/>
    <mergeCell ref="BE317:BF319"/>
    <mergeCell ref="BH317:BS319"/>
    <mergeCell ref="AV308:AW310"/>
    <mergeCell ref="AX308:BF310"/>
    <mergeCell ref="BH308:BS310"/>
    <mergeCell ref="BD311:BD312"/>
    <mergeCell ref="BE311:BF313"/>
    <mergeCell ref="BH311:BS313"/>
    <mergeCell ref="AV326:AW328"/>
    <mergeCell ref="AX326:BF328"/>
    <mergeCell ref="BH326:BS328"/>
    <mergeCell ref="BE329:BF331"/>
    <mergeCell ref="BH329:BS331"/>
    <mergeCell ref="AV320:AW322"/>
    <mergeCell ref="AX320:BF322"/>
    <mergeCell ref="BH320:BS322"/>
    <mergeCell ref="BE323:BF325"/>
    <mergeCell ref="BH323:BS325"/>
    <mergeCell ref="AV338:AW340"/>
    <mergeCell ref="AX338:BF340"/>
    <mergeCell ref="BH338:BS340"/>
    <mergeCell ref="BE341:BF343"/>
    <mergeCell ref="BH341:BS343"/>
    <mergeCell ref="AV332:AW334"/>
    <mergeCell ref="AX332:BF334"/>
    <mergeCell ref="BH332:BS334"/>
    <mergeCell ref="BE335:BF337"/>
    <mergeCell ref="BH335:BS337"/>
    <mergeCell ref="AV350:AW352"/>
    <mergeCell ref="AX350:BF352"/>
    <mergeCell ref="BH350:BS352"/>
    <mergeCell ref="BE353:BF355"/>
    <mergeCell ref="BH353:BS355"/>
    <mergeCell ref="AV344:AW346"/>
    <mergeCell ref="AX344:BF346"/>
    <mergeCell ref="BH344:BS346"/>
    <mergeCell ref="BE347:BF349"/>
    <mergeCell ref="BH347:BS349"/>
    <mergeCell ref="AV362:AW364"/>
    <mergeCell ref="AX362:BF364"/>
    <mergeCell ref="BH362:BS364"/>
    <mergeCell ref="BE365:BF367"/>
    <mergeCell ref="BH365:BS367"/>
    <mergeCell ref="AV356:AW358"/>
    <mergeCell ref="AX356:BF358"/>
    <mergeCell ref="BH356:BS358"/>
    <mergeCell ref="BE359:BF361"/>
    <mergeCell ref="BH359:BS361"/>
    <mergeCell ref="AV374:AW376"/>
    <mergeCell ref="AX374:BF376"/>
    <mergeCell ref="BH374:BS376"/>
    <mergeCell ref="BE377:BF379"/>
    <mergeCell ref="BH377:BS379"/>
    <mergeCell ref="AV368:AW370"/>
    <mergeCell ref="AX368:BF370"/>
    <mergeCell ref="BH368:BS370"/>
    <mergeCell ref="BE371:BF373"/>
    <mergeCell ref="BH371:BS373"/>
    <mergeCell ref="CK385:CK422"/>
    <mergeCell ref="CH387:CH388"/>
    <mergeCell ref="BG390:BI392"/>
    <mergeCell ref="BJ390:BL392"/>
    <mergeCell ref="BM390:BO392"/>
    <mergeCell ref="BX384:CC384"/>
    <mergeCell ref="CD384:CH384"/>
    <mergeCell ref="BA385:BF386"/>
    <mergeCell ref="BG385:BN386"/>
    <mergeCell ref="BO385:BS386"/>
    <mergeCell ref="BT385:BU386"/>
    <mergeCell ref="BV385:BW386"/>
    <mergeCell ref="BX385:CC386"/>
    <mergeCell ref="CD385:CH386"/>
    <mergeCell ref="BA384:BF384"/>
    <mergeCell ref="BG384:BN384"/>
    <mergeCell ref="BO384:BS384"/>
    <mergeCell ref="BT384:BU384"/>
    <mergeCell ref="BV384:BW384"/>
    <mergeCell ref="T392:V393"/>
    <mergeCell ref="BP393:BT394"/>
    <mergeCell ref="BU393:BW394"/>
    <mergeCell ref="BX393:CA394"/>
    <mergeCell ref="CB393:CI396"/>
    <mergeCell ref="W394:Y395"/>
    <mergeCell ref="Z394:AC395"/>
    <mergeCell ref="AD394:AF395"/>
    <mergeCell ref="BU395:BW395"/>
    <mergeCell ref="BX395:CA396"/>
    <mergeCell ref="AV409:AW411"/>
    <mergeCell ref="AX409:BF411"/>
    <mergeCell ref="BH409:BS411"/>
    <mergeCell ref="BE412:BF414"/>
    <mergeCell ref="BH412:BS414"/>
    <mergeCell ref="AV403:AW405"/>
    <mergeCell ref="AX403:BF405"/>
    <mergeCell ref="BH403:BS405"/>
    <mergeCell ref="BD406:BD407"/>
    <mergeCell ref="BE406:BF408"/>
    <mergeCell ref="BH406:BS408"/>
    <mergeCell ref="AV421:AW423"/>
    <mergeCell ref="AX421:BF423"/>
    <mergeCell ref="BH421:BS423"/>
    <mergeCell ref="BE424:BF426"/>
    <mergeCell ref="BH424:BS426"/>
    <mergeCell ref="AV415:AW417"/>
    <mergeCell ref="AX415:BF417"/>
    <mergeCell ref="BH415:BS417"/>
    <mergeCell ref="BE418:BF420"/>
    <mergeCell ref="BH418:BS420"/>
    <mergeCell ref="AV433:AW435"/>
    <mergeCell ref="AX433:BF435"/>
    <mergeCell ref="BH433:BS435"/>
    <mergeCell ref="BE436:BF438"/>
    <mergeCell ref="BH436:BS438"/>
    <mergeCell ref="AV427:AW429"/>
    <mergeCell ref="AX427:BF429"/>
    <mergeCell ref="BH427:BS429"/>
    <mergeCell ref="BE430:BF432"/>
    <mergeCell ref="BH430:BS432"/>
    <mergeCell ref="AV445:AW447"/>
    <mergeCell ref="AX445:BF447"/>
    <mergeCell ref="BH445:BS447"/>
    <mergeCell ref="BE448:BF450"/>
    <mergeCell ref="BH448:BS450"/>
    <mergeCell ref="AV439:AW441"/>
    <mergeCell ref="AX439:BF441"/>
    <mergeCell ref="BH439:BS441"/>
    <mergeCell ref="BE442:BF444"/>
    <mergeCell ref="BH442:BS444"/>
    <mergeCell ref="AV457:AW459"/>
    <mergeCell ref="AX457:BF459"/>
    <mergeCell ref="BH457:BS459"/>
    <mergeCell ref="BE460:BF462"/>
    <mergeCell ref="BH460:BS462"/>
    <mergeCell ref="AV451:AW453"/>
    <mergeCell ref="AX451:BF453"/>
    <mergeCell ref="BH451:BS453"/>
    <mergeCell ref="BE454:BF456"/>
    <mergeCell ref="BH454:BS456"/>
    <mergeCell ref="AV469:AW471"/>
    <mergeCell ref="AX469:BF471"/>
    <mergeCell ref="BH469:BS471"/>
    <mergeCell ref="BE472:BF474"/>
    <mergeCell ref="BH472:BS474"/>
    <mergeCell ref="AV463:AW465"/>
    <mergeCell ref="AX463:BF465"/>
    <mergeCell ref="BH463:BS465"/>
    <mergeCell ref="BE466:BF468"/>
    <mergeCell ref="BH466:BS468"/>
  </mergeCells>
  <phoneticPr fontId="1"/>
  <pageMargins left="0.70866141732283472" right="0.70866141732283472" top="0.35433070866141736" bottom="0.35433070866141736" header="0.31496062992125984" footer="0.31496062992125984"/>
  <pageSetup paperSize="9" scale="64" orientation="landscape" r:id="rId1"/>
  <rowBreaks count="2" manualBreakCount="2">
    <brk id="95" max="88" man="1"/>
    <brk id="190" max="8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B050"/>
  </sheetPr>
  <dimension ref="F1:CS188"/>
  <sheetViews>
    <sheetView showGridLines="0" showZeros="0" zoomScale="80" zoomScaleNormal="80" zoomScaleSheetLayoutView="77" workbookViewId="0">
      <selection sqref="A1:XFD1048576"/>
    </sheetView>
  </sheetViews>
  <sheetFormatPr defaultColWidth="2" defaultRowHeight="12" customHeight="1"/>
  <cols>
    <col min="1" max="3" width="2" style="51"/>
    <col min="4" max="4" width="1.625" style="51" customWidth="1"/>
    <col min="5" max="5" width="1.875" style="51" customWidth="1"/>
    <col min="6" max="6" width="2" style="51"/>
    <col min="7" max="7" width="1.625" style="51" customWidth="1"/>
    <col min="8" max="8" width="1.5" style="51" customWidth="1"/>
    <col min="9" max="9" width="1.625" style="51" customWidth="1"/>
    <col min="10" max="22" width="2" style="51"/>
    <col min="23" max="23" width="3" style="51" customWidth="1"/>
    <col min="24" max="29" width="2" style="51"/>
    <col min="30" max="30" width="2.5" style="51" customWidth="1"/>
    <col min="31" max="47" width="2" style="51"/>
    <col min="48" max="48" width="3" style="51" customWidth="1"/>
    <col min="49" max="49" width="2" style="51"/>
    <col min="50" max="50" width="2.75" style="51" customWidth="1"/>
    <col min="51" max="52" width="2" style="51"/>
    <col min="53" max="53" width="1.875" style="51" customWidth="1"/>
    <col min="54" max="55" width="2" style="51"/>
    <col min="56" max="56" width="2.75" style="51" customWidth="1"/>
    <col min="57" max="57" width="2" style="51"/>
    <col min="58" max="58" width="2.875" style="51" customWidth="1"/>
    <col min="59" max="59" width="3.125" style="51" customWidth="1"/>
    <col min="60" max="60" width="2.875" style="51" customWidth="1"/>
    <col min="61" max="66" width="2" style="51"/>
    <col min="67" max="67" width="2.5" style="51" customWidth="1"/>
    <col min="68" max="68" width="2.625" style="51" customWidth="1"/>
    <col min="69" max="71" width="2" style="51"/>
    <col min="72" max="72" width="2.875" style="51" customWidth="1"/>
    <col min="73" max="74" width="3" style="51" customWidth="1"/>
    <col min="75" max="75" width="2" style="51"/>
    <col min="76" max="76" width="2.875" style="51" customWidth="1"/>
    <col min="77" max="78" width="2" style="51"/>
    <col min="79" max="79" width="2.375" style="51" customWidth="1"/>
    <col min="80" max="85" width="2" style="51"/>
    <col min="86" max="86" width="2.875" style="51" customWidth="1"/>
    <col min="87" max="16384" width="2" style="51"/>
  </cols>
  <sheetData>
    <row r="1" spans="6:97" ht="12" customHeight="1">
      <c r="BV1" s="95"/>
      <c r="BW1" s="95"/>
      <c r="BX1" s="95"/>
      <c r="BY1" s="95"/>
      <c r="BZ1" s="95"/>
      <c r="CA1" s="95"/>
      <c r="CB1" s="95"/>
      <c r="CC1" s="95"/>
      <c r="CD1" s="95"/>
      <c r="CE1" s="95"/>
      <c r="CF1" s="95"/>
      <c r="CG1" s="95"/>
      <c r="CH1" s="95"/>
      <c r="CI1" s="95"/>
    </row>
    <row r="2" spans="6:97" ht="4.5" customHeight="1">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93"/>
      <c r="BW2" s="55"/>
      <c r="BX2" s="55"/>
      <c r="BY2" s="55"/>
      <c r="BZ2" s="55"/>
      <c r="CA2" s="55"/>
      <c r="CB2" s="55"/>
      <c r="CC2" s="55"/>
      <c r="CD2" s="55"/>
      <c r="CE2" s="55"/>
      <c r="CF2" s="55"/>
      <c r="CG2" s="55"/>
      <c r="CH2" s="55"/>
      <c r="CI2" s="55"/>
      <c r="CJ2" s="93"/>
      <c r="CK2" s="55"/>
      <c r="CL2" s="55"/>
      <c r="CM2" s="55"/>
      <c r="CN2" s="55"/>
      <c r="CO2" s="55"/>
      <c r="CP2" s="55"/>
      <c r="CQ2" s="55"/>
      <c r="CR2" s="55"/>
      <c r="CS2" s="55"/>
    </row>
    <row r="3" spans="6:97" ht="12" customHeight="1">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6">
        <v>1</v>
      </c>
      <c r="BB3" s="55"/>
      <c r="BC3" s="55"/>
      <c r="BD3" s="55"/>
      <c r="BE3" s="55"/>
      <c r="BF3" s="55"/>
      <c r="BG3" s="56">
        <v>7</v>
      </c>
      <c r="BH3" s="55"/>
      <c r="BI3" s="55"/>
      <c r="BJ3" s="55"/>
      <c r="BK3" s="55"/>
      <c r="BL3" s="55"/>
      <c r="BM3" s="55"/>
      <c r="BN3" s="55"/>
      <c r="BO3" s="56">
        <v>17</v>
      </c>
      <c r="BP3" s="55"/>
      <c r="BQ3" s="55"/>
      <c r="BR3" s="55"/>
      <c r="BS3" s="55"/>
      <c r="BT3" s="57">
        <v>22</v>
      </c>
      <c r="BU3" s="57">
        <v>23</v>
      </c>
      <c r="BV3" s="94">
        <v>32</v>
      </c>
      <c r="BW3" s="55"/>
      <c r="BX3" s="56">
        <v>34</v>
      </c>
      <c r="BY3" s="55"/>
      <c r="BZ3" s="55"/>
      <c r="CA3" s="55"/>
      <c r="CB3" s="55"/>
      <c r="CC3" s="55"/>
      <c r="CD3" s="55"/>
      <c r="CE3" s="55"/>
      <c r="CF3" s="55"/>
      <c r="CG3" s="55"/>
      <c r="CH3" s="56">
        <v>47</v>
      </c>
      <c r="CI3" s="55"/>
      <c r="CJ3" s="93"/>
      <c r="CK3" s="55"/>
      <c r="CL3" s="55"/>
      <c r="CM3" s="55"/>
      <c r="CN3" s="55"/>
      <c r="CO3" s="55"/>
      <c r="CP3" s="55"/>
      <c r="CQ3" s="55"/>
      <c r="CR3" s="55"/>
      <c r="CS3" s="55"/>
    </row>
    <row r="4" spans="6:97" ht="15.75" customHeight="1">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1280" t="s">
        <v>25</v>
      </c>
      <c r="BB4" s="1280"/>
      <c r="BC4" s="1280"/>
      <c r="BD4" s="1280"/>
      <c r="BE4" s="1280"/>
      <c r="BF4" s="1280"/>
      <c r="BG4" s="1280" t="s">
        <v>26</v>
      </c>
      <c r="BH4" s="1280"/>
      <c r="BI4" s="1280"/>
      <c r="BJ4" s="1280"/>
      <c r="BK4" s="1280"/>
      <c r="BL4" s="1280"/>
      <c r="BM4" s="1280"/>
      <c r="BN4" s="1280"/>
      <c r="BO4" s="1281" t="s">
        <v>27</v>
      </c>
      <c r="BP4" s="1281"/>
      <c r="BQ4" s="1281"/>
      <c r="BR4" s="1281"/>
      <c r="BS4" s="1281"/>
      <c r="BT4" s="1282" t="s">
        <v>28</v>
      </c>
      <c r="BU4" s="1282"/>
      <c r="BV4" s="1282" t="s">
        <v>29</v>
      </c>
      <c r="BW4" s="1282"/>
      <c r="BX4" s="1275" t="s">
        <v>30</v>
      </c>
      <c r="BY4" s="1275"/>
      <c r="BZ4" s="1275"/>
      <c r="CA4" s="1275"/>
      <c r="CB4" s="1275"/>
      <c r="CC4" s="1275"/>
      <c r="CD4" s="1275" t="s">
        <v>31</v>
      </c>
      <c r="CE4" s="1275"/>
      <c r="CF4" s="1275"/>
      <c r="CG4" s="1275"/>
      <c r="CH4" s="1275"/>
      <c r="CI4" s="55"/>
      <c r="CJ4" s="90"/>
      <c r="CK4" s="55"/>
      <c r="CL4" s="55"/>
      <c r="CM4" s="55"/>
      <c r="CN4" s="55"/>
      <c r="CO4" s="55"/>
      <c r="CP4" s="55"/>
      <c r="CQ4" s="55"/>
      <c r="CR4" s="55"/>
      <c r="CS4" s="55"/>
    </row>
    <row r="5" spans="6:97" ht="12" customHeight="1">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1276">
        <v>164107</v>
      </c>
      <c r="BB5" s="1276"/>
      <c r="BC5" s="1276"/>
      <c r="BD5" s="1276"/>
      <c r="BE5" s="1276"/>
      <c r="BF5" s="1276"/>
      <c r="BG5" s="1277">
        <f>'41-7'!BH4</f>
        <v>0</v>
      </c>
      <c r="BH5" s="1277"/>
      <c r="BI5" s="1277"/>
      <c r="BJ5" s="1277"/>
      <c r="BK5" s="1277"/>
      <c r="BL5" s="1277"/>
      <c r="BM5" s="1277"/>
      <c r="BN5" s="1277"/>
      <c r="BO5" s="1277">
        <f>'41-7'!BP4</f>
        <v>0</v>
      </c>
      <c r="BP5" s="1277"/>
      <c r="BQ5" s="1277"/>
      <c r="BR5" s="1277"/>
      <c r="BS5" s="1277"/>
      <c r="BT5" s="1278" t="s">
        <v>33</v>
      </c>
      <c r="BU5" s="1278"/>
      <c r="BV5" s="1278" t="s">
        <v>33</v>
      </c>
      <c r="BW5" s="1278"/>
      <c r="BX5" s="1279"/>
      <c r="BY5" s="1279"/>
      <c r="BZ5" s="1279"/>
      <c r="CA5" s="1279"/>
      <c r="CB5" s="1279"/>
      <c r="CC5" s="1279"/>
      <c r="CD5" s="1279"/>
      <c r="CE5" s="1279"/>
      <c r="CF5" s="1279"/>
      <c r="CG5" s="1279"/>
      <c r="CH5" s="1279"/>
      <c r="CI5" s="55"/>
      <c r="CJ5" s="93"/>
      <c r="CK5" s="1268" t="s">
        <v>224</v>
      </c>
      <c r="CL5" s="55"/>
      <c r="CM5" s="55"/>
      <c r="CN5" s="55"/>
      <c r="CO5" s="55"/>
      <c r="CP5" s="55"/>
      <c r="CQ5" s="55"/>
      <c r="CR5" s="55"/>
      <c r="CS5" s="55"/>
    </row>
    <row r="6" spans="6:97" ht="12" customHeight="1">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1276"/>
      <c r="BB6" s="1276"/>
      <c r="BC6" s="1276"/>
      <c r="BD6" s="1276"/>
      <c r="BE6" s="1276"/>
      <c r="BF6" s="1276"/>
      <c r="BG6" s="1277"/>
      <c r="BH6" s="1277"/>
      <c r="BI6" s="1277"/>
      <c r="BJ6" s="1277"/>
      <c r="BK6" s="1277"/>
      <c r="BL6" s="1277"/>
      <c r="BM6" s="1277"/>
      <c r="BN6" s="1277"/>
      <c r="BO6" s="1277"/>
      <c r="BP6" s="1277"/>
      <c r="BQ6" s="1277"/>
      <c r="BR6" s="1277"/>
      <c r="BS6" s="1277"/>
      <c r="BT6" s="1278"/>
      <c r="BU6" s="1278"/>
      <c r="BV6" s="1278"/>
      <c r="BW6" s="1278"/>
      <c r="BX6" s="1279"/>
      <c r="BY6" s="1279"/>
      <c r="BZ6" s="1279"/>
      <c r="CA6" s="1279"/>
      <c r="CB6" s="1279"/>
      <c r="CC6" s="1279"/>
      <c r="CD6" s="1279"/>
      <c r="CE6" s="1279"/>
      <c r="CF6" s="1279"/>
      <c r="CG6" s="1279"/>
      <c r="CH6" s="1279"/>
      <c r="CI6" s="55"/>
      <c r="CJ6" s="93"/>
      <c r="CK6" s="1268"/>
      <c r="CL6" s="55"/>
      <c r="CM6" s="55"/>
      <c r="CN6" s="55"/>
      <c r="CO6" s="55"/>
      <c r="CP6" s="55"/>
      <c r="CQ6" s="55"/>
      <c r="CR6" s="55"/>
      <c r="CS6" s="55"/>
    </row>
    <row r="7" spans="6:97" ht="6" customHeight="1">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88"/>
      <c r="BV7" s="55"/>
      <c r="BW7" s="55"/>
      <c r="BX7" s="55"/>
      <c r="BY7" s="55"/>
      <c r="BZ7" s="55"/>
      <c r="CA7" s="55"/>
      <c r="CB7" s="55"/>
      <c r="CC7" s="55"/>
      <c r="CD7" s="55"/>
      <c r="CE7" s="55"/>
      <c r="CF7" s="55"/>
      <c r="CG7" s="55"/>
      <c r="CH7" s="1269"/>
      <c r="CI7" s="55"/>
      <c r="CJ7" s="93"/>
      <c r="CK7" s="1268"/>
      <c r="CL7" s="55"/>
      <c r="CM7" s="55"/>
      <c r="CN7" s="55"/>
      <c r="CO7" s="55"/>
      <c r="CP7" s="55"/>
      <c r="CQ7" s="55"/>
      <c r="CR7" s="55"/>
      <c r="CS7" s="55"/>
    </row>
    <row r="8" spans="6:97" ht="7.5" customHeight="1">
      <c r="F8" s="55"/>
      <c r="G8" s="55"/>
      <c r="H8" s="55"/>
      <c r="I8" s="55"/>
      <c r="J8" s="55"/>
      <c r="K8" s="55"/>
      <c r="L8" s="55"/>
      <c r="M8" s="55"/>
      <c r="N8" s="55"/>
      <c r="O8" s="55"/>
      <c r="P8" s="55"/>
      <c r="Q8" s="55"/>
      <c r="R8" s="55"/>
      <c r="S8" s="55"/>
      <c r="T8" s="91"/>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55"/>
      <c r="BV8" s="55"/>
      <c r="BW8" s="55"/>
      <c r="BX8" s="55"/>
      <c r="BY8" s="55"/>
      <c r="BZ8" s="55"/>
      <c r="CA8" s="55"/>
      <c r="CB8" s="55"/>
      <c r="CC8" s="55"/>
      <c r="CD8" s="55"/>
      <c r="CE8" s="55"/>
      <c r="CF8" s="55"/>
      <c r="CG8" s="55"/>
      <c r="CH8" s="1250"/>
      <c r="CI8" s="55"/>
      <c r="CJ8" s="93"/>
      <c r="CK8" s="1268"/>
      <c r="CL8" s="55"/>
      <c r="CM8" s="55"/>
      <c r="CN8" s="55"/>
      <c r="CO8" s="55"/>
      <c r="CP8" s="55"/>
      <c r="CQ8" s="55"/>
      <c r="CR8" s="55"/>
      <c r="CS8" s="55"/>
    </row>
    <row r="9" spans="6:97" ht="7.5" customHeight="1">
      <c r="F9" s="55"/>
      <c r="G9" s="55"/>
      <c r="H9" s="55"/>
      <c r="I9" s="55"/>
      <c r="J9" s="55"/>
      <c r="K9" s="55"/>
      <c r="L9" s="55"/>
      <c r="M9" s="55"/>
      <c r="N9" s="55"/>
      <c r="O9" s="55"/>
      <c r="P9" s="55"/>
      <c r="Q9" s="55"/>
      <c r="R9" s="55"/>
      <c r="S9" s="55"/>
      <c r="T9" s="90"/>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92"/>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55"/>
      <c r="CI9" s="55"/>
      <c r="CJ9" s="93"/>
      <c r="CK9" s="1268"/>
      <c r="CL9" s="55"/>
      <c r="CM9" s="55"/>
      <c r="CN9" s="55"/>
      <c r="CO9" s="55"/>
      <c r="CP9" s="55"/>
      <c r="CQ9" s="55"/>
      <c r="CR9" s="55"/>
      <c r="CS9" s="55"/>
    </row>
    <row r="10" spans="6:97" ht="12" customHeight="1">
      <c r="F10" s="55"/>
      <c r="G10" s="55"/>
      <c r="H10" s="55"/>
      <c r="I10" s="55"/>
      <c r="J10" s="55"/>
      <c r="K10" s="55"/>
      <c r="L10" s="55"/>
      <c r="M10" s="55"/>
      <c r="N10" s="55"/>
      <c r="O10" s="55"/>
      <c r="P10" s="55"/>
      <c r="Q10" s="55"/>
      <c r="R10" s="55"/>
      <c r="S10" s="55"/>
      <c r="T10" s="90"/>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6">
        <v>48</v>
      </c>
      <c r="BG10" s="1270">
        <f>'41-7'!BH7</f>
        <v>0</v>
      </c>
      <c r="BH10" s="1270"/>
      <c r="BI10" s="1271"/>
      <c r="BJ10" s="1272">
        <f>'41-7'!BK7</f>
        <v>0</v>
      </c>
      <c r="BK10" s="1270"/>
      <c r="BL10" s="1273"/>
      <c r="BM10" s="1274">
        <f>'41-7'!BN7</f>
        <v>0</v>
      </c>
      <c r="BN10" s="1270"/>
      <c r="BO10" s="1270"/>
      <c r="BP10" s="56">
        <v>53</v>
      </c>
      <c r="BQ10" s="55"/>
      <c r="BR10" s="55"/>
      <c r="BS10" s="55"/>
      <c r="BT10" s="55"/>
      <c r="BU10" s="55"/>
      <c r="BV10" s="55"/>
      <c r="BW10" s="55"/>
      <c r="BX10" s="55"/>
      <c r="BY10" s="55"/>
      <c r="BZ10" s="55"/>
      <c r="CA10" s="55"/>
      <c r="CB10" s="55"/>
      <c r="CC10" s="55"/>
      <c r="CD10" s="55"/>
      <c r="CE10" s="55"/>
      <c r="CF10" s="55"/>
      <c r="CG10" s="55"/>
      <c r="CH10" s="55"/>
      <c r="CI10" s="55"/>
      <c r="CJ10" s="93"/>
      <c r="CK10" s="1268"/>
      <c r="CL10" s="55"/>
      <c r="CM10" s="55"/>
      <c r="CN10" s="55"/>
      <c r="CO10" s="55"/>
      <c r="CP10" s="55"/>
      <c r="CQ10" s="55"/>
      <c r="CR10" s="55"/>
      <c r="CS10" s="55"/>
    </row>
    <row r="11" spans="6:97" ht="12" customHeight="1">
      <c r="F11" s="55"/>
      <c r="G11" s="55"/>
      <c r="H11" s="55"/>
      <c r="I11" s="55"/>
      <c r="J11" s="55"/>
      <c r="K11" s="55"/>
      <c r="L11" s="55"/>
      <c r="M11" s="55"/>
      <c r="N11" s="55"/>
      <c r="O11" s="55"/>
      <c r="P11" s="55"/>
      <c r="Q11" s="55"/>
      <c r="R11" s="55"/>
      <c r="S11" s="55"/>
      <c r="T11" s="90"/>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1270"/>
      <c r="BH11" s="1270"/>
      <c r="BI11" s="1271"/>
      <c r="BJ11" s="1272"/>
      <c r="BK11" s="1270"/>
      <c r="BL11" s="1273"/>
      <c r="BM11" s="1274"/>
      <c r="BN11" s="1270"/>
      <c r="BO11" s="1270"/>
      <c r="BP11" s="55"/>
      <c r="BQ11" s="55"/>
      <c r="BR11" s="55"/>
      <c r="BS11" s="55"/>
      <c r="BT11" s="55"/>
      <c r="BU11" s="55"/>
      <c r="BV11" s="55"/>
      <c r="BW11" s="55"/>
      <c r="BX11" s="55"/>
      <c r="BY11" s="55"/>
      <c r="BZ11" s="55"/>
      <c r="CA11" s="55"/>
      <c r="CB11" s="55"/>
      <c r="CC11" s="55"/>
      <c r="CD11" s="55"/>
      <c r="CE11" s="55"/>
      <c r="CF11" s="55"/>
      <c r="CG11" s="55"/>
      <c r="CH11" s="55"/>
      <c r="CI11" s="55"/>
      <c r="CJ11" s="93"/>
      <c r="CK11" s="1268"/>
      <c r="CL11" s="55"/>
      <c r="CM11" s="55"/>
      <c r="CN11" s="55"/>
      <c r="CO11" s="55"/>
      <c r="CP11" s="55"/>
      <c r="CQ11" s="55"/>
      <c r="CR11" s="55"/>
      <c r="CS11" s="55"/>
    </row>
    <row r="12" spans="6:97" ht="12" customHeight="1">
      <c r="F12" s="55"/>
      <c r="G12" s="55"/>
      <c r="H12" s="55"/>
      <c r="I12" s="55"/>
      <c r="J12" s="55"/>
      <c r="K12" s="55"/>
      <c r="L12" s="55"/>
      <c r="M12" s="55"/>
      <c r="N12" s="55"/>
      <c r="O12" s="55"/>
      <c r="P12" s="55"/>
      <c r="Q12" s="55"/>
      <c r="R12" s="55"/>
      <c r="S12" s="55"/>
      <c r="T12" s="1249"/>
      <c r="U12" s="1249"/>
      <c r="V12" s="1249"/>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1270"/>
      <c r="BH12" s="1270"/>
      <c r="BI12" s="1271"/>
      <c r="BJ12" s="1272"/>
      <c r="BK12" s="1270"/>
      <c r="BL12" s="1273"/>
      <c r="BM12" s="1274"/>
      <c r="BN12" s="1270"/>
      <c r="BO12" s="1270"/>
      <c r="BP12" s="55"/>
      <c r="BQ12" s="55"/>
      <c r="BR12" s="55"/>
      <c r="BS12" s="55"/>
      <c r="BT12" s="55"/>
      <c r="BU12" s="55"/>
      <c r="BV12" s="55"/>
      <c r="BW12" s="55"/>
      <c r="BX12" s="56">
        <v>54</v>
      </c>
      <c r="BY12" s="56"/>
      <c r="BZ12" s="56"/>
      <c r="CA12" s="56">
        <v>57</v>
      </c>
      <c r="CB12" s="55"/>
      <c r="CC12" s="55"/>
      <c r="CD12" s="55"/>
      <c r="CE12" s="55"/>
      <c r="CF12" s="55"/>
      <c r="CG12" s="55"/>
      <c r="CH12" s="55"/>
      <c r="CI12" s="55"/>
      <c r="CJ12" s="93"/>
      <c r="CK12" s="1268"/>
      <c r="CL12" s="55"/>
      <c r="CM12" s="55"/>
      <c r="CN12" s="55"/>
      <c r="CO12" s="55"/>
      <c r="CP12" s="55"/>
      <c r="CQ12" s="55"/>
      <c r="CR12" s="55"/>
      <c r="CS12" s="55"/>
    </row>
    <row r="13" spans="6:97" ht="12" customHeight="1">
      <c r="F13" s="55"/>
      <c r="G13" s="55"/>
      <c r="H13" s="55"/>
      <c r="I13" s="55"/>
      <c r="J13" s="55"/>
      <c r="K13" s="55"/>
      <c r="L13" s="55"/>
      <c r="M13" s="55"/>
      <c r="N13" s="55"/>
      <c r="O13" s="55"/>
      <c r="P13" s="55"/>
      <c r="Q13" s="55"/>
      <c r="R13" s="55"/>
      <c r="S13" s="55"/>
      <c r="T13" s="1249"/>
      <c r="U13" s="1249"/>
      <c r="V13" s="1249"/>
      <c r="W13" s="56">
        <v>24</v>
      </c>
      <c r="X13" s="56"/>
      <c r="Y13" s="56"/>
      <c r="Z13" s="56"/>
      <c r="AA13" s="56"/>
      <c r="AB13" s="56"/>
      <c r="AC13" s="56"/>
      <c r="AD13" s="56">
        <v>26</v>
      </c>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1249"/>
      <c r="BQ13" s="1249"/>
      <c r="BR13" s="1249"/>
      <c r="BS13" s="1249"/>
      <c r="BT13" s="1249"/>
      <c r="BU13" s="1250"/>
      <c r="BV13" s="1250"/>
      <c r="BW13" s="1251"/>
      <c r="BX13" s="1252">
        <f>'41-7'!BZ10</f>
        <v>1</v>
      </c>
      <c r="BY13" s="1253"/>
      <c r="BZ13" s="1253"/>
      <c r="CA13" s="1254"/>
      <c r="CB13" s="1258"/>
      <c r="CC13" s="1250"/>
      <c r="CD13" s="1250"/>
      <c r="CE13" s="1250"/>
      <c r="CF13" s="1250"/>
      <c r="CG13" s="1250"/>
      <c r="CH13" s="1250"/>
      <c r="CI13" s="1250"/>
      <c r="CJ13" s="58"/>
      <c r="CK13" s="1268"/>
      <c r="CL13" s="55"/>
      <c r="CM13" s="55"/>
      <c r="CN13" s="55"/>
      <c r="CO13" s="55"/>
      <c r="CP13" s="55"/>
      <c r="CQ13" s="55"/>
      <c r="CR13" s="55"/>
      <c r="CS13" s="55"/>
    </row>
    <row r="14" spans="6:97" ht="16.5" customHeight="1">
      <c r="F14" s="55"/>
      <c r="G14" s="55"/>
      <c r="H14" s="55"/>
      <c r="I14" s="55"/>
      <c r="J14" s="55"/>
      <c r="K14" s="55"/>
      <c r="L14" s="55"/>
      <c r="M14" s="55"/>
      <c r="N14" s="55"/>
      <c r="O14" s="55"/>
      <c r="P14" s="55"/>
      <c r="Q14" s="55"/>
      <c r="R14" s="55"/>
      <c r="S14" s="55"/>
      <c r="T14" s="55"/>
      <c r="U14" s="55"/>
      <c r="V14" s="55"/>
      <c r="W14" s="1259">
        <f>'41-7'!W11</f>
        <v>0</v>
      </c>
      <c r="X14" s="1260"/>
      <c r="Y14" s="1261"/>
      <c r="Z14" s="1265"/>
      <c r="AA14" s="1266"/>
      <c r="AB14" s="1266"/>
      <c r="AC14" s="1267"/>
      <c r="AD14" s="1259">
        <f>'41-7'!AD11</f>
        <v>0</v>
      </c>
      <c r="AE14" s="1260"/>
      <c r="AF14" s="1261"/>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1249"/>
      <c r="BQ14" s="1249"/>
      <c r="BR14" s="1249"/>
      <c r="BS14" s="1249"/>
      <c r="BT14" s="1249"/>
      <c r="BU14" s="1250"/>
      <c r="BV14" s="1250"/>
      <c r="BW14" s="1251"/>
      <c r="BX14" s="1255"/>
      <c r="BY14" s="1256"/>
      <c r="BZ14" s="1256"/>
      <c r="CA14" s="1257"/>
      <c r="CB14" s="1258"/>
      <c r="CC14" s="1250"/>
      <c r="CD14" s="1250"/>
      <c r="CE14" s="1250"/>
      <c r="CF14" s="1250"/>
      <c r="CG14" s="1250"/>
      <c r="CH14" s="1250"/>
      <c r="CI14" s="1250"/>
      <c r="CJ14" s="58"/>
      <c r="CK14" s="1268"/>
      <c r="CL14" s="55"/>
      <c r="CM14" s="55"/>
      <c r="CN14" s="55"/>
      <c r="CO14" s="55"/>
      <c r="CP14" s="55"/>
      <c r="CQ14" s="55"/>
      <c r="CR14" s="55"/>
      <c r="CS14" s="55"/>
    </row>
    <row r="15" spans="6:97" ht="19.5" customHeight="1">
      <c r="F15" s="55"/>
      <c r="G15" s="55"/>
      <c r="H15" s="55"/>
      <c r="I15" s="55"/>
      <c r="J15" s="55"/>
      <c r="K15" s="55"/>
      <c r="L15" s="55"/>
      <c r="M15" s="55"/>
      <c r="N15" s="55"/>
      <c r="O15" s="55"/>
      <c r="P15" s="55"/>
      <c r="Q15" s="55"/>
      <c r="R15" s="55"/>
      <c r="S15" s="55"/>
      <c r="T15" s="55"/>
      <c r="U15" s="55"/>
      <c r="V15" s="55"/>
      <c r="W15" s="1262"/>
      <c r="X15" s="1263"/>
      <c r="Y15" s="1264"/>
      <c r="Z15" s="1265"/>
      <c r="AA15" s="1266"/>
      <c r="AB15" s="1266"/>
      <c r="AC15" s="1267"/>
      <c r="AD15" s="1262"/>
      <c r="AE15" s="1263"/>
      <c r="AF15" s="1264"/>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1250"/>
      <c r="BV15" s="1250"/>
      <c r="BW15" s="1251"/>
      <c r="BX15" s="1252">
        <f>'41-7'!BZ12</f>
        <v>1</v>
      </c>
      <c r="BY15" s="1253"/>
      <c r="BZ15" s="1253"/>
      <c r="CA15" s="1254"/>
      <c r="CB15" s="1258"/>
      <c r="CC15" s="1250"/>
      <c r="CD15" s="1250"/>
      <c r="CE15" s="1250"/>
      <c r="CF15" s="1250"/>
      <c r="CG15" s="1250"/>
      <c r="CH15" s="1250"/>
      <c r="CI15" s="1250"/>
      <c r="CJ15" s="58"/>
      <c r="CK15" s="1268"/>
      <c r="CL15" s="55"/>
      <c r="CM15" s="55"/>
      <c r="CN15" s="55"/>
      <c r="CO15" s="55"/>
      <c r="CP15" s="55"/>
      <c r="CQ15" s="55"/>
      <c r="CR15" s="55"/>
      <c r="CS15" s="55"/>
    </row>
    <row r="16" spans="6:97" ht="12" customHeight="1">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c r="BU16" s="55"/>
      <c r="BV16" s="55"/>
      <c r="BW16" s="55"/>
      <c r="BX16" s="1255"/>
      <c r="BY16" s="1256"/>
      <c r="BZ16" s="1256"/>
      <c r="CA16" s="1257"/>
      <c r="CB16" s="1258"/>
      <c r="CC16" s="1250"/>
      <c r="CD16" s="1250"/>
      <c r="CE16" s="1250"/>
      <c r="CF16" s="1250"/>
      <c r="CG16" s="1250"/>
      <c r="CH16" s="1250"/>
      <c r="CI16" s="1250"/>
      <c r="CJ16" s="58"/>
      <c r="CK16" s="1268"/>
      <c r="CL16" s="55"/>
      <c r="CM16" s="55"/>
      <c r="CN16" s="55"/>
      <c r="CO16" s="55"/>
      <c r="CP16" s="55"/>
      <c r="CQ16" s="55"/>
      <c r="CR16" s="55"/>
      <c r="CS16" s="55"/>
    </row>
    <row r="17" spans="6:97" ht="12" customHeight="1">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6">
        <v>28</v>
      </c>
      <c r="BY17" s="56"/>
      <c r="BZ17" s="56"/>
      <c r="CA17" s="56">
        <v>31</v>
      </c>
      <c r="CB17" s="55"/>
      <c r="CC17" s="55"/>
      <c r="CD17" s="55"/>
      <c r="CE17" s="55"/>
      <c r="CF17" s="55"/>
      <c r="CG17" s="55"/>
      <c r="CH17" s="55"/>
      <c r="CI17" s="55"/>
      <c r="CJ17" s="55"/>
      <c r="CK17" s="1268"/>
      <c r="CL17" s="55"/>
      <c r="CM17" s="55"/>
      <c r="CN17" s="55"/>
      <c r="CO17" s="55"/>
      <c r="CP17" s="55"/>
      <c r="CQ17" s="55"/>
      <c r="CR17" s="55"/>
      <c r="CS17" s="55"/>
    </row>
    <row r="18" spans="6:97" ht="12" customHeight="1">
      <c r="CK18" s="1268"/>
    </row>
    <row r="19" spans="6:97" ht="12" customHeight="1">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CK19" s="1268"/>
    </row>
    <row r="20" spans="6:97" ht="12" customHeight="1">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CK20" s="1268"/>
    </row>
    <row r="21" spans="6:97" ht="7.5" customHeight="1">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CK21" s="1268"/>
    </row>
    <row r="22" spans="6:97" ht="12" customHeight="1">
      <c r="AS22" s="96"/>
      <c r="AT22" s="96"/>
      <c r="AU22" s="96"/>
      <c r="AV22" s="56">
        <v>32</v>
      </c>
      <c r="AW22" s="96"/>
      <c r="AX22" s="56">
        <v>34</v>
      </c>
      <c r="AY22" s="96"/>
      <c r="AZ22" s="96"/>
      <c r="BA22" s="96"/>
      <c r="BB22" s="96"/>
      <c r="BC22" s="96"/>
      <c r="BD22" s="96"/>
      <c r="BE22" s="96"/>
      <c r="BF22" s="96"/>
      <c r="BG22" s="96"/>
      <c r="BH22" s="56">
        <v>44</v>
      </c>
      <c r="BI22" s="96"/>
      <c r="BJ22" s="96"/>
      <c r="BK22" s="96"/>
      <c r="BL22" s="96"/>
      <c r="BM22" s="96"/>
      <c r="BN22" s="96"/>
      <c r="BO22" s="96"/>
      <c r="BP22" s="96"/>
      <c r="BQ22" s="96"/>
      <c r="BR22" s="96"/>
      <c r="BS22" s="96"/>
      <c r="BT22" s="56">
        <v>57</v>
      </c>
      <c r="CK22" s="1268"/>
    </row>
    <row r="23" spans="6:97" ht="8.25" customHeight="1">
      <c r="AK23" s="55"/>
      <c r="AL23" s="55"/>
      <c r="AM23" s="55"/>
      <c r="AN23" s="55"/>
      <c r="AO23" s="55"/>
      <c r="AP23" s="55"/>
      <c r="AQ23" s="55"/>
      <c r="AR23" s="55"/>
      <c r="AS23" s="97"/>
      <c r="AT23" s="97"/>
      <c r="AU23" s="98"/>
      <c r="AV23" s="1208">
        <v>1</v>
      </c>
      <c r="AW23" s="1209"/>
      <c r="AX23" s="1237" t="str">
        <f>'41-7'!AZ20</f>
        <v/>
      </c>
      <c r="AY23" s="1238"/>
      <c r="AZ23" s="1238"/>
      <c r="BA23" s="1238"/>
      <c r="BB23" s="1238"/>
      <c r="BC23" s="1238"/>
      <c r="BD23" s="1238"/>
      <c r="BE23" s="1238"/>
      <c r="BF23" s="1238"/>
      <c r="BG23" s="99"/>
      <c r="BH23" s="1220">
        <f>'41-7'!BI21</f>
        <v>0</v>
      </c>
      <c r="BI23" s="1221"/>
      <c r="BJ23" s="1221"/>
      <c r="BK23" s="1221"/>
      <c r="BL23" s="1221"/>
      <c r="BM23" s="1221"/>
      <c r="BN23" s="1221"/>
      <c r="BO23" s="1221"/>
      <c r="BP23" s="1221"/>
      <c r="BQ23" s="1221"/>
      <c r="BR23" s="1221"/>
      <c r="BS23" s="1221"/>
      <c r="BT23" s="99"/>
      <c r="BU23" s="55"/>
      <c r="BV23" s="55"/>
      <c r="BW23" s="55"/>
      <c r="BX23" s="55"/>
      <c r="BY23" s="55"/>
      <c r="CK23" s="1268"/>
    </row>
    <row r="24" spans="6:97" ht="8.25" customHeight="1">
      <c r="AK24" s="55"/>
      <c r="AL24" s="55"/>
      <c r="AM24" s="55"/>
      <c r="AN24" s="55"/>
      <c r="AO24" s="55"/>
      <c r="AP24" s="55"/>
      <c r="AQ24" s="55"/>
      <c r="AR24" s="55"/>
      <c r="AS24" s="97"/>
      <c r="AT24" s="97"/>
      <c r="AU24" s="98"/>
      <c r="AV24" s="1210"/>
      <c r="AW24" s="1211"/>
      <c r="AX24" s="1239"/>
      <c r="AY24" s="1156"/>
      <c r="AZ24" s="1156"/>
      <c r="BA24" s="1156"/>
      <c r="BB24" s="1156"/>
      <c r="BC24" s="1156"/>
      <c r="BD24" s="1156"/>
      <c r="BE24" s="1156"/>
      <c r="BF24" s="1156"/>
      <c r="BG24" s="100"/>
      <c r="BH24" s="1222"/>
      <c r="BI24" s="1138"/>
      <c r="BJ24" s="1138"/>
      <c r="BK24" s="1138"/>
      <c r="BL24" s="1138"/>
      <c r="BM24" s="1138"/>
      <c r="BN24" s="1138"/>
      <c r="BO24" s="1138"/>
      <c r="BP24" s="1138"/>
      <c r="BQ24" s="1138"/>
      <c r="BR24" s="1138"/>
      <c r="BS24" s="1138"/>
      <c r="BT24" s="100"/>
      <c r="BU24" s="55"/>
      <c r="BV24" s="55"/>
      <c r="BW24" s="55"/>
      <c r="BX24" s="55"/>
      <c r="BY24" s="55"/>
      <c r="CK24" s="1268"/>
    </row>
    <row r="25" spans="6:97" ht="8.25" customHeight="1">
      <c r="AK25" s="55"/>
      <c r="AL25" s="55"/>
      <c r="AM25" s="55"/>
      <c r="AN25" s="55"/>
      <c r="AO25" s="55"/>
      <c r="AP25" s="55"/>
      <c r="AQ25" s="55"/>
      <c r="AR25" s="55"/>
      <c r="AS25" s="97"/>
      <c r="AT25" s="97"/>
      <c r="AU25" s="98"/>
      <c r="AV25" s="1212"/>
      <c r="AW25" s="1213"/>
      <c r="AX25" s="1240"/>
      <c r="AY25" s="1241"/>
      <c r="AZ25" s="1241"/>
      <c r="BA25" s="1241"/>
      <c r="BB25" s="1241"/>
      <c r="BC25" s="1241"/>
      <c r="BD25" s="1241"/>
      <c r="BE25" s="1241"/>
      <c r="BF25" s="1241"/>
      <c r="BG25" s="101"/>
      <c r="BH25" s="1223"/>
      <c r="BI25" s="1224"/>
      <c r="BJ25" s="1224"/>
      <c r="BK25" s="1224"/>
      <c r="BL25" s="1224"/>
      <c r="BM25" s="1224"/>
      <c r="BN25" s="1224"/>
      <c r="BO25" s="1224"/>
      <c r="BP25" s="1224"/>
      <c r="BQ25" s="1224"/>
      <c r="BR25" s="1224"/>
      <c r="BS25" s="1224"/>
      <c r="BT25" s="101"/>
      <c r="BU25" s="55"/>
      <c r="BV25" s="55"/>
      <c r="BW25" s="55"/>
      <c r="BX25" s="55"/>
      <c r="BY25" s="55"/>
      <c r="CK25" s="1268"/>
    </row>
    <row r="26" spans="6:97" ht="8.25" customHeight="1">
      <c r="AK26" s="55"/>
      <c r="AL26" s="55"/>
      <c r="AM26" s="55"/>
      <c r="AN26" s="55"/>
      <c r="AO26" s="55"/>
      <c r="AP26" s="55"/>
      <c r="AQ26" s="55"/>
      <c r="AR26" s="55"/>
      <c r="AS26" s="97"/>
      <c r="AT26" s="97"/>
      <c r="AU26" s="98"/>
      <c r="AV26" s="98"/>
      <c r="AW26" s="98"/>
      <c r="AX26" s="97"/>
      <c r="AY26" s="97"/>
      <c r="AZ26" s="97"/>
      <c r="BA26" s="97"/>
      <c r="BB26" s="97"/>
      <c r="BC26" s="97"/>
      <c r="BD26" s="1248"/>
      <c r="BE26" s="105"/>
      <c r="BF26" s="105"/>
      <c r="BG26" s="1335">
        <v>58</v>
      </c>
      <c r="BH26" s="1231">
        <f>'41-7'!BI24</f>
        <v>0</v>
      </c>
      <c r="BI26" s="1232"/>
      <c r="BJ26" s="1232"/>
      <c r="BK26" s="1232"/>
      <c r="BL26" s="1232"/>
      <c r="BM26" s="1232"/>
      <c r="BN26" s="1232"/>
      <c r="BO26" s="1232"/>
      <c r="BP26" s="1232"/>
      <c r="BQ26" s="1232"/>
      <c r="BR26" s="1232"/>
      <c r="BS26" s="1232"/>
      <c r="BT26" s="102"/>
      <c r="BU26" s="1337">
        <v>71</v>
      </c>
      <c r="BV26" s="55"/>
      <c r="BW26" s="55"/>
      <c r="BX26" s="55"/>
      <c r="BY26" s="55"/>
      <c r="CK26" s="1268"/>
    </row>
    <row r="27" spans="6:97" ht="8.25" customHeight="1">
      <c r="AK27" s="55"/>
      <c r="AL27" s="55"/>
      <c r="AM27" s="55"/>
      <c r="AN27" s="55"/>
      <c r="AO27" s="55"/>
      <c r="AP27" s="55"/>
      <c r="AQ27" s="55"/>
      <c r="AR27" s="55"/>
      <c r="AS27" s="97"/>
      <c r="AT27" s="97"/>
      <c r="AU27" s="98"/>
      <c r="AV27" s="98"/>
      <c r="AW27" s="98"/>
      <c r="AX27" s="97"/>
      <c r="AY27" s="97"/>
      <c r="AZ27" s="97"/>
      <c r="BA27" s="97"/>
      <c r="BB27" s="97"/>
      <c r="BC27" s="97"/>
      <c r="BD27" s="1248"/>
      <c r="BE27" s="106"/>
      <c r="BF27" s="106"/>
      <c r="BG27" s="1336"/>
      <c r="BH27" s="1233"/>
      <c r="BI27" s="1234"/>
      <c r="BJ27" s="1234"/>
      <c r="BK27" s="1234"/>
      <c r="BL27" s="1234"/>
      <c r="BM27" s="1234"/>
      <c r="BN27" s="1234"/>
      <c r="BO27" s="1234"/>
      <c r="BP27" s="1234"/>
      <c r="BQ27" s="1234"/>
      <c r="BR27" s="1234"/>
      <c r="BS27" s="1234"/>
      <c r="BT27" s="103"/>
      <c r="BU27" s="1337"/>
      <c r="BV27" s="55"/>
      <c r="BW27" s="55"/>
      <c r="BX27" s="55"/>
      <c r="BY27" s="55"/>
      <c r="CK27" s="1268"/>
    </row>
    <row r="28" spans="6:97" ht="8.25" customHeight="1">
      <c r="AK28" s="55"/>
      <c r="AL28" s="55"/>
      <c r="AM28" s="55"/>
      <c r="AN28" s="55"/>
      <c r="AO28" s="55"/>
      <c r="AP28" s="55"/>
      <c r="AQ28" s="55"/>
      <c r="AR28" s="55"/>
      <c r="AS28" s="97"/>
      <c r="AT28" s="97"/>
      <c r="AU28" s="98"/>
      <c r="AV28" s="98"/>
      <c r="AW28" s="98"/>
      <c r="AX28" s="97"/>
      <c r="AY28" s="97"/>
      <c r="AZ28" s="97"/>
      <c r="BA28" s="97"/>
      <c r="BB28" s="97"/>
      <c r="BC28" s="97"/>
      <c r="BD28" s="97"/>
      <c r="BE28" s="107"/>
      <c r="BF28" s="107"/>
      <c r="BG28" s="101"/>
      <c r="BH28" s="1235"/>
      <c r="BI28" s="1236"/>
      <c r="BJ28" s="1236"/>
      <c r="BK28" s="1236"/>
      <c r="BL28" s="1236"/>
      <c r="BM28" s="1236"/>
      <c r="BN28" s="1236"/>
      <c r="BO28" s="1236"/>
      <c r="BP28" s="1236"/>
      <c r="BQ28" s="1236"/>
      <c r="BR28" s="1236"/>
      <c r="BS28" s="1236"/>
      <c r="BT28" s="104"/>
      <c r="BU28" s="55"/>
      <c r="BV28" s="55"/>
      <c r="BW28" s="55"/>
      <c r="BX28" s="55"/>
      <c r="BY28" s="55"/>
      <c r="CK28" s="1268"/>
    </row>
    <row r="29" spans="6:97" ht="8.25" customHeight="1">
      <c r="AK29" s="55"/>
      <c r="AL29" s="55"/>
      <c r="AM29" s="55"/>
      <c r="AN29" s="55"/>
      <c r="AO29" s="55"/>
      <c r="AP29" s="55"/>
      <c r="AQ29" s="55"/>
      <c r="AR29" s="55"/>
      <c r="AS29" s="97"/>
      <c r="AT29" s="97"/>
      <c r="AU29" s="98"/>
      <c r="AV29" s="1208">
        <v>2</v>
      </c>
      <c r="AW29" s="1209"/>
      <c r="AX29" s="1237" t="str">
        <f>'41-7'!AZ27</f>
        <v/>
      </c>
      <c r="AY29" s="1238"/>
      <c r="AZ29" s="1238"/>
      <c r="BA29" s="1238"/>
      <c r="BB29" s="1238"/>
      <c r="BC29" s="1238"/>
      <c r="BD29" s="1238"/>
      <c r="BE29" s="1238"/>
      <c r="BF29" s="1238"/>
      <c r="BG29" s="99"/>
      <c r="BH29" s="1220">
        <f>'41-7'!BI27</f>
        <v>0</v>
      </c>
      <c r="BI29" s="1221"/>
      <c r="BJ29" s="1221"/>
      <c r="BK29" s="1221"/>
      <c r="BL29" s="1221"/>
      <c r="BM29" s="1221"/>
      <c r="BN29" s="1221"/>
      <c r="BO29" s="1221"/>
      <c r="BP29" s="1221"/>
      <c r="BQ29" s="1221"/>
      <c r="BR29" s="1221"/>
      <c r="BS29" s="1221"/>
      <c r="BT29" s="99"/>
      <c r="BU29" s="55"/>
      <c r="BV29" s="55"/>
      <c r="BW29" s="55"/>
      <c r="BX29" s="55"/>
      <c r="BY29" s="55"/>
      <c r="CK29" s="1268"/>
    </row>
    <row r="30" spans="6:97" ht="8.25" customHeight="1">
      <c r="AK30" s="55"/>
      <c r="AL30" s="55"/>
      <c r="AM30" s="55"/>
      <c r="AN30" s="55"/>
      <c r="AO30" s="55"/>
      <c r="AP30" s="55"/>
      <c r="AQ30" s="55"/>
      <c r="AR30" s="55"/>
      <c r="AS30" s="97"/>
      <c r="AT30" s="97"/>
      <c r="AU30" s="98"/>
      <c r="AV30" s="1210"/>
      <c r="AW30" s="1211"/>
      <c r="AX30" s="1239"/>
      <c r="AY30" s="1156"/>
      <c r="AZ30" s="1156"/>
      <c r="BA30" s="1156"/>
      <c r="BB30" s="1156"/>
      <c r="BC30" s="1156"/>
      <c r="BD30" s="1156"/>
      <c r="BE30" s="1156"/>
      <c r="BF30" s="1156"/>
      <c r="BG30" s="100"/>
      <c r="BH30" s="1222"/>
      <c r="BI30" s="1138"/>
      <c r="BJ30" s="1138"/>
      <c r="BK30" s="1138"/>
      <c r="BL30" s="1138"/>
      <c r="BM30" s="1138"/>
      <c r="BN30" s="1138"/>
      <c r="BO30" s="1138"/>
      <c r="BP30" s="1138"/>
      <c r="BQ30" s="1138"/>
      <c r="BR30" s="1138"/>
      <c r="BS30" s="1138"/>
      <c r="BT30" s="100"/>
      <c r="BU30" s="55"/>
      <c r="BV30" s="55"/>
      <c r="BW30" s="55"/>
      <c r="BX30" s="55"/>
      <c r="BY30" s="55"/>
      <c r="CK30" s="1268"/>
    </row>
    <row r="31" spans="6:97" ht="8.25" customHeight="1">
      <c r="AK31" s="55"/>
      <c r="AL31" s="55"/>
      <c r="AM31" s="55"/>
      <c r="AN31" s="55"/>
      <c r="AO31" s="55"/>
      <c r="AP31" s="55"/>
      <c r="AQ31" s="55"/>
      <c r="AR31" s="55"/>
      <c r="AS31" s="97"/>
      <c r="AT31" s="97"/>
      <c r="AU31" s="98"/>
      <c r="AV31" s="1212"/>
      <c r="AW31" s="1213"/>
      <c r="AX31" s="1240"/>
      <c r="AY31" s="1241"/>
      <c r="AZ31" s="1241"/>
      <c r="BA31" s="1241"/>
      <c r="BB31" s="1241"/>
      <c r="BC31" s="1241"/>
      <c r="BD31" s="1241"/>
      <c r="BE31" s="1241"/>
      <c r="BF31" s="1241"/>
      <c r="BG31" s="101"/>
      <c r="BH31" s="1223"/>
      <c r="BI31" s="1224"/>
      <c r="BJ31" s="1224"/>
      <c r="BK31" s="1224"/>
      <c r="BL31" s="1224"/>
      <c r="BM31" s="1224"/>
      <c r="BN31" s="1224"/>
      <c r="BO31" s="1224"/>
      <c r="BP31" s="1224"/>
      <c r="BQ31" s="1224"/>
      <c r="BR31" s="1224"/>
      <c r="BS31" s="1224"/>
      <c r="BT31" s="101"/>
      <c r="BU31" s="55"/>
      <c r="BV31" s="55"/>
      <c r="BW31" s="55"/>
      <c r="BX31" s="55"/>
      <c r="BY31" s="55"/>
      <c r="CK31" s="1268"/>
    </row>
    <row r="32" spans="6:97" ht="8.25" customHeight="1">
      <c r="AK32" s="55"/>
      <c r="AL32" s="55"/>
      <c r="AM32" s="55"/>
      <c r="AN32" s="55"/>
      <c r="AO32" s="55"/>
      <c r="AP32" s="55"/>
      <c r="AQ32" s="55"/>
      <c r="AR32" s="55"/>
      <c r="AS32" s="97"/>
      <c r="AT32" s="97"/>
      <c r="AU32" s="98"/>
      <c r="AV32" s="98"/>
      <c r="AW32" s="98"/>
      <c r="AX32" s="97"/>
      <c r="AY32" s="97"/>
      <c r="AZ32" s="97"/>
      <c r="BA32" s="97"/>
      <c r="BB32" s="97"/>
      <c r="BC32" s="97"/>
      <c r="BD32" s="97"/>
      <c r="BE32" s="1332"/>
      <c r="BF32" s="1332"/>
      <c r="BG32" s="99"/>
      <c r="BH32" s="1231">
        <f>'41-7'!BI30</f>
        <v>0</v>
      </c>
      <c r="BI32" s="1232"/>
      <c r="BJ32" s="1232"/>
      <c r="BK32" s="1232"/>
      <c r="BL32" s="1232"/>
      <c r="BM32" s="1232"/>
      <c r="BN32" s="1232"/>
      <c r="BO32" s="1232"/>
      <c r="BP32" s="1232"/>
      <c r="BQ32" s="1232"/>
      <c r="BR32" s="1232"/>
      <c r="BS32" s="1232"/>
      <c r="BT32" s="102"/>
      <c r="BU32" s="55"/>
      <c r="BV32" s="55"/>
      <c r="BW32" s="55"/>
      <c r="BX32" s="55"/>
      <c r="BY32" s="55"/>
      <c r="CK32" s="1268"/>
    </row>
    <row r="33" spans="37:89" ht="8.25" customHeight="1">
      <c r="AK33" s="55"/>
      <c r="AL33" s="55"/>
      <c r="AM33" s="55"/>
      <c r="AN33" s="55"/>
      <c r="AO33" s="55"/>
      <c r="AP33" s="55"/>
      <c r="AQ33" s="55"/>
      <c r="AR33" s="55"/>
      <c r="AS33" s="97"/>
      <c r="AT33" s="97"/>
      <c r="AU33" s="98"/>
      <c r="AV33" s="98"/>
      <c r="AW33" s="98"/>
      <c r="AX33" s="97"/>
      <c r="AY33" s="97"/>
      <c r="AZ33" s="97"/>
      <c r="BA33" s="97"/>
      <c r="BB33" s="97"/>
      <c r="BC33" s="97"/>
      <c r="BD33" s="97"/>
      <c r="BE33" s="1333"/>
      <c r="BF33" s="1333"/>
      <c r="BG33" s="100"/>
      <c r="BH33" s="1233"/>
      <c r="BI33" s="1234"/>
      <c r="BJ33" s="1234"/>
      <c r="BK33" s="1234"/>
      <c r="BL33" s="1234"/>
      <c r="BM33" s="1234"/>
      <c r="BN33" s="1234"/>
      <c r="BO33" s="1234"/>
      <c r="BP33" s="1234"/>
      <c r="BQ33" s="1234"/>
      <c r="BR33" s="1234"/>
      <c r="BS33" s="1234"/>
      <c r="BT33" s="103"/>
      <c r="BU33" s="55"/>
      <c r="BV33" s="55"/>
      <c r="BW33" s="55"/>
      <c r="BX33" s="55"/>
      <c r="BY33" s="55"/>
      <c r="CK33" s="1268"/>
    </row>
    <row r="34" spans="37:89" ht="8.25" customHeight="1">
      <c r="AK34" s="55"/>
      <c r="AL34" s="55"/>
      <c r="AM34" s="55"/>
      <c r="AN34" s="55"/>
      <c r="AO34" s="55"/>
      <c r="AP34" s="55"/>
      <c r="AQ34" s="55"/>
      <c r="AR34" s="55"/>
      <c r="AS34" s="97"/>
      <c r="AT34" s="97"/>
      <c r="AU34" s="98"/>
      <c r="AV34" s="98"/>
      <c r="AW34" s="98"/>
      <c r="AX34" s="97"/>
      <c r="AY34" s="97"/>
      <c r="AZ34" s="97"/>
      <c r="BA34" s="97"/>
      <c r="BB34" s="97"/>
      <c r="BC34" s="97"/>
      <c r="BD34" s="97"/>
      <c r="BE34" s="1334"/>
      <c r="BF34" s="1334"/>
      <c r="BG34" s="101"/>
      <c r="BH34" s="1235"/>
      <c r="BI34" s="1236"/>
      <c r="BJ34" s="1236"/>
      <c r="BK34" s="1236"/>
      <c r="BL34" s="1236"/>
      <c r="BM34" s="1236"/>
      <c r="BN34" s="1236"/>
      <c r="BO34" s="1236"/>
      <c r="BP34" s="1236"/>
      <c r="BQ34" s="1236"/>
      <c r="BR34" s="1236"/>
      <c r="BS34" s="1236"/>
      <c r="BT34" s="104"/>
      <c r="BU34" s="55"/>
      <c r="BV34" s="55"/>
      <c r="BW34" s="55"/>
      <c r="BX34" s="55"/>
      <c r="BY34" s="55"/>
      <c r="CK34" s="1268"/>
    </row>
    <row r="35" spans="37:89" ht="8.25" customHeight="1">
      <c r="AK35" s="55"/>
      <c r="AL35" s="55"/>
      <c r="AM35" s="55"/>
      <c r="AN35" s="55"/>
      <c r="AO35" s="55"/>
      <c r="AP35" s="55"/>
      <c r="AQ35" s="55"/>
      <c r="AR35" s="55"/>
      <c r="AS35" s="97"/>
      <c r="AT35" s="97"/>
      <c r="AU35" s="98"/>
      <c r="AV35" s="1208">
        <v>3</v>
      </c>
      <c r="AW35" s="1209"/>
      <c r="AX35" s="1237" t="str">
        <f>'41-7'!AZ33</f>
        <v/>
      </c>
      <c r="AY35" s="1238"/>
      <c r="AZ35" s="1238"/>
      <c r="BA35" s="1238"/>
      <c r="BB35" s="1238"/>
      <c r="BC35" s="1238"/>
      <c r="BD35" s="1238"/>
      <c r="BE35" s="1238"/>
      <c r="BF35" s="1238"/>
      <c r="BG35" s="99"/>
      <c r="BH35" s="1220">
        <f>'41-7'!BI33</f>
        <v>0</v>
      </c>
      <c r="BI35" s="1221"/>
      <c r="BJ35" s="1221"/>
      <c r="BK35" s="1221"/>
      <c r="BL35" s="1221"/>
      <c r="BM35" s="1221"/>
      <c r="BN35" s="1221"/>
      <c r="BO35" s="1221"/>
      <c r="BP35" s="1221"/>
      <c r="BQ35" s="1221"/>
      <c r="BR35" s="1221"/>
      <c r="BS35" s="1221"/>
      <c r="BT35" s="99"/>
      <c r="BU35" s="55"/>
      <c r="BV35" s="55"/>
      <c r="BW35" s="55"/>
      <c r="BX35" s="55"/>
      <c r="BY35" s="55"/>
      <c r="CK35" s="1268"/>
    </row>
    <row r="36" spans="37:89" ht="8.25" customHeight="1">
      <c r="AK36" s="55"/>
      <c r="AL36" s="55"/>
      <c r="AM36" s="55"/>
      <c r="AN36" s="55"/>
      <c r="AO36" s="55"/>
      <c r="AP36" s="55"/>
      <c r="AQ36" s="55"/>
      <c r="AR36" s="55"/>
      <c r="AS36" s="97"/>
      <c r="AT36" s="97"/>
      <c r="AU36" s="98"/>
      <c r="AV36" s="1210"/>
      <c r="AW36" s="1211"/>
      <c r="AX36" s="1239"/>
      <c r="AY36" s="1156"/>
      <c r="AZ36" s="1156"/>
      <c r="BA36" s="1156"/>
      <c r="BB36" s="1156"/>
      <c r="BC36" s="1156"/>
      <c r="BD36" s="1156"/>
      <c r="BE36" s="1156"/>
      <c r="BF36" s="1156"/>
      <c r="BG36" s="100"/>
      <c r="BH36" s="1222"/>
      <c r="BI36" s="1138"/>
      <c r="BJ36" s="1138"/>
      <c r="BK36" s="1138"/>
      <c r="BL36" s="1138"/>
      <c r="BM36" s="1138"/>
      <c r="BN36" s="1138"/>
      <c r="BO36" s="1138"/>
      <c r="BP36" s="1138"/>
      <c r="BQ36" s="1138"/>
      <c r="BR36" s="1138"/>
      <c r="BS36" s="1138"/>
      <c r="BT36" s="100"/>
      <c r="BU36" s="55"/>
      <c r="BV36" s="55"/>
      <c r="BW36" s="55"/>
      <c r="BX36" s="55"/>
      <c r="BY36" s="55"/>
      <c r="CK36" s="1268"/>
    </row>
    <row r="37" spans="37:89" ht="8.25" customHeight="1">
      <c r="AK37" s="55"/>
      <c r="AL37" s="55"/>
      <c r="AM37" s="55"/>
      <c r="AN37" s="55"/>
      <c r="AO37" s="55"/>
      <c r="AP37" s="55"/>
      <c r="AQ37" s="55"/>
      <c r="AR37" s="55"/>
      <c r="AS37" s="97"/>
      <c r="AT37" s="97"/>
      <c r="AU37" s="98"/>
      <c r="AV37" s="1212"/>
      <c r="AW37" s="1213"/>
      <c r="AX37" s="1240"/>
      <c r="AY37" s="1241"/>
      <c r="AZ37" s="1241"/>
      <c r="BA37" s="1241"/>
      <c r="BB37" s="1241"/>
      <c r="BC37" s="1241"/>
      <c r="BD37" s="1241"/>
      <c r="BE37" s="1241"/>
      <c r="BF37" s="1241"/>
      <c r="BG37" s="101"/>
      <c r="BH37" s="1223"/>
      <c r="BI37" s="1224"/>
      <c r="BJ37" s="1224"/>
      <c r="BK37" s="1224"/>
      <c r="BL37" s="1224"/>
      <c r="BM37" s="1224"/>
      <c r="BN37" s="1224"/>
      <c r="BO37" s="1224"/>
      <c r="BP37" s="1224"/>
      <c r="BQ37" s="1224"/>
      <c r="BR37" s="1224"/>
      <c r="BS37" s="1224"/>
      <c r="BT37" s="101"/>
      <c r="BU37" s="55"/>
      <c r="BV37" s="55"/>
      <c r="BW37" s="55"/>
      <c r="BX37" s="55"/>
      <c r="BY37" s="55"/>
      <c r="CK37" s="1268"/>
    </row>
    <row r="38" spans="37:89" ht="8.25" customHeight="1">
      <c r="AK38" s="55"/>
      <c r="AL38" s="55"/>
      <c r="AM38" s="55"/>
      <c r="AN38" s="55"/>
      <c r="AO38" s="55"/>
      <c r="AP38" s="55"/>
      <c r="AQ38" s="55"/>
      <c r="AR38" s="55"/>
      <c r="AS38" s="97"/>
      <c r="AT38" s="97"/>
      <c r="AU38" s="98"/>
      <c r="AV38" s="98"/>
      <c r="AW38" s="98"/>
      <c r="AX38" s="97"/>
      <c r="AY38" s="97"/>
      <c r="AZ38" s="97"/>
      <c r="BA38" s="97"/>
      <c r="BB38" s="97"/>
      <c r="BC38" s="97"/>
      <c r="BD38" s="97"/>
      <c r="BE38" s="1332"/>
      <c r="BF38" s="1332"/>
      <c r="BG38" s="99"/>
      <c r="BH38" s="1231">
        <f>'41-7'!BI36</f>
        <v>0</v>
      </c>
      <c r="BI38" s="1232"/>
      <c r="BJ38" s="1232"/>
      <c r="BK38" s="1232"/>
      <c r="BL38" s="1232"/>
      <c r="BM38" s="1232"/>
      <c r="BN38" s="1232"/>
      <c r="BO38" s="1232"/>
      <c r="BP38" s="1232"/>
      <c r="BQ38" s="1232"/>
      <c r="BR38" s="1232"/>
      <c r="BS38" s="1232"/>
      <c r="BT38" s="102"/>
      <c r="BU38" s="55"/>
      <c r="BV38" s="55"/>
      <c r="BW38" s="55"/>
      <c r="BX38" s="55"/>
      <c r="BY38" s="55"/>
      <c r="CK38" s="1268"/>
    </row>
    <row r="39" spans="37:89" ht="8.25" customHeight="1">
      <c r="AK39" s="55"/>
      <c r="AL39" s="55"/>
      <c r="AM39" s="55"/>
      <c r="AN39" s="55"/>
      <c r="AO39" s="55"/>
      <c r="AP39" s="55"/>
      <c r="AQ39" s="55"/>
      <c r="AR39" s="55"/>
      <c r="AS39" s="97"/>
      <c r="AT39" s="97"/>
      <c r="AU39" s="98"/>
      <c r="AV39" s="98"/>
      <c r="AW39" s="98"/>
      <c r="AX39" s="97"/>
      <c r="AY39" s="97"/>
      <c r="AZ39" s="97"/>
      <c r="BA39" s="97"/>
      <c r="BB39" s="97"/>
      <c r="BC39" s="97"/>
      <c r="BD39" s="97"/>
      <c r="BE39" s="1333"/>
      <c r="BF39" s="1333"/>
      <c r="BG39" s="100"/>
      <c r="BH39" s="1233"/>
      <c r="BI39" s="1234"/>
      <c r="BJ39" s="1234"/>
      <c r="BK39" s="1234"/>
      <c r="BL39" s="1234"/>
      <c r="BM39" s="1234"/>
      <c r="BN39" s="1234"/>
      <c r="BO39" s="1234"/>
      <c r="BP39" s="1234"/>
      <c r="BQ39" s="1234"/>
      <c r="BR39" s="1234"/>
      <c r="BS39" s="1234"/>
      <c r="BT39" s="103"/>
      <c r="BU39" s="55"/>
      <c r="BV39" s="55"/>
      <c r="BW39" s="55"/>
      <c r="BX39" s="55"/>
      <c r="BY39" s="55"/>
      <c r="CK39" s="1268"/>
    </row>
    <row r="40" spans="37:89" ht="8.25" customHeight="1">
      <c r="AK40" s="55"/>
      <c r="AL40" s="55"/>
      <c r="AM40" s="55"/>
      <c r="AN40" s="55"/>
      <c r="AO40" s="55"/>
      <c r="AP40" s="55"/>
      <c r="AQ40" s="55"/>
      <c r="AR40" s="55"/>
      <c r="AS40" s="97"/>
      <c r="AT40" s="97"/>
      <c r="AU40" s="98"/>
      <c r="AV40" s="98"/>
      <c r="AW40" s="98"/>
      <c r="AX40" s="97"/>
      <c r="AY40" s="97"/>
      <c r="AZ40" s="97"/>
      <c r="BA40" s="97"/>
      <c r="BB40" s="97"/>
      <c r="BC40" s="97"/>
      <c r="BD40" s="97"/>
      <c r="BE40" s="1334"/>
      <c r="BF40" s="1334"/>
      <c r="BG40" s="101"/>
      <c r="BH40" s="1235"/>
      <c r="BI40" s="1236"/>
      <c r="BJ40" s="1236"/>
      <c r="BK40" s="1236"/>
      <c r="BL40" s="1236"/>
      <c r="BM40" s="1236"/>
      <c r="BN40" s="1236"/>
      <c r="BO40" s="1236"/>
      <c r="BP40" s="1236"/>
      <c r="BQ40" s="1236"/>
      <c r="BR40" s="1236"/>
      <c r="BS40" s="1236"/>
      <c r="BT40" s="104"/>
      <c r="BU40" s="55"/>
      <c r="BV40" s="55"/>
      <c r="BW40" s="55"/>
      <c r="BX40" s="55"/>
      <c r="BY40" s="55"/>
      <c r="CK40" s="1268"/>
    </row>
    <row r="41" spans="37:89" ht="8.25" customHeight="1">
      <c r="AK41" s="55"/>
      <c r="AL41" s="55"/>
      <c r="AM41" s="55"/>
      <c r="AN41" s="55"/>
      <c r="AO41" s="55"/>
      <c r="AP41" s="55"/>
      <c r="AQ41" s="55"/>
      <c r="AR41" s="55"/>
      <c r="AS41" s="97"/>
      <c r="AT41" s="97"/>
      <c r="AU41" s="98"/>
      <c r="AV41" s="1208">
        <v>4</v>
      </c>
      <c r="AW41" s="1209"/>
      <c r="AX41" s="1237" t="str">
        <f>'41-7'!AZ39</f>
        <v/>
      </c>
      <c r="AY41" s="1238"/>
      <c r="AZ41" s="1238"/>
      <c r="BA41" s="1238"/>
      <c r="BB41" s="1238"/>
      <c r="BC41" s="1238"/>
      <c r="BD41" s="1238"/>
      <c r="BE41" s="1238"/>
      <c r="BF41" s="1238"/>
      <c r="BG41" s="99"/>
      <c r="BH41" s="1220">
        <f>'41-7'!BI39</f>
        <v>0</v>
      </c>
      <c r="BI41" s="1221"/>
      <c r="BJ41" s="1221"/>
      <c r="BK41" s="1221"/>
      <c r="BL41" s="1221"/>
      <c r="BM41" s="1221"/>
      <c r="BN41" s="1221"/>
      <c r="BO41" s="1221"/>
      <c r="BP41" s="1221"/>
      <c r="BQ41" s="1221"/>
      <c r="BR41" s="1221"/>
      <c r="BS41" s="1221"/>
      <c r="BT41" s="99"/>
      <c r="BU41" s="55"/>
      <c r="BV41" s="55"/>
      <c r="BW41" s="55"/>
      <c r="BX41" s="55"/>
      <c r="BY41" s="55"/>
      <c r="CK41" s="1268"/>
    </row>
    <row r="42" spans="37:89" ht="8.25" customHeight="1">
      <c r="AK42" s="55"/>
      <c r="AL42" s="55"/>
      <c r="AM42" s="55"/>
      <c r="AN42" s="55"/>
      <c r="AO42" s="55"/>
      <c r="AP42" s="55"/>
      <c r="AQ42" s="55"/>
      <c r="AR42" s="55"/>
      <c r="AS42" s="97"/>
      <c r="AT42" s="97"/>
      <c r="AU42" s="98"/>
      <c r="AV42" s="1210"/>
      <c r="AW42" s="1211"/>
      <c r="AX42" s="1239"/>
      <c r="AY42" s="1156"/>
      <c r="AZ42" s="1156"/>
      <c r="BA42" s="1156"/>
      <c r="BB42" s="1156"/>
      <c r="BC42" s="1156"/>
      <c r="BD42" s="1156"/>
      <c r="BE42" s="1156"/>
      <c r="BF42" s="1156"/>
      <c r="BG42" s="100"/>
      <c r="BH42" s="1222"/>
      <c r="BI42" s="1138"/>
      <c r="BJ42" s="1138"/>
      <c r="BK42" s="1138"/>
      <c r="BL42" s="1138"/>
      <c r="BM42" s="1138"/>
      <c r="BN42" s="1138"/>
      <c r="BO42" s="1138"/>
      <c r="BP42" s="1138"/>
      <c r="BQ42" s="1138"/>
      <c r="BR42" s="1138"/>
      <c r="BS42" s="1138"/>
      <c r="BT42" s="100"/>
      <c r="BU42" s="55"/>
      <c r="BV42" s="55"/>
      <c r="BW42" s="55"/>
      <c r="BX42" s="55"/>
      <c r="BY42" s="55"/>
      <c r="CK42" s="1268"/>
    </row>
    <row r="43" spans="37:89" ht="8.25" customHeight="1">
      <c r="AK43" s="55"/>
      <c r="AL43" s="55"/>
      <c r="AM43" s="55"/>
      <c r="AN43" s="55"/>
      <c r="AO43" s="55"/>
      <c r="AP43" s="55"/>
      <c r="AQ43" s="55"/>
      <c r="AR43" s="55"/>
      <c r="AS43" s="97"/>
      <c r="AT43" s="97"/>
      <c r="AU43" s="98"/>
      <c r="AV43" s="1212"/>
      <c r="AW43" s="1213"/>
      <c r="AX43" s="1240"/>
      <c r="AY43" s="1241"/>
      <c r="AZ43" s="1241"/>
      <c r="BA43" s="1241"/>
      <c r="BB43" s="1241"/>
      <c r="BC43" s="1241"/>
      <c r="BD43" s="1241"/>
      <c r="BE43" s="1241"/>
      <c r="BF43" s="1241"/>
      <c r="BG43" s="101"/>
      <c r="BH43" s="1223"/>
      <c r="BI43" s="1224"/>
      <c r="BJ43" s="1224"/>
      <c r="BK43" s="1224"/>
      <c r="BL43" s="1224"/>
      <c r="BM43" s="1224"/>
      <c r="BN43" s="1224"/>
      <c r="BO43" s="1224"/>
      <c r="BP43" s="1224"/>
      <c r="BQ43" s="1224"/>
      <c r="BR43" s="1224"/>
      <c r="BS43" s="1224"/>
      <c r="BT43" s="101"/>
      <c r="BU43" s="55"/>
      <c r="BV43" s="55"/>
      <c r="BW43" s="55"/>
      <c r="BX43" s="55"/>
      <c r="BY43" s="55"/>
    </row>
    <row r="44" spans="37:89" ht="8.25" customHeight="1">
      <c r="AK44" s="55"/>
      <c r="AL44" s="55"/>
      <c r="AM44" s="55"/>
      <c r="AN44" s="55"/>
      <c r="AO44" s="55"/>
      <c r="AP44" s="55"/>
      <c r="AQ44" s="55"/>
      <c r="AR44" s="55"/>
      <c r="AS44" s="97"/>
      <c r="AT44" s="97"/>
      <c r="AU44" s="98"/>
      <c r="AV44" s="98"/>
      <c r="AW44" s="98"/>
      <c r="AX44" s="97"/>
      <c r="AY44" s="97"/>
      <c r="AZ44" s="97"/>
      <c r="BA44" s="97"/>
      <c r="BB44" s="97"/>
      <c r="BC44" s="97"/>
      <c r="BD44" s="97"/>
      <c r="BE44" s="1332"/>
      <c r="BF44" s="1332"/>
      <c r="BG44" s="99"/>
      <c r="BH44" s="1231">
        <f>'41-7'!BI42</f>
        <v>0</v>
      </c>
      <c r="BI44" s="1232"/>
      <c r="BJ44" s="1232"/>
      <c r="BK44" s="1232"/>
      <c r="BL44" s="1232"/>
      <c r="BM44" s="1232"/>
      <c r="BN44" s="1232"/>
      <c r="BO44" s="1232"/>
      <c r="BP44" s="1232"/>
      <c r="BQ44" s="1232"/>
      <c r="BR44" s="1232"/>
      <c r="BS44" s="1232"/>
      <c r="BT44" s="102"/>
      <c r="BU44" s="55"/>
      <c r="BV44" s="55"/>
      <c r="BW44" s="55"/>
      <c r="BX44" s="55"/>
      <c r="BY44" s="55"/>
    </row>
    <row r="45" spans="37:89" ht="8.25" customHeight="1">
      <c r="AK45" s="55"/>
      <c r="AL45" s="55"/>
      <c r="AM45" s="55"/>
      <c r="AN45" s="55"/>
      <c r="AO45" s="55"/>
      <c r="AP45" s="55"/>
      <c r="AQ45" s="55"/>
      <c r="AR45" s="55"/>
      <c r="AS45" s="97"/>
      <c r="AT45" s="97"/>
      <c r="AU45" s="98"/>
      <c r="AV45" s="98"/>
      <c r="AW45" s="98"/>
      <c r="AX45" s="97"/>
      <c r="AY45" s="97"/>
      <c r="AZ45" s="97"/>
      <c r="BA45" s="97"/>
      <c r="BB45" s="97"/>
      <c r="BC45" s="97"/>
      <c r="BD45" s="97"/>
      <c r="BE45" s="1333"/>
      <c r="BF45" s="1333"/>
      <c r="BG45" s="100"/>
      <c r="BH45" s="1233"/>
      <c r="BI45" s="1234"/>
      <c r="BJ45" s="1234"/>
      <c r="BK45" s="1234"/>
      <c r="BL45" s="1234"/>
      <c r="BM45" s="1234"/>
      <c r="BN45" s="1234"/>
      <c r="BO45" s="1234"/>
      <c r="BP45" s="1234"/>
      <c r="BQ45" s="1234"/>
      <c r="BR45" s="1234"/>
      <c r="BS45" s="1234"/>
      <c r="BT45" s="103"/>
      <c r="BU45" s="55"/>
      <c r="BV45" s="55"/>
      <c r="BW45" s="55"/>
      <c r="BX45" s="55"/>
      <c r="BY45" s="55"/>
    </row>
    <row r="46" spans="37:89" ht="8.25" customHeight="1">
      <c r="AK46" s="55"/>
      <c r="AL46" s="55"/>
      <c r="AM46" s="55"/>
      <c r="AN46" s="55"/>
      <c r="AO46" s="55"/>
      <c r="AP46" s="55"/>
      <c r="AQ46" s="55"/>
      <c r="AR46" s="55"/>
      <c r="AS46" s="97"/>
      <c r="AT46" s="97"/>
      <c r="AU46" s="98"/>
      <c r="AV46" s="98"/>
      <c r="AW46" s="98"/>
      <c r="AX46" s="97"/>
      <c r="AY46" s="97"/>
      <c r="AZ46" s="97"/>
      <c r="BA46" s="97"/>
      <c r="BB46" s="97"/>
      <c r="BC46" s="97"/>
      <c r="BD46" s="97"/>
      <c r="BE46" s="1334"/>
      <c r="BF46" s="1334"/>
      <c r="BG46" s="101"/>
      <c r="BH46" s="1235"/>
      <c r="BI46" s="1236"/>
      <c r="BJ46" s="1236"/>
      <c r="BK46" s="1236"/>
      <c r="BL46" s="1236"/>
      <c r="BM46" s="1236"/>
      <c r="BN46" s="1236"/>
      <c r="BO46" s="1236"/>
      <c r="BP46" s="1236"/>
      <c r="BQ46" s="1236"/>
      <c r="BR46" s="1236"/>
      <c r="BS46" s="1236"/>
      <c r="BT46" s="104"/>
      <c r="BU46" s="55"/>
      <c r="BV46" s="55"/>
      <c r="BW46" s="55"/>
      <c r="BX46" s="55"/>
      <c r="BY46" s="55"/>
    </row>
    <row r="47" spans="37:89" ht="8.25" customHeight="1">
      <c r="AK47" s="55"/>
      <c r="AL47" s="55"/>
      <c r="AM47" s="55"/>
      <c r="AN47" s="55"/>
      <c r="AO47" s="55"/>
      <c r="AP47" s="55"/>
      <c r="AQ47" s="55"/>
      <c r="AR47" s="55"/>
      <c r="AS47" s="97"/>
      <c r="AT47" s="97"/>
      <c r="AU47" s="98"/>
      <c r="AV47" s="1208">
        <v>5</v>
      </c>
      <c r="AW47" s="1209"/>
      <c r="AX47" s="1237" t="str">
        <f>'41-7'!AZ45</f>
        <v/>
      </c>
      <c r="AY47" s="1238"/>
      <c r="AZ47" s="1238"/>
      <c r="BA47" s="1238"/>
      <c r="BB47" s="1238"/>
      <c r="BC47" s="1238"/>
      <c r="BD47" s="1238"/>
      <c r="BE47" s="1238"/>
      <c r="BF47" s="1238"/>
      <c r="BG47" s="99"/>
      <c r="BH47" s="1220">
        <f>'41-7'!BI45</f>
        <v>0</v>
      </c>
      <c r="BI47" s="1221"/>
      <c r="BJ47" s="1221"/>
      <c r="BK47" s="1221"/>
      <c r="BL47" s="1221"/>
      <c r="BM47" s="1221"/>
      <c r="BN47" s="1221"/>
      <c r="BO47" s="1221"/>
      <c r="BP47" s="1221"/>
      <c r="BQ47" s="1221"/>
      <c r="BR47" s="1221"/>
      <c r="BS47" s="1221"/>
      <c r="BT47" s="99"/>
      <c r="BU47" s="55"/>
      <c r="BV47" s="55"/>
      <c r="BW47" s="55"/>
      <c r="BX47" s="55"/>
      <c r="BY47" s="55"/>
    </row>
    <row r="48" spans="37:89" ht="8.25" customHeight="1">
      <c r="AK48" s="55"/>
      <c r="AL48" s="55"/>
      <c r="AM48" s="55"/>
      <c r="AN48" s="55"/>
      <c r="AO48" s="55"/>
      <c r="AP48" s="55"/>
      <c r="AQ48" s="55"/>
      <c r="AR48" s="55"/>
      <c r="AS48" s="97"/>
      <c r="AT48" s="97"/>
      <c r="AU48" s="98"/>
      <c r="AV48" s="1210"/>
      <c r="AW48" s="1211"/>
      <c r="AX48" s="1239"/>
      <c r="AY48" s="1156"/>
      <c r="AZ48" s="1156"/>
      <c r="BA48" s="1156"/>
      <c r="BB48" s="1156"/>
      <c r="BC48" s="1156"/>
      <c r="BD48" s="1156"/>
      <c r="BE48" s="1156"/>
      <c r="BF48" s="1156"/>
      <c r="BG48" s="100"/>
      <c r="BH48" s="1222"/>
      <c r="BI48" s="1138"/>
      <c r="BJ48" s="1138"/>
      <c r="BK48" s="1138"/>
      <c r="BL48" s="1138"/>
      <c r="BM48" s="1138"/>
      <c r="BN48" s="1138"/>
      <c r="BO48" s="1138"/>
      <c r="BP48" s="1138"/>
      <c r="BQ48" s="1138"/>
      <c r="BR48" s="1138"/>
      <c r="BS48" s="1138"/>
      <c r="BT48" s="100"/>
      <c r="BU48" s="55"/>
      <c r="BV48" s="55"/>
      <c r="BW48" s="55"/>
      <c r="BX48" s="55"/>
      <c r="BY48" s="55"/>
    </row>
    <row r="49" spans="37:77" ht="8.25" customHeight="1">
      <c r="AK49" s="55"/>
      <c r="AL49" s="55"/>
      <c r="AM49" s="55"/>
      <c r="AN49" s="55"/>
      <c r="AO49" s="55"/>
      <c r="AP49" s="55"/>
      <c r="AQ49" s="55"/>
      <c r="AR49" s="55"/>
      <c r="AS49" s="97"/>
      <c r="AT49" s="97"/>
      <c r="AU49" s="98"/>
      <c r="AV49" s="1212"/>
      <c r="AW49" s="1213"/>
      <c r="AX49" s="1240"/>
      <c r="AY49" s="1241"/>
      <c r="AZ49" s="1241"/>
      <c r="BA49" s="1241"/>
      <c r="BB49" s="1241"/>
      <c r="BC49" s="1241"/>
      <c r="BD49" s="1241"/>
      <c r="BE49" s="1241"/>
      <c r="BF49" s="1241"/>
      <c r="BG49" s="101"/>
      <c r="BH49" s="1223"/>
      <c r="BI49" s="1224"/>
      <c r="BJ49" s="1224"/>
      <c r="BK49" s="1224"/>
      <c r="BL49" s="1224"/>
      <c r="BM49" s="1224"/>
      <c r="BN49" s="1224"/>
      <c r="BO49" s="1224"/>
      <c r="BP49" s="1224"/>
      <c r="BQ49" s="1224"/>
      <c r="BR49" s="1224"/>
      <c r="BS49" s="1224"/>
      <c r="BT49" s="101"/>
      <c r="BU49" s="55"/>
      <c r="BV49" s="55"/>
      <c r="BW49" s="55"/>
      <c r="BX49" s="55"/>
      <c r="BY49" s="55"/>
    </row>
    <row r="50" spans="37:77" ht="8.25" customHeight="1">
      <c r="AK50" s="55"/>
      <c r="AL50" s="55"/>
      <c r="AM50" s="55"/>
      <c r="AN50" s="55"/>
      <c r="AO50" s="55"/>
      <c r="AP50" s="55"/>
      <c r="AQ50" s="55"/>
      <c r="AR50" s="55"/>
      <c r="AS50" s="97"/>
      <c r="AT50" s="97"/>
      <c r="AU50" s="98"/>
      <c r="AV50" s="98"/>
      <c r="AW50" s="98"/>
      <c r="AX50" s="97"/>
      <c r="AY50" s="97"/>
      <c r="AZ50" s="97"/>
      <c r="BA50" s="97"/>
      <c r="BB50" s="97"/>
      <c r="BC50" s="97"/>
      <c r="BD50" s="97"/>
      <c r="BE50" s="1332"/>
      <c r="BF50" s="1332"/>
      <c r="BG50" s="99"/>
      <c r="BH50" s="1231">
        <f>'41-7'!BI48</f>
        <v>0</v>
      </c>
      <c r="BI50" s="1232"/>
      <c r="BJ50" s="1232"/>
      <c r="BK50" s="1232"/>
      <c r="BL50" s="1232"/>
      <c r="BM50" s="1232"/>
      <c r="BN50" s="1232"/>
      <c r="BO50" s="1232"/>
      <c r="BP50" s="1232"/>
      <c r="BQ50" s="1232"/>
      <c r="BR50" s="1232"/>
      <c r="BS50" s="1232"/>
      <c r="BT50" s="102"/>
      <c r="BU50" s="55"/>
      <c r="BV50" s="55"/>
      <c r="BW50" s="55"/>
      <c r="BX50" s="55"/>
      <c r="BY50" s="55"/>
    </row>
    <row r="51" spans="37:77" ht="8.25" customHeight="1">
      <c r="AK51" s="55"/>
      <c r="AL51" s="55"/>
      <c r="AM51" s="55"/>
      <c r="AN51" s="55"/>
      <c r="AO51" s="55"/>
      <c r="AP51" s="55"/>
      <c r="AQ51" s="55"/>
      <c r="AR51" s="55"/>
      <c r="AS51" s="97"/>
      <c r="AT51" s="97"/>
      <c r="AU51" s="98"/>
      <c r="AV51" s="98"/>
      <c r="AW51" s="98"/>
      <c r="AX51" s="97"/>
      <c r="AY51" s="97"/>
      <c r="AZ51" s="97"/>
      <c r="BA51" s="97"/>
      <c r="BB51" s="97"/>
      <c r="BC51" s="97"/>
      <c r="BD51" s="97"/>
      <c r="BE51" s="1333"/>
      <c r="BF51" s="1333"/>
      <c r="BG51" s="100"/>
      <c r="BH51" s="1233"/>
      <c r="BI51" s="1234"/>
      <c r="BJ51" s="1234"/>
      <c r="BK51" s="1234"/>
      <c r="BL51" s="1234"/>
      <c r="BM51" s="1234"/>
      <c r="BN51" s="1234"/>
      <c r="BO51" s="1234"/>
      <c r="BP51" s="1234"/>
      <c r="BQ51" s="1234"/>
      <c r="BR51" s="1234"/>
      <c r="BS51" s="1234"/>
      <c r="BT51" s="103"/>
      <c r="BU51" s="55"/>
      <c r="BV51" s="55"/>
      <c r="BW51" s="55"/>
      <c r="BX51" s="55"/>
      <c r="BY51" s="55"/>
    </row>
    <row r="52" spans="37:77" ht="8.25" customHeight="1">
      <c r="AK52" s="55"/>
      <c r="AL52" s="55"/>
      <c r="AM52" s="55"/>
      <c r="AN52" s="55"/>
      <c r="AO52" s="55"/>
      <c r="AP52" s="55"/>
      <c r="AQ52" s="55"/>
      <c r="AR52" s="55"/>
      <c r="AS52" s="97"/>
      <c r="AT52" s="97"/>
      <c r="AU52" s="98"/>
      <c r="AV52" s="98"/>
      <c r="AW52" s="98"/>
      <c r="AX52" s="97"/>
      <c r="AY52" s="97"/>
      <c r="AZ52" s="97"/>
      <c r="BA52" s="97"/>
      <c r="BB52" s="97"/>
      <c r="BC52" s="97"/>
      <c r="BD52" s="97"/>
      <c r="BE52" s="1334"/>
      <c r="BF52" s="1334"/>
      <c r="BG52" s="101"/>
      <c r="BH52" s="1235"/>
      <c r="BI52" s="1236"/>
      <c r="BJ52" s="1236"/>
      <c r="BK52" s="1236"/>
      <c r="BL52" s="1236"/>
      <c r="BM52" s="1236"/>
      <c r="BN52" s="1236"/>
      <c r="BO52" s="1236"/>
      <c r="BP52" s="1236"/>
      <c r="BQ52" s="1236"/>
      <c r="BR52" s="1236"/>
      <c r="BS52" s="1236"/>
      <c r="BT52" s="104"/>
      <c r="BU52" s="55"/>
      <c r="BV52" s="55"/>
      <c r="BW52" s="55"/>
      <c r="BX52" s="55"/>
      <c r="BY52" s="55"/>
    </row>
    <row r="53" spans="37:77" ht="8.25" customHeight="1">
      <c r="AK53" s="55"/>
      <c r="AL53" s="55"/>
      <c r="AM53" s="55"/>
      <c r="AN53" s="55"/>
      <c r="AO53" s="55"/>
      <c r="AP53" s="55"/>
      <c r="AQ53" s="55"/>
      <c r="AR53" s="55"/>
      <c r="AS53" s="97"/>
      <c r="AT53" s="97"/>
      <c r="AU53" s="98"/>
      <c r="AV53" s="1208">
        <v>6</v>
      </c>
      <c r="AW53" s="1209"/>
      <c r="AX53" s="1237" t="str">
        <f>'41-7'!AZ51</f>
        <v/>
      </c>
      <c r="AY53" s="1238"/>
      <c r="AZ53" s="1238"/>
      <c r="BA53" s="1238"/>
      <c r="BB53" s="1238"/>
      <c r="BC53" s="1238"/>
      <c r="BD53" s="1238"/>
      <c r="BE53" s="1238"/>
      <c r="BF53" s="1238"/>
      <c r="BG53" s="99"/>
      <c r="BH53" s="1220">
        <f>'41-7'!BI51</f>
        <v>0</v>
      </c>
      <c r="BI53" s="1221"/>
      <c r="BJ53" s="1221"/>
      <c r="BK53" s="1221"/>
      <c r="BL53" s="1221"/>
      <c r="BM53" s="1221"/>
      <c r="BN53" s="1221"/>
      <c r="BO53" s="1221"/>
      <c r="BP53" s="1221"/>
      <c r="BQ53" s="1221"/>
      <c r="BR53" s="1221"/>
      <c r="BS53" s="1221"/>
      <c r="BT53" s="99"/>
      <c r="BU53" s="55"/>
      <c r="BV53" s="55"/>
      <c r="BW53" s="55"/>
      <c r="BX53" s="55"/>
      <c r="BY53" s="55"/>
    </row>
    <row r="54" spans="37:77" ht="8.25" customHeight="1">
      <c r="AK54" s="55"/>
      <c r="AL54" s="55"/>
      <c r="AM54" s="55"/>
      <c r="AN54" s="55"/>
      <c r="AO54" s="55"/>
      <c r="AP54" s="55"/>
      <c r="AQ54" s="55"/>
      <c r="AR54" s="55"/>
      <c r="AS54" s="97"/>
      <c r="AT54" s="97"/>
      <c r="AU54" s="98"/>
      <c r="AV54" s="1210"/>
      <c r="AW54" s="1211"/>
      <c r="AX54" s="1239"/>
      <c r="AY54" s="1156"/>
      <c r="AZ54" s="1156"/>
      <c r="BA54" s="1156"/>
      <c r="BB54" s="1156"/>
      <c r="BC54" s="1156"/>
      <c r="BD54" s="1156"/>
      <c r="BE54" s="1156"/>
      <c r="BF54" s="1156"/>
      <c r="BG54" s="100"/>
      <c r="BH54" s="1222"/>
      <c r="BI54" s="1138"/>
      <c r="BJ54" s="1138"/>
      <c r="BK54" s="1138"/>
      <c r="BL54" s="1138"/>
      <c r="BM54" s="1138"/>
      <c r="BN54" s="1138"/>
      <c r="BO54" s="1138"/>
      <c r="BP54" s="1138"/>
      <c r="BQ54" s="1138"/>
      <c r="BR54" s="1138"/>
      <c r="BS54" s="1138"/>
      <c r="BT54" s="100"/>
      <c r="BU54" s="55"/>
      <c r="BV54" s="55"/>
      <c r="BW54" s="55"/>
      <c r="BX54" s="55"/>
      <c r="BY54" s="55"/>
    </row>
    <row r="55" spans="37:77" ht="8.25" customHeight="1">
      <c r="AK55" s="55"/>
      <c r="AL55" s="55"/>
      <c r="AM55" s="55"/>
      <c r="AN55" s="55"/>
      <c r="AO55" s="55"/>
      <c r="AP55" s="55"/>
      <c r="AQ55" s="55"/>
      <c r="AR55" s="55"/>
      <c r="AS55" s="97"/>
      <c r="AT55" s="97"/>
      <c r="AU55" s="98"/>
      <c r="AV55" s="1212"/>
      <c r="AW55" s="1213"/>
      <c r="AX55" s="1240"/>
      <c r="AY55" s="1241"/>
      <c r="AZ55" s="1241"/>
      <c r="BA55" s="1241"/>
      <c r="BB55" s="1241"/>
      <c r="BC55" s="1241"/>
      <c r="BD55" s="1241"/>
      <c r="BE55" s="1241"/>
      <c r="BF55" s="1241"/>
      <c r="BG55" s="101"/>
      <c r="BH55" s="1223"/>
      <c r="BI55" s="1224"/>
      <c r="BJ55" s="1224"/>
      <c r="BK55" s="1224"/>
      <c r="BL55" s="1224"/>
      <c r="BM55" s="1224"/>
      <c r="BN55" s="1224"/>
      <c r="BO55" s="1224"/>
      <c r="BP55" s="1224"/>
      <c r="BQ55" s="1224"/>
      <c r="BR55" s="1224"/>
      <c r="BS55" s="1224"/>
      <c r="BT55" s="101"/>
      <c r="BU55" s="55"/>
      <c r="BV55" s="55"/>
      <c r="BW55" s="55"/>
      <c r="BX55" s="55"/>
      <c r="BY55" s="55"/>
    </row>
    <row r="56" spans="37:77" ht="8.25" customHeight="1">
      <c r="AK56" s="55"/>
      <c r="AL56" s="55"/>
      <c r="AM56" s="55"/>
      <c r="AN56" s="55"/>
      <c r="AO56" s="55"/>
      <c r="AP56" s="55"/>
      <c r="AQ56" s="55"/>
      <c r="AR56" s="55"/>
      <c r="AS56" s="97"/>
      <c r="AT56" s="97"/>
      <c r="AU56" s="98"/>
      <c r="AV56" s="98"/>
      <c r="AW56" s="98"/>
      <c r="AX56" s="97"/>
      <c r="AY56" s="97"/>
      <c r="AZ56" s="97"/>
      <c r="BA56" s="97"/>
      <c r="BB56" s="97"/>
      <c r="BC56" s="97"/>
      <c r="BD56" s="97"/>
      <c r="BE56" s="1332"/>
      <c r="BF56" s="1332"/>
      <c r="BG56" s="99"/>
      <c r="BH56" s="1231">
        <f>'41-7'!BI54</f>
        <v>0</v>
      </c>
      <c r="BI56" s="1232"/>
      <c r="BJ56" s="1232"/>
      <c r="BK56" s="1232"/>
      <c r="BL56" s="1232"/>
      <c r="BM56" s="1232"/>
      <c r="BN56" s="1232"/>
      <c r="BO56" s="1232"/>
      <c r="BP56" s="1232"/>
      <c r="BQ56" s="1232"/>
      <c r="BR56" s="1232"/>
      <c r="BS56" s="1232"/>
      <c r="BT56" s="102"/>
      <c r="BU56" s="55"/>
      <c r="BV56" s="55"/>
      <c r="BW56" s="55"/>
      <c r="BX56" s="55"/>
      <c r="BY56" s="55"/>
    </row>
    <row r="57" spans="37:77" ht="8.25" customHeight="1">
      <c r="AK57" s="55"/>
      <c r="AL57" s="55"/>
      <c r="AM57" s="55"/>
      <c r="AN57" s="55"/>
      <c r="AO57" s="55"/>
      <c r="AP57" s="55"/>
      <c r="AQ57" s="55"/>
      <c r="AR57" s="55"/>
      <c r="AS57" s="97"/>
      <c r="AT57" s="97"/>
      <c r="AU57" s="98"/>
      <c r="AV57" s="98"/>
      <c r="AW57" s="98"/>
      <c r="AX57" s="97"/>
      <c r="AY57" s="97"/>
      <c r="AZ57" s="97"/>
      <c r="BA57" s="97"/>
      <c r="BB57" s="97"/>
      <c r="BC57" s="97"/>
      <c r="BD57" s="97"/>
      <c r="BE57" s="1333"/>
      <c r="BF57" s="1333"/>
      <c r="BG57" s="100"/>
      <c r="BH57" s="1233"/>
      <c r="BI57" s="1234"/>
      <c r="BJ57" s="1234"/>
      <c r="BK57" s="1234"/>
      <c r="BL57" s="1234"/>
      <c r="BM57" s="1234"/>
      <c r="BN57" s="1234"/>
      <c r="BO57" s="1234"/>
      <c r="BP57" s="1234"/>
      <c r="BQ57" s="1234"/>
      <c r="BR57" s="1234"/>
      <c r="BS57" s="1234"/>
      <c r="BT57" s="103"/>
      <c r="BU57" s="55"/>
      <c r="BV57" s="55"/>
      <c r="BW57" s="55"/>
      <c r="BX57" s="55"/>
      <c r="BY57" s="55"/>
    </row>
    <row r="58" spans="37:77" ht="8.25" customHeight="1">
      <c r="AK58" s="55"/>
      <c r="AL58" s="55"/>
      <c r="AM58" s="55"/>
      <c r="AN58" s="55"/>
      <c r="AO58" s="55"/>
      <c r="AP58" s="55"/>
      <c r="AQ58" s="55"/>
      <c r="AR58" s="55"/>
      <c r="AS58" s="97"/>
      <c r="AT58" s="97"/>
      <c r="AU58" s="98"/>
      <c r="AV58" s="98"/>
      <c r="AW58" s="98"/>
      <c r="AX58" s="97"/>
      <c r="AY58" s="97"/>
      <c r="AZ58" s="97"/>
      <c r="BA58" s="97"/>
      <c r="BB58" s="97"/>
      <c r="BC58" s="97"/>
      <c r="BD58" s="97"/>
      <c r="BE58" s="1334"/>
      <c r="BF58" s="1334"/>
      <c r="BG58" s="101"/>
      <c r="BH58" s="1235"/>
      <c r="BI58" s="1236"/>
      <c r="BJ58" s="1236"/>
      <c r="BK58" s="1236"/>
      <c r="BL58" s="1236"/>
      <c r="BM58" s="1236"/>
      <c r="BN58" s="1236"/>
      <c r="BO58" s="1236"/>
      <c r="BP58" s="1236"/>
      <c r="BQ58" s="1236"/>
      <c r="BR58" s="1236"/>
      <c r="BS58" s="1236"/>
      <c r="BT58" s="104"/>
      <c r="BU58" s="55"/>
      <c r="BV58" s="55"/>
      <c r="BW58" s="55"/>
      <c r="BX58" s="55"/>
      <c r="BY58" s="55"/>
    </row>
    <row r="59" spans="37:77" ht="8.25" customHeight="1">
      <c r="AK59" s="55"/>
      <c r="AL59" s="55"/>
      <c r="AM59" s="55"/>
      <c r="AN59" s="55"/>
      <c r="AO59" s="55"/>
      <c r="AP59" s="55"/>
      <c r="AQ59" s="55"/>
      <c r="AR59" s="55"/>
      <c r="AS59" s="97"/>
      <c r="AT59" s="97"/>
      <c r="AU59" s="98"/>
      <c r="AV59" s="1208">
        <v>7</v>
      </c>
      <c r="AW59" s="1209"/>
      <c r="AX59" s="1237" t="str">
        <f>'41-7'!AZ57</f>
        <v/>
      </c>
      <c r="AY59" s="1238"/>
      <c r="AZ59" s="1238"/>
      <c r="BA59" s="1238"/>
      <c r="BB59" s="1238"/>
      <c r="BC59" s="1238"/>
      <c r="BD59" s="1238"/>
      <c r="BE59" s="1238"/>
      <c r="BF59" s="1238"/>
      <c r="BG59" s="99"/>
      <c r="BH59" s="1220">
        <f>'41-7'!BI57</f>
        <v>0</v>
      </c>
      <c r="BI59" s="1221"/>
      <c r="BJ59" s="1221"/>
      <c r="BK59" s="1221"/>
      <c r="BL59" s="1221"/>
      <c r="BM59" s="1221"/>
      <c r="BN59" s="1221"/>
      <c r="BO59" s="1221"/>
      <c r="BP59" s="1221"/>
      <c r="BQ59" s="1221"/>
      <c r="BR59" s="1221"/>
      <c r="BS59" s="1221"/>
      <c r="BT59" s="99"/>
      <c r="BU59" s="55"/>
      <c r="BV59" s="55"/>
      <c r="BW59" s="55"/>
      <c r="BX59" s="55"/>
      <c r="BY59" s="55"/>
    </row>
    <row r="60" spans="37:77" ht="8.25" customHeight="1">
      <c r="AK60" s="55"/>
      <c r="AL60" s="55"/>
      <c r="AM60" s="55"/>
      <c r="AN60" s="55"/>
      <c r="AO60" s="55"/>
      <c r="AP60" s="55"/>
      <c r="AQ60" s="55"/>
      <c r="AR60" s="55"/>
      <c r="AS60" s="97"/>
      <c r="AT60" s="97"/>
      <c r="AU60" s="98"/>
      <c r="AV60" s="1210"/>
      <c r="AW60" s="1211"/>
      <c r="AX60" s="1239"/>
      <c r="AY60" s="1156"/>
      <c r="AZ60" s="1156"/>
      <c r="BA60" s="1156"/>
      <c r="BB60" s="1156"/>
      <c r="BC60" s="1156"/>
      <c r="BD60" s="1156"/>
      <c r="BE60" s="1156"/>
      <c r="BF60" s="1156"/>
      <c r="BG60" s="100"/>
      <c r="BH60" s="1222"/>
      <c r="BI60" s="1138"/>
      <c r="BJ60" s="1138"/>
      <c r="BK60" s="1138"/>
      <c r="BL60" s="1138"/>
      <c r="BM60" s="1138"/>
      <c r="BN60" s="1138"/>
      <c r="BO60" s="1138"/>
      <c r="BP60" s="1138"/>
      <c r="BQ60" s="1138"/>
      <c r="BR60" s="1138"/>
      <c r="BS60" s="1138"/>
      <c r="BT60" s="100"/>
      <c r="BU60" s="55"/>
      <c r="BV60" s="55"/>
      <c r="BW60" s="55"/>
      <c r="BX60" s="55"/>
      <c r="BY60" s="55"/>
    </row>
    <row r="61" spans="37:77" ht="8.25" customHeight="1">
      <c r="AK61" s="55"/>
      <c r="AL61" s="55"/>
      <c r="AM61" s="55"/>
      <c r="AN61" s="55"/>
      <c r="AO61" s="55"/>
      <c r="AP61" s="55"/>
      <c r="AQ61" s="55"/>
      <c r="AR61" s="55"/>
      <c r="AS61" s="97"/>
      <c r="AT61" s="97"/>
      <c r="AU61" s="98"/>
      <c r="AV61" s="1212"/>
      <c r="AW61" s="1213"/>
      <c r="AX61" s="1240"/>
      <c r="AY61" s="1241"/>
      <c r="AZ61" s="1241"/>
      <c r="BA61" s="1241"/>
      <c r="BB61" s="1241"/>
      <c r="BC61" s="1241"/>
      <c r="BD61" s="1241"/>
      <c r="BE61" s="1241"/>
      <c r="BF61" s="1241"/>
      <c r="BG61" s="101"/>
      <c r="BH61" s="1223"/>
      <c r="BI61" s="1224"/>
      <c r="BJ61" s="1224"/>
      <c r="BK61" s="1224"/>
      <c r="BL61" s="1224"/>
      <c r="BM61" s="1224"/>
      <c r="BN61" s="1224"/>
      <c r="BO61" s="1224"/>
      <c r="BP61" s="1224"/>
      <c r="BQ61" s="1224"/>
      <c r="BR61" s="1224"/>
      <c r="BS61" s="1224"/>
      <c r="BT61" s="101"/>
      <c r="BU61" s="55"/>
      <c r="BV61" s="55"/>
      <c r="BW61" s="55"/>
      <c r="BX61" s="55"/>
      <c r="BY61" s="55"/>
    </row>
    <row r="62" spans="37:77" ht="8.25" customHeight="1">
      <c r="AK62" s="55"/>
      <c r="AL62" s="55"/>
      <c r="AM62" s="55"/>
      <c r="AN62" s="55"/>
      <c r="AO62" s="55"/>
      <c r="AP62" s="55"/>
      <c r="AQ62" s="55"/>
      <c r="AR62" s="55"/>
      <c r="AS62" s="97"/>
      <c r="AT62" s="97"/>
      <c r="AU62" s="98"/>
      <c r="AV62" s="98"/>
      <c r="AW62" s="98"/>
      <c r="AX62" s="97"/>
      <c r="AY62" s="97"/>
      <c r="AZ62" s="97"/>
      <c r="BA62" s="97"/>
      <c r="BB62" s="97"/>
      <c r="BC62" s="97"/>
      <c r="BD62" s="97"/>
      <c r="BE62" s="1332"/>
      <c r="BF62" s="1332"/>
      <c r="BG62" s="99"/>
      <c r="BH62" s="1231">
        <f>'41-7'!BI60</f>
        <v>0</v>
      </c>
      <c r="BI62" s="1232"/>
      <c r="BJ62" s="1232"/>
      <c r="BK62" s="1232"/>
      <c r="BL62" s="1232"/>
      <c r="BM62" s="1232"/>
      <c r="BN62" s="1232"/>
      <c r="BO62" s="1232"/>
      <c r="BP62" s="1232"/>
      <c r="BQ62" s="1232"/>
      <c r="BR62" s="1232"/>
      <c r="BS62" s="1232"/>
      <c r="BT62" s="102"/>
      <c r="BU62" s="55"/>
      <c r="BV62" s="55"/>
      <c r="BW62" s="55"/>
      <c r="BX62" s="55"/>
      <c r="BY62" s="55"/>
    </row>
    <row r="63" spans="37:77" ht="8.25" customHeight="1">
      <c r="AK63" s="55"/>
      <c r="AL63" s="55"/>
      <c r="AM63" s="55"/>
      <c r="AN63" s="55"/>
      <c r="AO63" s="55"/>
      <c r="AP63" s="55"/>
      <c r="AQ63" s="55"/>
      <c r="AR63" s="55"/>
      <c r="AS63" s="97"/>
      <c r="AT63" s="97"/>
      <c r="AU63" s="98"/>
      <c r="AV63" s="98"/>
      <c r="AW63" s="98"/>
      <c r="AX63" s="97"/>
      <c r="AY63" s="97"/>
      <c r="AZ63" s="97"/>
      <c r="BA63" s="97"/>
      <c r="BB63" s="97"/>
      <c r="BC63" s="97"/>
      <c r="BD63" s="97"/>
      <c r="BE63" s="1333"/>
      <c r="BF63" s="1333"/>
      <c r="BG63" s="100"/>
      <c r="BH63" s="1233"/>
      <c r="BI63" s="1234"/>
      <c r="BJ63" s="1234"/>
      <c r="BK63" s="1234"/>
      <c r="BL63" s="1234"/>
      <c r="BM63" s="1234"/>
      <c r="BN63" s="1234"/>
      <c r="BO63" s="1234"/>
      <c r="BP63" s="1234"/>
      <c r="BQ63" s="1234"/>
      <c r="BR63" s="1234"/>
      <c r="BS63" s="1234"/>
      <c r="BT63" s="103"/>
      <c r="BU63" s="55"/>
      <c r="BV63" s="55"/>
      <c r="BW63" s="55"/>
      <c r="BX63" s="55"/>
      <c r="BY63" s="55"/>
    </row>
    <row r="64" spans="37:77" ht="8.25" customHeight="1">
      <c r="AK64" s="55"/>
      <c r="AL64" s="55"/>
      <c r="AM64" s="55"/>
      <c r="AN64" s="55"/>
      <c r="AO64" s="55"/>
      <c r="AP64" s="55"/>
      <c r="AQ64" s="55"/>
      <c r="AR64" s="55"/>
      <c r="AS64" s="97"/>
      <c r="AT64" s="97"/>
      <c r="AU64" s="98"/>
      <c r="AV64" s="98"/>
      <c r="AW64" s="98"/>
      <c r="AX64" s="97"/>
      <c r="AY64" s="97"/>
      <c r="AZ64" s="97"/>
      <c r="BA64" s="97"/>
      <c r="BB64" s="97"/>
      <c r="BC64" s="97"/>
      <c r="BD64" s="97"/>
      <c r="BE64" s="1334"/>
      <c r="BF64" s="1334"/>
      <c r="BG64" s="101"/>
      <c r="BH64" s="1235"/>
      <c r="BI64" s="1236"/>
      <c r="BJ64" s="1236"/>
      <c r="BK64" s="1236"/>
      <c r="BL64" s="1236"/>
      <c r="BM64" s="1236"/>
      <c r="BN64" s="1236"/>
      <c r="BO64" s="1236"/>
      <c r="BP64" s="1236"/>
      <c r="BQ64" s="1236"/>
      <c r="BR64" s="1236"/>
      <c r="BS64" s="1236"/>
      <c r="BT64" s="104"/>
      <c r="BU64" s="55"/>
      <c r="BV64" s="55"/>
      <c r="BW64" s="55"/>
      <c r="BX64" s="55"/>
      <c r="BY64" s="55"/>
    </row>
    <row r="65" spans="37:77" ht="8.25" customHeight="1">
      <c r="AK65" s="55"/>
      <c r="AL65" s="55"/>
      <c r="AM65" s="55"/>
      <c r="AN65" s="55"/>
      <c r="AO65" s="55"/>
      <c r="AP65" s="55"/>
      <c r="AQ65" s="55"/>
      <c r="AR65" s="55"/>
      <c r="AS65" s="97"/>
      <c r="AT65" s="97"/>
      <c r="AU65" s="98"/>
      <c r="AV65" s="1208">
        <v>8</v>
      </c>
      <c r="AW65" s="1209"/>
      <c r="AX65" s="1237" t="str">
        <f>'41-7'!AZ63</f>
        <v/>
      </c>
      <c r="AY65" s="1238"/>
      <c r="AZ65" s="1238"/>
      <c r="BA65" s="1238"/>
      <c r="BB65" s="1238"/>
      <c r="BC65" s="1238"/>
      <c r="BD65" s="1238"/>
      <c r="BE65" s="1238"/>
      <c r="BF65" s="1238"/>
      <c r="BG65" s="99"/>
      <c r="BH65" s="1220">
        <f>'41-7'!BI63</f>
        <v>0</v>
      </c>
      <c r="BI65" s="1221"/>
      <c r="BJ65" s="1221"/>
      <c r="BK65" s="1221"/>
      <c r="BL65" s="1221"/>
      <c r="BM65" s="1221"/>
      <c r="BN65" s="1221"/>
      <c r="BO65" s="1221"/>
      <c r="BP65" s="1221"/>
      <c r="BQ65" s="1221"/>
      <c r="BR65" s="1221"/>
      <c r="BS65" s="1221"/>
      <c r="BT65" s="99"/>
      <c r="BU65" s="55"/>
      <c r="BV65" s="55"/>
      <c r="BW65" s="55"/>
      <c r="BX65" s="55"/>
      <c r="BY65" s="55"/>
    </row>
    <row r="66" spans="37:77" ht="8.25" customHeight="1">
      <c r="AK66" s="55"/>
      <c r="AL66" s="55"/>
      <c r="AM66" s="55"/>
      <c r="AN66" s="55"/>
      <c r="AO66" s="55"/>
      <c r="AP66" s="55"/>
      <c r="AQ66" s="55"/>
      <c r="AR66" s="55"/>
      <c r="AS66" s="97"/>
      <c r="AT66" s="97"/>
      <c r="AU66" s="98"/>
      <c r="AV66" s="1210"/>
      <c r="AW66" s="1211"/>
      <c r="AX66" s="1239"/>
      <c r="AY66" s="1156"/>
      <c r="AZ66" s="1156"/>
      <c r="BA66" s="1156"/>
      <c r="BB66" s="1156"/>
      <c r="BC66" s="1156"/>
      <c r="BD66" s="1156"/>
      <c r="BE66" s="1156"/>
      <c r="BF66" s="1156"/>
      <c r="BG66" s="100"/>
      <c r="BH66" s="1222"/>
      <c r="BI66" s="1138"/>
      <c r="BJ66" s="1138"/>
      <c r="BK66" s="1138"/>
      <c r="BL66" s="1138"/>
      <c r="BM66" s="1138"/>
      <c r="BN66" s="1138"/>
      <c r="BO66" s="1138"/>
      <c r="BP66" s="1138"/>
      <c r="BQ66" s="1138"/>
      <c r="BR66" s="1138"/>
      <c r="BS66" s="1138"/>
      <c r="BT66" s="100"/>
      <c r="BU66" s="55"/>
      <c r="BV66" s="55"/>
      <c r="BW66" s="55"/>
      <c r="BX66" s="55"/>
      <c r="BY66" s="55"/>
    </row>
    <row r="67" spans="37:77" ht="8.25" customHeight="1">
      <c r="AK67" s="55"/>
      <c r="AL67" s="55"/>
      <c r="AM67" s="55"/>
      <c r="AN67" s="55"/>
      <c r="AO67" s="55"/>
      <c r="AP67" s="55"/>
      <c r="AQ67" s="55"/>
      <c r="AR67" s="55"/>
      <c r="AS67" s="97"/>
      <c r="AT67" s="97"/>
      <c r="AU67" s="98"/>
      <c r="AV67" s="1212"/>
      <c r="AW67" s="1213"/>
      <c r="AX67" s="1240"/>
      <c r="AY67" s="1241"/>
      <c r="AZ67" s="1241"/>
      <c r="BA67" s="1241"/>
      <c r="BB67" s="1241"/>
      <c r="BC67" s="1241"/>
      <c r="BD67" s="1241"/>
      <c r="BE67" s="1241"/>
      <c r="BF67" s="1241"/>
      <c r="BG67" s="101"/>
      <c r="BH67" s="1223"/>
      <c r="BI67" s="1224"/>
      <c r="BJ67" s="1224"/>
      <c r="BK67" s="1224"/>
      <c r="BL67" s="1224"/>
      <c r="BM67" s="1224"/>
      <c r="BN67" s="1224"/>
      <c r="BO67" s="1224"/>
      <c r="BP67" s="1224"/>
      <c r="BQ67" s="1224"/>
      <c r="BR67" s="1224"/>
      <c r="BS67" s="1224"/>
      <c r="BT67" s="101"/>
      <c r="BU67" s="55"/>
      <c r="BV67" s="55"/>
      <c r="BW67" s="55"/>
      <c r="BX67" s="55"/>
      <c r="BY67" s="55"/>
    </row>
    <row r="68" spans="37:77" ht="8.25" customHeight="1">
      <c r="AK68" s="55"/>
      <c r="AL68" s="55"/>
      <c r="AM68" s="55"/>
      <c r="AN68" s="55"/>
      <c r="AO68" s="55"/>
      <c r="AP68" s="55"/>
      <c r="AQ68" s="55"/>
      <c r="AR68" s="55"/>
      <c r="AS68" s="97"/>
      <c r="AT68" s="97"/>
      <c r="AU68" s="98"/>
      <c r="AV68" s="98"/>
      <c r="AW68" s="98"/>
      <c r="AX68" s="97"/>
      <c r="AY68" s="97"/>
      <c r="AZ68" s="97"/>
      <c r="BA68" s="97"/>
      <c r="BB68" s="97"/>
      <c r="BC68" s="97"/>
      <c r="BD68" s="97"/>
      <c r="BE68" s="1332"/>
      <c r="BF68" s="1332"/>
      <c r="BG68" s="99"/>
      <c r="BH68" s="1231">
        <f>'41-7'!BI66</f>
        <v>0</v>
      </c>
      <c r="BI68" s="1232"/>
      <c r="BJ68" s="1232"/>
      <c r="BK68" s="1232"/>
      <c r="BL68" s="1232"/>
      <c r="BM68" s="1232"/>
      <c r="BN68" s="1232"/>
      <c r="BO68" s="1232"/>
      <c r="BP68" s="1232"/>
      <c r="BQ68" s="1232"/>
      <c r="BR68" s="1232"/>
      <c r="BS68" s="1232"/>
      <c r="BT68" s="102"/>
      <c r="BU68" s="55"/>
      <c r="BV68" s="55"/>
      <c r="BW68" s="55"/>
      <c r="BX68" s="55"/>
      <c r="BY68" s="55"/>
    </row>
    <row r="69" spans="37:77" ht="8.25" customHeight="1">
      <c r="AK69" s="55"/>
      <c r="AL69" s="55"/>
      <c r="AM69" s="55"/>
      <c r="AN69" s="55"/>
      <c r="AO69" s="55"/>
      <c r="AP69" s="55"/>
      <c r="AQ69" s="55"/>
      <c r="AR69" s="55"/>
      <c r="AS69" s="97"/>
      <c r="AT69" s="97"/>
      <c r="AU69" s="98"/>
      <c r="AV69" s="98"/>
      <c r="AW69" s="98"/>
      <c r="AX69" s="97"/>
      <c r="AY69" s="97"/>
      <c r="AZ69" s="97"/>
      <c r="BA69" s="97"/>
      <c r="BB69" s="97"/>
      <c r="BC69" s="97"/>
      <c r="BD69" s="97"/>
      <c r="BE69" s="1333"/>
      <c r="BF69" s="1333"/>
      <c r="BG69" s="100"/>
      <c r="BH69" s="1233"/>
      <c r="BI69" s="1234"/>
      <c r="BJ69" s="1234"/>
      <c r="BK69" s="1234"/>
      <c r="BL69" s="1234"/>
      <c r="BM69" s="1234"/>
      <c r="BN69" s="1234"/>
      <c r="BO69" s="1234"/>
      <c r="BP69" s="1234"/>
      <c r="BQ69" s="1234"/>
      <c r="BR69" s="1234"/>
      <c r="BS69" s="1234"/>
      <c r="BT69" s="103"/>
      <c r="BU69" s="55"/>
      <c r="BV69" s="55"/>
      <c r="BW69" s="55"/>
      <c r="BX69" s="55"/>
      <c r="BY69" s="55"/>
    </row>
    <row r="70" spans="37:77" ht="8.25" customHeight="1">
      <c r="AK70" s="55"/>
      <c r="AL70" s="55"/>
      <c r="AM70" s="55"/>
      <c r="AN70" s="55"/>
      <c r="AO70" s="55"/>
      <c r="AP70" s="55"/>
      <c r="AQ70" s="55"/>
      <c r="AR70" s="55"/>
      <c r="AS70" s="97"/>
      <c r="AT70" s="97"/>
      <c r="AU70" s="98"/>
      <c r="AV70" s="98"/>
      <c r="AW70" s="98"/>
      <c r="AX70" s="97"/>
      <c r="AY70" s="97"/>
      <c r="AZ70" s="97"/>
      <c r="BA70" s="97"/>
      <c r="BB70" s="97"/>
      <c r="BC70" s="97"/>
      <c r="BD70" s="97"/>
      <c r="BE70" s="1334"/>
      <c r="BF70" s="1334"/>
      <c r="BG70" s="101"/>
      <c r="BH70" s="1235"/>
      <c r="BI70" s="1236"/>
      <c r="BJ70" s="1236"/>
      <c r="BK70" s="1236"/>
      <c r="BL70" s="1236"/>
      <c r="BM70" s="1236"/>
      <c r="BN70" s="1236"/>
      <c r="BO70" s="1236"/>
      <c r="BP70" s="1236"/>
      <c r="BQ70" s="1236"/>
      <c r="BR70" s="1236"/>
      <c r="BS70" s="1236"/>
      <c r="BT70" s="104"/>
      <c r="BU70" s="55"/>
      <c r="BV70" s="55"/>
      <c r="BW70" s="55"/>
      <c r="BX70" s="55"/>
      <c r="BY70" s="55"/>
    </row>
    <row r="71" spans="37:77" ht="8.25" customHeight="1">
      <c r="AK71" s="55"/>
      <c r="AL71" s="55"/>
      <c r="AM71" s="55"/>
      <c r="AN71" s="55"/>
      <c r="AO71" s="55"/>
      <c r="AP71" s="55"/>
      <c r="AQ71" s="55"/>
      <c r="AR71" s="55"/>
      <c r="AS71" s="97"/>
      <c r="AT71" s="97"/>
      <c r="AU71" s="98"/>
      <c r="AV71" s="1208">
        <v>9</v>
      </c>
      <c r="AW71" s="1209"/>
      <c r="AX71" s="1237" t="str">
        <f>'41-7'!AZ69</f>
        <v/>
      </c>
      <c r="AY71" s="1238"/>
      <c r="AZ71" s="1238"/>
      <c r="BA71" s="1238"/>
      <c r="BB71" s="1238"/>
      <c r="BC71" s="1238"/>
      <c r="BD71" s="1238"/>
      <c r="BE71" s="1238"/>
      <c r="BF71" s="1238"/>
      <c r="BG71" s="99"/>
      <c r="BH71" s="1220">
        <f>'41-7'!BI69</f>
        <v>0</v>
      </c>
      <c r="BI71" s="1221"/>
      <c r="BJ71" s="1221"/>
      <c r="BK71" s="1221"/>
      <c r="BL71" s="1221"/>
      <c r="BM71" s="1221"/>
      <c r="BN71" s="1221"/>
      <c r="BO71" s="1221"/>
      <c r="BP71" s="1221"/>
      <c r="BQ71" s="1221"/>
      <c r="BR71" s="1221"/>
      <c r="BS71" s="1221"/>
      <c r="BT71" s="99"/>
      <c r="BU71" s="55"/>
      <c r="BV71" s="55"/>
      <c r="BW71" s="55"/>
      <c r="BX71" s="55"/>
      <c r="BY71" s="55"/>
    </row>
    <row r="72" spans="37:77" ht="8.25" customHeight="1">
      <c r="AK72" s="55"/>
      <c r="AL72" s="55"/>
      <c r="AM72" s="55"/>
      <c r="AN72" s="55"/>
      <c r="AO72" s="55"/>
      <c r="AP72" s="55"/>
      <c r="AQ72" s="55"/>
      <c r="AR72" s="55"/>
      <c r="AS72" s="97"/>
      <c r="AT72" s="97"/>
      <c r="AU72" s="98"/>
      <c r="AV72" s="1210"/>
      <c r="AW72" s="1211"/>
      <c r="AX72" s="1239"/>
      <c r="AY72" s="1156"/>
      <c r="AZ72" s="1156"/>
      <c r="BA72" s="1156"/>
      <c r="BB72" s="1156"/>
      <c r="BC72" s="1156"/>
      <c r="BD72" s="1156"/>
      <c r="BE72" s="1156"/>
      <c r="BF72" s="1156"/>
      <c r="BG72" s="100"/>
      <c r="BH72" s="1222"/>
      <c r="BI72" s="1138"/>
      <c r="BJ72" s="1138"/>
      <c r="BK72" s="1138"/>
      <c r="BL72" s="1138"/>
      <c r="BM72" s="1138"/>
      <c r="BN72" s="1138"/>
      <c r="BO72" s="1138"/>
      <c r="BP72" s="1138"/>
      <c r="BQ72" s="1138"/>
      <c r="BR72" s="1138"/>
      <c r="BS72" s="1138"/>
      <c r="BT72" s="100"/>
      <c r="BU72" s="55"/>
      <c r="BV72" s="55"/>
      <c r="BW72" s="55"/>
      <c r="BX72" s="55"/>
      <c r="BY72" s="55"/>
    </row>
    <row r="73" spans="37:77" ht="8.25" customHeight="1">
      <c r="AK73" s="55"/>
      <c r="AL73" s="55"/>
      <c r="AM73" s="55"/>
      <c r="AN73" s="55"/>
      <c r="AO73" s="55"/>
      <c r="AP73" s="55"/>
      <c r="AQ73" s="55"/>
      <c r="AR73" s="55"/>
      <c r="AS73" s="97"/>
      <c r="AT73" s="97"/>
      <c r="AU73" s="98"/>
      <c r="AV73" s="1212"/>
      <c r="AW73" s="1213"/>
      <c r="AX73" s="1240"/>
      <c r="AY73" s="1241"/>
      <c r="AZ73" s="1241"/>
      <c r="BA73" s="1241"/>
      <c r="BB73" s="1241"/>
      <c r="BC73" s="1241"/>
      <c r="BD73" s="1241"/>
      <c r="BE73" s="1241"/>
      <c r="BF73" s="1241"/>
      <c r="BG73" s="101"/>
      <c r="BH73" s="1223"/>
      <c r="BI73" s="1224"/>
      <c r="BJ73" s="1224"/>
      <c r="BK73" s="1224"/>
      <c r="BL73" s="1224"/>
      <c r="BM73" s="1224"/>
      <c r="BN73" s="1224"/>
      <c r="BO73" s="1224"/>
      <c r="BP73" s="1224"/>
      <c r="BQ73" s="1224"/>
      <c r="BR73" s="1224"/>
      <c r="BS73" s="1224"/>
      <c r="BT73" s="101"/>
      <c r="BU73" s="55"/>
      <c r="BV73" s="55"/>
      <c r="BW73" s="55"/>
      <c r="BX73" s="55"/>
      <c r="BY73" s="55"/>
    </row>
    <row r="74" spans="37:77" ht="8.25" customHeight="1">
      <c r="AK74" s="55"/>
      <c r="AL74" s="55"/>
      <c r="AM74" s="55"/>
      <c r="AN74" s="55"/>
      <c r="AO74" s="55"/>
      <c r="AP74" s="55"/>
      <c r="AQ74" s="55"/>
      <c r="AR74" s="55"/>
      <c r="AS74" s="97"/>
      <c r="AT74" s="97"/>
      <c r="AU74" s="98"/>
      <c r="AV74" s="98"/>
      <c r="AW74" s="98"/>
      <c r="AX74" s="97"/>
      <c r="AY74" s="97"/>
      <c r="AZ74" s="97"/>
      <c r="BA74" s="97"/>
      <c r="BB74" s="97"/>
      <c r="BC74" s="97"/>
      <c r="BD74" s="97"/>
      <c r="BE74" s="1332"/>
      <c r="BF74" s="1332"/>
      <c r="BG74" s="99"/>
      <c r="BH74" s="1231">
        <f>'41-7'!BI72</f>
        <v>0</v>
      </c>
      <c r="BI74" s="1232"/>
      <c r="BJ74" s="1232"/>
      <c r="BK74" s="1232"/>
      <c r="BL74" s="1232"/>
      <c r="BM74" s="1232"/>
      <c r="BN74" s="1232"/>
      <c r="BO74" s="1232"/>
      <c r="BP74" s="1232"/>
      <c r="BQ74" s="1232"/>
      <c r="BR74" s="1232"/>
      <c r="BS74" s="1232"/>
      <c r="BT74" s="102"/>
      <c r="BU74" s="55"/>
      <c r="BV74" s="55"/>
      <c r="BW74" s="55"/>
      <c r="BX74" s="55"/>
      <c r="BY74" s="55"/>
    </row>
    <row r="75" spans="37:77" ht="8.25" customHeight="1">
      <c r="AK75" s="55"/>
      <c r="AL75" s="55"/>
      <c r="AM75" s="55"/>
      <c r="AN75" s="55"/>
      <c r="AO75" s="55"/>
      <c r="AP75" s="55"/>
      <c r="AQ75" s="55"/>
      <c r="AR75" s="55"/>
      <c r="AS75" s="97"/>
      <c r="AT75" s="97"/>
      <c r="AU75" s="98"/>
      <c r="AV75" s="98"/>
      <c r="AW75" s="98"/>
      <c r="AX75" s="97"/>
      <c r="AY75" s="97"/>
      <c r="AZ75" s="97"/>
      <c r="BA75" s="97"/>
      <c r="BB75" s="97"/>
      <c r="BC75" s="97"/>
      <c r="BD75" s="97"/>
      <c r="BE75" s="1333"/>
      <c r="BF75" s="1333"/>
      <c r="BG75" s="100"/>
      <c r="BH75" s="1233"/>
      <c r="BI75" s="1234"/>
      <c r="BJ75" s="1234"/>
      <c r="BK75" s="1234"/>
      <c r="BL75" s="1234"/>
      <c r="BM75" s="1234"/>
      <c r="BN75" s="1234"/>
      <c r="BO75" s="1234"/>
      <c r="BP75" s="1234"/>
      <c r="BQ75" s="1234"/>
      <c r="BR75" s="1234"/>
      <c r="BS75" s="1234"/>
      <c r="BT75" s="103"/>
      <c r="BU75" s="55"/>
      <c r="BV75" s="55"/>
      <c r="BW75" s="55"/>
      <c r="BX75" s="55"/>
      <c r="BY75" s="55"/>
    </row>
    <row r="76" spans="37:77" ht="8.25" customHeight="1">
      <c r="AK76" s="55"/>
      <c r="AL76" s="55"/>
      <c r="AM76" s="55"/>
      <c r="AN76" s="55"/>
      <c r="AO76" s="55"/>
      <c r="AP76" s="55"/>
      <c r="AQ76" s="55"/>
      <c r="AR76" s="55"/>
      <c r="AS76" s="97"/>
      <c r="AT76" s="97"/>
      <c r="AU76" s="98"/>
      <c r="AV76" s="98"/>
      <c r="AW76" s="98"/>
      <c r="AX76" s="97"/>
      <c r="AY76" s="97"/>
      <c r="AZ76" s="97"/>
      <c r="BA76" s="97"/>
      <c r="BB76" s="97"/>
      <c r="BC76" s="97"/>
      <c r="BD76" s="97"/>
      <c r="BE76" s="1334"/>
      <c r="BF76" s="1334"/>
      <c r="BG76" s="101"/>
      <c r="BH76" s="1235"/>
      <c r="BI76" s="1236"/>
      <c r="BJ76" s="1236"/>
      <c r="BK76" s="1236"/>
      <c r="BL76" s="1236"/>
      <c r="BM76" s="1236"/>
      <c r="BN76" s="1236"/>
      <c r="BO76" s="1236"/>
      <c r="BP76" s="1236"/>
      <c r="BQ76" s="1236"/>
      <c r="BR76" s="1236"/>
      <c r="BS76" s="1236"/>
      <c r="BT76" s="104"/>
      <c r="BU76" s="55"/>
      <c r="BV76" s="55"/>
      <c r="BW76" s="55"/>
      <c r="BX76" s="55"/>
      <c r="BY76" s="55"/>
    </row>
    <row r="77" spans="37:77" ht="8.25" customHeight="1">
      <c r="AK77" s="55"/>
      <c r="AL77" s="55"/>
      <c r="AM77" s="55"/>
      <c r="AN77" s="55"/>
      <c r="AO77" s="55"/>
      <c r="AP77" s="55"/>
      <c r="AQ77" s="55"/>
      <c r="AR77" s="55"/>
      <c r="AS77" s="97"/>
      <c r="AT77" s="97"/>
      <c r="AU77" s="98"/>
      <c r="AV77" s="1208">
        <v>10</v>
      </c>
      <c r="AW77" s="1209"/>
      <c r="AX77" s="1237" t="str">
        <f>'41-7'!AZ75</f>
        <v/>
      </c>
      <c r="AY77" s="1238"/>
      <c r="AZ77" s="1238"/>
      <c r="BA77" s="1238"/>
      <c r="BB77" s="1238"/>
      <c r="BC77" s="1238"/>
      <c r="BD77" s="1238"/>
      <c r="BE77" s="1238"/>
      <c r="BF77" s="1238"/>
      <c r="BG77" s="99"/>
      <c r="BH77" s="1220">
        <f>'41-7'!BI75</f>
        <v>0</v>
      </c>
      <c r="BI77" s="1221"/>
      <c r="BJ77" s="1221"/>
      <c r="BK77" s="1221"/>
      <c r="BL77" s="1221"/>
      <c r="BM77" s="1221"/>
      <c r="BN77" s="1221"/>
      <c r="BO77" s="1221"/>
      <c r="BP77" s="1221"/>
      <c r="BQ77" s="1221"/>
      <c r="BR77" s="1221"/>
      <c r="BS77" s="1221"/>
      <c r="BT77" s="99"/>
      <c r="BU77" s="55"/>
      <c r="BV77" s="55"/>
      <c r="BW77" s="55"/>
      <c r="BX77" s="55"/>
      <c r="BY77" s="55"/>
    </row>
    <row r="78" spans="37:77" ht="8.25" customHeight="1">
      <c r="AK78" s="55"/>
      <c r="AL78" s="55"/>
      <c r="AM78" s="55"/>
      <c r="AN78" s="55"/>
      <c r="AO78" s="55"/>
      <c r="AP78" s="55"/>
      <c r="AQ78" s="55"/>
      <c r="AR78" s="55"/>
      <c r="AS78" s="97"/>
      <c r="AT78" s="97"/>
      <c r="AU78" s="98"/>
      <c r="AV78" s="1210"/>
      <c r="AW78" s="1211"/>
      <c r="AX78" s="1239"/>
      <c r="AY78" s="1156"/>
      <c r="AZ78" s="1156"/>
      <c r="BA78" s="1156"/>
      <c r="BB78" s="1156"/>
      <c r="BC78" s="1156"/>
      <c r="BD78" s="1156"/>
      <c r="BE78" s="1156"/>
      <c r="BF78" s="1156"/>
      <c r="BG78" s="100"/>
      <c r="BH78" s="1222"/>
      <c r="BI78" s="1138"/>
      <c r="BJ78" s="1138"/>
      <c r="BK78" s="1138"/>
      <c r="BL78" s="1138"/>
      <c r="BM78" s="1138"/>
      <c r="BN78" s="1138"/>
      <c r="BO78" s="1138"/>
      <c r="BP78" s="1138"/>
      <c r="BQ78" s="1138"/>
      <c r="BR78" s="1138"/>
      <c r="BS78" s="1138"/>
      <c r="BT78" s="100"/>
      <c r="BU78" s="55"/>
      <c r="BV78" s="55"/>
      <c r="BW78" s="55"/>
      <c r="BX78" s="55"/>
      <c r="BY78" s="55"/>
    </row>
    <row r="79" spans="37:77" ht="8.25" customHeight="1">
      <c r="AK79" s="55"/>
      <c r="AL79" s="55"/>
      <c r="AM79" s="55"/>
      <c r="AN79" s="55"/>
      <c r="AO79" s="55"/>
      <c r="AP79" s="55"/>
      <c r="AQ79" s="55"/>
      <c r="AR79" s="55"/>
      <c r="AS79" s="97"/>
      <c r="AT79" s="97"/>
      <c r="AU79" s="98"/>
      <c r="AV79" s="1212"/>
      <c r="AW79" s="1213"/>
      <c r="AX79" s="1240"/>
      <c r="AY79" s="1241"/>
      <c r="AZ79" s="1241"/>
      <c r="BA79" s="1241"/>
      <c r="BB79" s="1241"/>
      <c r="BC79" s="1241"/>
      <c r="BD79" s="1241"/>
      <c r="BE79" s="1241"/>
      <c r="BF79" s="1241"/>
      <c r="BG79" s="101"/>
      <c r="BH79" s="1223"/>
      <c r="BI79" s="1224"/>
      <c r="BJ79" s="1224"/>
      <c r="BK79" s="1224"/>
      <c r="BL79" s="1224"/>
      <c r="BM79" s="1224"/>
      <c r="BN79" s="1224"/>
      <c r="BO79" s="1224"/>
      <c r="BP79" s="1224"/>
      <c r="BQ79" s="1224"/>
      <c r="BR79" s="1224"/>
      <c r="BS79" s="1224"/>
      <c r="BT79" s="101"/>
      <c r="BU79" s="55"/>
      <c r="BV79" s="55"/>
      <c r="BW79" s="55"/>
      <c r="BX79" s="55"/>
      <c r="BY79" s="55"/>
    </row>
    <row r="80" spans="37:77" ht="8.25" customHeight="1">
      <c r="AK80" s="55"/>
      <c r="AL80" s="55"/>
      <c r="AM80" s="55"/>
      <c r="AN80" s="55"/>
      <c r="AO80" s="55"/>
      <c r="AP80" s="55"/>
      <c r="AQ80" s="55"/>
      <c r="AR80" s="55"/>
      <c r="AS80" s="97"/>
      <c r="AT80" s="97"/>
      <c r="AU80" s="98"/>
      <c r="AV80" s="98"/>
      <c r="AW80" s="98"/>
      <c r="AX80" s="97"/>
      <c r="AY80" s="97"/>
      <c r="AZ80" s="97"/>
      <c r="BA80" s="97"/>
      <c r="BB80" s="97"/>
      <c r="BC80" s="97"/>
      <c r="BD80" s="97"/>
      <c r="BE80" s="1332"/>
      <c r="BF80" s="1332"/>
      <c r="BG80" s="99"/>
      <c r="BH80" s="1231">
        <f>'41-7'!BI78</f>
        <v>0</v>
      </c>
      <c r="BI80" s="1232"/>
      <c r="BJ80" s="1232"/>
      <c r="BK80" s="1232"/>
      <c r="BL80" s="1232"/>
      <c r="BM80" s="1232"/>
      <c r="BN80" s="1232"/>
      <c r="BO80" s="1232"/>
      <c r="BP80" s="1232"/>
      <c r="BQ80" s="1232"/>
      <c r="BR80" s="1232"/>
      <c r="BS80" s="1232"/>
      <c r="BT80" s="102"/>
      <c r="BU80" s="55"/>
      <c r="BV80" s="55"/>
      <c r="BW80" s="55"/>
      <c r="BX80" s="55"/>
      <c r="BY80" s="55"/>
    </row>
    <row r="81" spans="6:97" ht="8.25" customHeight="1">
      <c r="AK81" s="55"/>
      <c r="AL81" s="55"/>
      <c r="AM81" s="55"/>
      <c r="AN81" s="55"/>
      <c r="AO81" s="55"/>
      <c r="AP81" s="55"/>
      <c r="AQ81" s="55"/>
      <c r="AR81" s="55"/>
      <c r="AS81" s="97"/>
      <c r="AT81" s="97"/>
      <c r="AU81" s="98"/>
      <c r="AV81" s="98"/>
      <c r="AW81" s="98"/>
      <c r="AX81" s="97"/>
      <c r="AY81" s="97"/>
      <c r="AZ81" s="97"/>
      <c r="BA81" s="97"/>
      <c r="BB81" s="97"/>
      <c r="BC81" s="97"/>
      <c r="BD81" s="97"/>
      <c r="BE81" s="1333"/>
      <c r="BF81" s="1333"/>
      <c r="BG81" s="100"/>
      <c r="BH81" s="1233"/>
      <c r="BI81" s="1234"/>
      <c r="BJ81" s="1234"/>
      <c r="BK81" s="1234"/>
      <c r="BL81" s="1234"/>
      <c r="BM81" s="1234"/>
      <c r="BN81" s="1234"/>
      <c r="BO81" s="1234"/>
      <c r="BP81" s="1234"/>
      <c r="BQ81" s="1234"/>
      <c r="BR81" s="1234"/>
      <c r="BS81" s="1234"/>
      <c r="BT81" s="103"/>
      <c r="BU81" s="55"/>
      <c r="BV81" s="55"/>
      <c r="BW81" s="55"/>
      <c r="BX81" s="55"/>
      <c r="BY81" s="55"/>
    </row>
    <row r="82" spans="6:97" ht="8.25" customHeight="1">
      <c r="AK82" s="55"/>
      <c r="AL82" s="55"/>
      <c r="AM82" s="55"/>
      <c r="AN82" s="55"/>
      <c r="AO82" s="55"/>
      <c r="AP82" s="55"/>
      <c r="AQ82" s="55"/>
      <c r="AR82" s="55"/>
      <c r="AS82" s="97"/>
      <c r="AT82" s="97"/>
      <c r="AU82" s="98"/>
      <c r="AV82" s="98"/>
      <c r="AW82" s="98"/>
      <c r="AX82" s="97"/>
      <c r="AY82" s="97"/>
      <c r="AZ82" s="97"/>
      <c r="BA82" s="97"/>
      <c r="BB82" s="97"/>
      <c r="BC82" s="97"/>
      <c r="BD82" s="97"/>
      <c r="BE82" s="1334"/>
      <c r="BF82" s="1334"/>
      <c r="BG82" s="101"/>
      <c r="BH82" s="1235"/>
      <c r="BI82" s="1236"/>
      <c r="BJ82" s="1236"/>
      <c r="BK82" s="1236"/>
      <c r="BL82" s="1236"/>
      <c r="BM82" s="1236"/>
      <c r="BN82" s="1236"/>
      <c r="BO82" s="1236"/>
      <c r="BP82" s="1236"/>
      <c r="BQ82" s="1236"/>
      <c r="BR82" s="1236"/>
      <c r="BS82" s="1236"/>
      <c r="BT82" s="104"/>
      <c r="BU82" s="55"/>
      <c r="BV82" s="55"/>
      <c r="BW82" s="55"/>
      <c r="BX82" s="55"/>
      <c r="BY82" s="55"/>
    </row>
    <row r="83" spans="6:97" ht="8.25" customHeight="1">
      <c r="AK83" s="55"/>
      <c r="AL83" s="55"/>
      <c r="AM83" s="55"/>
      <c r="AN83" s="55"/>
      <c r="AO83" s="55"/>
      <c r="AP83" s="55"/>
      <c r="AQ83" s="55"/>
      <c r="AR83" s="55"/>
      <c r="AS83" s="97"/>
      <c r="AT83" s="97"/>
      <c r="AU83" s="98"/>
      <c r="AV83" s="1208">
        <v>11</v>
      </c>
      <c r="AW83" s="1209"/>
      <c r="AX83" s="1237" t="str">
        <f>'41-7'!AZ81</f>
        <v/>
      </c>
      <c r="AY83" s="1238"/>
      <c r="AZ83" s="1238"/>
      <c r="BA83" s="1238"/>
      <c r="BB83" s="1238"/>
      <c r="BC83" s="1238"/>
      <c r="BD83" s="1238"/>
      <c r="BE83" s="1238"/>
      <c r="BF83" s="1238"/>
      <c r="BG83" s="99"/>
      <c r="BH83" s="1220">
        <f>'41-7'!BI81</f>
        <v>0</v>
      </c>
      <c r="BI83" s="1221"/>
      <c r="BJ83" s="1221"/>
      <c r="BK83" s="1221"/>
      <c r="BL83" s="1221"/>
      <c r="BM83" s="1221"/>
      <c r="BN83" s="1221"/>
      <c r="BO83" s="1221"/>
      <c r="BP83" s="1221"/>
      <c r="BQ83" s="1221"/>
      <c r="BR83" s="1221"/>
      <c r="BS83" s="1221"/>
      <c r="BT83" s="99"/>
      <c r="BU83" s="55"/>
      <c r="BV83" s="55"/>
      <c r="BW83" s="55"/>
      <c r="BX83" s="55"/>
      <c r="BY83" s="55"/>
    </row>
    <row r="84" spans="6:97" ht="8.25" customHeight="1">
      <c r="AK84" s="55"/>
      <c r="AL84" s="55"/>
      <c r="AM84" s="55"/>
      <c r="AN84" s="55"/>
      <c r="AO84" s="55"/>
      <c r="AP84" s="55"/>
      <c r="AQ84" s="55"/>
      <c r="AR84" s="55"/>
      <c r="AS84" s="97"/>
      <c r="AT84" s="97"/>
      <c r="AU84" s="98"/>
      <c r="AV84" s="1210"/>
      <c r="AW84" s="1211"/>
      <c r="AX84" s="1239"/>
      <c r="AY84" s="1156"/>
      <c r="AZ84" s="1156"/>
      <c r="BA84" s="1156"/>
      <c r="BB84" s="1156"/>
      <c r="BC84" s="1156"/>
      <c r="BD84" s="1156"/>
      <c r="BE84" s="1156"/>
      <c r="BF84" s="1156"/>
      <c r="BG84" s="100"/>
      <c r="BH84" s="1222"/>
      <c r="BI84" s="1138"/>
      <c r="BJ84" s="1138"/>
      <c r="BK84" s="1138"/>
      <c r="BL84" s="1138"/>
      <c r="BM84" s="1138"/>
      <c r="BN84" s="1138"/>
      <c r="BO84" s="1138"/>
      <c r="BP84" s="1138"/>
      <c r="BQ84" s="1138"/>
      <c r="BR84" s="1138"/>
      <c r="BS84" s="1138"/>
      <c r="BT84" s="100"/>
      <c r="BU84" s="55"/>
      <c r="BV84" s="55"/>
      <c r="BW84" s="55"/>
      <c r="BX84" s="55"/>
      <c r="BY84" s="55"/>
    </row>
    <row r="85" spans="6:97" ht="8.25" customHeight="1">
      <c r="AK85" s="55"/>
      <c r="AL85" s="55"/>
      <c r="AM85" s="55"/>
      <c r="AN85" s="55"/>
      <c r="AO85" s="55"/>
      <c r="AP85" s="55"/>
      <c r="AQ85" s="55"/>
      <c r="AR85" s="55"/>
      <c r="AS85" s="97"/>
      <c r="AT85" s="97"/>
      <c r="AU85" s="98"/>
      <c r="AV85" s="1212"/>
      <c r="AW85" s="1213"/>
      <c r="AX85" s="1240"/>
      <c r="AY85" s="1241"/>
      <c r="AZ85" s="1241"/>
      <c r="BA85" s="1241"/>
      <c r="BB85" s="1241"/>
      <c r="BC85" s="1241"/>
      <c r="BD85" s="1241"/>
      <c r="BE85" s="1241"/>
      <c r="BF85" s="1241"/>
      <c r="BG85" s="101"/>
      <c r="BH85" s="1223"/>
      <c r="BI85" s="1224"/>
      <c r="BJ85" s="1224"/>
      <c r="BK85" s="1224"/>
      <c r="BL85" s="1224"/>
      <c r="BM85" s="1224"/>
      <c r="BN85" s="1224"/>
      <c r="BO85" s="1224"/>
      <c r="BP85" s="1224"/>
      <c r="BQ85" s="1224"/>
      <c r="BR85" s="1224"/>
      <c r="BS85" s="1224"/>
      <c r="BT85" s="101"/>
      <c r="BU85" s="55"/>
      <c r="BV85" s="55"/>
      <c r="BW85" s="55"/>
      <c r="BX85" s="55"/>
      <c r="BY85" s="55"/>
    </row>
    <row r="86" spans="6:97" ht="8.25" customHeight="1">
      <c r="AK86" s="55"/>
      <c r="AL86" s="55"/>
      <c r="AM86" s="55"/>
      <c r="AN86" s="55"/>
      <c r="AO86" s="55"/>
      <c r="AP86" s="55"/>
      <c r="AQ86" s="55"/>
      <c r="AR86" s="55"/>
      <c r="AS86" s="97"/>
      <c r="AT86" s="97"/>
      <c r="AU86" s="98"/>
      <c r="AV86" s="98"/>
      <c r="AW86" s="98"/>
      <c r="AX86" s="97"/>
      <c r="AY86" s="97"/>
      <c r="AZ86" s="97"/>
      <c r="BA86" s="97"/>
      <c r="BB86" s="97"/>
      <c r="BC86" s="97"/>
      <c r="BD86" s="97"/>
      <c r="BE86" s="1332"/>
      <c r="BF86" s="1332"/>
      <c r="BG86" s="99"/>
      <c r="BH86" s="1231">
        <f>'41-7'!BI84</f>
        <v>0</v>
      </c>
      <c r="BI86" s="1232"/>
      <c r="BJ86" s="1232"/>
      <c r="BK86" s="1232"/>
      <c r="BL86" s="1232"/>
      <c r="BM86" s="1232"/>
      <c r="BN86" s="1232"/>
      <c r="BO86" s="1232"/>
      <c r="BP86" s="1232"/>
      <c r="BQ86" s="1232"/>
      <c r="BR86" s="1232"/>
      <c r="BS86" s="1232"/>
      <c r="BT86" s="102"/>
      <c r="BU86" s="55"/>
      <c r="BV86" s="55"/>
      <c r="BW86" s="55"/>
      <c r="BX86" s="55"/>
      <c r="BY86" s="55"/>
    </row>
    <row r="87" spans="6:97" ht="8.25" customHeight="1">
      <c r="AK87" s="55"/>
      <c r="AL87" s="55"/>
      <c r="AM87" s="55"/>
      <c r="AN87" s="55"/>
      <c r="AO87" s="55"/>
      <c r="AP87" s="55"/>
      <c r="AQ87" s="55"/>
      <c r="AR87" s="55"/>
      <c r="AS87" s="97"/>
      <c r="AT87" s="97"/>
      <c r="AU87" s="98"/>
      <c r="AV87" s="98"/>
      <c r="AW87" s="98"/>
      <c r="AX87" s="97"/>
      <c r="AY87" s="97"/>
      <c r="AZ87" s="97"/>
      <c r="BA87" s="97"/>
      <c r="BB87" s="97"/>
      <c r="BC87" s="97"/>
      <c r="BD87" s="97"/>
      <c r="BE87" s="1333"/>
      <c r="BF87" s="1333"/>
      <c r="BG87" s="100"/>
      <c r="BH87" s="1233"/>
      <c r="BI87" s="1234"/>
      <c r="BJ87" s="1234"/>
      <c r="BK87" s="1234"/>
      <c r="BL87" s="1234"/>
      <c r="BM87" s="1234"/>
      <c r="BN87" s="1234"/>
      <c r="BO87" s="1234"/>
      <c r="BP87" s="1234"/>
      <c r="BQ87" s="1234"/>
      <c r="BR87" s="1234"/>
      <c r="BS87" s="1234"/>
      <c r="BT87" s="103"/>
      <c r="BU87" s="55"/>
      <c r="BV87" s="55"/>
      <c r="BW87" s="55"/>
      <c r="BX87" s="55"/>
      <c r="BY87" s="55"/>
    </row>
    <row r="88" spans="6:97" ht="8.25" customHeight="1">
      <c r="AK88" s="55"/>
      <c r="AL88" s="55"/>
      <c r="AM88" s="55"/>
      <c r="AN88" s="55"/>
      <c r="AO88" s="55"/>
      <c r="AP88" s="55"/>
      <c r="AQ88" s="55"/>
      <c r="AR88" s="55"/>
      <c r="AS88" s="97"/>
      <c r="AT88" s="97"/>
      <c r="AU88" s="98"/>
      <c r="AV88" s="98"/>
      <c r="AW88" s="98"/>
      <c r="AX88" s="97"/>
      <c r="AY88" s="97"/>
      <c r="AZ88" s="97"/>
      <c r="BA88" s="97"/>
      <c r="BB88" s="97"/>
      <c r="BC88" s="97"/>
      <c r="BD88" s="97"/>
      <c r="BE88" s="1334"/>
      <c r="BF88" s="1334"/>
      <c r="BG88" s="101"/>
      <c r="BH88" s="1235"/>
      <c r="BI88" s="1236"/>
      <c r="BJ88" s="1236"/>
      <c r="BK88" s="1236"/>
      <c r="BL88" s="1236"/>
      <c r="BM88" s="1236"/>
      <c r="BN88" s="1236"/>
      <c r="BO88" s="1236"/>
      <c r="BP88" s="1236"/>
      <c r="BQ88" s="1236"/>
      <c r="BR88" s="1236"/>
      <c r="BS88" s="1236"/>
      <c r="BT88" s="104"/>
      <c r="BU88" s="55"/>
      <c r="BV88" s="55"/>
      <c r="BW88" s="55"/>
      <c r="BX88" s="55"/>
      <c r="BY88" s="55"/>
    </row>
    <row r="89" spans="6:97" ht="8.25" customHeight="1">
      <c r="AK89" s="55"/>
      <c r="AL89" s="55"/>
      <c r="AM89" s="55"/>
      <c r="AN89" s="55"/>
      <c r="AO89" s="55"/>
      <c r="AP89" s="55"/>
      <c r="AQ89" s="55"/>
      <c r="AR89" s="55"/>
      <c r="AS89" s="97"/>
      <c r="AT89" s="97"/>
      <c r="AU89" s="98"/>
      <c r="AV89" s="1208">
        <v>12</v>
      </c>
      <c r="AW89" s="1209"/>
      <c r="AX89" s="1214">
        <v>9999999999</v>
      </c>
      <c r="AY89" s="1215"/>
      <c r="AZ89" s="1215"/>
      <c r="BA89" s="1215"/>
      <c r="BB89" s="1215"/>
      <c r="BC89" s="1215"/>
      <c r="BD89" s="1215"/>
      <c r="BE89" s="1215"/>
      <c r="BF89" s="1215"/>
      <c r="BG89" s="99"/>
      <c r="BH89" s="1220">
        <f>'41-7'!BI87</f>
        <v>0</v>
      </c>
      <c r="BI89" s="1221"/>
      <c r="BJ89" s="1221"/>
      <c r="BK89" s="1221"/>
      <c r="BL89" s="1221"/>
      <c r="BM89" s="1221"/>
      <c r="BN89" s="1221"/>
      <c r="BO89" s="1221"/>
      <c r="BP89" s="1221"/>
      <c r="BQ89" s="1221"/>
      <c r="BR89" s="1221"/>
      <c r="BS89" s="1221"/>
      <c r="BT89" s="99"/>
      <c r="BU89" s="55"/>
      <c r="BV89" s="55"/>
      <c r="BW89" s="55"/>
      <c r="BX89" s="55"/>
      <c r="BY89" s="55"/>
    </row>
    <row r="90" spans="6:97" ht="8.25" customHeight="1">
      <c r="AK90" s="55"/>
      <c r="AL90" s="55"/>
      <c r="AM90" s="55"/>
      <c r="AN90" s="55"/>
      <c r="AO90" s="55"/>
      <c r="AP90" s="55"/>
      <c r="AQ90" s="55"/>
      <c r="AR90" s="55"/>
      <c r="AS90" s="97"/>
      <c r="AT90" s="97"/>
      <c r="AU90" s="98"/>
      <c r="AV90" s="1210"/>
      <c r="AW90" s="1211"/>
      <c r="AX90" s="1216"/>
      <c r="AY90" s="1217"/>
      <c r="AZ90" s="1217"/>
      <c r="BA90" s="1217"/>
      <c r="BB90" s="1217"/>
      <c r="BC90" s="1217"/>
      <c r="BD90" s="1217"/>
      <c r="BE90" s="1217"/>
      <c r="BF90" s="1217"/>
      <c r="BG90" s="100"/>
      <c r="BH90" s="1222"/>
      <c r="BI90" s="1138"/>
      <c r="BJ90" s="1138"/>
      <c r="BK90" s="1138"/>
      <c r="BL90" s="1138"/>
      <c r="BM90" s="1138"/>
      <c r="BN90" s="1138"/>
      <c r="BO90" s="1138"/>
      <c r="BP90" s="1138"/>
      <c r="BQ90" s="1138"/>
      <c r="BR90" s="1138"/>
      <c r="BS90" s="1138"/>
      <c r="BT90" s="100"/>
      <c r="BU90" s="55"/>
      <c r="BV90" s="55"/>
      <c r="BW90" s="55"/>
      <c r="BX90" s="55"/>
      <c r="BY90" s="55"/>
    </row>
    <row r="91" spans="6:97" ht="8.25" customHeight="1">
      <c r="AK91" s="55"/>
      <c r="AL91" s="55"/>
      <c r="AM91" s="55"/>
      <c r="AN91" s="55"/>
      <c r="AO91" s="55"/>
      <c r="AP91" s="55"/>
      <c r="AQ91" s="55"/>
      <c r="AR91" s="55"/>
      <c r="AS91" s="97"/>
      <c r="AT91" s="97"/>
      <c r="AU91" s="98"/>
      <c r="AV91" s="1212"/>
      <c r="AW91" s="1213"/>
      <c r="AX91" s="1218"/>
      <c r="AY91" s="1219"/>
      <c r="AZ91" s="1219"/>
      <c r="BA91" s="1219"/>
      <c r="BB91" s="1219"/>
      <c r="BC91" s="1219"/>
      <c r="BD91" s="1219"/>
      <c r="BE91" s="1219"/>
      <c r="BF91" s="1219"/>
      <c r="BG91" s="101"/>
      <c r="BH91" s="1223"/>
      <c r="BI91" s="1224"/>
      <c r="BJ91" s="1224"/>
      <c r="BK91" s="1224"/>
      <c r="BL91" s="1224"/>
      <c r="BM91" s="1224"/>
      <c r="BN91" s="1224"/>
      <c r="BO91" s="1224"/>
      <c r="BP91" s="1224"/>
      <c r="BQ91" s="1224"/>
      <c r="BR91" s="1224"/>
      <c r="BS91" s="1224"/>
      <c r="BT91" s="101"/>
      <c r="BU91" s="55"/>
      <c r="BV91" s="55"/>
      <c r="BW91" s="55"/>
      <c r="BX91" s="55"/>
      <c r="BY91" s="55"/>
    </row>
    <row r="92" spans="6:97" ht="8.25" customHeight="1">
      <c r="AK92" s="55"/>
      <c r="AL92" s="55"/>
      <c r="AM92" s="55"/>
      <c r="AN92" s="55"/>
      <c r="AO92" s="55"/>
      <c r="AP92" s="55"/>
      <c r="AQ92" s="55"/>
      <c r="AR92" s="55"/>
      <c r="AS92" s="97"/>
      <c r="AT92" s="97"/>
      <c r="AU92" s="98"/>
      <c r="AV92" s="98"/>
      <c r="AW92" s="98"/>
      <c r="AX92" s="97"/>
      <c r="AY92" s="97"/>
      <c r="AZ92" s="97"/>
      <c r="BA92" s="97"/>
      <c r="BB92" s="97"/>
      <c r="BC92" s="97"/>
      <c r="BD92" s="97"/>
      <c r="BE92" s="1330"/>
      <c r="BF92" s="1330"/>
      <c r="BG92" s="99"/>
      <c r="BH92" s="1231">
        <f>'41-7'!BI90</f>
        <v>0</v>
      </c>
      <c r="BI92" s="1232"/>
      <c r="BJ92" s="1232"/>
      <c r="BK92" s="1232"/>
      <c r="BL92" s="1232"/>
      <c r="BM92" s="1232"/>
      <c r="BN92" s="1232"/>
      <c r="BO92" s="1232"/>
      <c r="BP92" s="1232"/>
      <c r="BQ92" s="1232"/>
      <c r="BR92" s="1232"/>
      <c r="BS92" s="1232"/>
      <c r="BT92" s="102"/>
      <c r="BU92" s="55"/>
      <c r="BV92" s="55"/>
      <c r="BW92" s="55"/>
      <c r="BX92" s="55"/>
      <c r="BY92" s="55"/>
    </row>
    <row r="93" spans="6:97" ht="8.25" customHeight="1">
      <c r="AK93" s="55"/>
      <c r="AL93" s="55"/>
      <c r="AM93" s="55"/>
      <c r="AN93" s="55"/>
      <c r="AO93" s="55"/>
      <c r="AP93" s="55"/>
      <c r="AQ93" s="55"/>
      <c r="AR93" s="55"/>
      <c r="AS93" s="97"/>
      <c r="AT93" s="97"/>
      <c r="AU93" s="98"/>
      <c r="AV93" s="98"/>
      <c r="AW93" s="98"/>
      <c r="AX93" s="97"/>
      <c r="AY93" s="97"/>
      <c r="AZ93" s="97"/>
      <c r="BA93" s="97"/>
      <c r="BB93" s="97"/>
      <c r="BC93" s="97"/>
      <c r="BD93" s="97"/>
      <c r="BE93" s="1331"/>
      <c r="BF93" s="1331"/>
      <c r="BG93" s="100"/>
      <c r="BH93" s="1233"/>
      <c r="BI93" s="1234"/>
      <c r="BJ93" s="1234"/>
      <c r="BK93" s="1234"/>
      <c r="BL93" s="1234"/>
      <c r="BM93" s="1234"/>
      <c r="BN93" s="1234"/>
      <c r="BO93" s="1234"/>
      <c r="BP93" s="1234"/>
      <c r="BQ93" s="1234"/>
      <c r="BR93" s="1234"/>
      <c r="BS93" s="1234"/>
      <c r="BT93" s="103"/>
      <c r="BU93" s="55"/>
      <c r="BV93" s="55"/>
      <c r="BW93" s="55"/>
      <c r="BX93" s="55"/>
      <c r="BY93" s="55"/>
    </row>
    <row r="94" spans="6:97" ht="8.25" customHeight="1">
      <c r="AK94" s="55"/>
      <c r="AL94" s="55"/>
      <c r="AM94" s="55"/>
      <c r="AN94" s="55"/>
      <c r="AO94" s="55"/>
      <c r="AP94" s="55"/>
      <c r="AQ94" s="55"/>
      <c r="AR94" s="55"/>
      <c r="AS94" s="97"/>
      <c r="AT94" s="97"/>
      <c r="AU94" s="97"/>
      <c r="AV94" s="97"/>
      <c r="AW94" s="97"/>
      <c r="AX94" s="97"/>
      <c r="AY94" s="97"/>
      <c r="AZ94" s="97"/>
      <c r="BA94" s="97"/>
      <c r="BB94" s="97"/>
      <c r="BC94" s="97"/>
      <c r="BD94" s="97"/>
      <c r="BE94" s="1331"/>
      <c r="BF94" s="1331"/>
      <c r="BG94" s="100"/>
      <c r="BH94" s="1235"/>
      <c r="BI94" s="1236"/>
      <c r="BJ94" s="1236"/>
      <c r="BK94" s="1236"/>
      <c r="BL94" s="1236"/>
      <c r="BM94" s="1236"/>
      <c r="BN94" s="1236"/>
      <c r="BO94" s="1236"/>
      <c r="BP94" s="1236"/>
      <c r="BQ94" s="1236"/>
      <c r="BR94" s="1236"/>
      <c r="BS94" s="1236"/>
      <c r="BT94" s="104"/>
      <c r="BU94" s="55"/>
      <c r="BV94" s="55"/>
      <c r="BW94" s="55"/>
      <c r="BX94" s="55"/>
      <c r="BY94" s="55"/>
    </row>
    <row r="95" spans="6:97" ht="12" customHeight="1">
      <c r="BV95" s="95"/>
      <c r="BW95" s="95"/>
      <c r="BX95" s="95"/>
      <c r="BY95" s="95"/>
      <c r="BZ95" s="95"/>
      <c r="CA95" s="95"/>
      <c r="CB95" s="95"/>
      <c r="CC95" s="95"/>
      <c r="CD95" s="95"/>
      <c r="CE95" s="95"/>
      <c r="CF95" s="95"/>
      <c r="CG95" s="95"/>
      <c r="CH95" s="95"/>
      <c r="CI95" s="95"/>
    </row>
    <row r="96" spans="6:97" ht="4.5" customHeight="1">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5"/>
      <c r="BR96" s="55"/>
      <c r="BS96" s="55"/>
      <c r="BT96" s="55"/>
      <c r="BU96" s="55"/>
      <c r="BV96" s="93"/>
      <c r="BW96" s="55"/>
      <c r="BX96" s="55"/>
      <c r="BY96" s="55"/>
      <c r="BZ96" s="55"/>
      <c r="CA96" s="55"/>
      <c r="CB96" s="55"/>
      <c r="CC96" s="55"/>
      <c r="CD96" s="55"/>
      <c r="CE96" s="55"/>
      <c r="CF96" s="55"/>
      <c r="CG96" s="55"/>
      <c r="CH96" s="55"/>
      <c r="CI96" s="55"/>
      <c r="CJ96" s="93"/>
      <c r="CK96" s="55"/>
      <c r="CL96" s="55"/>
      <c r="CM96" s="55"/>
      <c r="CN96" s="55"/>
      <c r="CO96" s="55"/>
      <c r="CP96" s="55"/>
      <c r="CQ96" s="55"/>
      <c r="CR96" s="55"/>
      <c r="CS96" s="55"/>
    </row>
    <row r="97" spans="6:97" ht="12" customHeight="1">
      <c r="F97" s="55"/>
      <c r="G97" s="55"/>
      <c r="H97" s="55"/>
      <c r="I97" s="55"/>
      <c r="J97" s="55"/>
      <c r="K97" s="55"/>
      <c r="L97" s="5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6">
        <v>1</v>
      </c>
      <c r="BB97" s="55"/>
      <c r="BC97" s="55"/>
      <c r="BD97" s="55"/>
      <c r="BE97" s="55"/>
      <c r="BF97" s="55"/>
      <c r="BG97" s="56">
        <v>7</v>
      </c>
      <c r="BH97" s="55"/>
      <c r="BI97" s="55"/>
      <c r="BJ97" s="55"/>
      <c r="BK97" s="55"/>
      <c r="BL97" s="55"/>
      <c r="BM97" s="55"/>
      <c r="BN97" s="55"/>
      <c r="BO97" s="56">
        <v>17</v>
      </c>
      <c r="BP97" s="55"/>
      <c r="BQ97" s="55"/>
      <c r="BR97" s="55"/>
      <c r="BS97" s="55"/>
      <c r="BT97" s="57">
        <v>22</v>
      </c>
      <c r="BU97" s="57">
        <v>23</v>
      </c>
      <c r="BV97" s="94">
        <v>32</v>
      </c>
      <c r="BW97" s="55"/>
      <c r="BX97" s="56">
        <v>34</v>
      </c>
      <c r="BY97" s="55"/>
      <c r="BZ97" s="55"/>
      <c r="CA97" s="55"/>
      <c r="CB97" s="55"/>
      <c r="CC97" s="55"/>
      <c r="CD97" s="55"/>
      <c r="CE97" s="55"/>
      <c r="CF97" s="55"/>
      <c r="CG97" s="55"/>
      <c r="CH97" s="56">
        <v>47</v>
      </c>
      <c r="CI97" s="55"/>
      <c r="CJ97" s="93"/>
      <c r="CK97" s="55"/>
      <c r="CL97" s="55"/>
      <c r="CM97" s="55"/>
      <c r="CN97" s="55"/>
      <c r="CO97" s="55"/>
      <c r="CP97" s="55"/>
      <c r="CQ97" s="55"/>
      <c r="CR97" s="55"/>
      <c r="CS97" s="55"/>
    </row>
    <row r="98" spans="6:97" ht="15.75" customHeight="1">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1280" t="s">
        <v>25</v>
      </c>
      <c r="BB98" s="1280"/>
      <c r="BC98" s="1280"/>
      <c r="BD98" s="1280"/>
      <c r="BE98" s="1280"/>
      <c r="BF98" s="1280"/>
      <c r="BG98" s="1280" t="s">
        <v>5</v>
      </c>
      <c r="BH98" s="1280"/>
      <c r="BI98" s="1280"/>
      <c r="BJ98" s="1280"/>
      <c r="BK98" s="1280"/>
      <c r="BL98" s="1280"/>
      <c r="BM98" s="1280"/>
      <c r="BN98" s="1280"/>
      <c r="BO98" s="1281" t="s">
        <v>6</v>
      </c>
      <c r="BP98" s="1281"/>
      <c r="BQ98" s="1281"/>
      <c r="BR98" s="1281"/>
      <c r="BS98" s="1281"/>
      <c r="BT98" s="1282" t="s">
        <v>28</v>
      </c>
      <c r="BU98" s="1282"/>
      <c r="BV98" s="1282" t="s">
        <v>29</v>
      </c>
      <c r="BW98" s="1282"/>
      <c r="BX98" s="1275" t="s">
        <v>8</v>
      </c>
      <c r="BY98" s="1275"/>
      <c r="BZ98" s="1275"/>
      <c r="CA98" s="1275"/>
      <c r="CB98" s="1275"/>
      <c r="CC98" s="1275"/>
      <c r="CD98" s="1275" t="s">
        <v>21</v>
      </c>
      <c r="CE98" s="1275"/>
      <c r="CF98" s="1275"/>
      <c r="CG98" s="1275"/>
      <c r="CH98" s="1275"/>
      <c r="CI98" s="55"/>
      <c r="CJ98" s="90"/>
      <c r="CK98" s="55"/>
      <c r="CL98" s="55"/>
      <c r="CM98" s="55"/>
      <c r="CN98" s="55"/>
      <c r="CO98" s="55"/>
      <c r="CP98" s="55"/>
      <c r="CQ98" s="55"/>
      <c r="CR98" s="55"/>
      <c r="CS98" s="55"/>
    </row>
    <row r="99" spans="6:97" ht="12" customHeight="1">
      <c r="F99" s="55"/>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1276">
        <v>164107</v>
      </c>
      <c r="BB99" s="1276"/>
      <c r="BC99" s="1276"/>
      <c r="BD99" s="1276"/>
      <c r="BE99" s="1276"/>
      <c r="BF99" s="1276"/>
      <c r="BG99" s="1277">
        <f>'41-7'!BH97</f>
        <v>0</v>
      </c>
      <c r="BH99" s="1277"/>
      <c r="BI99" s="1277"/>
      <c r="BJ99" s="1277"/>
      <c r="BK99" s="1277"/>
      <c r="BL99" s="1277"/>
      <c r="BM99" s="1277"/>
      <c r="BN99" s="1277"/>
      <c r="BO99" s="1277">
        <f>'41-7'!BP97</f>
        <v>0</v>
      </c>
      <c r="BP99" s="1277"/>
      <c r="BQ99" s="1277"/>
      <c r="BR99" s="1277"/>
      <c r="BS99" s="1277"/>
      <c r="BT99" s="1278" t="s">
        <v>33</v>
      </c>
      <c r="BU99" s="1278"/>
      <c r="BV99" s="1278" t="s">
        <v>33</v>
      </c>
      <c r="BW99" s="1278"/>
      <c r="BX99" s="1279"/>
      <c r="BY99" s="1279"/>
      <c r="BZ99" s="1279"/>
      <c r="CA99" s="1279"/>
      <c r="CB99" s="1279"/>
      <c r="CC99" s="1279"/>
      <c r="CD99" s="1279"/>
      <c r="CE99" s="1279"/>
      <c r="CF99" s="1279"/>
      <c r="CG99" s="1279"/>
      <c r="CH99" s="1279"/>
      <c r="CI99" s="55"/>
      <c r="CJ99" s="93"/>
      <c r="CK99" s="1268" t="s">
        <v>224</v>
      </c>
      <c r="CL99" s="55"/>
      <c r="CM99" s="55"/>
      <c r="CN99" s="55"/>
      <c r="CO99" s="55"/>
      <c r="CP99" s="55"/>
      <c r="CQ99" s="55"/>
      <c r="CR99" s="55"/>
      <c r="CS99" s="55"/>
    </row>
    <row r="100" spans="6:97" ht="12" customHeight="1">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1276"/>
      <c r="BB100" s="1276"/>
      <c r="BC100" s="1276"/>
      <c r="BD100" s="1276"/>
      <c r="BE100" s="1276"/>
      <c r="BF100" s="1276"/>
      <c r="BG100" s="1277"/>
      <c r="BH100" s="1277"/>
      <c r="BI100" s="1277"/>
      <c r="BJ100" s="1277"/>
      <c r="BK100" s="1277"/>
      <c r="BL100" s="1277"/>
      <c r="BM100" s="1277"/>
      <c r="BN100" s="1277"/>
      <c r="BO100" s="1277"/>
      <c r="BP100" s="1277"/>
      <c r="BQ100" s="1277"/>
      <c r="BR100" s="1277"/>
      <c r="BS100" s="1277"/>
      <c r="BT100" s="1278"/>
      <c r="BU100" s="1278"/>
      <c r="BV100" s="1278"/>
      <c r="BW100" s="1278"/>
      <c r="BX100" s="1279"/>
      <c r="BY100" s="1279"/>
      <c r="BZ100" s="1279"/>
      <c r="CA100" s="1279"/>
      <c r="CB100" s="1279"/>
      <c r="CC100" s="1279"/>
      <c r="CD100" s="1279"/>
      <c r="CE100" s="1279"/>
      <c r="CF100" s="1279"/>
      <c r="CG100" s="1279"/>
      <c r="CH100" s="1279"/>
      <c r="CI100" s="55"/>
      <c r="CJ100" s="93"/>
      <c r="CK100" s="1268"/>
      <c r="CL100" s="55"/>
      <c r="CM100" s="55"/>
      <c r="CN100" s="55"/>
      <c r="CO100" s="55"/>
      <c r="CP100" s="55"/>
      <c r="CQ100" s="55"/>
      <c r="CR100" s="55"/>
      <c r="CS100" s="55"/>
    </row>
    <row r="101" spans="6:97" ht="6" customHeight="1">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c r="BQ101" s="55"/>
      <c r="BR101" s="55"/>
      <c r="BS101" s="55"/>
      <c r="BT101" s="55"/>
      <c r="BU101" s="88"/>
      <c r="BV101" s="55"/>
      <c r="BW101" s="55"/>
      <c r="BX101" s="55"/>
      <c r="BY101" s="55"/>
      <c r="BZ101" s="55"/>
      <c r="CA101" s="55"/>
      <c r="CB101" s="55"/>
      <c r="CC101" s="55"/>
      <c r="CD101" s="55"/>
      <c r="CE101" s="55"/>
      <c r="CF101" s="55"/>
      <c r="CG101" s="55"/>
      <c r="CH101" s="1269"/>
      <c r="CI101" s="55"/>
      <c r="CJ101" s="93"/>
      <c r="CK101" s="1268"/>
      <c r="CL101" s="55"/>
      <c r="CM101" s="55"/>
      <c r="CN101" s="55"/>
      <c r="CO101" s="55"/>
      <c r="CP101" s="55"/>
      <c r="CQ101" s="55"/>
      <c r="CR101" s="55"/>
      <c r="CS101" s="55"/>
    </row>
    <row r="102" spans="6:97" ht="7.5" customHeight="1">
      <c r="F102" s="55"/>
      <c r="G102" s="55"/>
      <c r="H102" s="55"/>
      <c r="I102" s="55"/>
      <c r="J102" s="55"/>
      <c r="K102" s="55"/>
      <c r="L102" s="55"/>
      <c r="M102" s="55"/>
      <c r="N102" s="55"/>
      <c r="O102" s="55"/>
      <c r="P102" s="55"/>
      <c r="Q102" s="55"/>
      <c r="R102" s="55"/>
      <c r="S102" s="55"/>
      <c r="T102" s="91"/>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55"/>
      <c r="BV102" s="55"/>
      <c r="BW102" s="55"/>
      <c r="BX102" s="55"/>
      <c r="BY102" s="55"/>
      <c r="BZ102" s="55"/>
      <c r="CA102" s="55"/>
      <c r="CB102" s="55"/>
      <c r="CC102" s="55"/>
      <c r="CD102" s="55"/>
      <c r="CE102" s="55"/>
      <c r="CF102" s="55"/>
      <c r="CG102" s="55"/>
      <c r="CH102" s="1250"/>
      <c r="CI102" s="55"/>
      <c r="CJ102" s="93"/>
      <c r="CK102" s="1268"/>
      <c r="CL102" s="55"/>
      <c r="CM102" s="55"/>
      <c r="CN102" s="55"/>
      <c r="CO102" s="55"/>
      <c r="CP102" s="55"/>
      <c r="CQ102" s="55"/>
      <c r="CR102" s="55"/>
      <c r="CS102" s="55"/>
    </row>
    <row r="103" spans="6:97" ht="7.5" customHeight="1">
      <c r="F103" s="55"/>
      <c r="G103" s="55"/>
      <c r="H103" s="55"/>
      <c r="I103" s="55"/>
      <c r="J103" s="55"/>
      <c r="K103" s="55"/>
      <c r="L103" s="55"/>
      <c r="M103" s="55"/>
      <c r="N103" s="55"/>
      <c r="O103" s="55"/>
      <c r="P103" s="55"/>
      <c r="Q103" s="55"/>
      <c r="R103" s="55"/>
      <c r="S103" s="55"/>
      <c r="T103" s="90"/>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92"/>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55"/>
      <c r="CI103" s="55"/>
      <c r="CJ103" s="93"/>
      <c r="CK103" s="1268"/>
      <c r="CL103" s="55"/>
      <c r="CM103" s="55"/>
      <c r="CN103" s="55"/>
      <c r="CO103" s="55"/>
      <c r="CP103" s="55"/>
      <c r="CQ103" s="55"/>
      <c r="CR103" s="55"/>
      <c r="CS103" s="55"/>
    </row>
    <row r="104" spans="6:97" ht="12" customHeight="1">
      <c r="F104" s="55"/>
      <c r="G104" s="55"/>
      <c r="H104" s="55"/>
      <c r="I104" s="55"/>
      <c r="J104" s="55"/>
      <c r="K104" s="55"/>
      <c r="L104" s="55"/>
      <c r="M104" s="55"/>
      <c r="N104" s="55"/>
      <c r="O104" s="55"/>
      <c r="P104" s="55"/>
      <c r="Q104" s="55"/>
      <c r="R104" s="55"/>
      <c r="S104" s="55"/>
      <c r="T104" s="90"/>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6">
        <v>48</v>
      </c>
      <c r="BG104" s="1270">
        <f>'41-7'!BH100</f>
        <v>0</v>
      </c>
      <c r="BH104" s="1270"/>
      <c r="BI104" s="1271"/>
      <c r="BJ104" s="1272">
        <f>'41-7'!BK100</f>
        <v>0</v>
      </c>
      <c r="BK104" s="1270"/>
      <c r="BL104" s="1273"/>
      <c r="BM104" s="1274">
        <f>'41-7'!BN100</f>
        <v>0</v>
      </c>
      <c r="BN104" s="1270"/>
      <c r="BO104" s="1270"/>
      <c r="BP104" s="56">
        <v>53</v>
      </c>
      <c r="BQ104" s="55"/>
      <c r="BR104" s="55"/>
      <c r="BS104" s="55"/>
      <c r="BT104" s="55"/>
      <c r="BU104" s="55"/>
      <c r="BV104" s="55"/>
      <c r="BW104" s="55"/>
      <c r="BX104" s="55"/>
      <c r="BY104" s="55"/>
      <c r="BZ104" s="55"/>
      <c r="CA104" s="55"/>
      <c r="CB104" s="55"/>
      <c r="CC104" s="55"/>
      <c r="CD104" s="55"/>
      <c r="CE104" s="55"/>
      <c r="CF104" s="55"/>
      <c r="CG104" s="55"/>
      <c r="CH104" s="55"/>
      <c r="CI104" s="55"/>
      <c r="CJ104" s="93"/>
      <c r="CK104" s="1268"/>
      <c r="CL104" s="55"/>
      <c r="CM104" s="55"/>
      <c r="CN104" s="55"/>
      <c r="CO104" s="55"/>
      <c r="CP104" s="55"/>
      <c r="CQ104" s="55"/>
      <c r="CR104" s="55"/>
      <c r="CS104" s="55"/>
    </row>
    <row r="105" spans="6:97" ht="12" customHeight="1">
      <c r="F105" s="55"/>
      <c r="G105" s="55"/>
      <c r="H105" s="55"/>
      <c r="I105" s="55"/>
      <c r="J105" s="55"/>
      <c r="K105" s="55"/>
      <c r="L105" s="55"/>
      <c r="M105" s="55"/>
      <c r="N105" s="55"/>
      <c r="O105" s="55"/>
      <c r="P105" s="55"/>
      <c r="Q105" s="55"/>
      <c r="R105" s="55"/>
      <c r="S105" s="55"/>
      <c r="T105" s="90"/>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1270"/>
      <c r="BH105" s="1270"/>
      <c r="BI105" s="1271"/>
      <c r="BJ105" s="1272"/>
      <c r="BK105" s="1270"/>
      <c r="BL105" s="1273"/>
      <c r="BM105" s="1274"/>
      <c r="BN105" s="1270"/>
      <c r="BO105" s="1270"/>
      <c r="BP105" s="55"/>
      <c r="BQ105" s="55"/>
      <c r="BR105" s="55"/>
      <c r="BS105" s="55"/>
      <c r="BT105" s="55"/>
      <c r="BU105" s="55"/>
      <c r="BV105" s="55"/>
      <c r="BW105" s="55"/>
      <c r="BX105" s="55"/>
      <c r="BY105" s="55"/>
      <c r="BZ105" s="55"/>
      <c r="CA105" s="55"/>
      <c r="CB105" s="55"/>
      <c r="CC105" s="55"/>
      <c r="CD105" s="55"/>
      <c r="CE105" s="55"/>
      <c r="CF105" s="55"/>
      <c r="CG105" s="55"/>
      <c r="CH105" s="55"/>
      <c r="CI105" s="55"/>
      <c r="CJ105" s="93"/>
      <c r="CK105" s="1268"/>
      <c r="CL105" s="55"/>
      <c r="CM105" s="55"/>
      <c r="CN105" s="55"/>
      <c r="CO105" s="55"/>
      <c r="CP105" s="55"/>
      <c r="CQ105" s="55"/>
      <c r="CR105" s="55"/>
      <c r="CS105" s="55"/>
    </row>
    <row r="106" spans="6:97" ht="12" customHeight="1">
      <c r="F106" s="55"/>
      <c r="G106" s="55"/>
      <c r="H106" s="55"/>
      <c r="I106" s="55"/>
      <c r="J106" s="55"/>
      <c r="K106" s="55"/>
      <c r="L106" s="55"/>
      <c r="M106" s="55"/>
      <c r="N106" s="55"/>
      <c r="O106" s="55"/>
      <c r="P106" s="55"/>
      <c r="Q106" s="55"/>
      <c r="R106" s="55"/>
      <c r="S106" s="55"/>
      <c r="T106" s="1249"/>
      <c r="U106" s="1249"/>
      <c r="V106" s="1249"/>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1270"/>
      <c r="BH106" s="1270"/>
      <c r="BI106" s="1271"/>
      <c r="BJ106" s="1272"/>
      <c r="BK106" s="1270"/>
      <c r="BL106" s="1273"/>
      <c r="BM106" s="1274"/>
      <c r="BN106" s="1270"/>
      <c r="BO106" s="1270"/>
      <c r="BP106" s="55"/>
      <c r="BQ106" s="55"/>
      <c r="BR106" s="55"/>
      <c r="BS106" s="55"/>
      <c r="BT106" s="55"/>
      <c r="BU106" s="55"/>
      <c r="BV106" s="55"/>
      <c r="BW106" s="55"/>
      <c r="BX106" s="56">
        <v>54</v>
      </c>
      <c r="BY106" s="56"/>
      <c r="BZ106" s="56"/>
      <c r="CA106" s="56">
        <v>57</v>
      </c>
      <c r="CB106" s="55"/>
      <c r="CC106" s="55"/>
      <c r="CD106" s="55"/>
      <c r="CE106" s="55"/>
      <c r="CF106" s="55"/>
      <c r="CG106" s="55"/>
      <c r="CH106" s="55"/>
      <c r="CI106" s="55"/>
      <c r="CJ106" s="93"/>
      <c r="CK106" s="1268"/>
      <c r="CL106" s="55"/>
      <c r="CM106" s="55"/>
      <c r="CN106" s="55"/>
      <c r="CO106" s="55"/>
      <c r="CP106" s="55"/>
      <c r="CQ106" s="55"/>
      <c r="CR106" s="55"/>
      <c r="CS106" s="55"/>
    </row>
    <row r="107" spans="6:97" ht="12" customHeight="1">
      <c r="F107" s="55"/>
      <c r="G107" s="55"/>
      <c r="H107" s="55"/>
      <c r="I107" s="55"/>
      <c r="J107" s="55"/>
      <c r="K107" s="55"/>
      <c r="L107" s="55"/>
      <c r="M107" s="55"/>
      <c r="N107" s="55"/>
      <c r="O107" s="55"/>
      <c r="P107" s="55"/>
      <c r="Q107" s="55"/>
      <c r="R107" s="55"/>
      <c r="S107" s="55"/>
      <c r="T107" s="1249"/>
      <c r="U107" s="1249"/>
      <c r="V107" s="1249"/>
      <c r="W107" s="56">
        <v>24</v>
      </c>
      <c r="X107" s="56"/>
      <c r="Y107" s="56"/>
      <c r="Z107" s="56"/>
      <c r="AA107" s="56"/>
      <c r="AB107" s="56"/>
      <c r="AC107" s="56"/>
      <c r="AD107" s="56">
        <v>26</v>
      </c>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1249"/>
      <c r="BQ107" s="1249"/>
      <c r="BR107" s="1249"/>
      <c r="BS107" s="1249"/>
      <c r="BT107" s="1249"/>
      <c r="BU107" s="1250"/>
      <c r="BV107" s="1250"/>
      <c r="BW107" s="1251"/>
      <c r="BX107" s="1252">
        <f>'41-7'!BZ103</f>
        <v>0</v>
      </c>
      <c r="BY107" s="1253"/>
      <c r="BZ107" s="1253"/>
      <c r="CA107" s="1254"/>
      <c r="CB107" s="1258"/>
      <c r="CC107" s="1250"/>
      <c r="CD107" s="1250"/>
      <c r="CE107" s="1250"/>
      <c r="CF107" s="1250"/>
      <c r="CG107" s="1250"/>
      <c r="CH107" s="1250"/>
      <c r="CI107" s="1250"/>
      <c r="CJ107" s="58"/>
      <c r="CK107" s="1268"/>
      <c r="CL107" s="55"/>
      <c r="CM107" s="55"/>
      <c r="CN107" s="55"/>
      <c r="CO107" s="55"/>
      <c r="CP107" s="55"/>
      <c r="CQ107" s="55"/>
      <c r="CR107" s="55"/>
      <c r="CS107" s="55"/>
    </row>
    <row r="108" spans="6:97" ht="16.5" customHeight="1">
      <c r="F108" s="55"/>
      <c r="G108" s="55"/>
      <c r="H108" s="55"/>
      <c r="I108" s="55"/>
      <c r="J108" s="55"/>
      <c r="K108" s="55"/>
      <c r="L108" s="55"/>
      <c r="M108" s="55"/>
      <c r="N108" s="55"/>
      <c r="O108" s="55"/>
      <c r="P108" s="55"/>
      <c r="Q108" s="55"/>
      <c r="R108" s="55"/>
      <c r="S108" s="55"/>
      <c r="T108" s="55"/>
      <c r="U108" s="55"/>
      <c r="V108" s="55"/>
      <c r="W108" s="1259">
        <f>'41-7'!W104</f>
        <v>0</v>
      </c>
      <c r="X108" s="1260"/>
      <c r="Y108" s="1261"/>
      <c r="Z108" s="1265"/>
      <c r="AA108" s="1266"/>
      <c r="AB108" s="1266"/>
      <c r="AC108" s="1267"/>
      <c r="AD108" s="1259">
        <f>'41-7'!AD104</f>
        <v>0</v>
      </c>
      <c r="AE108" s="1260"/>
      <c r="AF108" s="1261"/>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M108" s="55"/>
      <c r="BN108" s="55"/>
      <c r="BO108" s="55"/>
      <c r="BP108" s="1249"/>
      <c r="BQ108" s="1249"/>
      <c r="BR108" s="1249"/>
      <c r="BS108" s="1249"/>
      <c r="BT108" s="1249"/>
      <c r="BU108" s="1250"/>
      <c r="BV108" s="1250"/>
      <c r="BW108" s="1251"/>
      <c r="BX108" s="1255"/>
      <c r="BY108" s="1256"/>
      <c r="BZ108" s="1256"/>
      <c r="CA108" s="1257"/>
      <c r="CB108" s="1258"/>
      <c r="CC108" s="1250"/>
      <c r="CD108" s="1250"/>
      <c r="CE108" s="1250"/>
      <c r="CF108" s="1250"/>
      <c r="CG108" s="1250"/>
      <c r="CH108" s="1250"/>
      <c r="CI108" s="1250"/>
      <c r="CJ108" s="58"/>
      <c r="CK108" s="1268"/>
      <c r="CL108" s="55"/>
      <c r="CM108" s="55"/>
      <c r="CN108" s="55"/>
      <c r="CO108" s="55"/>
      <c r="CP108" s="55"/>
      <c r="CQ108" s="55"/>
      <c r="CR108" s="55"/>
      <c r="CS108" s="55"/>
    </row>
    <row r="109" spans="6:97" ht="19.5" customHeight="1">
      <c r="F109" s="55"/>
      <c r="G109" s="55"/>
      <c r="H109" s="55"/>
      <c r="I109" s="55"/>
      <c r="J109" s="55"/>
      <c r="K109" s="55"/>
      <c r="L109" s="55"/>
      <c r="M109" s="55"/>
      <c r="N109" s="55"/>
      <c r="O109" s="55"/>
      <c r="P109" s="55"/>
      <c r="Q109" s="55"/>
      <c r="R109" s="55"/>
      <c r="S109" s="55"/>
      <c r="T109" s="55"/>
      <c r="U109" s="55"/>
      <c r="V109" s="55"/>
      <c r="W109" s="1262"/>
      <c r="X109" s="1263"/>
      <c r="Y109" s="1264"/>
      <c r="Z109" s="1265"/>
      <c r="AA109" s="1266"/>
      <c r="AB109" s="1266"/>
      <c r="AC109" s="1267"/>
      <c r="AD109" s="1262"/>
      <c r="AE109" s="1263"/>
      <c r="AF109" s="1264"/>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55"/>
      <c r="BQ109" s="55"/>
      <c r="BR109" s="55"/>
      <c r="BS109" s="55"/>
      <c r="BT109" s="55"/>
      <c r="BU109" s="1250"/>
      <c r="BV109" s="1250"/>
      <c r="BW109" s="1251"/>
      <c r="BX109" s="1252">
        <f>'41-7'!BZ105</f>
        <v>0</v>
      </c>
      <c r="BY109" s="1253"/>
      <c r="BZ109" s="1253"/>
      <c r="CA109" s="1254"/>
      <c r="CB109" s="1258"/>
      <c r="CC109" s="1250"/>
      <c r="CD109" s="1250"/>
      <c r="CE109" s="1250"/>
      <c r="CF109" s="1250"/>
      <c r="CG109" s="1250"/>
      <c r="CH109" s="1250"/>
      <c r="CI109" s="1250"/>
      <c r="CJ109" s="58"/>
      <c r="CK109" s="1268"/>
      <c r="CL109" s="55"/>
      <c r="CM109" s="55"/>
      <c r="CN109" s="55"/>
      <c r="CO109" s="55"/>
      <c r="CP109" s="55"/>
      <c r="CQ109" s="55"/>
      <c r="CR109" s="55"/>
      <c r="CS109" s="55"/>
    </row>
    <row r="110" spans="6:97" ht="12" customHeight="1">
      <c r="F110" s="55"/>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55"/>
      <c r="AE110" s="55"/>
      <c r="AF110" s="55"/>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55"/>
      <c r="BV110" s="55"/>
      <c r="BW110" s="55"/>
      <c r="BX110" s="1255"/>
      <c r="BY110" s="1256"/>
      <c r="BZ110" s="1256"/>
      <c r="CA110" s="1257"/>
      <c r="CB110" s="1258"/>
      <c r="CC110" s="1250"/>
      <c r="CD110" s="1250"/>
      <c r="CE110" s="1250"/>
      <c r="CF110" s="1250"/>
      <c r="CG110" s="1250"/>
      <c r="CH110" s="1250"/>
      <c r="CI110" s="1250"/>
      <c r="CJ110" s="58"/>
      <c r="CK110" s="1268"/>
      <c r="CL110" s="55"/>
      <c r="CM110" s="55"/>
      <c r="CN110" s="55"/>
      <c r="CO110" s="55"/>
      <c r="CP110" s="55"/>
      <c r="CQ110" s="55"/>
      <c r="CR110" s="55"/>
      <c r="CS110" s="55"/>
    </row>
    <row r="111" spans="6:97" ht="12" customHeight="1">
      <c r="F111" s="55"/>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6">
        <v>28</v>
      </c>
      <c r="BY111" s="56"/>
      <c r="BZ111" s="56"/>
      <c r="CA111" s="56">
        <v>31</v>
      </c>
      <c r="CB111" s="55"/>
      <c r="CC111" s="55"/>
      <c r="CD111" s="55"/>
      <c r="CE111" s="55"/>
      <c r="CF111" s="55"/>
      <c r="CG111" s="55"/>
      <c r="CH111" s="55"/>
      <c r="CI111" s="55"/>
      <c r="CJ111" s="55"/>
      <c r="CK111" s="1268"/>
      <c r="CL111" s="55"/>
      <c r="CM111" s="55"/>
      <c r="CN111" s="55"/>
      <c r="CO111" s="55"/>
      <c r="CP111" s="55"/>
      <c r="CQ111" s="55"/>
      <c r="CR111" s="55"/>
      <c r="CS111" s="55"/>
    </row>
    <row r="112" spans="6:97" ht="12" customHeight="1">
      <c r="CK112" s="1268"/>
    </row>
    <row r="113" spans="37:89" ht="12" customHeight="1">
      <c r="AS113" s="96"/>
      <c r="AT113" s="96"/>
      <c r="AU113" s="96"/>
      <c r="AV113" s="96"/>
      <c r="AW113" s="96"/>
      <c r="AX113" s="96"/>
      <c r="AY113" s="96"/>
      <c r="AZ113" s="96"/>
      <c r="BA113" s="96"/>
      <c r="BB113" s="96"/>
      <c r="BC113" s="96"/>
      <c r="BD113" s="96"/>
      <c r="BE113" s="96"/>
      <c r="BF113" s="96"/>
      <c r="BG113" s="96"/>
      <c r="BH113" s="96"/>
      <c r="BI113" s="96"/>
      <c r="BJ113" s="96"/>
      <c r="BK113" s="96"/>
      <c r="BL113" s="96"/>
      <c r="BM113" s="96"/>
      <c r="BN113" s="96"/>
      <c r="BO113" s="96"/>
      <c r="BP113" s="96"/>
      <c r="BQ113" s="96"/>
      <c r="BR113" s="96"/>
      <c r="BS113" s="96"/>
      <c r="BT113" s="96"/>
      <c r="CK113" s="1268"/>
    </row>
    <row r="114" spans="37:89" ht="12" customHeight="1">
      <c r="AS114" s="96"/>
      <c r="AT114" s="96"/>
      <c r="AU114" s="96"/>
      <c r="AV114" s="96"/>
      <c r="AW114" s="96"/>
      <c r="AX114" s="96"/>
      <c r="AY114" s="96"/>
      <c r="AZ114" s="96"/>
      <c r="BA114" s="96"/>
      <c r="BB114" s="96"/>
      <c r="BC114" s="96"/>
      <c r="BD114" s="96"/>
      <c r="BE114" s="96"/>
      <c r="BF114" s="96"/>
      <c r="BG114" s="96"/>
      <c r="BH114" s="96"/>
      <c r="BI114" s="96"/>
      <c r="BJ114" s="96"/>
      <c r="BK114" s="96"/>
      <c r="BL114" s="96"/>
      <c r="BM114" s="96"/>
      <c r="BN114" s="96"/>
      <c r="BO114" s="96"/>
      <c r="BP114" s="96"/>
      <c r="BQ114" s="96"/>
      <c r="BR114" s="96"/>
      <c r="BS114" s="96"/>
      <c r="BT114" s="96"/>
      <c r="CK114" s="1268"/>
    </row>
    <row r="115" spans="37:89" ht="7.5" customHeight="1">
      <c r="AS115" s="96"/>
      <c r="AT115" s="96"/>
      <c r="AU115" s="96"/>
      <c r="AV115" s="96"/>
      <c r="AW115" s="96"/>
      <c r="AX115" s="96"/>
      <c r="AY115" s="96"/>
      <c r="AZ115" s="96"/>
      <c r="BA115" s="96"/>
      <c r="BB115" s="96"/>
      <c r="BC115" s="96"/>
      <c r="BD115" s="96"/>
      <c r="BE115" s="96"/>
      <c r="BF115" s="96"/>
      <c r="BG115" s="96"/>
      <c r="BH115" s="96"/>
      <c r="BI115" s="96"/>
      <c r="BJ115" s="96"/>
      <c r="BK115" s="96"/>
      <c r="BL115" s="96"/>
      <c r="BM115" s="96"/>
      <c r="BN115" s="96"/>
      <c r="BO115" s="96"/>
      <c r="BP115" s="96"/>
      <c r="BQ115" s="96"/>
      <c r="BR115" s="96"/>
      <c r="BS115" s="96"/>
      <c r="BT115" s="96"/>
      <c r="CK115" s="1268"/>
    </row>
    <row r="116" spans="37:89" ht="12" customHeight="1">
      <c r="AS116" s="96"/>
      <c r="AT116" s="96"/>
      <c r="AU116" s="96"/>
      <c r="AV116" s="56">
        <v>32</v>
      </c>
      <c r="AW116" s="96"/>
      <c r="AX116" s="56">
        <v>34</v>
      </c>
      <c r="AY116" s="96"/>
      <c r="AZ116" s="96"/>
      <c r="BA116" s="96"/>
      <c r="BB116" s="96"/>
      <c r="BC116" s="96"/>
      <c r="BD116" s="96"/>
      <c r="BE116" s="96"/>
      <c r="BF116" s="96"/>
      <c r="BG116" s="96"/>
      <c r="BH116" s="56">
        <v>44</v>
      </c>
      <c r="BI116" s="96"/>
      <c r="BJ116" s="96"/>
      <c r="BK116" s="96"/>
      <c r="BL116" s="96"/>
      <c r="BM116" s="96"/>
      <c r="BN116" s="96"/>
      <c r="BO116" s="96"/>
      <c r="BP116" s="96"/>
      <c r="BQ116" s="96"/>
      <c r="BR116" s="96"/>
      <c r="BS116" s="96"/>
      <c r="BT116" s="56">
        <v>57</v>
      </c>
      <c r="CK116" s="1268"/>
    </row>
    <row r="117" spans="37:89" ht="8.25" customHeight="1">
      <c r="AK117" s="55"/>
      <c r="AL117" s="55"/>
      <c r="AM117" s="55"/>
      <c r="AN117" s="55"/>
      <c r="AO117" s="55"/>
      <c r="AP117" s="55"/>
      <c r="AQ117" s="55"/>
      <c r="AR117" s="55"/>
      <c r="AS117" s="97"/>
      <c r="AT117" s="97"/>
      <c r="AU117" s="98"/>
      <c r="AV117" s="1208">
        <v>1</v>
      </c>
      <c r="AW117" s="1209"/>
      <c r="AX117" s="1237" t="str">
        <f>'41-7'!AZ113</f>
        <v/>
      </c>
      <c r="AY117" s="1238"/>
      <c r="AZ117" s="1238"/>
      <c r="BA117" s="1238"/>
      <c r="BB117" s="1238"/>
      <c r="BC117" s="1238"/>
      <c r="BD117" s="1238"/>
      <c r="BE117" s="1238"/>
      <c r="BF117" s="1238"/>
      <c r="BG117" s="99"/>
      <c r="BH117" s="1220">
        <f>'41-7'!BI114</f>
        <v>0</v>
      </c>
      <c r="BI117" s="1221"/>
      <c r="BJ117" s="1221"/>
      <c r="BK117" s="1221"/>
      <c r="BL117" s="1221"/>
      <c r="BM117" s="1221"/>
      <c r="BN117" s="1221"/>
      <c r="BO117" s="1221"/>
      <c r="BP117" s="1221"/>
      <c r="BQ117" s="1221"/>
      <c r="BR117" s="1221"/>
      <c r="BS117" s="1221"/>
      <c r="BT117" s="99"/>
      <c r="BU117" s="55"/>
      <c r="BV117" s="55"/>
      <c r="BW117" s="55"/>
      <c r="BX117" s="55"/>
      <c r="BY117" s="55"/>
      <c r="CK117" s="1268"/>
    </row>
    <row r="118" spans="37:89" ht="8.25" customHeight="1">
      <c r="AK118" s="55"/>
      <c r="AL118" s="55"/>
      <c r="AM118" s="55"/>
      <c r="AN118" s="55"/>
      <c r="AO118" s="55"/>
      <c r="AP118" s="55"/>
      <c r="AQ118" s="55"/>
      <c r="AR118" s="55"/>
      <c r="AS118" s="97"/>
      <c r="AT118" s="97"/>
      <c r="AU118" s="98"/>
      <c r="AV118" s="1210"/>
      <c r="AW118" s="1211"/>
      <c r="AX118" s="1239"/>
      <c r="AY118" s="1156"/>
      <c r="AZ118" s="1156"/>
      <c r="BA118" s="1156"/>
      <c r="BB118" s="1156"/>
      <c r="BC118" s="1156"/>
      <c r="BD118" s="1156"/>
      <c r="BE118" s="1156"/>
      <c r="BF118" s="1156"/>
      <c r="BG118" s="100"/>
      <c r="BH118" s="1222"/>
      <c r="BI118" s="1138"/>
      <c r="BJ118" s="1138"/>
      <c r="BK118" s="1138"/>
      <c r="BL118" s="1138"/>
      <c r="BM118" s="1138"/>
      <c r="BN118" s="1138"/>
      <c r="BO118" s="1138"/>
      <c r="BP118" s="1138"/>
      <c r="BQ118" s="1138"/>
      <c r="BR118" s="1138"/>
      <c r="BS118" s="1138"/>
      <c r="BT118" s="100"/>
      <c r="BU118" s="55"/>
      <c r="BV118" s="55"/>
      <c r="BW118" s="55"/>
      <c r="BX118" s="55"/>
      <c r="BY118" s="55"/>
      <c r="CK118" s="1268"/>
    </row>
    <row r="119" spans="37:89" ht="8.25" customHeight="1">
      <c r="AK119" s="55"/>
      <c r="AL119" s="55"/>
      <c r="AM119" s="55"/>
      <c r="AN119" s="55"/>
      <c r="AO119" s="55"/>
      <c r="AP119" s="55"/>
      <c r="AQ119" s="55"/>
      <c r="AR119" s="55"/>
      <c r="AS119" s="97"/>
      <c r="AT119" s="97"/>
      <c r="AU119" s="98"/>
      <c r="AV119" s="1212"/>
      <c r="AW119" s="1213"/>
      <c r="AX119" s="1240"/>
      <c r="AY119" s="1241"/>
      <c r="AZ119" s="1241"/>
      <c r="BA119" s="1241"/>
      <c r="BB119" s="1241"/>
      <c r="BC119" s="1241"/>
      <c r="BD119" s="1241"/>
      <c r="BE119" s="1241"/>
      <c r="BF119" s="1241"/>
      <c r="BG119" s="101"/>
      <c r="BH119" s="1223"/>
      <c r="BI119" s="1224"/>
      <c r="BJ119" s="1224"/>
      <c r="BK119" s="1224"/>
      <c r="BL119" s="1224"/>
      <c r="BM119" s="1224"/>
      <c r="BN119" s="1224"/>
      <c r="BO119" s="1224"/>
      <c r="BP119" s="1224"/>
      <c r="BQ119" s="1224"/>
      <c r="BR119" s="1224"/>
      <c r="BS119" s="1224"/>
      <c r="BT119" s="101"/>
      <c r="BU119" s="55"/>
      <c r="BV119" s="55"/>
      <c r="BW119" s="55"/>
      <c r="BX119" s="55"/>
      <c r="BY119" s="55"/>
      <c r="CK119" s="1268"/>
    </row>
    <row r="120" spans="37:89" ht="8.25" customHeight="1">
      <c r="AK120" s="55"/>
      <c r="AL120" s="55"/>
      <c r="AM120" s="55"/>
      <c r="AN120" s="55"/>
      <c r="AO120" s="55"/>
      <c r="AP120" s="55"/>
      <c r="AQ120" s="55"/>
      <c r="AR120" s="55"/>
      <c r="AS120" s="97"/>
      <c r="AT120" s="97"/>
      <c r="AU120" s="98"/>
      <c r="AV120" s="98"/>
      <c r="AW120" s="98"/>
      <c r="AX120" s="97"/>
      <c r="AY120" s="97"/>
      <c r="AZ120" s="97"/>
      <c r="BA120" s="97"/>
      <c r="BB120" s="97"/>
      <c r="BC120" s="97"/>
      <c r="BD120" s="1248"/>
      <c r="BE120" s="105"/>
      <c r="BF120" s="105"/>
      <c r="BG120" s="1335">
        <v>58</v>
      </c>
      <c r="BH120" s="1231">
        <f>'41-7'!BI117</f>
        <v>0</v>
      </c>
      <c r="BI120" s="1232"/>
      <c r="BJ120" s="1232"/>
      <c r="BK120" s="1232"/>
      <c r="BL120" s="1232"/>
      <c r="BM120" s="1232"/>
      <c r="BN120" s="1232"/>
      <c r="BO120" s="1232"/>
      <c r="BP120" s="1232"/>
      <c r="BQ120" s="1232"/>
      <c r="BR120" s="1232"/>
      <c r="BS120" s="1232"/>
      <c r="BT120" s="102"/>
      <c r="BU120" s="1337">
        <v>71</v>
      </c>
      <c r="BV120" s="55"/>
      <c r="BW120" s="55"/>
      <c r="BX120" s="55"/>
      <c r="BY120" s="55"/>
      <c r="CK120" s="1268"/>
    </row>
    <row r="121" spans="37:89" ht="8.25" customHeight="1">
      <c r="AK121" s="55"/>
      <c r="AL121" s="55"/>
      <c r="AM121" s="55"/>
      <c r="AN121" s="55"/>
      <c r="AO121" s="55"/>
      <c r="AP121" s="55"/>
      <c r="AQ121" s="55"/>
      <c r="AR121" s="55"/>
      <c r="AS121" s="97"/>
      <c r="AT121" s="97"/>
      <c r="AU121" s="98"/>
      <c r="AV121" s="98"/>
      <c r="AW121" s="98"/>
      <c r="AX121" s="97"/>
      <c r="AY121" s="97"/>
      <c r="AZ121" s="97"/>
      <c r="BA121" s="97"/>
      <c r="BB121" s="97"/>
      <c r="BC121" s="97"/>
      <c r="BD121" s="1248"/>
      <c r="BE121" s="106"/>
      <c r="BF121" s="106"/>
      <c r="BG121" s="1336"/>
      <c r="BH121" s="1233"/>
      <c r="BI121" s="1234"/>
      <c r="BJ121" s="1234"/>
      <c r="BK121" s="1234"/>
      <c r="BL121" s="1234"/>
      <c r="BM121" s="1234"/>
      <c r="BN121" s="1234"/>
      <c r="BO121" s="1234"/>
      <c r="BP121" s="1234"/>
      <c r="BQ121" s="1234"/>
      <c r="BR121" s="1234"/>
      <c r="BS121" s="1234"/>
      <c r="BT121" s="103"/>
      <c r="BU121" s="1337"/>
      <c r="BV121" s="55"/>
      <c r="BW121" s="55"/>
      <c r="BX121" s="55"/>
      <c r="BY121" s="55"/>
      <c r="CK121" s="1268"/>
    </row>
    <row r="122" spans="37:89" ht="8.25" customHeight="1">
      <c r="AK122" s="55"/>
      <c r="AL122" s="55"/>
      <c r="AM122" s="55"/>
      <c r="AN122" s="55"/>
      <c r="AO122" s="55"/>
      <c r="AP122" s="55"/>
      <c r="AQ122" s="55"/>
      <c r="AR122" s="55"/>
      <c r="AS122" s="97"/>
      <c r="AT122" s="97"/>
      <c r="AU122" s="98"/>
      <c r="AV122" s="98"/>
      <c r="AW122" s="98"/>
      <c r="AX122" s="97"/>
      <c r="AY122" s="97"/>
      <c r="AZ122" s="97"/>
      <c r="BA122" s="97"/>
      <c r="BB122" s="97"/>
      <c r="BC122" s="97"/>
      <c r="BD122" s="97"/>
      <c r="BE122" s="107"/>
      <c r="BF122" s="107"/>
      <c r="BG122" s="101"/>
      <c r="BH122" s="1235"/>
      <c r="BI122" s="1236"/>
      <c r="BJ122" s="1236"/>
      <c r="BK122" s="1236"/>
      <c r="BL122" s="1236"/>
      <c r="BM122" s="1236"/>
      <c r="BN122" s="1236"/>
      <c r="BO122" s="1236"/>
      <c r="BP122" s="1236"/>
      <c r="BQ122" s="1236"/>
      <c r="BR122" s="1236"/>
      <c r="BS122" s="1236"/>
      <c r="BT122" s="104"/>
      <c r="BU122" s="55"/>
      <c r="BV122" s="55"/>
      <c r="BW122" s="55"/>
      <c r="BX122" s="55"/>
      <c r="BY122" s="55"/>
      <c r="CK122" s="1268"/>
    </row>
    <row r="123" spans="37:89" ht="8.25" customHeight="1">
      <c r="AK123" s="55"/>
      <c r="AL123" s="55"/>
      <c r="AM123" s="55"/>
      <c r="AN123" s="55"/>
      <c r="AO123" s="55"/>
      <c r="AP123" s="55"/>
      <c r="AQ123" s="55"/>
      <c r="AR123" s="55"/>
      <c r="AS123" s="97"/>
      <c r="AT123" s="97"/>
      <c r="AU123" s="98"/>
      <c r="AV123" s="1208">
        <v>2</v>
      </c>
      <c r="AW123" s="1209"/>
      <c r="AX123" s="1237" t="str">
        <f>'41-7'!AZ120</f>
        <v/>
      </c>
      <c r="AY123" s="1238"/>
      <c r="AZ123" s="1238"/>
      <c r="BA123" s="1238"/>
      <c r="BB123" s="1238"/>
      <c r="BC123" s="1238"/>
      <c r="BD123" s="1238"/>
      <c r="BE123" s="1238"/>
      <c r="BF123" s="1238"/>
      <c r="BG123" s="99"/>
      <c r="BH123" s="1220">
        <f>'41-7'!BI120</f>
        <v>0</v>
      </c>
      <c r="BI123" s="1221"/>
      <c r="BJ123" s="1221"/>
      <c r="BK123" s="1221"/>
      <c r="BL123" s="1221"/>
      <c r="BM123" s="1221"/>
      <c r="BN123" s="1221"/>
      <c r="BO123" s="1221"/>
      <c r="BP123" s="1221"/>
      <c r="BQ123" s="1221"/>
      <c r="BR123" s="1221"/>
      <c r="BS123" s="1221"/>
      <c r="BT123" s="99"/>
      <c r="BU123" s="55"/>
      <c r="BV123" s="55"/>
      <c r="BW123" s="55"/>
      <c r="BX123" s="55"/>
      <c r="BY123" s="55"/>
      <c r="CK123" s="1268"/>
    </row>
    <row r="124" spans="37:89" ht="8.25" customHeight="1">
      <c r="AK124" s="55"/>
      <c r="AL124" s="55"/>
      <c r="AM124" s="55"/>
      <c r="AN124" s="55"/>
      <c r="AO124" s="55"/>
      <c r="AP124" s="55"/>
      <c r="AQ124" s="55"/>
      <c r="AR124" s="55"/>
      <c r="AS124" s="97"/>
      <c r="AT124" s="97"/>
      <c r="AU124" s="98"/>
      <c r="AV124" s="1210"/>
      <c r="AW124" s="1211"/>
      <c r="AX124" s="1239"/>
      <c r="AY124" s="1156"/>
      <c r="AZ124" s="1156"/>
      <c r="BA124" s="1156"/>
      <c r="BB124" s="1156"/>
      <c r="BC124" s="1156"/>
      <c r="BD124" s="1156"/>
      <c r="BE124" s="1156"/>
      <c r="BF124" s="1156"/>
      <c r="BG124" s="100"/>
      <c r="BH124" s="1222"/>
      <c r="BI124" s="1138"/>
      <c r="BJ124" s="1138"/>
      <c r="BK124" s="1138"/>
      <c r="BL124" s="1138"/>
      <c r="BM124" s="1138"/>
      <c r="BN124" s="1138"/>
      <c r="BO124" s="1138"/>
      <c r="BP124" s="1138"/>
      <c r="BQ124" s="1138"/>
      <c r="BR124" s="1138"/>
      <c r="BS124" s="1138"/>
      <c r="BT124" s="100"/>
      <c r="BU124" s="55"/>
      <c r="BV124" s="55"/>
      <c r="BW124" s="55"/>
      <c r="BX124" s="55"/>
      <c r="BY124" s="55"/>
      <c r="CK124" s="1268"/>
    </row>
    <row r="125" spans="37:89" ht="8.25" customHeight="1">
      <c r="AK125" s="55"/>
      <c r="AL125" s="55"/>
      <c r="AM125" s="55"/>
      <c r="AN125" s="55"/>
      <c r="AO125" s="55"/>
      <c r="AP125" s="55"/>
      <c r="AQ125" s="55"/>
      <c r="AR125" s="55"/>
      <c r="AS125" s="97"/>
      <c r="AT125" s="97"/>
      <c r="AU125" s="98"/>
      <c r="AV125" s="1212"/>
      <c r="AW125" s="1213"/>
      <c r="AX125" s="1240"/>
      <c r="AY125" s="1241"/>
      <c r="AZ125" s="1241"/>
      <c r="BA125" s="1241"/>
      <c r="BB125" s="1241"/>
      <c r="BC125" s="1241"/>
      <c r="BD125" s="1241"/>
      <c r="BE125" s="1241"/>
      <c r="BF125" s="1241"/>
      <c r="BG125" s="101"/>
      <c r="BH125" s="1223"/>
      <c r="BI125" s="1224"/>
      <c r="BJ125" s="1224"/>
      <c r="BK125" s="1224"/>
      <c r="BL125" s="1224"/>
      <c r="BM125" s="1224"/>
      <c r="BN125" s="1224"/>
      <c r="BO125" s="1224"/>
      <c r="BP125" s="1224"/>
      <c r="BQ125" s="1224"/>
      <c r="BR125" s="1224"/>
      <c r="BS125" s="1224"/>
      <c r="BT125" s="101"/>
      <c r="BU125" s="55"/>
      <c r="BV125" s="55"/>
      <c r="BW125" s="55"/>
      <c r="BX125" s="55"/>
      <c r="BY125" s="55"/>
      <c r="CK125" s="1268"/>
    </row>
    <row r="126" spans="37:89" ht="8.25" customHeight="1">
      <c r="AK126" s="55"/>
      <c r="AL126" s="55"/>
      <c r="AM126" s="55"/>
      <c r="AN126" s="55"/>
      <c r="AO126" s="55"/>
      <c r="AP126" s="55"/>
      <c r="AQ126" s="55"/>
      <c r="AR126" s="55"/>
      <c r="AS126" s="97"/>
      <c r="AT126" s="97"/>
      <c r="AU126" s="98"/>
      <c r="AV126" s="98"/>
      <c r="AW126" s="98"/>
      <c r="AX126" s="97"/>
      <c r="AY126" s="97"/>
      <c r="AZ126" s="97"/>
      <c r="BA126" s="97"/>
      <c r="BB126" s="97"/>
      <c r="BC126" s="97"/>
      <c r="BD126" s="97"/>
      <c r="BE126" s="1332"/>
      <c r="BF126" s="1332"/>
      <c r="BG126" s="99"/>
      <c r="BH126" s="1231">
        <f>'41-7'!BI123</f>
        <v>0</v>
      </c>
      <c r="BI126" s="1232"/>
      <c r="BJ126" s="1232"/>
      <c r="BK126" s="1232"/>
      <c r="BL126" s="1232"/>
      <c r="BM126" s="1232"/>
      <c r="BN126" s="1232"/>
      <c r="BO126" s="1232"/>
      <c r="BP126" s="1232"/>
      <c r="BQ126" s="1232"/>
      <c r="BR126" s="1232"/>
      <c r="BS126" s="1232"/>
      <c r="BT126" s="102"/>
      <c r="BU126" s="55"/>
      <c r="BV126" s="55"/>
      <c r="BW126" s="55"/>
      <c r="BX126" s="55"/>
      <c r="BY126" s="55"/>
      <c r="CK126" s="1268"/>
    </row>
    <row r="127" spans="37:89" ht="8.25" customHeight="1">
      <c r="AK127" s="55"/>
      <c r="AL127" s="55"/>
      <c r="AM127" s="55"/>
      <c r="AN127" s="55"/>
      <c r="AO127" s="55"/>
      <c r="AP127" s="55"/>
      <c r="AQ127" s="55"/>
      <c r="AR127" s="55"/>
      <c r="AS127" s="97"/>
      <c r="AT127" s="97"/>
      <c r="AU127" s="98"/>
      <c r="AV127" s="98"/>
      <c r="AW127" s="98"/>
      <c r="AX127" s="97"/>
      <c r="AY127" s="97"/>
      <c r="AZ127" s="97"/>
      <c r="BA127" s="97"/>
      <c r="BB127" s="97"/>
      <c r="BC127" s="97"/>
      <c r="BD127" s="97"/>
      <c r="BE127" s="1333"/>
      <c r="BF127" s="1333"/>
      <c r="BG127" s="100"/>
      <c r="BH127" s="1233"/>
      <c r="BI127" s="1234"/>
      <c r="BJ127" s="1234"/>
      <c r="BK127" s="1234"/>
      <c r="BL127" s="1234"/>
      <c r="BM127" s="1234"/>
      <c r="BN127" s="1234"/>
      <c r="BO127" s="1234"/>
      <c r="BP127" s="1234"/>
      <c r="BQ127" s="1234"/>
      <c r="BR127" s="1234"/>
      <c r="BS127" s="1234"/>
      <c r="BT127" s="103"/>
      <c r="BU127" s="55"/>
      <c r="BV127" s="55"/>
      <c r="BW127" s="55"/>
      <c r="BX127" s="55"/>
      <c r="BY127" s="55"/>
      <c r="CK127" s="1268"/>
    </row>
    <row r="128" spans="37:89" ht="8.25" customHeight="1">
      <c r="AK128" s="55"/>
      <c r="AL128" s="55"/>
      <c r="AM128" s="55"/>
      <c r="AN128" s="55"/>
      <c r="AO128" s="55"/>
      <c r="AP128" s="55"/>
      <c r="AQ128" s="55"/>
      <c r="AR128" s="55"/>
      <c r="AS128" s="97"/>
      <c r="AT128" s="97"/>
      <c r="AU128" s="98"/>
      <c r="AV128" s="98"/>
      <c r="AW128" s="98"/>
      <c r="AX128" s="97"/>
      <c r="AY128" s="97"/>
      <c r="AZ128" s="97"/>
      <c r="BA128" s="97"/>
      <c r="BB128" s="97"/>
      <c r="BC128" s="97"/>
      <c r="BD128" s="97"/>
      <c r="BE128" s="1334"/>
      <c r="BF128" s="1334"/>
      <c r="BG128" s="101"/>
      <c r="BH128" s="1235"/>
      <c r="BI128" s="1236"/>
      <c r="BJ128" s="1236"/>
      <c r="BK128" s="1236"/>
      <c r="BL128" s="1236"/>
      <c r="BM128" s="1236"/>
      <c r="BN128" s="1236"/>
      <c r="BO128" s="1236"/>
      <c r="BP128" s="1236"/>
      <c r="BQ128" s="1236"/>
      <c r="BR128" s="1236"/>
      <c r="BS128" s="1236"/>
      <c r="BT128" s="104"/>
      <c r="BU128" s="55"/>
      <c r="BV128" s="55"/>
      <c r="BW128" s="55"/>
      <c r="BX128" s="55"/>
      <c r="BY128" s="55"/>
      <c r="CK128" s="1268"/>
    </row>
    <row r="129" spans="37:89" ht="8.25" customHeight="1">
      <c r="AK129" s="55"/>
      <c r="AL129" s="55"/>
      <c r="AM129" s="55"/>
      <c r="AN129" s="55"/>
      <c r="AO129" s="55"/>
      <c r="AP129" s="55"/>
      <c r="AQ129" s="55"/>
      <c r="AR129" s="55"/>
      <c r="AS129" s="97"/>
      <c r="AT129" s="97"/>
      <c r="AU129" s="98"/>
      <c r="AV129" s="1208">
        <v>3</v>
      </c>
      <c r="AW129" s="1209"/>
      <c r="AX129" s="1237" t="str">
        <f>'41-7'!AZ126</f>
        <v/>
      </c>
      <c r="AY129" s="1238"/>
      <c r="AZ129" s="1238"/>
      <c r="BA129" s="1238"/>
      <c r="BB129" s="1238"/>
      <c r="BC129" s="1238"/>
      <c r="BD129" s="1238"/>
      <c r="BE129" s="1238"/>
      <c r="BF129" s="1238"/>
      <c r="BG129" s="99"/>
      <c r="BH129" s="1220">
        <f>'41-7'!BI126</f>
        <v>0</v>
      </c>
      <c r="BI129" s="1221"/>
      <c r="BJ129" s="1221"/>
      <c r="BK129" s="1221"/>
      <c r="BL129" s="1221"/>
      <c r="BM129" s="1221"/>
      <c r="BN129" s="1221"/>
      <c r="BO129" s="1221"/>
      <c r="BP129" s="1221"/>
      <c r="BQ129" s="1221"/>
      <c r="BR129" s="1221"/>
      <c r="BS129" s="1221"/>
      <c r="BT129" s="99"/>
      <c r="BU129" s="55"/>
      <c r="BV129" s="55"/>
      <c r="BW129" s="55"/>
      <c r="BX129" s="55"/>
      <c r="BY129" s="55"/>
      <c r="CK129" s="1268"/>
    </row>
    <row r="130" spans="37:89" ht="8.25" customHeight="1">
      <c r="AK130" s="55"/>
      <c r="AL130" s="55"/>
      <c r="AM130" s="55"/>
      <c r="AN130" s="55"/>
      <c r="AO130" s="55"/>
      <c r="AP130" s="55"/>
      <c r="AQ130" s="55"/>
      <c r="AR130" s="55"/>
      <c r="AS130" s="97"/>
      <c r="AT130" s="97"/>
      <c r="AU130" s="98"/>
      <c r="AV130" s="1210"/>
      <c r="AW130" s="1211"/>
      <c r="AX130" s="1239"/>
      <c r="AY130" s="1156"/>
      <c r="AZ130" s="1156"/>
      <c r="BA130" s="1156"/>
      <c r="BB130" s="1156"/>
      <c r="BC130" s="1156"/>
      <c r="BD130" s="1156"/>
      <c r="BE130" s="1156"/>
      <c r="BF130" s="1156"/>
      <c r="BG130" s="100"/>
      <c r="BH130" s="1222"/>
      <c r="BI130" s="1138"/>
      <c r="BJ130" s="1138"/>
      <c r="BK130" s="1138"/>
      <c r="BL130" s="1138"/>
      <c r="BM130" s="1138"/>
      <c r="BN130" s="1138"/>
      <c r="BO130" s="1138"/>
      <c r="BP130" s="1138"/>
      <c r="BQ130" s="1138"/>
      <c r="BR130" s="1138"/>
      <c r="BS130" s="1138"/>
      <c r="BT130" s="100"/>
      <c r="BU130" s="55"/>
      <c r="BV130" s="55"/>
      <c r="BW130" s="55"/>
      <c r="BX130" s="55"/>
      <c r="BY130" s="55"/>
      <c r="CK130" s="1268"/>
    </row>
    <row r="131" spans="37:89" ht="8.25" customHeight="1">
      <c r="AK131" s="55"/>
      <c r="AL131" s="55"/>
      <c r="AM131" s="55"/>
      <c r="AN131" s="55"/>
      <c r="AO131" s="55"/>
      <c r="AP131" s="55"/>
      <c r="AQ131" s="55"/>
      <c r="AR131" s="55"/>
      <c r="AS131" s="97"/>
      <c r="AT131" s="97"/>
      <c r="AU131" s="98"/>
      <c r="AV131" s="1212"/>
      <c r="AW131" s="1213"/>
      <c r="AX131" s="1240"/>
      <c r="AY131" s="1241"/>
      <c r="AZ131" s="1241"/>
      <c r="BA131" s="1241"/>
      <c r="BB131" s="1241"/>
      <c r="BC131" s="1241"/>
      <c r="BD131" s="1241"/>
      <c r="BE131" s="1241"/>
      <c r="BF131" s="1241"/>
      <c r="BG131" s="101"/>
      <c r="BH131" s="1223"/>
      <c r="BI131" s="1224"/>
      <c r="BJ131" s="1224"/>
      <c r="BK131" s="1224"/>
      <c r="BL131" s="1224"/>
      <c r="BM131" s="1224"/>
      <c r="BN131" s="1224"/>
      <c r="BO131" s="1224"/>
      <c r="BP131" s="1224"/>
      <c r="BQ131" s="1224"/>
      <c r="BR131" s="1224"/>
      <c r="BS131" s="1224"/>
      <c r="BT131" s="101"/>
      <c r="BU131" s="55"/>
      <c r="BV131" s="55"/>
      <c r="BW131" s="55"/>
      <c r="BX131" s="55"/>
      <c r="BY131" s="55"/>
      <c r="CK131" s="1268"/>
    </row>
    <row r="132" spans="37:89" ht="8.25" customHeight="1">
      <c r="AK132" s="55"/>
      <c r="AL132" s="55"/>
      <c r="AM132" s="55"/>
      <c r="AN132" s="55"/>
      <c r="AO132" s="55"/>
      <c r="AP132" s="55"/>
      <c r="AQ132" s="55"/>
      <c r="AR132" s="55"/>
      <c r="AS132" s="97"/>
      <c r="AT132" s="97"/>
      <c r="AU132" s="98"/>
      <c r="AV132" s="98"/>
      <c r="AW132" s="98"/>
      <c r="AX132" s="97"/>
      <c r="AY132" s="97"/>
      <c r="AZ132" s="97"/>
      <c r="BA132" s="97"/>
      <c r="BB132" s="97"/>
      <c r="BC132" s="97"/>
      <c r="BD132" s="97"/>
      <c r="BE132" s="1332"/>
      <c r="BF132" s="1332"/>
      <c r="BG132" s="99"/>
      <c r="BH132" s="1231">
        <f>'41-7'!BI129</f>
        <v>0</v>
      </c>
      <c r="BI132" s="1232"/>
      <c r="BJ132" s="1232"/>
      <c r="BK132" s="1232"/>
      <c r="BL132" s="1232"/>
      <c r="BM132" s="1232"/>
      <c r="BN132" s="1232"/>
      <c r="BO132" s="1232"/>
      <c r="BP132" s="1232"/>
      <c r="BQ132" s="1232"/>
      <c r="BR132" s="1232"/>
      <c r="BS132" s="1232"/>
      <c r="BT132" s="102"/>
      <c r="BU132" s="55"/>
      <c r="BV132" s="55"/>
      <c r="BW132" s="55"/>
      <c r="BX132" s="55"/>
      <c r="BY132" s="55"/>
      <c r="CK132" s="1268"/>
    </row>
    <row r="133" spans="37:89" ht="8.25" customHeight="1">
      <c r="AK133" s="55"/>
      <c r="AL133" s="55"/>
      <c r="AM133" s="55"/>
      <c r="AN133" s="55"/>
      <c r="AO133" s="55"/>
      <c r="AP133" s="55"/>
      <c r="AQ133" s="55"/>
      <c r="AR133" s="55"/>
      <c r="AS133" s="97"/>
      <c r="AT133" s="97"/>
      <c r="AU133" s="98"/>
      <c r="AV133" s="98"/>
      <c r="AW133" s="98"/>
      <c r="AX133" s="97"/>
      <c r="AY133" s="97"/>
      <c r="AZ133" s="97"/>
      <c r="BA133" s="97"/>
      <c r="BB133" s="97"/>
      <c r="BC133" s="97"/>
      <c r="BD133" s="97"/>
      <c r="BE133" s="1333"/>
      <c r="BF133" s="1333"/>
      <c r="BG133" s="100"/>
      <c r="BH133" s="1233"/>
      <c r="BI133" s="1234"/>
      <c r="BJ133" s="1234"/>
      <c r="BK133" s="1234"/>
      <c r="BL133" s="1234"/>
      <c r="BM133" s="1234"/>
      <c r="BN133" s="1234"/>
      <c r="BO133" s="1234"/>
      <c r="BP133" s="1234"/>
      <c r="BQ133" s="1234"/>
      <c r="BR133" s="1234"/>
      <c r="BS133" s="1234"/>
      <c r="BT133" s="103"/>
      <c r="BU133" s="55"/>
      <c r="BV133" s="55"/>
      <c r="BW133" s="55"/>
      <c r="BX133" s="55"/>
      <c r="BY133" s="55"/>
      <c r="CK133" s="1268"/>
    </row>
    <row r="134" spans="37:89" ht="8.25" customHeight="1">
      <c r="AK134" s="55"/>
      <c r="AL134" s="55"/>
      <c r="AM134" s="55"/>
      <c r="AN134" s="55"/>
      <c r="AO134" s="55"/>
      <c r="AP134" s="55"/>
      <c r="AQ134" s="55"/>
      <c r="AR134" s="55"/>
      <c r="AS134" s="97"/>
      <c r="AT134" s="97"/>
      <c r="AU134" s="98"/>
      <c r="AV134" s="98"/>
      <c r="AW134" s="98"/>
      <c r="AX134" s="97"/>
      <c r="AY134" s="97"/>
      <c r="AZ134" s="97"/>
      <c r="BA134" s="97"/>
      <c r="BB134" s="97"/>
      <c r="BC134" s="97"/>
      <c r="BD134" s="97"/>
      <c r="BE134" s="1334"/>
      <c r="BF134" s="1334"/>
      <c r="BG134" s="101"/>
      <c r="BH134" s="1235"/>
      <c r="BI134" s="1236"/>
      <c r="BJ134" s="1236"/>
      <c r="BK134" s="1236"/>
      <c r="BL134" s="1236"/>
      <c r="BM134" s="1236"/>
      <c r="BN134" s="1236"/>
      <c r="BO134" s="1236"/>
      <c r="BP134" s="1236"/>
      <c r="BQ134" s="1236"/>
      <c r="BR134" s="1236"/>
      <c r="BS134" s="1236"/>
      <c r="BT134" s="104"/>
      <c r="BU134" s="55"/>
      <c r="BV134" s="55"/>
      <c r="BW134" s="55"/>
      <c r="BX134" s="55"/>
      <c r="BY134" s="55"/>
      <c r="CK134" s="1268"/>
    </row>
    <row r="135" spans="37:89" ht="8.25" customHeight="1">
      <c r="AK135" s="55"/>
      <c r="AL135" s="55"/>
      <c r="AM135" s="55"/>
      <c r="AN135" s="55"/>
      <c r="AO135" s="55"/>
      <c r="AP135" s="55"/>
      <c r="AQ135" s="55"/>
      <c r="AR135" s="55"/>
      <c r="AS135" s="97"/>
      <c r="AT135" s="97"/>
      <c r="AU135" s="98"/>
      <c r="AV135" s="1208">
        <v>4</v>
      </c>
      <c r="AW135" s="1209"/>
      <c r="AX135" s="1237" t="str">
        <f>'41-7'!AZ132</f>
        <v/>
      </c>
      <c r="AY135" s="1238"/>
      <c r="AZ135" s="1238"/>
      <c r="BA135" s="1238"/>
      <c r="BB135" s="1238"/>
      <c r="BC135" s="1238"/>
      <c r="BD135" s="1238"/>
      <c r="BE135" s="1238"/>
      <c r="BF135" s="1238"/>
      <c r="BG135" s="99"/>
      <c r="BH135" s="1220">
        <f>'41-7'!BI132</f>
        <v>0</v>
      </c>
      <c r="BI135" s="1221"/>
      <c r="BJ135" s="1221"/>
      <c r="BK135" s="1221"/>
      <c r="BL135" s="1221"/>
      <c r="BM135" s="1221"/>
      <c r="BN135" s="1221"/>
      <c r="BO135" s="1221"/>
      <c r="BP135" s="1221"/>
      <c r="BQ135" s="1221"/>
      <c r="BR135" s="1221"/>
      <c r="BS135" s="1221"/>
      <c r="BT135" s="99"/>
      <c r="BU135" s="55"/>
      <c r="BV135" s="55"/>
      <c r="BW135" s="55"/>
      <c r="BX135" s="55"/>
      <c r="BY135" s="55"/>
      <c r="CK135" s="1268"/>
    </row>
    <row r="136" spans="37:89" ht="8.25" customHeight="1">
      <c r="AK136" s="55"/>
      <c r="AL136" s="55"/>
      <c r="AM136" s="55"/>
      <c r="AN136" s="55"/>
      <c r="AO136" s="55"/>
      <c r="AP136" s="55"/>
      <c r="AQ136" s="55"/>
      <c r="AR136" s="55"/>
      <c r="AS136" s="97"/>
      <c r="AT136" s="97"/>
      <c r="AU136" s="98"/>
      <c r="AV136" s="1210"/>
      <c r="AW136" s="1211"/>
      <c r="AX136" s="1239"/>
      <c r="AY136" s="1156"/>
      <c r="AZ136" s="1156"/>
      <c r="BA136" s="1156"/>
      <c r="BB136" s="1156"/>
      <c r="BC136" s="1156"/>
      <c r="BD136" s="1156"/>
      <c r="BE136" s="1156"/>
      <c r="BF136" s="1156"/>
      <c r="BG136" s="100"/>
      <c r="BH136" s="1222"/>
      <c r="BI136" s="1138"/>
      <c r="BJ136" s="1138"/>
      <c r="BK136" s="1138"/>
      <c r="BL136" s="1138"/>
      <c r="BM136" s="1138"/>
      <c r="BN136" s="1138"/>
      <c r="BO136" s="1138"/>
      <c r="BP136" s="1138"/>
      <c r="BQ136" s="1138"/>
      <c r="BR136" s="1138"/>
      <c r="BS136" s="1138"/>
      <c r="BT136" s="100"/>
      <c r="BU136" s="55"/>
      <c r="BV136" s="55"/>
      <c r="BW136" s="55"/>
      <c r="BX136" s="55"/>
      <c r="BY136" s="55"/>
      <c r="CK136" s="1268"/>
    </row>
    <row r="137" spans="37:89" ht="8.25" customHeight="1">
      <c r="AK137" s="55"/>
      <c r="AL137" s="55"/>
      <c r="AM137" s="55"/>
      <c r="AN137" s="55"/>
      <c r="AO137" s="55"/>
      <c r="AP137" s="55"/>
      <c r="AQ137" s="55"/>
      <c r="AR137" s="55"/>
      <c r="AS137" s="97"/>
      <c r="AT137" s="97"/>
      <c r="AU137" s="98"/>
      <c r="AV137" s="1212"/>
      <c r="AW137" s="1213"/>
      <c r="AX137" s="1240"/>
      <c r="AY137" s="1241"/>
      <c r="AZ137" s="1241"/>
      <c r="BA137" s="1241"/>
      <c r="BB137" s="1241"/>
      <c r="BC137" s="1241"/>
      <c r="BD137" s="1241"/>
      <c r="BE137" s="1241"/>
      <c r="BF137" s="1241"/>
      <c r="BG137" s="101"/>
      <c r="BH137" s="1223"/>
      <c r="BI137" s="1224"/>
      <c r="BJ137" s="1224"/>
      <c r="BK137" s="1224"/>
      <c r="BL137" s="1224"/>
      <c r="BM137" s="1224"/>
      <c r="BN137" s="1224"/>
      <c r="BO137" s="1224"/>
      <c r="BP137" s="1224"/>
      <c r="BQ137" s="1224"/>
      <c r="BR137" s="1224"/>
      <c r="BS137" s="1224"/>
      <c r="BT137" s="101"/>
      <c r="BU137" s="55"/>
      <c r="BV137" s="55"/>
      <c r="BW137" s="55"/>
      <c r="BX137" s="55"/>
      <c r="BY137" s="55"/>
    </row>
    <row r="138" spans="37:89" ht="8.25" customHeight="1">
      <c r="AK138" s="55"/>
      <c r="AL138" s="55"/>
      <c r="AM138" s="55"/>
      <c r="AN138" s="55"/>
      <c r="AO138" s="55"/>
      <c r="AP138" s="55"/>
      <c r="AQ138" s="55"/>
      <c r="AR138" s="55"/>
      <c r="AS138" s="97"/>
      <c r="AT138" s="97"/>
      <c r="AU138" s="98"/>
      <c r="AV138" s="98"/>
      <c r="AW138" s="98"/>
      <c r="AX138" s="97"/>
      <c r="AY138" s="97"/>
      <c r="AZ138" s="97"/>
      <c r="BA138" s="97"/>
      <c r="BB138" s="97"/>
      <c r="BC138" s="97"/>
      <c r="BD138" s="97"/>
      <c r="BE138" s="1332"/>
      <c r="BF138" s="1332"/>
      <c r="BG138" s="99"/>
      <c r="BH138" s="1231">
        <f>'41-7'!BI135</f>
        <v>0</v>
      </c>
      <c r="BI138" s="1232"/>
      <c r="BJ138" s="1232"/>
      <c r="BK138" s="1232"/>
      <c r="BL138" s="1232"/>
      <c r="BM138" s="1232"/>
      <c r="BN138" s="1232"/>
      <c r="BO138" s="1232"/>
      <c r="BP138" s="1232"/>
      <c r="BQ138" s="1232"/>
      <c r="BR138" s="1232"/>
      <c r="BS138" s="1232"/>
      <c r="BT138" s="102"/>
      <c r="BU138" s="55"/>
      <c r="BV138" s="55"/>
      <c r="BW138" s="55"/>
      <c r="BX138" s="55"/>
      <c r="BY138" s="55"/>
    </row>
    <row r="139" spans="37:89" ht="8.25" customHeight="1">
      <c r="AK139" s="55"/>
      <c r="AL139" s="55"/>
      <c r="AM139" s="55"/>
      <c r="AN139" s="55"/>
      <c r="AO139" s="55"/>
      <c r="AP139" s="55"/>
      <c r="AQ139" s="55"/>
      <c r="AR139" s="55"/>
      <c r="AS139" s="97"/>
      <c r="AT139" s="97"/>
      <c r="AU139" s="98"/>
      <c r="AV139" s="98"/>
      <c r="AW139" s="98"/>
      <c r="AX139" s="97"/>
      <c r="AY139" s="97"/>
      <c r="AZ139" s="97"/>
      <c r="BA139" s="97"/>
      <c r="BB139" s="97"/>
      <c r="BC139" s="97"/>
      <c r="BD139" s="97"/>
      <c r="BE139" s="1333"/>
      <c r="BF139" s="1333"/>
      <c r="BG139" s="100"/>
      <c r="BH139" s="1233"/>
      <c r="BI139" s="1234"/>
      <c r="BJ139" s="1234"/>
      <c r="BK139" s="1234"/>
      <c r="BL139" s="1234"/>
      <c r="BM139" s="1234"/>
      <c r="BN139" s="1234"/>
      <c r="BO139" s="1234"/>
      <c r="BP139" s="1234"/>
      <c r="BQ139" s="1234"/>
      <c r="BR139" s="1234"/>
      <c r="BS139" s="1234"/>
      <c r="BT139" s="103"/>
      <c r="BU139" s="55"/>
      <c r="BV139" s="55"/>
      <c r="BW139" s="55"/>
      <c r="BX139" s="55"/>
      <c r="BY139" s="55"/>
    </row>
    <row r="140" spans="37:89" ht="8.25" customHeight="1">
      <c r="AK140" s="55"/>
      <c r="AL140" s="55"/>
      <c r="AM140" s="55"/>
      <c r="AN140" s="55"/>
      <c r="AO140" s="55"/>
      <c r="AP140" s="55"/>
      <c r="AQ140" s="55"/>
      <c r="AR140" s="55"/>
      <c r="AS140" s="97"/>
      <c r="AT140" s="97"/>
      <c r="AU140" s="98"/>
      <c r="AV140" s="98"/>
      <c r="AW140" s="98"/>
      <c r="AX140" s="97"/>
      <c r="AY140" s="97"/>
      <c r="AZ140" s="97"/>
      <c r="BA140" s="97"/>
      <c r="BB140" s="97"/>
      <c r="BC140" s="97"/>
      <c r="BD140" s="97"/>
      <c r="BE140" s="1334"/>
      <c r="BF140" s="1334"/>
      <c r="BG140" s="101"/>
      <c r="BH140" s="1235"/>
      <c r="BI140" s="1236"/>
      <c r="BJ140" s="1236"/>
      <c r="BK140" s="1236"/>
      <c r="BL140" s="1236"/>
      <c r="BM140" s="1236"/>
      <c r="BN140" s="1236"/>
      <c r="BO140" s="1236"/>
      <c r="BP140" s="1236"/>
      <c r="BQ140" s="1236"/>
      <c r="BR140" s="1236"/>
      <c r="BS140" s="1236"/>
      <c r="BT140" s="104"/>
      <c r="BU140" s="55"/>
      <c r="BV140" s="55"/>
      <c r="BW140" s="55"/>
      <c r="BX140" s="55"/>
      <c r="BY140" s="55"/>
    </row>
    <row r="141" spans="37:89" ht="8.25" customHeight="1">
      <c r="AK141" s="55"/>
      <c r="AL141" s="55"/>
      <c r="AM141" s="55"/>
      <c r="AN141" s="55"/>
      <c r="AO141" s="55"/>
      <c r="AP141" s="55"/>
      <c r="AQ141" s="55"/>
      <c r="AR141" s="55"/>
      <c r="AS141" s="97"/>
      <c r="AT141" s="97"/>
      <c r="AU141" s="98"/>
      <c r="AV141" s="1208">
        <v>5</v>
      </c>
      <c r="AW141" s="1209"/>
      <c r="AX141" s="1237" t="str">
        <f>'41-7'!AZ138</f>
        <v/>
      </c>
      <c r="AY141" s="1238"/>
      <c r="AZ141" s="1238"/>
      <c r="BA141" s="1238"/>
      <c r="BB141" s="1238"/>
      <c r="BC141" s="1238"/>
      <c r="BD141" s="1238"/>
      <c r="BE141" s="1238"/>
      <c r="BF141" s="1238"/>
      <c r="BG141" s="99"/>
      <c r="BH141" s="1220">
        <f>'41-7'!BI138</f>
        <v>0</v>
      </c>
      <c r="BI141" s="1221"/>
      <c r="BJ141" s="1221"/>
      <c r="BK141" s="1221"/>
      <c r="BL141" s="1221"/>
      <c r="BM141" s="1221"/>
      <c r="BN141" s="1221"/>
      <c r="BO141" s="1221"/>
      <c r="BP141" s="1221"/>
      <c r="BQ141" s="1221"/>
      <c r="BR141" s="1221"/>
      <c r="BS141" s="1221"/>
      <c r="BT141" s="99"/>
      <c r="BU141" s="55"/>
      <c r="BV141" s="55"/>
      <c r="BW141" s="55"/>
      <c r="BX141" s="55"/>
      <c r="BY141" s="55"/>
    </row>
    <row r="142" spans="37:89" ht="8.25" customHeight="1">
      <c r="AK142" s="55"/>
      <c r="AL142" s="55"/>
      <c r="AM142" s="55"/>
      <c r="AN142" s="55"/>
      <c r="AO142" s="55"/>
      <c r="AP142" s="55"/>
      <c r="AQ142" s="55"/>
      <c r="AR142" s="55"/>
      <c r="AS142" s="97"/>
      <c r="AT142" s="97"/>
      <c r="AU142" s="98"/>
      <c r="AV142" s="1210"/>
      <c r="AW142" s="1211"/>
      <c r="AX142" s="1239"/>
      <c r="AY142" s="1156"/>
      <c r="AZ142" s="1156"/>
      <c r="BA142" s="1156"/>
      <c r="BB142" s="1156"/>
      <c r="BC142" s="1156"/>
      <c r="BD142" s="1156"/>
      <c r="BE142" s="1156"/>
      <c r="BF142" s="1156"/>
      <c r="BG142" s="100"/>
      <c r="BH142" s="1222"/>
      <c r="BI142" s="1138"/>
      <c r="BJ142" s="1138"/>
      <c r="BK142" s="1138"/>
      <c r="BL142" s="1138"/>
      <c r="BM142" s="1138"/>
      <c r="BN142" s="1138"/>
      <c r="BO142" s="1138"/>
      <c r="BP142" s="1138"/>
      <c r="BQ142" s="1138"/>
      <c r="BR142" s="1138"/>
      <c r="BS142" s="1138"/>
      <c r="BT142" s="100"/>
      <c r="BU142" s="55"/>
      <c r="BV142" s="55"/>
      <c r="BW142" s="55"/>
      <c r="BX142" s="55"/>
      <c r="BY142" s="55"/>
    </row>
    <row r="143" spans="37:89" ht="8.25" customHeight="1">
      <c r="AK143" s="55"/>
      <c r="AL143" s="55"/>
      <c r="AM143" s="55"/>
      <c r="AN143" s="55"/>
      <c r="AO143" s="55"/>
      <c r="AP143" s="55"/>
      <c r="AQ143" s="55"/>
      <c r="AR143" s="55"/>
      <c r="AS143" s="97"/>
      <c r="AT143" s="97"/>
      <c r="AU143" s="98"/>
      <c r="AV143" s="1212"/>
      <c r="AW143" s="1213"/>
      <c r="AX143" s="1240"/>
      <c r="AY143" s="1241"/>
      <c r="AZ143" s="1241"/>
      <c r="BA143" s="1241"/>
      <c r="BB143" s="1241"/>
      <c r="BC143" s="1241"/>
      <c r="BD143" s="1241"/>
      <c r="BE143" s="1241"/>
      <c r="BF143" s="1241"/>
      <c r="BG143" s="101"/>
      <c r="BH143" s="1223"/>
      <c r="BI143" s="1224"/>
      <c r="BJ143" s="1224"/>
      <c r="BK143" s="1224"/>
      <c r="BL143" s="1224"/>
      <c r="BM143" s="1224"/>
      <c r="BN143" s="1224"/>
      <c r="BO143" s="1224"/>
      <c r="BP143" s="1224"/>
      <c r="BQ143" s="1224"/>
      <c r="BR143" s="1224"/>
      <c r="BS143" s="1224"/>
      <c r="BT143" s="101"/>
      <c r="BU143" s="55"/>
      <c r="BV143" s="55"/>
      <c r="BW143" s="55"/>
      <c r="BX143" s="55"/>
      <c r="BY143" s="55"/>
    </row>
    <row r="144" spans="37:89" ht="8.25" customHeight="1">
      <c r="AK144" s="55"/>
      <c r="AL144" s="55"/>
      <c r="AM144" s="55"/>
      <c r="AN144" s="55"/>
      <c r="AO144" s="55"/>
      <c r="AP144" s="55"/>
      <c r="AQ144" s="55"/>
      <c r="AR144" s="55"/>
      <c r="AS144" s="97"/>
      <c r="AT144" s="97"/>
      <c r="AU144" s="98"/>
      <c r="AV144" s="98"/>
      <c r="AW144" s="98"/>
      <c r="AX144" s="97"/>
      <c r="AY144" s="97"/>
      <c r="AZ144" s="97"/>
      <c r="BA144" s="97"/>
      <c r="BB144" s="97"/>
      <c r="BC144" s="97"/>
      <c r="BD144" s="97"/>
      <c r="BE144" s="1332"/>
      <c r="BF144" s="1332"/>
      <c r="BG144" s="99"/>
      <c r="BH144" s="1231">
        <f>'41-7'!BI141</f>
        <v>0</v>
      </c>
      <c r="BI144" s="1232"/>
      <c r="BJ144" s="1232"/>
      <c r="BK144" s="1232"/>
      <c r="BL144" s="1232"/>
      <c r="BM144" s="1232"/>
      <c r="BN144" s="1232"/>
      <c r="BO144" s="1232"/>
      <c r="BP144" s="1232"/>
      <c r="BQ144" s="1232"/>
      <c r="BR144" s="1232"/>
      <c r="BS144" s="1232"/>
      <c r="BT144" s="102"/>
      <c r="BU144" s="55"/>
      <c r="BV144" s="55"/>
      <c r="BW144" s="55"/>
      <c r="BX144" s="55"/>
      <c r="BY144" s="55"/>
    </row>
    <row r="145" spans="37:77" ht="8.25" customHeight="1">
      <c r="AK145" s="55"/>
      <c r="AL145" s="55"/>
      <c r="AM145" s="55"/>
      <c r="AN145" s="55"/>
      <c r="AO145" s="55"/>
      <c r="AP145" s="55"/>
      <c r="AQ145" s="55"/>
      <c r="AR145" s="55"/>
      <c r="AS145" s="97"/>
      <c r="AT145" s="97"/>
      <c r="AU145" s="98"/>
      <c r="AV145" s="98"/>
      <c r="AW145" s="98"/>
      <c r="AX145" s="97"/>
      <c r="AY145" s="97"/>
      <c r="AZ145" s="97"/>
      <c r="BA145" s="97"/>
      <c r="BB145" s="97"/>
      <c r="BC145" s="97"/>
      <c r="BD145" s="97"/>
      <c r="BE145" s="1333"/>
      <c r="BF145" s="1333"/>
      <c r="BG145" s="100"/>
      <c r="BH145" s="1233"/>
      <c r="BI145" s="1234"/>
      <c r="BJ145" s="1234"/>
      <c r="BK145" s="1234"/>
      <c r="BL145" s="1234"/>
      <c r="BM145" s="1234"/>
      <c r="BN145" s="1234"/>
      <c r="BO145" s="1234"/>
      <c r="BP145" s="1234"/>
      <c r="BQ145" s="1234"/>
      <c r="BR145" s="1234"/>
      <c r="BS145" s="1234"/>
      <c r="BT145" s="103"/>
      <c r="BU145" s="55"/>
      <c r="BV145" s="55"/>
      <c r="BW145" s="55"/>
      <c r="BX145" s="55"/>
      <c r="BY145" s="55"/>
    </row>
    <row r="146" spans="37:77" ht="8.25" customHeight="1">
      <c r="AK146" s="55"/>
      <c r="AL146" s="55"/>
      <c r="AM146" s="55"/>
      <c r="AN146" s="55"/>
      <c r="AO146" s="55"/>
      <c r="AP146" s="55"/>
      <c r="AQ146" s="55"/>
      <c r="AR146" s="55"/>
      <c r="AS146" s="97"/>
      <c r="AT146" s="97"/>
      <c r="AU146" s="98"/>
      <c r="AV146" s="98"/>
      <c r="AW146" s="98"/>
      <c r="AX146" s="97"/>
      <c r="AY146" s="97"/>
      <c r="AZ146" s="97"/>
      <c r="BA146" s="97"/>
      <c r="BB146" s="97"/>
      <c r="BC146" s="97"/>
      <c r="BD146" s="97"/>
      <c r="BE146" s="1334"/>
      <c r="BF146" s="1334"/>
      <c r="BG146" s="101"/>
      <c r="BH146" s="1235"/>
      <c r="BI146" s="1236"/>
      <c r="BJ146" s="1236"/>
      <c r="BK146" s="1236"/>
      <c r="BL146" s="1236"/>
      <c r="BM146" s="1236"/>
      <c r="BN146" s="1236"/>
      <c r="BO146" s="1236"/>
      <c r="BP146" s="1236"/>
      <c r="BQ146" s="1236"/>
      <c r="BR146" s="1236"/>
      <c r="BS146" s="1236"/>
      <c r="BT146" s="104"/>
      <c r="BU146" s="55"/>
      <c r="BV146" s="55"/>
      <c r="BW146" s="55"/>
      <c r="BX146" s="55"/>
      <c r="BY146" s="55"/>
    </row>
    <row r="147" spans="37:77" ht="8.25" customHeight="1">
      <c r="AK147" s="55"/>
      <c r="AL147" s="55"/>
      <c r="AM147" s="55"/>
      <c r="AN147" s="55"/>
      <c r="AO147" s="55"/>
      <c r="AP147" s="55"/>
      <c r="AQ147" s="55"/>
      <c r="AR147" s="55"/>
      <c r="AS147" s="97"/>
      <c r="AT147" s="97"/>
      <c r="AU147" s="98"/>
      <c r="AV147" s="1208">
        <v>6</v>
      </c>
      <c r="AW147" s="1209"/>
      <c r="AX147" s="1237" t="str">
        <f>'41-7'!AZ144</f>
        <v/>
      </c>
      <c r="AY147" s="1238"/>
      <c r="AZ147" s="1238"/>
      <c r="BA147" s="1238"/>
      <c r="BB147" s="1238"/>
      <c r="BC147" s="1238"/>
      <c r="BD147" s="1238"/>
      <c r="BE147" s="1238"/>
      <c r="BF147" s="1238"/>
      <c r="BG147" s="99"/>
      <c r="BH147" s="1220">
        <f>'41-7'!BI144</f>
        <v>0</v>
      </c>
      <c r="BI147" s="1221"/>
      <c r="BJ147" s="1221"/>
      <c r="BK147" s="1221"/>
      <c r="BL147" s="1221"/>
      <c r="BM147" s="1221"/>
      <c r="BN147" s="1221"/>
      <c r="BO147" s="1221"/>
      <c r="BP147" s="1221"/>
      <c r="BQ147" s="1221"/>
      <c r="BR147" s="1221"/>
      <c r="BS147" s="1221"/>
      <c r="BT147" s="99"/>
      <c r="BU147" s="55"/>
      <c r="BV147" s="55"/>
      <c r="BW147" s="55"/>
      <c r="BX147" s="55"/>
      <c r="BY147" s="55"/>
    </row>
    <row r="148" spans="37:77" ht="8.25" customHeight="1">
      <c r="AK148" s="55"/>
      <c r="AL148" s="55"/>
      <c r="AM148" s="55"/>
      <c r="AN148" s="55"/>
      <c r="AO148" s="55"/>
      <c r="AP148" s="55"/>
      <c r="AQ148" s="55"/>
      <c r="AR148" s="55"/>
      <c r="AS148" s="97"/>
      <c r="AT148" s="97"/>
      <c r="AU148" s="98"/>
      <c r="AV148" s="1210"/>
      <c r="AW148" s="1211"/>
      <c r="AX148" s="1239"/>
      <c r="AY148" s="1156"/>
      <c r="AZ148" s="1156"/>
      <c r="BA148" s="1156"/>
      <c r="BB148" s="1156"/>
      <c r="BC148" s="1156"/>
      <c r="BD148" s="1156"/>
      <c r="BE148" s="1156"/>
      <c r="BF148" s="1156"/>
      <c r="BG148" s="100"/>
      <c r="BH148" s="1222"/>
      <c r="BI148" s="1138"/>
      <c r="BJ148" s="1138"/>
      <c r="BK148" s="1138"/>
      <c r="BL148" s="1138"/>
      <c r="BM148" s="1138"/>
      <c r="BN148" s="1138"/>
      <c r="BO148" s="1138"/>
      <c r="BP148" s="1138"/>
      <c r="BQ148" s="1138"/>
      <c r="BR148" s="1138"/>
      <c r="BS148" s="1138"/>
      <c r="BT148" s="100"/>
      <c r="BU148" s="55"/>
      <c r="BV148" s="55"/>
      <c r="BW148" s="55"/>
      <c r="BX148" s="55"/>
      <c r="BY148" s="55"/>
    </row>
    <row r="149" spans="37:77" ht="8.25" customHeight="1">
      <c r="AK149" s="55"/>
      <c r="AL149" s="55"/>
      <c r="AM149" s="55"/>
      <c r="AN149" s="55"/>
      <c r="AO149" s="55"/>
      <c r="AP149" s="55"/>
      <c r="AQ149" s="55"/>
      <c r="AR149" s="55"/>
      <c r="AS149" s="97"/>
      <c r="AT149" s="97"/>
      <c r="AU149" s="98"/>
      <c r="AV149" s="1212"/>
      <c r="AW149" s="1213"/>
      <c r="AX149" s="1240"/>
      <c r="AY149" s="1241"/>
      <c r="AZ149" s="1241"/>
      <c r="BA149" s="1241"/>
      <c r="BB149" s="1241"/>
      <c r="BC149" s="1241"/>
      <c r="BD149" s="1241"/>
      <c r="BE149" s="1241"/>
      <c r="BF149" s="1241"/>
      <c r="BG149" s="101"/>
      <c r="BH149" s="1223"/>
      <c r="BI149" s="1224"/>
      <c r="BJ149" s="1224"/>
      <c r="BK149" s="1224"/>
      <c r="BL149" s="1224"/>
      <c r="BM149" s="1224"/>
      <c r="BN149" s="1224"/>
      <c r="BO149" s="1224"/>
      <c r="BP149" s="1224"/>
      <c r="BQ149" s="1224"/>
      <c r="BR149" s="1224"/>
      <c r="BS149" s="1224"/>
      <c r="BT149" s="101"/>
      <c r="BU149" s="55"/>
      <c r="BV149" s="55"/>
      <c r="BW149" s="55"/>
      <c r="BX149" s="55"/>
      <c r="BY149" s="55"/>
    </row>
    <row r="150" spans="37:77" ht="8.25" customHeight="1">
      <c r="AK150" s="55"/>
      <c r="AL150" s="55"/>
      <c r="AM150" s="55"/>
      <c r="AN150" s="55"/>
      <c r="AO150" s="55"/>
      <c r="AP150" s="55"/>
      <c r="AQ150" s="55"/>
      <c r="AR150" s="55"/>
      <c r="AS150" s="97"/>
      <c r="AT150" s="97"/>
      <c r="AU150" s="98"/>
      <c r="AV150" s="98"/>
      <c r="AW150" s="98"/>
      <c r="AX150" s="97"/>
      <c r="AY150" s="97"/>
      <c r="AZ150" s="97"/>
      <c r="BA150" s="97"/>
      <c r="BB150" s="97"/>
      <c r="BC150" s="97"/>
      <c r="BD150" s="97"/>
      <c r="BE150" s="1332"/>
      <c r="BF150" s="1332"/>
      <c r="BG150" s="99"/>
      <c r="BH150" s="1231">
        <f>'41-7'!BI147</f>
        <v>0</v>
      </c>
      <c r="BI150" s="1232"/>
      <c r="BJ150" s="1232"/>
      <c r="BK150" s="1232"/>
      <c r="BL150" s="1232"/>
      <c r="BM150" s="1232"/>
      <c r="BN150" s="1232"/>
      <c r="BO150" s="1232"/>
      <c r="BP150" s="1232"/>
      <c r="BQ150" s="1232"/>
      <c r="BR150" s="1232"/>
      <c r="BS150" s="1232"/>
      <c r="BT150" s="102"/>
      <c r="BU150" s="55"/>
      <c r="BV150" s="55"/>
      <c r="BW150" s="55"/>
      <c r="BX150" s="55"/>
      <c r="BY150" s="55"/>
    </row>
    <row r="151" spans="37:77" ht="8.25" customHeight="1">
      <c r="AK151" s="55"/>
      <c r="AL151" s="55"/>
      <c r="AM151" s="55"/>
      <c r="AN151" s="55"/>
      <c r="AO151" s="55"/>
      <c r="AP151" s="55"/>
      <c r="AQ151" s="55"/>
      <c r="AR151" s="55"/>
      <c r="AS151" s="97"/>
      <c r="AT151" s="97"/>
      <c r="AU151" s="98"/>
      <c r="AV151" s="98"/>
      <c r="AW151" s="98"/>
      <c r="AX151" s="97"/>
      <c r="AY151" s="97"/>
      <c r="AZ151" s="97"/>
      <c r="BA151" s="97"/>
      <c r="BB151" s="97"/>
      <c r="BC151" s="97"/>
      <c r="BD151" s="97"/>
      <c r="BE151" s="1333"/>
      <c r="BF151" s="1333"/>
      <c r="BG151" s="100"/>
      <c r="BH151" s="1233"/>
      <c r="BI151" s="1234"/>
      <c r="BJ151" s="1234"/>
      <c r="BK151" s="1234"/>
      <c r="BL151" s="1234"/>
      <c r="BM151" s="1234"/>
      <c r="BN151" s="1234"/>
      <c r="BO151" s="1234"/>
      <c r="BP151" s="1234"/>
      <c r="BQ151" s="1234"/>
      <c r="BR151" s="1234"/>
      <c r="BS151" s="1234"/>
      <c r="BT151" s="103"/>
      <c r="BU151" s="55"/>
      <c r="BV151" s="55"/>
      <c r="BW151" s="55"/>
      <c r="BX151" s="55"/>
      <c r="BY151" s="55"/>
    </row>
    <row r="152" spans="37:77" ht="8.25" customHeight="1">
      <c r="AK152" s="55"/>
      <c r="AL152" s="55"/>
      <c r="AM152" s="55"/>
      <c r="AN152" s="55"/>
      <c r="AO152" s="55"/>
      <c r="AP152" s="55"/>
      <c r="AQ152" s="55"/>
      <c r="AR152" s="55"/>
      <c r="AS152" s="97"/>
      <c r="AT152" s="97"/>
      <c r="AU152" s="98"/>
      <c r="AV152" s="98"/>
      <c r="AW152" s="98"/>
      <c r="AX152" s="97"/>
      <c r="AY152" s="97"/>
      <c r="AZ152" s="97"/>
      <c r="BA152" s="97"/>
      <c r="BB152" s="97"/>
      <c r="BC152" s="97"/>
      <c r="BD152" s="97"/>
      <c r="BE152" s="1334"/>
      <c r="BF152" s="1334"/>
      <c r="BG152" s="101"/>
      <c r="BH152" s="1235"/>
      <c r="BI152" s="1236"/>
      <c r="BJ152" s="1236"/>
      <c r="BK152" s="1236"/>
      <c r="BL152" s="1236"/>
      <c r="BM152" s="1236"/>
      <c r="BN152" s="1236"/>
      <c r="BO152" s="1236"/>
      <c r="BP152" s="1236"/>
      <c r="BQ152" s="1236"/>
      <c r="BR152" s="1236"/>
      <c r="BS152" s="1236"/>
      <c r="BT152" s="104"/>
      <c r="BU152" s="55"/>
      <c r="BV152" s="55"/>
      <c r="BW152" s="55"/>
      <c r="BX152" s="55"/>
      <c r="BY152" s="55"/>
    </row>
    <row r="153" spans="37:77" ht="8.25" customHeight="1">
      <c r="AK153" s="55"/>
      <c r="AL153" s="55"/>
      <c r="AM153" s="55"/>
      <c r="AN153" s="55"/>
      <c r="AO153" s="55"/>
      <c r="AP153" s="55"/>
      <c r="AQ153" s="55"/>
      <c r="AR153" s="55"/>
      <c r="AS153" s="97"/>
      <c r="AT153" s="97"/>
      <c r="AU153" s="98"/>
      <c r="AV153" s="1208">
        <v>7</v>
      </c>
      <c r="AW153" s="1209"/>
      <c r="AX153" s="1237" t="str">
        <f>'41-7'!AZ150</f>
        <v/>
      </c>
      <c r="AY153" s="1238"/>
      <c r="AZ153" s="1238"/>
      <c r="BA153" s="1238"/>
      <c r="BB153" s="1238"/>
      <c r="BC153" s="1238"/>
      <c r="BD153" s="1238"/>
      <c r="BE153" s="1238"/>
      <c r="BF153" s="1238"/>
      <c r="BG153" s="99"/>
      <c r="BH153" s="1220">
        <f>'41-7'!BI150</f>
        <v>0</v>
      </c>
      <c r="BI153" s="1221"/>
      <c r="BJ153" s="1221"/>
      <c r="BK153" s="1221"/>
      <c r="BL153" s="1221"/>
      <c r="BM153" s="1221"/>
      <c r="BN153" s="1221"/>
      <c r="BO153" s="1221"/>
      <c r="BP153" s="1221"/>
      <c r="BQ153" s="1221"/>
      <c r="BR153" s="1221"/>
      <c r="BS153" s="1221"/>
      <c r="BT153" s="99"/>
      <c r="BU153" s="55"/>
      <c r="BV153" s="55"/>
      <c r="BW153" s="55"/>
      <c r="BX153" s="55"/>
      <c r="BY153" s="55"/>
    </row>
    <row r="154" spans="37:77" ht="8.25" customHeight="1">
      <c r="AK154" s="55"/>
      <c r="AL154" s="55"/>
      <c r="AM154" s="55"/>
      <c r="AN154" s="55"/>
      <c r="AO154" s="55"/>
      <c r="AP154" s="55"/>
      <c r="AQ154" s="55"/>
      <c r="AR154" s="55"/>
      <c r="AS154" s="97"/>
      <c r="AT154" s="97"/>
      <c r="AU154" s="98"/>
      <c r="AV154" s="1210"/>
      <c r="AW154" s="1211"/>
      <c r="AX154" s="1239"/>
      <c r="AY154" s="1156"/>
      <c r="AZ154" s="1156"/>
      <c r="BA154" s="1156"/>
      <c r="BB154" s="1156"/>
      <c r="BC154" s="1156"/>
      <c r="BD154" s="1156"/>
      <c r="BE154" s="1156"/>
      <c r="BF154" s="1156"/>
      <c r="BG154" s="100"/>
      <c r="BH154" s="1222"/>
      <c r="BI154" s="1138"/>
      <c r="BJ154" s="1138"/>
      <c r="BK154" s="1138"/>
      <c r="BL154" s="1138"/>
      <c r="BM154" s="1138"/>
      <c r="BN154" s="1138"/>
      <c r="BO154" s="1138"/>
      <c r="BP154" s="1138"/>
      <c r="BQ154" s="1138"/>
      <c r="BR154" s="1138"/>
      <c r="BS154" s="1138"/>
      <c r="BT154" s="100"/>
      <c r="BU154" s="55"/>
      <c r="BV154" s="55"/>
      <c r="BW154" s="55"/>
      <c r="BX154" s="55"/>
      <c r="BY154" s="55"/>
    </row>
    <row r="155" spans="37:77" ht="8.25" customHeight="1">
      <c r="AK155" s="55"/>
      <c r="AL155" s="55"/>
      <c r="AM155" s="55"/>
      <c r="AN155" s="55"/>
      <c r="AO155" s="55"/>
      <c r="AP155" s="55"/>
      <c r="AQ155" s="55"/>
      <c r="AR155" s="55"/>
      <c r="AS155" s="97"/>
      <c r="AT155" s="97"/>
      <c r="AU155" s="98"/>
      <c r="AV155" s="1212"/>
      <c r="AW155" s="1213"/>
      <c r="AX155" s="1240"/>
      <c r="AY155" s="1241"/>
      <c r="AZ155" s="1241"/>
      <c r="BA155" s="1241"/>
      <c r="BB155" s="1241"/>
      <c r="BC155" s="1241"/>
      <c r="BD155" s="1241"/>
      <c r="BE155" s="1241"/>
      <c r="BF155" s="1241"/>
      <c r="BG155" s="101"/>
      <c r="BH155" s="1223"/>
      <c r="BI155" s="1224"/>
      <c r="BJ155" s="1224"/>
      <c r="BK155" s="1224"/>
      <c r="BL155" s="1224"/>
      <c r="BM155" s="1224"/>
      <c r="BN155" s="1224"/>
      <c r="BO155" s="1224"/>
      <c r="BP155" s="1224"/>
      <c r="BQ155" s="1224"/>
      <c r="BR155" s="1224"/>
      <c r="BS155" s="1224"/>
      <c r="BT155" s="101"/>
      <c r="BU155" s="55"/>
      <c r="BV155" s="55"/>
      <c r="BW155" s="55"/>
      <c r="BX155" s="55"/>
      <c r="BY155" s="55"/>
    </row>
    <row r="156" spans="37:77" ht="8.25" customHeight="1">
      <c r="AK156" s="55"/>
      <c r="AL156" s="55"/>
      <c r="AM156" s="55"/>
      <c r="AN156" s="55"/>
      <c r="AO156" s="55"/>
      <c r="AP156" s="55"/>
      <c r="AQ156" s="55"/>
      <c r="AR156" s="55"/>
      <c r="AS156" s="97"/>
      <c r="AT156" s="97"/>
      <c r="AU156" s="98"/>
      <c r="AV156" s="98"/>
      <c r="AW156" s="98"/>
      <c r="AX156" s="97"/>
      <c r="AY156" s="97"/>
      <c r="AZ156" s="97"/>
      <c r="BA156" s="97"/>
      <c r="BB156" s="97"/>
      <c r="BC156" s="97"/>
      <c r="BD156" s="97"/>
      <c r="BE156" s="1332"/>
      <c r="BF156" s="1332"/>
      <c r="BG156" s="99"/>
      <c r="BH156" s="1231">
        <f>'41-7'!BI153</f>
        <v>0</v>
      </c>
      <c r="BI156" s="1232"/>
      <c r="BJ156" s="1232"/>
      <c r="BK156" s="1232"/>
      <c r="BL156" s="1232"/>
      <c r="BM156" s="1232"/>
      <c r="BN156" s="1232"/>
      <c r="BO156" s="1232"/>
      <c r="BP156" s="1232"/>
      <c r="BQ156" s="1232"/>
      <c r="BR156" s="1232"/>
      <c r="BS156" s="1232"/>
      <c r="BT156" s="102"/>
      <c r="BU156" s="55"/>
      <c r="BV156" s="55"/>
      <c r="BW156" s="55"/>
      <c r="BX156" s="55"/>
      <c r="BY156" s="55"/>
    </row>
    <row r="157" spans="37:77" ht="8.25" customHeight="1">
      <c r="AK157" s="55"/>
      <c r="AL157" s="55"/>
      <c r="AM157" s="55"/>
      <c r="AN157" s="55"/>
      <c r="AO157" s="55"/>
      <c r="AP157" s="55"/>
      <c r="AQ157" s="55"/>
      <c r="AR157" s="55"/>
      <c r="AS157" s="97"/>
      <c r="AT157" s="97"/>
      <c r="AU157" s="98"/>
      <c r="AV157" s="98"/>
      <c r="AW157" s="98"/>
      <c r="AX157" s="97"/>
      <c r="AY157" s="97"/>
      <c r="AZ157" s="97"/>
      <c r="BA157" s="97"/>
      <c r="BB157" s="97"/>
      <c r="BC157" s="97"/>
      <c r="BD157" s="97"/>
      <c r="BE157" s="1333"/>
      <c r="BF157" s="1333"/>
      <c r="BG157" s="100"/>
      <c r="BH157" s="1233"/>
      <c r="BI157" s="1234"/>
      <c r="BJ157" s="1234"/>
      <c r="BK157" s="1234"/>
      <c r="BL157" s="1234"/>
      <c r="BM157" s="1234"/>
      <c r="BN157" s="1234"/>
      <c r="BO157" s="1234"/>
      <c r="BP157" s="1234"/>
      <c r="BQ157" s="1234"/>
      <c r="BR157" s="1234"/>
      <c r="BS157" s="1234"/>
      <c r="BT157" s="103"/>
      <c r="BU157" s="55"/>
      <c r="BV157" s="55"/>
      <c r="BW157" s="55"/>
      <c r="BX157" s="55"/>
      <c r="BY157" s="55"/>
    </row>
    <row r="158" spans="37:77" ht="8.25" customHeight="1">
      <c r="AK158" s="55"/>
      <c r="AL158" s="55"/>
      <c r="AM158" s="55"/>
      <c r="AN158" s="55"/>
      <c r="AO158" s="55"/>
      <c r="AP158" s="55"/>
      <c r="AQ158" s="55"/>
      <c r="AR158" s="55"/>
      <c r="AS158" s="97"/>
      <c r="AT158" s="97"/>
      <c r="AU158" s="98"/>
      <c r="AV158" s="98"/>
      <c r="AW158" s="98"/>
      <c r="AX158" s="97"/>
      <c r="AY158" s="97"/>
      <c r="AZ158" s="97"/>
      <c r="BA158" s="97"/>
      <c r="BB158" s="97"/>
      <c r="BC158" s="97"/>
      <c r="BD158" s="97"/>
      <c r="BE158" s="1334"/>
      <c r="BF158" s="1334"/>
      <c r="BG158" s="101"/>
      <c r="BH158" s="1235"/>
      <c r="BI158" s="1236"/>
      <c r="BJ158" s="1236"/>
      <c r="BK158" s="1236"/>
      <c r="BL158" s="1236"/>
      <c r="BM158" s="1236"/>
      <c r="BN158" s="1236"/>
      <c r="BO158" s="1236"/>
      <c r="BP158" s="1236"/>
      <c r="BQ158" s="1236"/>
      <c r="BR158" s="1236"/>
      <c r="BS158" s="1236"/>
      <c r="BT158" s="104"/>
      <c r="BU158" s="55"/>
      <c r="BV158" s="55"/>
      <c r="BW158" s="55"/>
      <c r="BX158" s="55"/>
      <c r="BY158" s="55"/>
    </row>
    <row r="159" spans="37:77" ht="8.25" customHeight="1">
      <c r="AK159" s="55"/>
      <c r="AL159" s="55"/>
      <c r="AM159" s="55"/>
      <c r="AN159" s="55"/>
      <c r="AO159" s="55"/>
      <c r="AP159" s="55"/>
      <c r="AQ159" s="55"/>
      <c r="AR159" s="55"/>
      <c r="AS159" s="97"/>
      <c r="AT159" s="97"/>
      <c r="AU159" s="98"/>
      <c r="AV159" s="1208">
        <v>8</v>
      </c>
      <c r="AW159" s="1209"/>
      <c r="AX159" s="1237" t="str">
        <f>'41-7'!AZ156</f>
        <v/>
      </c>
      <c r="AY159" s="1238"/>
      <c r="AZ159" s="1238"/>
      <c r="BA159" s="1238"/>
      <c r="BB159" s="1238"/>
      <c r="BC159" s="1238"/>
      <c r="BD159" s="1238"/>
      <c r="BE159" s="1238"/>
      <c r="BF159" s="1238"/>
      <c r="BG159" s="99"/>
      <c r="BH159" s="1220">
        <f>'41-7'!BI156</f>
        <v>0</v>
      </c>
      <c r="BI159" s="1221"/>
      <c r="BJ159" s="1221"/>
      <c r="BK159" s="1221"/>
      <c r="BL159" s="1221"/>
      <c r="BM159" s="1221"/>
      <c r="BN159" s="1221"/>
      <c r="BO159" s="1221"/>
      <c r="BP159" s="1221"/>
      <c r="BQ159" s="1221"/>
      <c r="BR159" s="1221"/>
      <c r="BS159" s="1221"/>
      <c r="BT159" s="99"/>
      <c r="BU159" s="55"/>
      <c r="BV159" s="55"/>
      <c r="BW159" s="55"/>
      <c r="BX159" s="55"/>
      <c r="BY159" s="55"/>
    </row>
    <row r="160" spans="37:77" ht="8.25" customHeight="1">
      <c r="AK160" s="55"/>
      <c r="AL160" s="55"/>
      <c r="AM160" s="55"/>
      <c r="AN160" s="55"/>
      <c r="AO160" s="55"/>
      <c r="AP160" s="55"/>
      <c r="AQ160" s="55"/>
      <c r="AR160" s="55"/>
      <c r="AS160" s="97"/>
      <c r="AT160" s="97"/>
      <c r="AU160" s="98"/>
      <c r="AV160" s="1210"/>
      <c r="AW160" s="1211"/>
      <c r="AX160" s="1239"/>
      <c r="AY160" s="1156"/>
      <c r="AZ160" s="1156"/>
      <c r="BA160" s="1156"/>
      <c r="BB160" s="1156"/>
      <c r="BC160" s="1156"/>
      <c r="BD160" s="1156"/>
      <c r="BE160" s="1156"/>
      <c r="BF160" s="1156"/>
      <c r="BG160" s="100"/>
      <c r="BH160" s="1222"/>
      <c r="BI160" s="1138"/>
      <c r="BJ160" s="1138"/>
      <c r="BK160" s="1138"/>
      <c r="BL160" s="1138"/>
      <c r="BM160" s="1138"/>
      <c r="BN160" s="1138"/>
      <c r="BO160" s="1138"/>
      <c r="BP160" s="1138"/>
      <c r="BQ160" s="1138"/>
      <c r="BR160" s="1138"/>
      <c r="BS160" s="1138"/>
      <c r="BT160" s="100"/>
      <c r="BU160" s="55"/>
      <c r="BV160" s="55"/>
      <c r="BW160" s="55"/>
      <c r="BX160" s="55"/>
      <c r="BY160" s="55"/>
    </row>
    <row r="161" spans="37:77" ht="8.25" customHeight="1">
      <c r="AK161" s="55"/>
      <c r="AL161" s="55"/>
      <c r="AM161" s="55"/>
      <c r="AN161" s="55"/>
      <c r="AO161" s="55"/>
      <c r="AP161" s="55"/>
      <c r="AQ161" s="55"/>
      <c r="AR161" s="55"/>
      <c r="AS161" s="97"/>
      <c r="AT161" s="97"/>
      <c r="AU161" s="98"/>
      <c r="AV161" s="1212"/>
      <c r="AW161" s="1213"/>
      <c r="AX161" s="1240"/>
      <c r="AY161" s="1241"/>
      <c r="AZ161" s="1241"/>
      <c r="BA161" s="1241"/>
      <c r="BB161" s="1241"/>
      <c r="BC161" s="1241"/>
      <c r="BD161" s="1241"/>
      <c r="BE161" s="1241"/>
      <c r="BF161" s="1241"/>
      <c r="BG161" s="101"/>
      <c r="BH161" s="1223"/>
      <c r="BI161" s="1224"/>
      <c r="BJ161" s="1224"/>
      <c r="BK161" s="1224"/>
      <c r="BL161" s="1224"/>
      <c r="BM161" s="1224"/>
      <c r="BN161" s="1224"/>
      <c r="BO161" s="1224"/>
      <c r="BP161" s="1224"/>
      <c r="BQ161" s="1224"/>
      <c r="BR161" s="1224"/>
      <c r="BS161" s="1224"/>
      <c r="BT161" s="101"/>
      <c r="BU161" s="55"/>
      <c r="BV161" s="55"/>
      <c r="BW161" s="55"/>
      <c r="BX161" s="55"/>
      <c r="BY161" s="55"/>
    </row>
    <row r="162" spans="37:77" ht="8.25" customHeight="1">
      <c r="AK162" s="55"/>
      <c r="AL162" s="55"/>
      <c r="AM162" s="55"/>
      <c r="AN162" s="55"/>
      <c r="AO162" s="55"/>
      <c r="AP162" s="55"/>
      <c r="AQ162" s="55"/>
      <c r="AR162" s="55"/>
      <c r="AS162" s="97"/>
      <c r="AT162" s="97"/>
      <c r="AU162" s="98"/>
      <c r="AV162" s="98"/>
      <c r="AW162" s="98"/>
      <c r="AX162" s="97"/>
      <c r="AY162" s="97"/>
      <c r="AZ162" s="97"/>
      <c r="BA162" s="97"/>
      <c r="BB162" s="97"/>
      <c r="BC162" s="97"/>
      <c r="BD162" s="97"/>
      <c r="BE162" s="1332"/>
      <c r="BF162" s="1332"/>
      <c r="BG162" s="99"/>
      <c r="BH162" s="1231">
        <f>'41-7'!BI159</f>
        <v>0</v>
      </c>
      <c r="BI162" s="1232"/>
      <c r="BJ162" s="1232"/>
      <c r="BK162" s="1232"/>
      <c r="BL162" s="1232"/>
      <c r="BM162" s="1232"/>
      <c r="BN162" s="1232"/>
      <c r="BO162" s="1232"/>
      <c r="BP162" s="1232"/>
      <c r="BQ162" s="1232"/>
      <c r="BR162" s="1232"/>
      <c r="BS162" s="1232"/>
      <c r="BT162" s="102"/>
      <c r="BU162" s="55"/>
      <c r="BV162" s="55"/>
      <c r="BW162" s="55"/>
      <c r="BX162" s="55"/>
      <c r="BY162" s="55"/>
    </row>
    <row r="163" spans="37:77" ht="8.25" customHeight="1">
      <c r="AK163" s="55"/>
      <c r="AL163" s="55"/>
      <c r="AM163" s="55"/>
      <c r="AN163" s="55"/>
      <c r="AO163" s="55"/>
      <c r="AP163" s="55"/>
      <c r="AQ163" s="55"/>
      <c r="AR163" s="55"/>
      <c r="AS163" s="97"/>
      <c r="AT163" s="97"/>
      <c r="AU163" s="98"/>
      <c r="AV163" s="98"/>
      <c r="AW163" s="98"/>
      <c r="AX163" s="97"/>
      <c r="AY163" s="97"/>
      <c r="AZ163" s="97"/>
      <c r="BA163" s="97"/>
      <c r="BB163" s="97"/>
      <c r="BC163" s="97"/>
      <c r="BD163" s="97"/>
      <c r="BE163" s="1333"/>
      <c r="BF163" s="1333"/>
      <c r="BG163" s="100"/>
      <c r="BH163" s="1233"/>
      <c r="BI163" s="1234"/>
      <c r="BJ163" s="1234"/>
      <c r="BK163" s="1234"/>
      <c r="BL163" s="1234"/>
      <c r="BM163" s="1234"/>
      <c r="BN163" s="1234"/>
      <c r="BO163" s="1234"/>
      <c r="BP163" s="1234"/>
      <c r="BQ163" s="1234"/>
      <c r="BR163" s="1234"/>
      <c r="BS163" s="1234"/>
      <c r="BT163" s="103"/>
      <c r="BU163" s="55"/>
      <c r="BV163" s="55"/>
      <c r="BW163" s="55"/>
      <c r="BX163" s="55"/>
      <c r="BY163" s="55"/>
    </row>
    <row r="164" spans="37:77" ht="8.25" customHeight="1">
      <c r="AK164" s="55"/>
      <c r="AL164" s="55"/>
      <c r="AM164" s="55"/>
      <c r="AN164" s="55"/>
      <c r="AO164" s="55"/>
      <c r="AP164" s="55"/>
      <c r="AQ164" s="55"/>
      <c r="AR164" s="55"/>
      <c r="AS164" s="97"/>
      <c r="AT164" s="97"/>
      <c r="AU164" s="98"/>
      <c r="AV164" s="98"/>
      <c r="AW164" s="98"/>
      <c r="AX164" s="97"/>
      <c r="AY164" s="97"/>
      <c r="AZ164" s="97"/>
      <c r="BA164" s="97"/>
      <c r="BB164" s="97"/>
      <c r="BC164" s="97"/>
      <c r="BD164" s="97"/>
      <c r="BE164" s="1334"/>
      <c r="BF164" s="1334"/>
      <c r="BG164" s="101"/>
      <c r="BH164" s="1235"/>
      <c r="BI164" s="1236"/>
      <c r="BJ164" s="1236"/>
      <c r="BK164" s="1236"/>
      <c r="BL164" s="1236"/>
      <c r="BM164" s="1236"/>
      <c r="BN164" s="1236"/>
      <c r="BO164" s="1236"/>
      <c r="BP164" s="1236"/>
      <c r="BQ164" s="1236"/>
      <c r="BR164" s="1236"/>
      <c r="BS164" s="1236"/>
      <c r="BT164" s="104"/>
      <c r="BU164" s="55"/>
      <c r="BV164" s="55"/>
      <c r="BW164" s="55"/>
      <c r="BX164" s="55"/>
      <c r="BY164" s="55"/>
    </row>
    <row r="165" spans="37:77" ht="8.25" customHeight="1">
      <c r="AK165" s="55"/>
      <c r="AL165" s="55"/>
      <c r="AM165" s="55"/>
      <c r="AN165" s="55"/>
      <c r="AO165" s="55"/>
      <c r="AP165" s="55"/>
      <c r="AQ165" s="55"/>
      <c r="AR165" s="55"/>
      <c r="AS165" s="97"/>
      <c r="AT165" s="97"/>
      <c r="AU165" s="98"/>
      <c r="AV165" s="1208">
        <v>9</v>
      </c>
      <c r="AW165" s="1209"/>
      <c r="AX165" s="1237" t="str">
        <f>'41-7'!AZ162</f>
        <v/>
      </c>
      <c r="AY165" s="1238"/>
      <c r="AZ165" s="1238"/>
      <c r="BA165" s="1238"/>
      <c r="BB165" s="1238"/>
      <c r="BC165" s="1238"/>
      <c r="BD165" s="1238"/>
      <c r="BE165" s="1238"/>
      <c r="BF165" s="1238"/>
      <c r="BG165" s="99"/>
      <c r="BH165" s="1220">
        <f>'41-7'!BI162</f>
        <v>0</v>
      </c>
      <c r="BI165" s="1221"/>
      <c r="BJ165" s="1221"/>
      <c r="BK165" s="1221"/>
      <c r="BL165" s="1221"/>
      <c r="BM165" s="1221"/>
      <c r="BN165" s="1221"/>
      <c r="BO165" s="1221"/>
      <c r="BP165" s="1221"/>
      <c r="BQ165" s="1221"/>
      <c r="BR165" s="1221"/>
      <c r="BS165" s="1221"/>
      <c r="BT165" s="99"/>
      <c r="BU165" s="55"/>
      <c r="BV165" s="55"/>
      <c r="BW165" s="55"/>
      <c r="BX165" s="55"/>
      <c r="BY165" s="55"/>
    </row>
    <row r="166" spans="37:77" ht="8.25" customHeight="1">
      <c r="AK166" s="55"/>
      <c r="AL166" s="55"/>
      <c r="AM166" s="55"/>
      <c r="AN166" s="55"/>
      <c r="AO166" s="55"/>
      <c r="AP166" s="55"/>
      <c r="AQ166" s="55"/>
      <c r="AR166" s="55"/>
      <c r="AS166" s="97"/>
      <c r="AT166" s="97"/>
      <c r="AU166" s="98"/>
      <c r="AV166" s="1210"/>
      <c r="AW166" s="1211"/>
      <c r="AX166" s="1239"/>
      <c r="AY166" s="1156"/>
      <c r="AZ166" s="1156"/>
      <c r="BA166" s="1156"/>
      <c r="BB166" s="1156"/>
      <c r="BC166" s="1156"/>
      <c r="BD166" s="1156"/>
      <c r="BE166" s="1156"/>
      <c r="BF166" s="1156"/>
      <c r="BG166" s="100"/>
      <c r="BH166" s="1222"/>
      <c r="BI166" s="1138"/>
      <c r="BJ166" s="1138"/>
      <c r="BK166" s="1138"/>
      <c r="BL166" s="1138"/>
      <c r="BM166" s="1138"/>
      <c r="BN166" s="1138"/>
      <c r="BO166" s="1138"/>
      <c r="BP166" s="1138"/>
      <c r="BQ166" s="1138"/>
      <c r="BR166" s="1138"/>
      <c r="BS166" s="1138"/>
      <c r="BT166" s="100"/>
      <c r="BU166" s="55"/>
      <c r="BV166" s="55"/>
      <c r="BW166" s="55"/>
      <c r="BX166" s="55"/>
      <c r="BY166" s="55"/>
    </row>
    <row r="167" spans="37:77" ht="8.25" customHeight="1">
      <c r="AK167" s="55"/>
      <c r="AL167" s="55"/>
      <c r="AM167" s="55"/>
      <c r="AN167" s="55"/>
      <c r="AO167" s="55"/>
      <c r="AP167" s="55"/>
      <c r="AQ167" s="55"/>
      <c r="AR167" s="55"/>
      <c r="AS167" s="97"/>
      <c r="AT167" s="97"/>
      <c r="AU167" s="98"/>
      <c r="AV167" s="1212"/>
      <c r="AW167" s="1213"/>
      <c r="AX167" s="1240"/>
      <c r="AY167" s="1241"/>
      <c r="AZ167" s="1241"/>
      <c r="BA167" s="1241"/>
      <c r="BB167" s="1241"/>
      <c r="BC167" s="1241"/>
      <c r="BD167" s="1241"/>
      <c r="BE167" s="1241"/>
      <c r="BF167" s="1241"/>
      <c r="BG167" s="101"/>
      <c r="BH167" s="1223"/>
      <c r="BI167" s="1224"/>
      <c r="BJ167" s="1224"/>
      <c r="BK167" s="1224"/>
      <c r="BL167" s="1224"/>
      <c r="BM167" s="1224"/>
      <c r="BN167" s="1224"/>
      <c r="BO167" s="1224"/>
      <c r="BP167" s="1224"/>
      <c r="BQ167" s="1224"/>
      <c r="BR167" s="1224"/>
      <c r="BS167" s="1224"/>
      <c r="BT167" s="101"/>
      <c r="BU167" s="55"/>
      <c r="BV167" s="55"/>
      <c r="BW167" s="55"/>
      <c r="BX167" s="55"/>
      <c r="BY167" s="55"/>
    </row>
    <row r="168" spans="37:77" ht="8.25" customHeight="1">
      <c r="AK168" s="55"/>
      <c r="AL168" s="55"/>
      <c r="AM168" s="55"/>
      <c r="AN168" s="55"/>
      <c r="AO168" s="55"/>
      <c r="AP168" s="55"/>
      <c r="AQ168" s="55"/>
      <c r="AR168" s="55"/>
      <c r="AS168" s="97"/>
      <c r="AT168" s="97"/>
      <c r="AU168" s="98"/>
      <c r="AV168" s="98"/>
      <c r="AW168" s="98"/>
      <c r="AX168" s="97"/>
      <c r="AY168" s="97"/>
      <c r="AZ168" s="97"/>
      <c r="BA168" s="97"/>
      <c r="BB168" s="97"/>
      <c r="BC168" s="97"/>
      <c r="BD168" s="97"/>
      <c r="BE168" s="1332"/>
      <c r="BF168" s="1332"/>
      <c r="BG168" s="99"/>
      <c r="BH168" s="1231">
        <f>'41-7'!BI165</f>
        <v>0</v>
      </c>
      <c r="BI168" s="1232"/>
      <c r="BJ168" s="1232"/>
      <c r="BK168" s="1232"/>
      <c r="BL168" s="1232"/>
      <c r="BM168" s="1232"/>
      <c r="BN168" s="1232"/>
      <c r="BO168" s="1232"/>
      <c r="BP168" s="1232"/>
      <c r="BQ168" s="1232"/>
      <c r="BR168" s="1232"/>
      <c r="BS168" s="1232"/>
      <c r="BT168" s="102"/>
      <c r="BU168" s="55"/>
      <c r="BV168" s="55"/>
      <c r="BW168" s="55"/>
      <c r="BX168" s="55"/>
      <c r="BY168" s="55"/>
    </row>
    <row r="169" spans="37:77" ht="8.25" customHeight="1">
      <c r="AK169" s="55"/>
      <c r="AL169" s="55"/>
      <c r="AM169" s="55"/>
      <c r="AN169" s="55"/>
      <c r="AO169" s="55"/>
      <c r="AP169" s="55"/>
      <c r="AQ169" s="55"/>
      <c r="AR169" s="55"/>
      <c r="AS169" s="97"/>
      <c r="AT169" s="97"/>
      <c r="AU169" s="98"/>
      <c r="AV169" s="98"/>
      <c r="AW169" s="98"/>
      <c r="AX169" s="97"/>
      <c r="AY169" s="97"/>
      <c r="AZ169" s="97"/>
      <c r="BA169" s="97"/>
      <c r="BB169" s="97"/>
      <c r="BC169" s="97"/>
      <c r="BD169" s="97"/>
      <c r="BE169" s="1333"/>
      <c r="BF169" s="1333"/>
      <c r="BG169" s="100"/>
      <c r="BH169" s="1233"/>
      <c r="BI169" s="1234"/>
      <c r="BJ169" s="1234"/>
      <c r="BK169" s="1234"/>
      <c r="BL169" s="1234"/>
      <c r="BM169" s="1234"/>
      <c r="BN169" s="1234"/>
      <c r="BO169" s="1234"/>
      <c r="BP169" s="1234"/>
      <c r="BQ169" s="1234"/>
      <c r="BR169" s="1234"/>
      <c r="BS169" s="1234"/>
      <c r="BT169" s="103"/>
      <c r="BU169" s="55"/>
      <c r="BV169" s="55"/>
      <c r="BW169" s="55"/>
      <c r="BX169" s="55"/>
      <c r="BY169" s="55"/>
    </row>
    <row r="170" spans="37:77" ht="8.25" customHeight="1">
      <c r="AK170" s="55"/>
      <c r="AL170" s="55"/>
      <c r="AM170" s="55"/>
      <c r="AN170" s="55"/>
      <c r="AO170" s="55"/>
      <c r="AP170" s="55"/>
      <c r="AQ170" s="55"/>
      <c r="AR170" s="55"/>
      <c r="AS170" s="97"/>
      <c r="AT170" s="97"/>
      <c r="AU170" s="98"/>
      <c r="AV170" s="98"/>
      <c r="AW170" s="98"/>
      <c r="AX170" s="97"/>
      <c r="AY170" s="97"/>
      <c r="AZ170" s="97"/>
      <c r="BA170" s="97"/>
      <c r="BB170" s="97"/>
      <c r="BC170" s="97"/>
      <c r="BD170" s="97"/>
      <c r="BE170" s="1334"/>
      <c r="BF170" s="1334"/>
      <c r="BG170" s="101"/>
      <c r="BH170" s="1235"/>
      <c r="BI170" s="1236"/>
      <c r="BJ170" s="1236"/>
      <c r="BK170" s="1236"/>
      <c r="BL170" s="1236"/>
      <c r="BM170" s="1236"/>
      <c r="BN170" s="1236"/>
      <c r="BO170" s="1236"/>
      <c r="BP170" s="1236"/>
      <c r="BQ170" s="1236"/>
      <c r="BR170" s="1236"/>
      <c r="BS170" s="1236"/>
      <c r="BT170" s="104"/>
      <c r="BU170" s="55"/>
      <c r="BV170" s="55"/>
      <c r="BW170" s="55"/>
      <c r="BX170" s="55"/>
      <c r="BY170" s="55"/>
    </row>
    <row r="171" spans="37:77" ht="8.25" customHeight="1">
      <c r="AK171" s="55"/>
      <c r="AL171" s="55"/>
      <c r="AM171" s="55"/>
      <c r="AN171" s="55"/>
      <c r="AO171" s="55"/>
      <c r="AP171" s="55"/>
      <c r="AQ171" s="55"/>
      <c r="AR171" s="55"/>
      <c r="AS171" s="97"/>
      <c r="AT171" s="97"/>
      <c r="AU171" s="98"/>
      <c r="AV171" s="1208">
        <v>10</v>
      </c>
      <c r="AW171" s="1209"/>
      <c r="AX171" s="1237" t="str">
        <f>'41-7'!AZ168</f>
        <v/>
      </c>
      <c r="AY171" s="1238"/>
      <c r="AZ171" s="1238"/>
      <c r="BA171" s="1238"/>
      <c r="BB171" s="1238"/>
      <c r="BC171" s="1238"/>
      <c r="BD171" s="1238"/>
      <c r="BE171" s="1238"/>
      <c r="BF171" s="1238"/>
      <c r="BG171" s="99"/>
      <c r="BH171" s="1220">
        <f>'41-7'!BI168</f>
        <v>0</v>
      </c>
      <c r="BI171" s="1221"/>
      <c r="BJ171" s="1221"/>
      <c r="BK171" s="1221"/>
      <c r="BL171" s="1221"/>
      <c r="BM171" s="1221"/>
      <c r="BN171" s="1221"/>
      <c r="BO171" s="1221"/>
      <c r="BP171" s="1221"/>
      <c r="BQ171" s="1221"/>
      <c r="BR171" s="1221"/>
      <c r="BS171" s="1221"/>
      <c r="BT171" s="99"/>
      <c r="BU171" s="55"/>
      <c r="BV171" s="55"/>
      <c r="BW171" s="55"/>
      <c r="BX171" s="55"/>
      <c r="BY171" s="55"/>
    </row>
    <row r="172" spans="37:77" ht="8.25" customHeight="1">
      <c r="AK172" s="55"/>
      <c r="AL172" s="55"/>
      <c r="AM172" s="55"/>
      <c r="AN172" s="55"/>
      <c r="AO172" s="55"/>
      <c r="AP172" s="55"/>
      <c r="AQ172" s="55"/>
      <c r="AR172" s="55"/>
      <c r="AS172" s="97"/>
      <c r="AT172" s="97"/>
      <c r="AU172" s="98"/>
      <c r="AV172" s="1210"/>
      <c r="AW172" s="1211"/>
      <c r="AX172" s="1239"/>
      <c r="AY172" s="1156"/>
      <c r="AZ172" s="1156"/>
      <c r="BA172" s="1156"/>
      <c r="BB172" s="1156"/>
      <c r="BC172" s="1156"/>
      <c r="BD172" s="1156"/>
      <c r="BE172" s="1156"/>
      <c r="BF172" s="1156"/>
      <c r="BG172" s="100"/>
      <c r="BH172" s="1222"/>
      <c r="BI172" s="1138"/>
      <c r="BJ172" s="1138"/>
      <c r="BK172" s="1138"/>
      <c r="BL172" s="1138"/>
      <c r="BM172" s="1138"/>
      <c r="BN172" s="1138"/>
      <c r="BO172" s="1138"/>
      <c r="BP172" s="1138"/>
      <c r="BQ172" s="1138"/>
      <c r="BR172" s="1138"/>
      <c r="BS172" s="1138"/>
      <c r="BT172" s="100"/>
      <c r="BU172" s="55"/>
      <c r="BV172" s="55"/>
      <c r="BW172" s="55"/>
      <c r="BX172" s="55"/>
      <c r="BY172" s="55"/>
    </row>
    <row r="173" spans="37:77" ht="8.25" customHeight="1">
      <c r="AK173" s="55"/>
      <c r="AL173" s="55"/>
      <c r="AM173" s="55"/>
      <c r="AN173" s="55"/>
      <c r="AO173" s="55"/>
      <c r="AP173" s="55"/>
      <c r="AQ173" s="55"/>
      <c r="AR173" s="55"/>
      <c r="AS173" s="97"/>
      <c r="AT173" s="97"/>
      <c r="AU173" s="98"/>
      <c r="AV173" s="1212"/>
      <c r="AW173" s="1213"/>
      <c r="AX173" s="1240"/>
      <c r="AY173" s="1241"/>
      <c r="AZ173" s="1241"/>
      <c r="BA173" s="1241"/>
      <c r="BB173" s="1241"/>
      <c r="BC173" s="1241"/>
      <c r="BD173" s="1241"/>
      <c r="BE173" s="1241"/>
      <c r="BF173" s="1241"/>
      <c r="BG173" s="101"/>
      <c r="BH173" s="1223"/>
      <c r="BI173" s="1224"/>
      <c r="BJ173" s="1224"/>
      <c r="BK173" s="1224"/>
      <c r="BL173" s="1224"/>
      <c r="BM173" s="1224"/>
      <c r="BN173" s="1224"/>
      <c r="BO173" s="1224"/>
      <c r="BP173" s="1224"/>
      <c r="BQ173" s="1224"/>
      <c r="BR173" s="1224"/>
      <c r="BS173" s="1224"/>
      <c r="BT173" s="101"/>
      <c r="BU173" s="55"/>
      <c r="BV173" s="55"/>
      <c r="BW173" s="55"/>
      <c r="BX173" s="55"/>
      <c r="BY173" s="55"/>
    </row>
    <row r="174" spans="37:77" ht="8.25" customHeight="1">
      <c r="AK174" s="55"/>
      <c r="AL174" s="55"/>
      <c r="AM174" s="55"/>
      <c r="AN174" s="55"/>
      <c r="AO174" s="55"/>
      <c r="AP174" s="55"/>
      <c r="AQ174" s="55"/>
      <c r="AR174" s="55"/>
      <c r="AS174" s="97"/>
      <c r="AT174" s="97"/>
      <c r="AU174" s="98"/>
      <c r="AV174" s="98"/>
      <c r="AW174" s="98"/>
      <c r="AX174" s="97"/>
      <c r="AY174" s="97"/>
      <c r="AZ174" s="97"/>
      <c r="BA174" s="97"/>
      <c r="BB174" s="97"/>
      <c r="BC174" s="97"/>
      <c r="BD174" s="97"/>
      <c r="BE174" s="1332"/>
      <c r="BF174" s="1332"/>
      <c r="BG174" s="99"/>
      <c r="BH174" s="1231">
        <f>'41-7'!BI171</f>
        <v>0</v>
      </c>
      <c r="BI174" s="1232"/>
      <c r="BJ174" s="1232"/>
      <c r="BK174" s="1232"/>
      <c r="BL174" s="1232"/>
      <c r="BM174" s="1232"/>
      <c r="BN174" s="1232"/>
      <c r="BO174" s="1232"/>
      <c r="BP174" s="1232"/>
      <c r="BQ174" s="1232"/>
      <c r="BR174" s="1232"/>
      <c r="BS174" s="1232"/>
      <c r="BT174" s="102"/>
      <c r="BU174" s="55"/>
      <c r="BV174" s="55"/>
      <c r="BW174" s="55"/>
      <c r="BX174" s="55"/>
      <c r="BY174" s="55"/>
    </row>
    <row r="175" spans="37:77" ht="8.25" customHeight="1">
      <c r="AK175" s="55"/>
      <c r="AL175" s="55"/>
      <c r="AM175" s="55"/>
      <c r="AN175" s="55"/>
      <c r="AO175" s="55"/>
      <c r="AP175" s="55"/>
      <c r="AQ175" s="55"/>
      <c r="AR175" s="55"/>
      <c r="AS175" s="97"/>
      <c r="AT175" s="97"/>
      <c r="AU175" s="98"/>
      <c r="AV175" s="98"/>
      <c r="AW175" s="98"/>
      <c r="AX175" s="97"/>
      <c r="AY175" s="97"/>
      <c r="AZ175" s="97"/>
      <c r="BA175" s="97"/>
      <c r="BB175" s="97"/>
      <c r="BC175" s="97"/>
      <c r="BD175" s="97"/>
      <c r="BE175" s="1333"/>
      <c r="BF175" s="1333"/>
      <c r="BG175" s="100"/>
      <c r="BH175" s="1233"/>
      <c r="BI175" s="1234"/>
      <c r="BJ175" s="1234"/>
      <c r="BK175" s="1234"/>
      <c r="BL175" s="1234"/>
      <c r="BM175" s="1234"/>
      <c r="BN175" s="1234"/>
      <c r="BO175" s="1234"/>
      <c r="BP175" s="1234"/>
      <c r="BQ175" s="1234"/>
      <c r="BR175" s="1234"/>
      <c r="BS175" s="1234"/>
      <c r="BT175" s="103"/>
      <c r="BU175" s="55"/>
      <c r="BV175" s="55"/>
      <c r="BW175" s="55"/>
      <c r="BX175" s="55"/>
      <c r="BY175" s="55"/>
    </row>
    <row r="176" spans="37:77" ht="8.25" customHeight="1">
      <c r="AK176" s="55"/>
      <c r="AL176" s="55"/>
      <c r="AM176" s="55"/>
      <c r="AN176" s="55"/>
      <c r="AO176" s="55"/>
      <c r="AP176" s="55"/>
      <c r="AQ176" s="55"/>
      <c r="AR176" s="55"/>
      <c r="AS176" s="97"/>
      <c r="AT176" s="97"/>
      <c r="AU176" s="98"/>
      <c r="AV176" s="98"/>
      <c r="AW176" s="98"/>
      <c r="AX176" s="97"/>
      <c r="AY176" s="97"/>
      <c r="AZ176" s="97"/>
      <c r="BA176" s="97"/>
      <c r="BB176" s="97"/>
      <c r="BC176" s="97"/>
      <c r="BD176" s="97"/>
      <c r="BE176" s="1334"/>
      <c r="BF176" s="1334"/>
      <c r="BG176" s="101"/>
      <c r="BH176" s="1235"/>
      <c r="BI176" s="1236"/>
      <c r="BJ176" s="1236"/>
      <c r="BK176" s="1236"/>
      <c r="BL176" s="1236"/>
      <c r="BM176" s="1236"/>
      <c r="BN176" s="1236"/>
      <c r="BO176" s="1236"/>
      <c r="BP176" s="1236"/>
      <c r="BQ176" s="1236"/>
      <c r="BR176" s="1236"/>
      <c r="BS176" s="1236"/>
      <c r="BT176" s="104"/>
      <c r="BU176" s="55"/>
      <c r="BV176" s="55"/>
      <c r="BW176" s="55"/>
      <c r="BX176" s="55"/>
      <c r="BY176" s="55"/>
    </row>
    <row r="177" spans="37:77" ht="8.25" customHeight="1">
      <c r="AK177" s="55"/>
      <c r="AL177" s="55"/>
      <c r="AM177" s="55"/>
      <c r="AN177" s="55"/>
      <c r="AO177" s="55"/>
      <c r="AP177" s="55"/>
      <c r="AQ177" s="55"/>
      <c r="AR177" s="55"/>
      <c r="AS177" s="97"/>
      <c r="AT177" s="97"/>
      <c r="AU177" s="98"/>
      <c r="AV177" s="1208">
        <v>11</v>
      </c>
      <c r="AW177" s="1209"/>
      <c r="AX177" s="1237" t="str">
        <f>'41-7'!AZ174</f>
        <v/>
      </c>
      <c r="AY177" s="1238"/>
      <c r="AZ177" s="1238"/>
      <c r="BA177" s="1238"/>
      <c r="BB177" s="1238"/>
      <c r="BC177" s="1238"/>
      <c r="BD177" s="1238"/>
      <c r="BE177" s="1238"/>
      <c r="BF177" s="1238"/>
      <c r="BG177" s="99"/>
      <c r="BH177" s="1220">
        <f>'41-7'!BI174</f>
        <v>0</v>
      </c>
      <c r="BI177" s="1221"/>
      <c r="BJ177" s="1221"/>
      <c r="BK177" s="1221"/>
      <c r="BL177" s="1221"/>
      <c r="BM177" s="1221"/>
      <c r="BN177" s="1221"/>
      <c r="BO177" s="1221"/>
      <c r="BP177" s="1221"/>
      <c r="BQ177" s="1221"/>
      <c r="BR177" s="1221"/>
      <c r="BS177" s="1221"/>
      <c r="BT177" s="99"/>
      <c r="BU177" s="55"/>
      <c r="BV177" s="55"/>
      <c r="BW177" s="55"/>
      <c r="BX177" s="55"/>
      <c r="BY177" s="55"/>
    </row>
    <row r="178" spans="37:77" ht="8.25" customHeight="1">
      <c r="AK178" s="55"/>
      <c r="AL178" s="55"/>
      <c r="AM178" s="55"/>
      <c r="AN178" s="55"/>
      <c r="AO178" s="55"/>
      <c r="AP178" s="55"/>
      <c r="AQ178" s="55"/>
      <c r="AR178" s="55"/>
      <c r="AS178" s="97"/>
      <c r="AT178" s="97"/>
      <c r="AU178" s="98"/>
      <c r="AV178" s="1210"/>
      <c r="AW178" s="1211"/>
      <c r="AX178" s="1239"/>
      <c r="AY178" s="1156"/>
      <c r="AZ178" s="1156"/>
      <c r="BA178" s="1156"/>
      <c r="BB178" s="1156"/>
      <c r="BC178" s="1156"/>
      <c r="BD178" s="1156"/>
      <c r="BE178" s="1156"/>
      <c r="BF178" s="1156"/>
      <c r="BG178" s="100"/>
      <c r="BH178" s="1222"/>
      <c r="BI178" s="1138"/>
      <c r="BJ178" s="1138"/>
      <c r="BK178" s="1138"/>
      <c r="BL178" s="1138"/>
      <c r="BM178" s="1138"/>
      <c r="BN178" s="1138"/>
      <c r="BO178" s="1138"/>
      <c r="BP178" s="1138"/>
      <c r="BQ178" s="1138"/>
      <c r="BR178" s="1138"/>
      <c r="BS178" s="1138"/>
      <c r="BT178" s="100"/>
      <c r="BU178" s="55"/>
      <c r="BV178" s="55"/>
      <c r="BW178" s="55"/>
      <c r="BX178" s="55"/>
      <c r="BY178" s="55"/>
    </row>
    <row r="179" spans="37:77" ht="8.25" customHeight="1">
      <c r="AK179" s="55"/>
      <c r="AL179" s="55"/>
      <c r="AM179" s="55"/>
      <c r="AN179" s="55"/>
      <c r="AO179" s="55"/>
      <c r="AP179" s="55"/>
      <c r="AQ179" s="55"/>
      <c r="AR179" s="55"/>
      <c r="AS179" s="97"/>
      <c r="AT179" s="97"/>
      <c r="AU179" s="98"/>
      <c r="AV179" s="1212"/>
      <c r="AW179" s="1213"/>
      <c r="AX179" s="1240"/>
      <c r="AY179" s="1241"/>
      <c r="AZ179" s="1241"/>
      <c r="BA179" s="1241"/>
      <c r="BB179" s="1241"/>
      <c r="BC179" s="1241"/>
      <c r="BD179" s="1241"/>
      <c r="BE179" s="1241"/>
      <c r="BF179" s="1241"/>
      <c r="BG179" s="101"/>
      <c r="BH179" s="1223"/>
      <c r="BI179" s="1224"/>
      <c r="BJ179" s="1224"/>
      <c r="BK179" s="1224"/>
      <c r="BL179" s="1224"/>
      <c r="BM179" s="1224"/>
      <c r="BN179" s="1224"/>
      <c r="BO179" s="1224"/>
      <c r="BP179" s="1224"/>
      <c r="BQ179" s="1224"/>
      <c r="BR179" s="1224"/>
      <c r="BS179" s="1224"/>
      <c r="BT179" s="101"/>
      <c r="BU179" s="55"/>
      <c r="BV179" s="55"/>
      <c r="BW179" s="55"/>
      <c r="BX179" s="55"/>
      <c r="BY179" s="55"/>
    </row>
    <row r="180" spans="37:77" ht="8.25" customHeight="1">
      <c r="AK180" s="55"/>
      <c r="AL180" s="55"/>
      <c r="AM180" s="55"/>
      <c r="AN180" s="55"/>
      <c r="AO180" s="55"/>
      <c r="AP180" s="55"/>
      <c r="AQ180" s="55"/>
      <c r="AR180" s="55"/>
      <c r="AS180" s="97"/>
      <c r="AT180" s="97"/>
      <c r="AU180" s="98"/>
      <c r="AV180" s="98"/>
      <c r="AW180" s="98"/>
      <c r="AX180" s="97"/>
      <c r="AY180" s="97"/>
      <c r="AZ180" s="97"/>
      <c r="BA180" s="97"/>
      <c r="BB180" s="97"/>
      <c r="BC180" s="97"/>
      <c r="BD180" s="97"/>
      <c r="BE180" s="1332"/>
      <c r="BF180" s="1332"/>
      <c r="BG180" s="99"/>
      <c r="BH180" s="1231">
        <f>'41-7'!BI177</f>
        <v>0</v>
      </c>
      <c r="BI180" s="1232"/>
      <c r="BJ180" s="1232"/>
      <c r="BK180" s="1232"/>
      <c r="BL180" s="1232"/>
      <c r="BM180" s="1232"/>
      <c r="BN180" s="1232"/>
      <c r="BO180" s="1232"/>
      <c r="BP180" s="1232"/>
      <c r="BQ180" s="1232"/>
      <c r="BR180" s="1232"/>
      <c r="BS180" s="1232"/>
      <c r="BT180" s="102"/>
      <c r="BU180" s="55"/>
      <c r="BV180" s="55"/>
      <c r="BW180" s="55"/>
      <c r="BX180" s="55"/>
      <c r="BY180" s="55"/>
    </row>
    <row r="181" spans="37:77" ht="8.25" customHeight="1">
      <c r="AK181" s="55"/>
      <c r="AL181" s="55"/>
      <c r="AM181" s="55"/>
      <c r="AN181" s="55"/>
      <c r="AO181" s="55"/>
      <c r="AP181" s="55"/>
      <c r="AQ181" s="55"/>
      <c r="AR181" s="55"/>
      <c r="AS181" s="97"/>
      <c r="AT181" s="97"/>
      <c r="AU181" s="98"/>
      <c r="AV181" s="98"/>
      <c r="AW181" s="98"/>
      <c r="AX181" s="97"/>
      <c r="AY181" s="97"/>
      <c r="AZ181" s="97"/>
      <c r="BA181" s="97"/>
      <c r="BB181" s="97"/>
      <c r="BC181" s="97"/>
      <c r="BD181" s="97"/>
      <c r="BE181" s="1333"/>
      <c r="BF181" s="1333"/>
      <c r="BG181" s="100"/>
      <c r="BH181" s="1233"/>
      <c r="BI181" s="1234"/>
      <c r="BJ181" s="1234"/>
      <c r="BK181" s="1234"/>
      <c r="BL181" s="1234"/>
      <c r="BM181" s="1234"/>
      <c r="BN181" s="1234"/>
      <c r="BO181" s="1234"/>
      <c r="BP181" s="1234"/>
      <c r="BQ181" s="1234"/>
      <c r="BR181" s="1234"/>
      <c r="BS181" s="1234"/>
      <c r="BT181" s="103"/>
      <c r="BU181" s="55"/>
      <c r="BV181" s="55"/>
      <c r="BW181" s="55"/>
      <c r="BX181" s="55"/>
      <c r="BY181" s="55"/>
    </row>
    <row r="182" spans="37:77" ht="8.25" customHeight="1">
      <c r="AK182" s="55"/>
      <c r="AL182" s="55"/>
      <c r="AM182" s="55"/>
      <c r="AN182" s="55"/>
      <c r="AO182" s="55"/>
      <c r="AP182" s="55"/>
      <c r="AQ182" s="55"/>
      <c r="AR182" s="55"/>
      <c r="AS182" s="97"/>
      <c r="AT182" s="97"/>
      <c r="AU182" s="98"/>
      <c r="AV182" s="98"/>
      <c r="AW182" s="98"/>
      <c r="AX182" s="97"/>
      <c r="AY182" s="97"/>
      <c r="AZ182" s="97"/>
      <c r="BA182" s="97"/>
      <c r="BB182" s="97"/>
      <c r="BC182" s="97"/>
      <c r="BD182" s="97"/>
      <c r="BE182" s="1334"/>
      <c r="BF182" s="1334"/>
      <c r="BG182" s="101"/>
      <c r="BH182" s="1235"/>
      <c r="BI182" s="1236"/>
      <c r="BJ182" s="1236"/>
      <c r="BK182" s="1236"/>
      <c r="BL182" s="1236"/>
      <c r="BM182" s="1236"/>
      <c r="BN182" s="1236"/>
      <c r="BO182" s="1236"/>
      <c r="BP182" s="1236"/>
      <c r="BQ182" s="1236"/>
      <c r="BR182" s="1236"/>
      <c r="BS182" s="1236"/>
      <c r="BT182" s="104"/>
      <c r="BU182" s="55"/>
      <c r="BV182" s="55"/>
      <c r="BW182" s="55"/>
      <c r="BX182" s="55"/>
      <c r="BY182" s="55"/>
    </row>
    <row r="183" spans="37:77" ht="8.25" customHeight="1">
      <c r="AK183" s="55"/>
      <c r="AL183" s="55"/>
      <c r="AM183" s="55"/>
      <c r="AN183" s="55"/>
      <c r="AO183" s="55"/>
      <c r="AP183" s="55"/>
      <c r="AQ183" s="55"/>
      <c r="AR183" s="55"/>
      <c r="AS183" s="97"/>
      <c r="AT183" s="97"/>
      <c r="AU183" s="98"/>
      <c r="AV183" s="1208">
        <v>12</v>
      </c>
      <c r="AW183" s="1209"/>
      <c r="AX183" s="1214">
        <v>9999999999</v>
      </c>
      <c r="AY183" s="1215"/>
      <c r="AZ183" s="1215"/>
      <c r="BA183" s="1215"/>
      <c r="BB183" s="1215"/>
      <c r="BC183" s="1215"/>
      <c r="BD183" s="1215"/>
      <c r="BE183" s="1215"/>
      <c r="BF183" s="1215"/>
      <c r="BG183" s="99"/>
      <c r="BH183" s="1220">
        <f>'41-7'!BI180</f>
        <v>0</v>
      </c>
      <c r="BI183" s="1221"/>
      <c r="BJ183" s="1221"/>
      <c r="BK183" s="1221"/>
      <c r="BL183" s="1221"/>
      <c r="BM183" s="1221"/>
      <c r="BN183" s="1221"/>
      <c r="BO183" s="1221"/>
      <c r="BP183" s="1221"/>
      <c r="BQ183" s="1221"/>
      <c r="BR183" s="1221"/>
      <c r="BS183" s="1221"/>
      <c r="BT183" s="99"/>
      <c r="BU183" s="55"/>
      <c r="BV183" s="55"/>
      <c r="BW183" s="55"/>
      <c r="BX183" s="55"/>
      <c r="BY183" s="55"/>
    </row>
    <row r="184" spans="37:77" ht="8.25" customHeight="1">
      <c r="AK184" s="55"/>
      <c r="AL184" s="55"/>
      <c r="AM184" s="55"/>
      <c r="AN184" s="55"/>
      <c r="AO184" s="55"/>
      <c r="AP184" s="55"/>
      <c r="AQ184" s="55"/>
      <c r="AR184" s="55"/>
      <c r="AS184" s="97"/>
      <c r="AT184" s="97"/>
      <c r="AU184" s="98"/>
      <c r="AV184" s="1210"/>
      <c r="AW184" s="1211"/>
      <c r="AX184" s="1216"/>
      <c r="AY184" s="1217"/>
      <c r="AZ184" s="1217"/>
      <c r="BA184" s="1217"/>
      <c r="BB184" s="1217"/>
      <c r="BC184" s="1217"/>
      <c r="BD184" s="1217"/>
      <c r="BE184" s="1217"/>
      <c r="BF184" s="1217"/>
      <c r="BG184" s="100"/>
      <c r="BH184" s="1222"/>
      <c r="BI184" s="1138"/>
      <c r="BJ184" s="1138"/>
      <c r="BK184" s="1138"/>
      <c r="BL184" s="1138"/>
      <c r="BM184" s="1138"/>
      <c r="BN184" s="1138"/>
      <c r="BO184" s="1138"/>
      <c r="BP184" s="1138"/>
      <c r="BQ184" s="1138"/>
      <c r="BR184" s="1138"/>
      <c r="BS184" s="1138"/>
      <c r="BT184" s="100"/>
      <c r="BU184" s="55"/>
      <c r="BV184" s="55"/>
      <c r="BW184" s="55"/>
      <c r="BX184" s="55"/>
      <c r="BY184" s="55"/>
    </row>
    <row r="185" spans="37:77" ht="8.25" customHeight="1">
      <c r="AK185" s="55"/>
      <c r="AL185" s="55"/>
      <c r="AM185" s="55"/>
      <c r="AN185" s="55"/>
      <c r="AO185" s="55"/>
      <c r="AP185" s="55"/>
      <c r="AQ185" s="55"/>
      <c r="AR185" s="55"/>
      <c r="AS185" s="97"/>
      <c r="AT185" s="97"/>
      <c r="AU185" s="98"/>
      <c r="AV185" s="1212"/>
      <c r="AW185" s="1213"/>
      <c r="AX185" s="1218"/>
      <c r="AY185" s="1219"/>
      <c r="AZ185" s="1219"/>
      <c r="BA185" s="1219"/>
      <c r="BB185" s="1219"/>
      <c r="BC185" s="1219"/>
      <c r="BD185" s="1219"/>
      <c r="BE185" s="1219"/>
      <c r="BF185" s="1219"/>
      <c r="BG185" s="101"/>
      <c r="BH185" s="1223"/>
      <c r="BI185" s="1224"/>
      <c r="BJ185" s="1224"/>
      <c r="BK185" s="1224"/>
      <c r="BL185" s="1224"/>
      <c r="BM185" s="1224"/>
      <c r="BN185" s="1224"/>
      <c r="BO185" s="1224"/>
      <c r="BP185" s="1224"/>
      <c r="BQ185" s="1224"/>
      <c r="BR185" s="1224"/>
      <c r="BS185" s="1224"/>
      <c r="BT185" s="101"/>
      <c r="BU185" s="55"/>
      <c r="BV185" s="55"/>
      <c r="BW185" s="55"/>
      <c r="BX185" s="55"/>
      <c r="BY185" s="55"/>
    </row>
    <row r="186" spans="37:77" ht="8.25" customHeight="1">
      <c r="AK186" s="55"/>
      <c r="AL186" s="55"/>
      <c r="AM186" s="55"/>
      <c r="AN186" s="55"/>
      <c r="AO186" s="55"/>
      <c r="AP186" s="55"/>
      <c r="AQ186" s="55"/>
      <c r="AR186" s="55"/>
      <c r="AS186" s="97"/>
      <c r="AT186" s="97"/>
      <c r="AU186" s="98"/>
      <c r="AV186" s="98"/>
      <c r="AW186" s="98"/>
      <c r="AX186" s="97"/>
      <c r="AY186" s="97"/>
      <c r="AZ186" s="97"/>
      <c r="BA186" s="97"/>
      <c r="BB186" s="97"/>
      <c r="BC186" s="97"/>
      <c r="BD186" s="97"/>
      <c r="BE186" s="1330"/>
      <c r="BF186" s="1330"/>
      <c r="BG186" s="99"/>
      <c r="BH186" s="1231">
        <f>'41-7'!BI183</f>
        <v>0</v>
      </c>
      <c r="BI186" s="1232"/>
      <c r="BJ186" s="1232"/>
      <c r="BK186" s="1232"/>
      <c r="BL186" s="1232"/>
      <c r="BM186" s="1232"/>
      <c r="BN186" s="1232"/>
      <c r="BO186" s="1232"/>
      <c r="BP186" s="1232"/>
      <c r="BQ186" s="1232"/>
      <c r="BR186" s="1232"/>
      <c r="BS186" s="1232"/>
      <c r="BT186" s="102"/>
      <c r="BU186" s="55"/>
      <c r="BV186" s="55"/>
      <c r="BW186" s="55"/>
      <c r="BX186" s="55"/>
      <c r="BY186" s="55"/>
    </row>
    <row r="187" spans="37:77" ht="8.25" customHeight="1">
      <c r="AK187" s="55"/>
      <c r="AL187" s="55"/>
      <c r="AM187" s="55"/>
      <c r="AN187" s="55"/>
      <c r="AO187" s="55"/>
      <c r="AP187" s="55"/>
      <c r="AQ187" s="55"/>
      <c r="AR187" s="55"/>
      <c r="AS187" s="97"/>
      <c r="AT187" s="97"/>
      <c r="AU187" s="98"/>
      <c r="AV187" s="98"/>
      <c r="AW187" s="98"/>
      <c r="AX187" s="97"/>
      <c r="AY187" s="97"/>
      <c r="AZ187" s="97"/>
      <c r="BA187" s="97"/>
      <c r="BB187" s="97"/>
      <c r="BC187" s="97"/>
      <c r="BD187" s="97"/>
      <c r="BE187" s="1331"/>
      <c r="BF187" s="1331"/>
      <c r="BG187" s="100"/>
      <c r="BH187" s="1233"/>
      <c r="BI187" s="1234"/>
      <c r="BJ187" s="1234"/>
      <c r="BK187" s="1234"/>
      <c r="BL187" s="1234"/>
      <c r="BM187" s="1234"/>
      <c r="BN187" s="1234"/>
      <c r="BO187" s="1234"/>
      <c r="BP187" s="1234"/>
      <c r="BQ187" s="1234"/>
      <c r="BR187" s="1234"/>
      <c r="BS187" s="1234"/>
      <c r="BT187" s="103"/>
      <c r="BU187" s="55"/>
      <c r="BV187" s="55"/>
      <c r="BW187" s="55"/>
      <c r="BX187" s="55"/>
      <c r="BY187" s="55"/>
    </row>
    <row r="188" spans="37:77" ht="8.25" customHeight="1">
      <c r="AK188" s="55"/>
      <c r="AL188" s="55"/>
      <c r="AM188" s="55"/>
      <c r="AN188" s="55"/>
      <c r="AO188" s="55"/>
      <c r="AP188" s="55"/>
      <c r="AQ188" s="55"/>
      <c r="AR188" s="55"/>
      <c r="AS188" s="97"/>
      <c r="AT188" s="97"/>
      <c r="AU188" s="97"/>
      <c r="AV188" s="97"/>
      <c r="AW188" s="97"/>
      <c r="AX188" s="97"/>
      <c r="AY188" s="97"/>
      <c r="AZ188" s="97"/>
      <c r="BA188" s="97"/>
      <c r="BB188" s="97"/>
      <c r="BC188" s="97"/>
      <c r="BD188" s="97"/>
      <c r="BE188" s="1331"/>
      <c r="BF188" s="1331"/>
      <c r="BG188" s="100"/>
      <c r="BH188" s="1235"/>
      <c r="BI188" s="1236"/>
      <c r="BJ188" s="1236"/>
      <c r="BK188" s="1236"/>
      <c r="BL188" s="1236"/>
      <c r="BM188" s="1236"/>
      <c r="BN188" s="1236"/>
      <c r="BO188" s="1236"/>
      <c r="BP188" s="1236"/>
      <c r="BQ188" s="1236"/>
      <c r="BR188" s="1236"/>
      <c r="BS188" s="1236"/>
      <c r="BT188" s="104"/>
      <c r="BU188" s="55"/>
      <c r="BV188" s="55"/>
      <c r="BW188" s="55"/>
      <c r="BX188" s="55"/>
      <c r="BY188" s="55"/>
    </row>
  </sheetData>
  <sheetProtection sheet="1" objects="1" scenarios="1" selectLockedCells="1"/>
  <mergeCells count="182">
    <mergeCell ref="T12:V13"/>
    <mergeCell ref="BP13:BT14"/>
    <mergeCell ref="BU13:BW14"/>
    <mergeCell ref="BX13:CA14"/>
    <mergeCell ref="CB13:CI16"/>
    <mergeCell ref="W14:Y15"/>
    <mergeCell ref="Z14:AC15"/>
    <mergeCell ref="AD14:AF15"/>
    <mergeCell ref="CD4:CH4"/>
    <mergeCell ref="BA5:BF6"/>
    <mergeCell ref="BG5:BN6"/>
    <mergeCell ref="BO5:BS6"/>
    <mergeCell ref="BT5:BU6"/>
    <mergeCell ref="BV5:BW6"/>
    <mergeCell ref="BX5:CC6"/>
    <mergeCell ref="CD5:CH6"/>
    <mergeCell ref="BA4:BF4"/>
    <mergeCell ref="BG4:BN4"/>
    <mergeCell ref="BO4:BS4"/>
    <mergeCell ref="BT4:BU4"/>
    <mergeCell ref="BV4:BW4"/>
    <mergeCell ref="BX4:CC4"/>
    <mergeCell ref="AV23:AW25"/>
    <mergeCell ref="AX23:BF25"/>
    <mergeCell ref="BH23:BS25"/>
    <mergeCell ref="CK5:CK42"/>
    <mergeCell ref="CH7:CH8"/>
    <mergeCell ref="BG10:BI12"/>
    <mergeCell ref="BJ10:BL12"/>
    <mergeCell ref="BM10:BO12"/>
    <mergeCell ref="BU15:BW15"/>
    <mergeCell ref="BX15:CA16"/>
    <mergeCell ref="BE38:BF40"/>
    <mergeCell ref="BH38:BS40"/>
    <mergeCell ref="BD26:BD27"/>
    <mergeCell ref="BH26:BS28"/>
    <mergeCell ref="AV29:AW31"/>
    <mergeCell ref="AX29:BF31"/>
    <mergeCell ref="BU26:BU27"/>
    <mergeCell ref="AV53:AW55"/>
    <mergeCell ref="AX53:BF55"/>
    <mergeCell ref="BH53:BS55"/>
    <mergeCell ref="BH29:BS31"/>
    <mergeCell ref="BG26:BG27"/>
    <mergeCell ref="BE32:BF34"/>
    <mergeCell ref="BH32:BS34"/>
    <mergeCell ref="AV35:AW37"/>
    <mergeCell ref="AX35:BF37"/>
    <mergeCell ref="BH35:BS37"/>
    <mergeCell ref="AX41:BF43"/>
    <mergeCell ref="BH41:BS43"/>
    <mergeCell ref="BE44:BF46"/>
    <mergeCell ref="BH44:BS46"/>
    <mergeCell ref="AV47:AW49"/>
    <mergeCell ref="AX47:BF49"/>
    <mergeCell ref="BH47:BS49"/>
    <mergeCell ref="BE50:BF52"/>
    <mergeCell ref="BH50:BS52"/>
    <mergeCell ref="BE92:BF94"/>
    <mergeCell ref="BH92:BS94"/>
    <mergeCell ref="AV77:AW79"/>
    <mergeCell ref="AX77:BF79"/>
    <mergeCell ref="BH77:BS79"/>
    <mergeCell ref="BE80:BF82"/>
    <mergeCell ref="BH80:BS82"/>
    <mergeCell ref="AV83:AW85"/>
    <mergeCell ref="AX83:BF85"/>
    <mergeCell ref="BH83:BS85"/>
    <mergeCell ref="BE86:BF88"/>
    <mergeCell ref="BH86:BS88"/>
    <mergeCell ref="AV89:AW91"/>
    <mergeCell ref="AX89:BF91"/>
    <mergeCell ref="BH89:BS91"/>
    <mergeCell ref="BE68:BF70"/>
    <mergeCell ref="BH68:BS70"/>
    <mergeCell ref="AV71:AW73"/>
    <mergeCell ref="AX71:BF73"/>
    <mergeCell ref="BH71:BS73"/>
    <mergeCell ref="BE74:BF76"/>
    <mergeCell ref="BH74:BS76"/>
    <mergeCell ref="AV59:AW61"/>
    <mergeCell ref="AX59:BF61"/>
    <mergeCell ref="BH59:BS61"/>
    <mergeCell ref="BE62:BF64"/>
    <mergeCell ref="BH62:BS64"/>
    <mergeCell ref="AV65:AW67"/>
    <mergeCell ref="AX65:BF67"/>
    <mergeCell ref="BH65:BS67"/>
    <mergeCell ref="BE56:BF58"/>
    <mergeCell ref="BH56:BS58"/>
    <mergeCell ref="AV41:AW43"/>
    <mergeCell ref="CK99:CK136"/>
    <mergeCell ref="CH101:CH102"/>
    <mergeCell ref="BG104:BI106"/>
    <mergeCell ref="BJ104:BL106"/>
    <mergeCell ref="BM104:BO106"/>
    <mergeCell ref="BU120:BU121"/>
    <mergeCell ref="BX98:CC98"/>
    <mergeCell ref="CD98:CH98"/>
    <mergeCell ref="BA99:BF100"/>
    <mergeCell ref="BG99:BN100"/>
    <mergeCell ref="BO99:BS100"/>
    <mergeCell ref="BT99:BU100"/>
    <mergeCell ref="BV99:BW100"/>
    <mergeCell ref="BX99:CC100"/>
    <mergeCell ref="CD99:CH100"/>
    <mergeCell ref="BA98:BF98"/>
    <mergeCell ref="BG98:BN98"/>
    <mergeCell ref="BO98:BS98"/>
    <mergeCell ref="BT98:BU98"/>
    <mergeCell ref="BV98:BW98"/>
    <mergeCell ref="AV123:AW125"/>
    <mergeCell ref="T106:V107"/>
    <mergeCell ref="BP107:BT108"/>
    <mergeCell ref="BU107:BW108"/>
    <mergeCell ref="BX107:CA108"/>
    <mergeCell ref="CB107:CI110"/>
    <mergeCell ref="W108:Y109"/>
    <mergeCell ref="Z108:AC109"/>
    <mergeCell ref="AD108:AF109"/>
    <mergeCell ref="BU109:BW109"/>
    <mergeCell ref="BX109:CA110"/>
    <mergeCell ref="AX123:BF125"/>
    <mergeCell ref="BH123:BS125"/>
    <mergeCell ref="BE126:BF128"/>
    <mergeCell ref="BH126:BS128"/>
    <mergeCell ref="AV117:AW119"/>
    <mergeCell ref="AX117:BF119"/>
    <mergeCell ref="BH117:BS119"/>
    <mergeCell ref="BD120:BD121"/>
    <mergeCell ref="BG120:BG121"/>
    <mergeCell ref="BH120:BS122"/>
    <mergeCell ref="AV135:AW137"/>
    <mergeCell ref="AX135:BF137"/>
    <mergeCell ref="BH135:BS137"/>
    <mergeCell ref="BE138:BF140"/>
    <mergeCell ref="BH138:BS140"/>
    <mergeCell ref="AV129:AW131"/>
    <mergeCell ref="AX129:BF131"/>
    <mergeCell ref="BH129:BS131"/>
    <mergeCell ref="BE132:BF134"/>
    <mergeCell ref="BH132:BS134"/>
    <mergeCell ref="AV147:AW149"/>
    <mergeCell ref="AX147:BF149"/>
    <mergeCell ref="BH147:BS149"/>
    <mergeCell ref="BE150:BF152"/>
    <mergeCell ref="BH150:BS152"/>
    <mergeCell ref="AV141:AW143"/>
    <mergeCell ref="AX141:BF143"/>
    <mergeCell ref="BH141:BS143"/>
    <mergeCell ref="BE144:BF146"/>
    <mergeCell ref="BH144:BS146"/>
    <mergeCell ref="AV159:AW161"/>
    <mergeCell ref="AX159:BF161"/>
    <mergeCell ref="BH159:BS161"/>
    <mergeCell ref="BE162:BF164"/>
    <mergeCell ref="BH162:BS164"/>
    <mergeCell ref="AV153:AW155"/>
    <mergeCell ref="AX153:BF155"/>
    <mergeCell ref="BH153:BS155"/>
    <mergeCell ref="BE156:BF158"/>
    <mergeCell ref="BH156:BS158"/>
    <mergeCell ref="AV171:AW173"/>
    <mergeCell ref="AX171:BF173"/>
    <mergeCell ref="BH171:BS173"/>
    <mergeCell ref="BE174:BF176"/>
    <mergeCell ref="BH174:BS176"/>
    <mergeCell ref="AV165:AW167"/>
    <mergeCell ref="AX165:BF167"/>
    <mergeCell ref="BH165:BS167"/>
    <mergeCell ref="BE168:BF170"/>
    <mergeCell ref="BH168:BS170"/>
    <mergeCell ref="AV183:AW185"/>
    <mergeCell ref="AX183:BF185"/>
    <mergeCell ref="BH183:BS185"/>
    <mergeCell ref="BE186:BF188"/>
    <mergeCell ref="BH186:BS188"/>
    <mergeCell ref="AV177:AW179"/>
    <mergeCell ref="AX177:BF179"/>
    <mergeCell ref="BH177:BS179"/>
    <mergeCell ref="BE180:BF182"/>
    <mergeCell ref="BH180:BS182"/>
  </mergeCells>
  <phoneticPr fontId="1"/>
  <pageMargins left="0.70866141732283472" right="0.70866141732283472" top="0.35433070866141736" bottom="0.35433070866141736" header="0.31496062992125984" footer="0.31496062992125984"/>
  <pageSetup paperSize="9" scale="64" orientation="landscape" r:id="rId1"/>
  <rowBreaks count="1" manualBreakCount="1">
    <brk id="94" max="8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B050"/>
  </sheetPr>
  <dimension ref="F1:CS188"/>
  <sheetViews>
    <sheetView showGridLines="0" showZeros="0" zoomScale="80" zoomScaleNormal="80" zoomScaleSheetLayoutView="77" workbookViewId="0">
      <selection sqref="A1:XFD1048576"/>
    </sheetView>
  </sheetViews>
  <sheetFormatPr defaultColWidth="2" defaultRowHeight="12" customHeight="1"/>
  <cols>
    <col min="1" max="22" width="2" style="51"/>
    <col min="23" max="23" width="3" style="51" customWidth="1"/>
    <col min="24" max="29" width="2" style="51"/>
    <col min="30" max="30" width="2.5" style="51" customWidth="1"/>
    <col min="31" max="47" width="2" style="51"/>
    <col min="48" max="48" width="3" style="51" customWidth="1"/>
    <col min="49" max="49" width="2" style="51"/>
    <col min="50" max="50" width="2.75" style="51" customWidth="1"/>
    <col min="51" max="52" width="2" style="51"/>
    <col min="53" max="53" width="1.875" style="51" customWidth="1"/>
    <col min="54" max="55" width="2" style="51"/>
    <col min="56" max="56" width="2.75" style="51" customWidth="1"/>
    <col min="57" max="57" width="2" style="51"/>
    <col min="58" max="58" width="2.875" style="51" customWidth="1"/>
    <col min="59" max="59" width="3.125" style="51" customWidth="1"/>
    <col min="60" max="60" width="2.875" style="51" customWidth="1"/>
    <col min="61" max="66" width="2" style="51"/>
    <col min="67" max="68" width="2.5" style="51" customWidth="1"/>
    <col min="69" max="71" width="2" style="51"/>
    <col min="72" max="72" width="2.875" style="51" customWidth="1"/>
    <col min="73" max="73" width="3" style="51" customWidth="1"/>
    <col min="74" max="74" width="2.375" style="51" customWidth="1"/>
    <col min="75" max="75" width="2" style="51"/>
    <col min="76" max="76" width="2.375" style="51" customWidth="1"/>
    <col min="77" max="78" width="2" style="51"/>
    <col min="79" max="79" width="2.375" style="51" customWidth="1"/>
    <col min="80" max="85" width="2" style="51"/>
    <col min="86" max="86" width="2.5" style="51" customWidth="1"/>
    <col min="87" max="16384" width="2" style="51"/>
  </cols>
  <sheetData>
    <row r="1" spans="6:97" ht="12" customHeight="1">
      <c r="BV1" s="95"/>
      <c r="BW1" s="95"/>
      <c r="BX1" s="95"/>
      <c r="BY1" s="95"/>
      <c r="BZ1" s="95"/>
      <c r="CA1" s="95"/>
      <c r="CB1" s="95"/>
      <c r="CC1" s="95"/>
      <c r="CD1" s="95"/>
      <c r="CE1" s="95"/>
      <c r="CF1" s="95"/>
      <c r="CG1" s="95"/>
      <c r="CH1" s="95"/>
      <c r="CI1" s="95"/>
    </row>
    <row r="2" spans="6:97" ht="4.5" customHeight="1">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93"/>
      <c r="BW2" s="55"/>
      <c r="BX2" s="55"/>
      <c r="BY2" s="55"/>
      <c r="BZ2" s="55"/>
      <c r="CA2" s="55"/>
      <c r="CB2" s="55"/>
      <c r="CC2" s="55"/>
      <c r="CD2" s="55"/>
      <c r="CE2" s="55"/>
      <c r="CF2" s="55"/>
      <c r="CG2" s="55"/>
      <c r="CH2" s="55"/>
      <c r="CI2" s="55"/>
      <c r="CJ2" s="93"/>
      <c r="CK2" s="55"/>
      <c r="CL2" s="55"/>
      <c r="CM2" s="55"/>
      <c r="CN2" s="55"/>
      <c r="CO2" s="55"/>
      <c r="CP2" s="55"/>
      <c r="CQ2" s="55"/>
      <c r="CR2" s="55"/>
      <c r="CS2" s="55"/>
    </row>
    <row r="3" spans="6:97" ht="12" customHeight="1">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6">
        <v>1</v>
      </c>
      <c r="BB3" s="55"/>
      <c r="BC3" s="55"/>
      <c r="BD3" s="55"/>
      <c r="BE3" s="55"/>
      <c r="BF3" s="55"/>
      <c r="BG3" s="56">
        <v>7</v>
      </c>
      <c r="BH3" s="55"/>
      <c r="BI3" s="55"/>
      <c r="BJ3" s="55"/>
      <c r="BK3" s="55"/>
      <c r="BL3" s="55"/>
      <c r="BM3" s="55"/>
      <c r="BN3" s="55"/>
      <c r="BO3" s="56">
        <v>17</v>
      </c>
      <c r="BP3" s="55"/>
      <c r="BQ3" s="55"/>
      <c r="BR3" s="55"/>
      <c r="BS3" s="55"/>
      <c r="BT3" s="57">
        <v>22</v>
      </c>
      <c r="BU3" s="57">
        <v>23</v>
      </c>
      <c r="BV3" s="94">
        <v>32</v>
      </c>
      <c r="BW3" s="55"/>
      <c r="BX3" s="56">
        <v>34</v>
      </c>
      <c r="BY3" s="55"/>
      <c r="BZ3" s="55"/>
      <c r="CA3" s="55"/>
      <c r="CB3" s="55"/>
      <c r="CC3" s="55"/>
      <c r="CD3" s="55"/>
      <c r="CE3" s="55"/>
      <c r="CF3" s="55"/>
      <c r="CG3" s="55"/>
      <c r="CH3" s="56">
        <v>47</v>
      </c>
      <c r="CI3" s="55"/>
      <c r="CJ3" s="93"/>
      <c r="CK3" s="55"/>
      <c r="CL3" s="55"/>
      <c r="CM3" s="55"/>
      <c r="CN3" s="55"/>
      <c r="CO3" s="55"/>
      <c r="CP3" s="55"/>
      <c r="CQ3" s="55"/>
      <c r="CR3" s="55"/>
      <c r="CS3" s="55"/>
    </row>
    <row r="4" spans="6:97" ht="15.75" customHeight="1">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1280" t="s">
        <v>25</v>
      </c>
      <c r="BB4" s="1280"/>
      <c r="BC4" s="1280"/>
      <c r="BD4" s="1280"/>
      <c r="BE4" s="1280"/>
      <c r="BF4" s="1280"/>
      <c r="BG4" s="1280" t="s">
        <v>26</v>
      </c>
      <c r="BH4" s="1280"/>
      <c r="BI4" s="1280"/>
      <c r="BJ4" s="1280"/>
      <c r="BK4" s="1280"/>
      <c r="BL4" s="1280"/>
      <c r="BM4" s="1280"/>
      <c r="BN4" s="1280"/>
      <c r="BO4" s="1281" t="s">
        <v>27</v>
      </c>
      <c r="BP4" s="1281"/>
      <c r="BQ4" s="1281"/>
      <c r="BR4" s="1281"/>
      <c r="BS4" s="1281"/>
      <c r="BT4" s="1282" t="s">
        <v>28</v>
      </c>
      <c r="BU4" s="1282"/>
      <c r="BV4" s="1282" t="s">
        <v>29</v>
      </c>
      <c r="BW4" s="1282"/>
      <c r="BX4" s="1275" t="s">
        <v>30</v>
      </c>
      <c r="BY4" s="1275"/>
      <c r="BZ4" s="1275"/>
      <c r="CA4" s="1275"/>
      <c r="CB4" s="1275"/>
      <c r="CC4" s="1275"/>
      <c r="CD4" s="1275" t="s">
        <v>31</v>
      </c>
      <c r="CE4" s="1275"/>
      <c r="CF4" s="1275"/>
      <c r="CG4" s="1275"/>
      <c r="CH4" s="1275"/>
      <c r="CI4" s="55"/>
      <c r="CJ4" s="90"/>
      <c r="CK4" s="55"/>
      <c r="CL4" s="55"/>
      <c r="CM4" s="55"/>
      <c r="CN4" s="55"/>
      <c r="CO4" s="55"/>
      <c r="CP4" s="55"/>
      <c r="CQ4" s="55"/>
      <c r="CR4" s="55"/>
      <c r="CS4" s="55"/>
    </row>
    <row r="5" spans="6:97" ht="12" customHeight="1">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1276">
        <v>164110</v>
      </c>
      <c r="BB5" s="1276"/>
      <c r="BC5" s="1276"/>
      <c r="BD5" s="1276"/>
      <c r="BE5" s="1276"/>
      <c r="BF5" s="1276"/>
      <c r="BG5" s="1277">
        <f>'41-10'!BH4</f>
        <v>0</v>
      </c>
      <c r="BH5" s="1277"/>
      <c r="BI5" s="1277"/>
      <c r="BJ5" s="1277"/>
      <c r="BK5" s="1277"/>
      <c r="BL5" s="1277"/>
      <c r="BM5" s="1277"/>
      <c r="BN5" s="1277"/>
      <c r="BO5" s="1277">
        <f>'41-10'!BP4</f>
        <v>0</v>
      </c>
      <c r="BP5" s="1277"/>
      <c r="BQ5" s="1277"/>
      <c r="BR5" s="1277"/>
      <c r="BS5" s="1277"/>
      <c r="BT5" s="1278" t="s">
        <v>33</v>
      </c>
      <c r="BU5" s="1278"/>
      <c r="BV5" s="1278" t="s">
        <v>33</v>
      </c>
      <c r="BW5" s="1278"/>
      <c r="BX5" s="1279"/>
      <c r="BY5" s="1279"/>
      <c r="BZ5" s="1279"/>
      <c r="CA5" s="1279"/>
      <c r="CB5" s="1279"/>
      <c r="CC5" s="1279"/>
      <c r="CD5" s="1279"/>
      <c r="CE5" s="1279"/>
      <c r="CF5" s="1279"/>
      <c r="CG5" s="1279"/>
      <c r="CH5" s="1279"/>
      <c r="CI5" s="55"/>
      <c r="CJ5" s="93"/>
      <c r="CK5" s="1268" t="s">
        <v>57</v>
      </c>
      <c r="CL5" s="55"/>
      <c r="CM5" s="55"/>
      <c r="CN5" s="55"/>
      <c r="CO5" s="55"/>
      <c r="CP5" s="55"/>
      <c r="CQ5" s="55"/>
      <c r="CR5" s="55"/>
      <c r="CS5" s="55"/>
    </row>
    <row r="6" spans="6:97" ht="12" customHeight="1">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1276"/>
      <c r="BB6" s="1276"/>
      <c r="BC6" s="1276"/>
      <c r="BD6" s="1276"/>
      <c r="BE6" s="1276"/>
      <c r="BF6" s="1276"/>
      <c r="BG6" s="1277"/>
      <c r="BH6" s="1277"/>
      <c r="BI6" s="1277"/>
      <c r="BJ6" s="1277"/>
      <c r="BK6" s="1277"/>
      <c r="BL6" s="1277"/>
      <c r="BM6" s="1277"/>
      <c r="BN6" s="1277"/>
      <c r="BO6" s="1277"/>
      <c r="BP6" s="1277"/>
      <c r="BQ6" s="1277"/>
      <c r="BR6" s="1277"/>
      <c r="BS6" s="1277"/>
      <c r="BT6" s="1278"/>
      <c r="BU6" s="1278"/>
      <c r="BV6" s="1278"/>
      <c r="BW6" s="1278"/>
      <c r="BX6" s="1279"/>
      <c r="BY6" s="1279"/>
      <c r="BZ6" s="1279"/>
      <c r="CA6" s="1279"/>
      <c r="CB6" s="1279"/>
      <c r="CC6" s="1279"/>
      <c r="CD6" s="1279"/>
      <c r="CE6" s="1279"/>
      <c r="CF6" s="1279"/>
      <c r="CG6" s="1279"/>
      <c r="CH6" s="1279"/>
      <c r="CI6" s="55"/>
      <c r="CJ6" s="93"/>
      <c r="CK6" s="1268"/>
      <c r="CL6" s="55"/>
      <c r="CM6" s="55"/>
      <c r="CN6" s="55"/>
      <c r="CO6" s="55"/>
      <c r="CP6" s="55"/>
      <c r="CQ6" s="55"/>
      <c r="CR6" s="55"/>
      <c r="CS6" s="55"/>
    </row>
    <row r="7" spans="6:97" ht="6" customHeight="1">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88"/>
      <c r="BV7" s="55"/>
      <c r="BW7" s="55"/>
      <c r="BX7" s="55"/>
      <c r="BY7" s="55"/>
      <c r="BZ7" s="55"/>
      <c r="CA7" s="55"/>
      <c r="CB7" s="55"/>
      <c r="CC7" s="55"/>
      <c r="CD7" s="55"/>
      <c r="CE7" s="55"/>
      <c r="CF7" s="55"/>
      <c r="CG7" s="55"/>
      <c r="CH7" s="1269"/>
      <c r="CI7" s="55"/>
      <c r="CJ7" s="93"/>
      <c r="CK7" s="1268"/>
      <c r="CL7" s="55"/>
      <c r="CM7" s="55"/>
      <c r="CN7" s="55"/>
      <c r="CO7" s="55"/>
      <c r="CP7" s="55"/>
      <c r="CQ7" s="55"/>
      <c r="CR7" s="55"/>
      <c r="CS7" s="55"/>
    </row>
    <row r="8" spans="6:97" ht="7.5" customHeight="1">
      <c r="F8" s="55"/>
      <c r="G8" s="55"/>
      <c r="H8" s="55"/>
      <c r="I8" s="55"/>
      <c r="J8" s="55"/>
      <c r="K8" s="55"/>
      <c r="L8" s="55"/>
      <c r="M8" s="55"/>
      <c r="N8" s="55"/>
      <c r="O8" s="55"/>
      <c r="P8" s="55"/>
      <c r="Q8" s="55"/>
      <c r="R8" s="55"/>
      <c r="S8" s="55"/>
      <c r="T8" s="91"/>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55"/>
      <c r="BV8" s="55"/>
      <c r="BW8" s="55"/>
      <c r="BX8" s="55"/>
      <c r="BY8" s="55"/>
      <c r="BZ8" s="55"/>
      <c r="CA8" s="55"/>
      <c r="CB8" s="55"/>
      <c r="CC8" s="55"/>
      <c r="CD8" s="55"/>
      <c r="CE8" s="55"/>
      <c r="CF8" s="55"/>
      <c r="CG8" s="55"/>
      <c r="CH8" s="1250"/>
      <c r="CI8" s="55"/>
      <c r="CJ8" s="93"/>
      <c r="CK8" s="1268"/>
      <c r="CL8" s="55"/>
      <c r="CM8" s="55"/>
      <c r="CN8" s="55"/>
      <c r="CO8" s="55"/>
      <c r="CP8" s="55"/>
      <c r="CQ8" s="55"/>
      <c r="CR8" s="55"/>
      <c r="CS8" s="55"/>
    </row>
    <row r="9" spans="6:97" ht="7.5" customHeight="1">
      <c r="F9" s="55"/>
      <c r="G9" s="55"/>
      <c r="H9" s="55"/>
      <c r="I9" s="55"/>
      <c r="J9" s="55"/>
      <c r="K9" s="55"/>
      <c r="L9" s="55"/>
      <c r="M9" s="55"/>
      <c r="N9" s="55"/>
      <c r="O9" s="55"/>
      <c r="P9" s="55"/>
      <c r="Q9" s="55"/>
      <c r="R9" s="55"/>
      <c r="S9" s="55"/>
      <c r="T9" s="90"/>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92"/>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55"/>
      <c r="CI9" s="55"/>
      <c r="CJ9" s="93"/>
      <c r="CK9" s="1268"/>
      <c r="CL9" s="55"/>
      <c r="CM9" s="55"/>
      <c r="CN9" s="55"/>
      <c r="CO9" s="55"/>
      <c r="CP9" s="55"/>
      <c r="CQ9" s="55"/>
      <c r="CR9" s="55"/>
      <c r="CS9" s="55"/>
    </row>
    <row r="10" spans="6:97" ht="12" customHeight="1">
      <c r="F10" s="55"/>
      <c r="G10" s="55"/>
      <c r="H10" s="55"/>
      <c r="I10" s="55"/>
      <c r="J10" s="55"/>
      <c r="K10" s="55"/>
      <c r="L10" s="55"/>
      <c r="M10" s="55"/>
      <c r="N10" s="55"/>
      <c r="O10" s="55"/>
      <c r="P10" s="55"/>
      <c r="Q10" s="55"/>
      <c r="R10" s="55"/>
      <c r="S10" s="55"/>
      <c r="T10" s="90"/>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6">
        <v>48</v>
      </c>
      <c r="BG10" s="1270">
        <f>'41-10'!BH7</f>
        <v>0</v>
      </c>
      <c r="BH10" s="1270"/>
      <c r="BI10" s="1271"/>
      <c r="BJ10" s="1272">
        <f>'41-10'!BK7</f>
        <v>0</v>
      </c>
      <c r="BK10" s="1270"/>
      <c r="BL10" s="1273"/>
      <c r="BM10" s="1274">
        <f>'41-10'!BN7</f>
        <v>0</v>
      </c>
      <c r="BN10" s="1270"/>
      <c r="BO10" s="1270"/>
      <c r="BP10" s="56">
        <v>53</v>
      </c>
      <c r="BQ10" s="55"/>
      <c r="BR10" s="55"/>
      <c r="BS10" s="55"/>
      <c r="BT10" s="55"/>
      <c r="BU10" s="55"/>
      <c r="BV10" s="55"/>
      <c r="BW10" s="55"/>
      <c r="BX10" s="55"/>
      <c r="BY10" s="55"/>
      <c r="BZ10" s="55"/>
      <c r="CA10" s="55"/>
      <c r="CB10" s="55"/>
      <c r="CC10" s="55"/>
      <c r="CD10" s="55"/>
      <c r="CE10" s="55"/>
      <c r="CF10" s="55"/>
      <c r="CG10" s="55"/>
      <c r="CH10" s="55"/>
      <c r="CI10" s="55"/>
      <c r="CJ10" s="93"/>
      <c r="CK10" s="1268"/>
      <c r="CL10" s="55"/>
      <c r="CM10" s="55"/>
      <c r="CN10" s="55"/>
      <c r="CO10" s="55"/>
      <c r="CP10" s="55"/>
      <c r="CQ10" s="55"/>
      <c r="CR10" s="55"/>
      <c r="CS10" s="55"/>
    </row>
    <row r="11" spans="6:97" ht="12" customHeight="1">
      <c r="F11" s="55"/>
      <c r="G11" s="55"/>
      <c r="H11" s="55"/>
      <c r="I11" s="55"/>
      <c r="J11" s="55"/>
      <c r="K11" s="55"/>
      <c r="L11" s="55"/>
      <c r="M11" s="55"/>
      <c r="N11" s="55"/>
      <c r="O11" s="55"/>
      <c r="P11" s="55"/>
      <c r="Q11" s="55"/>
      <c r="R11" s="55"/>
      <c r="S11" s="55"/>
      <c r="T11" s="90"/>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1270"/>
      <c r="BH11" s="1270"/>
      <c r="BI11" s="1271"/>
      <c r="BJ11" s="1272"/>
      <c r="BK11" s="1270"/>
      <c r="BL11" s="1273"/>
      <c r="BM11" s="1274"/>
      <c r="BN11" s="1270"/>
      <c r="BO11" s="1270"/>
      <c r="BP11" s="55"/>
      <c r="BQ11" s="55"/>
      <c r="BR11" s="55"/>
      <c r="BS11" s="55"/>
      <c r="BT11" s="55"/>
      <c r="BU11" s="55"/>
      <c r="BV11" s="55"/>
      <c r="BW11" s="55"/>
      <c r="BX11" s="55"/>
      <c r="BY11" s="55"/>
      <c r="BZ11" s="55"/>
      <c r="CA11" s="55"/>
      <c r="CB11" s="55"/>
      <c r="CC11" s="55"/>
      <c r="CD11" s="55"/>
      <c r="CE11" s="55"/>
      <c r="CF11" s="55"/>
      <c r="CG11" s="55"/>
      <c r="CH11" s="55"/>
      <c r="CI11" s="55"/>
      <c r="CJ11" s="93"/>
      <c r="CK11" s="1268"/>
      <c r="CL11" s="55"/>
      <c r="CM11" s="55"/>
      <c r="CN11" s="55"/>
      <c r="CO11" s="55"/>
      <c r="CP11" s="55"/>
      <c r="CQ11" s="55"/>
      <c r="CR11" s="55"/>
      <c r="CS11" s="55"/>
    </row>
    <row r="12" spans="6:97" ht="12" customHeight="1">
      <c r="F12" s="55"/>
      <c r="G12" s="55"/>
      <c r="H12" s="55"/>
      <c r="I12" s="55"/>
      <c r="J12" s="55"/>
      <c r="K12" s="55"/>
      <c r="L12" s="55"/>
      <c r="M12" s="55"/>
      <c r="N12" s="55"/>
      <c r="O12" s="55"/>
      <c r="P12" s="55"/>
      <c r="Q12" s="55"/>
      <c r="R12" s="55"/>
      <c r="S12" s="55"/>
      <c r="T12" s="1249"/>
      <c r="U12" s="1249"/>
      <c r="V12" s="1249"/>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1270"/>
      <c r="BH12" s="1270"/>
      <c r="BI12" s="1271"/>
      <c r="BJ12" s="1272"/>
      <c r="BK12" s="1270"/>
      <c r="BL12" s="1273"/>
      <c r="BM12" s="1274"/>
      <c r="BN12" s="1270"/>
      <c r="BO12" s="1270"/>
      <c r="BP12" s="55"/>
      <c r="BQ12" s="55"/>
      <c r="BR12" s="55"/>
      <c r="BS12" s="55"/>
      <c r="BT12" s="55"/>
      <c r="BU12" s="55"/>
      <c r="BV12" s="55"/>
      <c r="BW12" s="55"/>
      <c r="BX12" s="56">
        <v>54</v>
      </c>
      <c r="BY12" s="56"/>
      <c r="BZ12" s="56"/>
      <c r="CA12" s="56">
        <v>57</v>
      </c>
      <c r="CB12" s="55"/>
      <c r="CC12" s="55"/>
      <c r="CD12" s="55"/>
      <c r="CE12" s="55"/>
      <c r="CF12" s="55"/>
      <c r="CG12" s="55"/>
      <c r="CH12" s="55"/>
      <c r="CI12" s="55"/>
      <c r="CJ12" s="93"/>
      <c r="CK12" s="1268"/>
      <c r="CL12" s="55"/>
      <c r="CM12" s="55"/>
      <c r="CN12" s="55"/>
      <c r="CO12" s="55"/>
      <c r="CP12" s="55"/>
      <c r="CQ12" s="55"/>
      <c r="CR12" s="55"/>
      <c r="CS12" s="55"/>
    </row>
    <row r="13" spans="6:97" ht="12" customHeight="1">
      <c r="F13" s="55"/>
      <c r="G13" s="55"/>
      <c r="H13" s="55"/>
      <c r="I13" s="55"/>
      <c r="J13" s="55"/>
      <c r="K13" s="55"/>
      <c r="L13" s="55"/>
      <c r="M13" s="55"/>
      <c r="N13" s="55"/>
      <c r="O13" s="55"/>
      <c r="P13" s="55"/>
      <c r="Q13" s="55"/>
      <c r="R13" s="55"/>
      <c r="S13" s="55"/>
      <c r="T13" s="1249"/>
      <c r="U13" s="1249"/>
      <c r="V13" s="1249"/>
      <c r="W13" s="56">
        <v>24</v>
      </c>
      <c r="X13" s="56"/>
      <c r="Y13" s="56"/>
      <c r="Z13" s="56"/>
      <c r="AA13" s="56"/>
      <c r="AB13" s="56"/>
      <c r="AC13" s="56"/>
      <c r="AD13" s="56">
        <v>26</v>
      </c>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1249"/>
      <c r="BQ13" s="1249"/>
      <c r="BR13" s="1249"/>
      <c r="BS13" s="1249"/>
      <c r="BT13" s="1249"/>
      <c r="BU13" s="1250"/>
      <c r="BV13" s="1250"/>
      <c r="BW13" s="1251"/>
      <c r="BX13" s="1252">
        <f>'41-10'!BZ10</f>
        <v>1</v>
      </c>
      <c r="BY13" s="1253"/>
      <c r="BZ13" s="1253"/>
      <c r="CA13" s="1254"/>
      <c r="CB13" s="1258"/>
      <c r="CC13" s="1250"/>
      <c r="CD13" s="1250"/>
      <c r="CE13" s="1250"/>
      <c r="CF13" s="1250"/>
      <c r="CG13" s="1250"/>
      <c r="CH13" s="1250"/>
      <c r="CI13" s="1250"/>
      <c r="CJ13" s="58"/>
      <c r="CK13" s="1268"/>
      <c r="CL13" s="55"/>
      <c r="CM13" s="55"/>
      <c r="CN13" s="55"/>
      <c r="CO13" s="55"/>
      <c r="CP13" s="55"/>
      <c r="CQ13" s="55"/>
      <c r="CR13" s="55"/>
      <c r="CS13" s="55"/>
    </row>
    <row r="14" spans="6:97" ht="16.5" customHeight="1">
      <c r="F14" s="55"/>
      <c r="G14" s="55"/>
      <c r="H14" s="55"/>
      <c r="I14" s="55"/>
      <c r="J14" s="55"/>
      <c r="K14" s="55"/>
      <c r="L14" s="55"/>
      <c r="M14" s="55"/>
      <c r="N14" s="55"/>
      <c r="O14" s="55"/>
      <c r="P14" s="55"/>
      <c r="Q14" s="55"/>
      <c r="R14" s="55"/>
      <c r="S14" s="55"/>
      <c r="T14" s="55"/>
      <c r="U14" s="55"/>
      <c r="V14" s="55"/>
      <c r="W14" s="1259">
        <f>'41-10'!W11</f>
        <v>0</v>
      </c>
      <c r="X14" s="1260"/>
      <c r="Y14" s="1261"/>
      <c r="Z14" s="1265"/>
      <c r="AA14" s="1266"/>
      <c r="AB14" s="1266"/>
      <c r="AC14" s="1267"/>
      <c r="AD14" s="1259">
        <f>'41-10'!AD11</f>
        <v>0</v>
      </c>
      <c r="AE14" s="1260"/>
      <c r="AF14" s="1261"/>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1249"/>
      <c r="BQ14" s="1249"/>
      <c r="BR14" s="1249"/>
      <c r="BS14" s="1249"/>
      <c r="BT14" s="1249"/>
      <c r="BU14" s="1250"/>
      <c r="BV14" s="1250"/>
      <c r="BW14" s="1251"/>
      <c r="BX14" s="1255"/>
      <c r="BY14" s="1256"/>
      <c r="BZ14" s="1256"/>
      <c r="CA14" s="1257"/>
      <c r="CB14" s="1258"/>
      <c r="CC14" s="1250"/>
      <c r="CD14" s="1250"/>
      <c r="CE14" s="1250"/>
      <c r="CF14" s="1250"/>
      <c r="CG14" s="1250"/>
      <c r="CH14" s="1250"/>
      <c r="CI14" s="1250"/>
      <c r="CJ14" s="58"/>
      <c r="CK14" s="1268"/>
      <c r="CL14" s="55"/>
      <c r="CM14" s="55"/>
      <c r="CN14" s="55"/>
      <c r="CO14" s="55"/>
      <c r="CP14" s="55"/>
      <c r="CQ14" s="55"/>
      <c r="CR14" s="55"/>
      <c r="CS14" s="55"/>
    </row>
    <row r="15" spans="6:97" ht="19.5" customHeight="1">
      <c r="F15" s="55"/>
      <c r="G15" s="55"/>
      <c r="H15" s="55"/>
      <c r="I15" s="55"/>
      <c r="J15" s="55"/>
      <c r="K15" s="55"/>
      <c r="L15" s="55"/>
      <c r="M15" s="55"/>
      <c r="N15" s="55"/>
      <c r="O15" s="55"/>
      <c r="P15" s="55"/>
      <c r="Q15" s="55"/>
      <c r="R15" s="55"/>
      <c r="S15" s="55"/>
      <c r="T15" s="55"/>
      <c r="U15" s="55"/>
      <c r="V15" s="55"/>
      <c r="W15" s="1262"/>
      <c r="X15" s="1263"/>
      <c r="Y15" s="1264"/>
      <c r="Z15" s="1265"/>
      <c r="AA15" s="1266"/>
      <c r="AB15" s="1266"/>
      <c r="AC15" s="1267"/>
      <c r="AD15" s="1262"/>
      <c r="AE15" s="1263"/>
      <c r="AF15" s="1264"/>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1250"/>
      <c r="BV15" s="1250"/>
      <c r="BW15" s="1251"/>
      <c r="BX15" s="1252">
        <f>'41-10'!BZ12</f>
        <v>1</v>
      </c>
      <c r="BY15" s="1253"/>
      <c r="BZ15" s="1253"/>
      <c r="CA15" s="1254"/>
      <c r="CB15" s="1258"/>
      <c r="CC15" s="1250"/>
      <c r="CD15" s="1250"/>
      <c r="CE15" s="1250"/>
      <c r="CF15" s="1250"/>
      <c r="CG15" s="1250"/>
      <c r="CH15" s="1250"/>
      <c r="CI15" s="1250"/>
      <c r="CJ15" s="58"/>
      <c r="CK15" s="1268"/>
      <c r="CL15" s="55"/>
      <c r="CM15" s="55"/>
      <c r="CN15" s="55"/>
      <c r="CO15" s="55"/>
      <c r="CP15" s="55"/>
      <c r="CQ15" s="55"/>
      <c r="CR15" s="55"/>
      <c r="CS15" s="55"/>
    </row>
    <row r="16" spans="6:97" ht="12" customHeight="1">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c r="BU16" s="55"/>
      <c r="BV16" s="55"/>
      <c r="BW16" s="55"/>
      <c r="BX16" s="1255"/>
      <c r="BY16" s="1256"/>
      <c r="BZ16" s="1256"/>
      <c r="CA16" s="1257"/>
      <c r="CB16" s="1258"/>
      <c r="CC16" s="1250"/>
      <c r="CD16" s="1250"/>
      <c r="CE16" s="1250"/>
      <c r="CF16" s="1250"/>
      <c r="CG16" s="1250"/>
      <c r="CH16" s="1250"/>
      <c r="CI16" s="1250"/>
      <c r="CJ16" s="58"/>
      <c r="CK16" s="1268"/>
      <c r="CL16" s="55"/>
      <c r="CM16" s="55"/>
      <c r="CN16" s="55"/>
      <c r="CO16" s="55"/>
      <c r="CP16" s="55"/>
      <c r="CQ16" s="55"/>
      <c r="CR16" s="55"/>
      <c r="CS16" s="55"/>
    </row>
    <row r="17" spans="6:97" ht="12" customHeight="1">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6">
        <v>28</v>
      </c>
      <c r="BY17" s="56"/>
      <c r="BZ17" s="56"/>
      <c r="CA17" s="56">
        <v>31</v>
      </c>
      <c r="CB17" s="55"/>
      <c r="CC17" s="55"/>
      <c r="CD17" s="55"/>
      <c r="CE17" s="55"/>
      <c r="CF17" s="55"/>
      <c r="CG17" s="55"/>
      <c r="CH17" s="55"/>
      <c r="CI17" s="55"/>
      <c r="CJ17" s="55"/>
      <c r="CK17" s="1268"/>
      <c r="CL17" s="55"/>
      <c r="CM17" s="55"/>
      <c r="CN17" s="55"/>
      <c r="CO17" s="55"/>
      <c r="CP17" s="55"/>
      <c r="CQ17" s="55"/>
      <c r="CR17" s="55"/>
      <c r="CS17" s="55"/>
    </row>
    <row r="18" spans="6:97" ht="12" customHeight="1">
      <c r="CK18" s="1268"/>
    </row>
    <row r="19" spans="6:97" ht="12" customHeight="1">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CK19" s="1268"/>
    </row>
    <row r="20" spans="6:97" ht="12" customHeight="1">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CK20" s="1268"/>
    </row>
    <row r="21" spans="6:97" ht="7.5" customHeight="1">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CK21" s="1268"/>
    </row>
    <row r="22" spans="6:97" ht="12" customHeight="1">
      <c r="AS22" s="96"/>
      <c r="AT22" s="96"/>
      <c r="AU22" s="96"/>
      <c r="AV22" s="56">
        <v>32</v>
      </c>
      <c r="AW22" s="96"/>
      <c r="AX22" s="56">
        <v>34</v>
      </c>
      <c r="AY22" s="96"/>
      <c r="AZ22" s="96"/>
      <c r="BA22" s="96"/>
      <c r="BB22" s="96"/>
      <c r="BC22" s="96"/>
      <c r="BD22" s="96"/>
      <c r="BE22" s="96"/>
      <c r="BF22" s="96"/>
      <c r="BG22" s="96"/>
      <c r="BH22" s="56">
        <v>44</v>
      </c>
      <c r="BI22" s="96"/>
      <c r="BJ22" s="96"/>
      <c r="BK22" s="96"/>
      <c r="BL22" s="96"/>
      <c r="BM22" s="96"/>
      <c r="BN22" s="96"/>
      <c r="BO22" s="96"/>
      <c r="BP22" s="96"/>
      <c r="BQ22" s="96"/>
      <c r="BR22" s="96"/>
      <c r="BS22" s="96"/>
      <c r="BT22" s="56">
        <v>57</v>
      </c>
      <c r="CK22" s="1268"/>
    </row>
    <row r="23" spans="6:97" ht="8.25" customHeight="1">
      <c r="AK23" s="55"/>
      <c r="AL23" s="55"/>
      <c r="AM23" s="55"/>
      <c r="AN23" s="55"/>
      <c r="AO23" s="55"/>
      <c r="AP23" s="55"/>
      <c r="AQ23" s="55"/>
      <c r="AR23" s="55"/>
      <c r="AS23" s="97"/>
      <c r="AT23" s="97"/>
      <c r="AU23" s="98"/>
      <c r="AV23" s="1208">
        <v>1</v>
      </c>
      <c r="AW23" s="1209"/>
      <c r="AX23" s="1237" t="str">
        <f>'41-10'!AZ20</f>
        <v/>
      </c>
      <c r="AY23" s="1238"/>
      <c r="AZ23" s="1238"/>
      <c r="BA23" s="1238"/>
      <c r="BB23" s="1238"/>
      <c r="BC23" s="1238"/>
      <c r="BD23" s="1238"/>
      <c r="BE23" s="1238"/>
      <c r="BF23" s="1238"/>
      <c r="BG23" s="99"/>
      <c r="BH23" s="1220">
        <f>'41-10'!BI21</f>
        <v>0</v>
      </c>
      <c r="BI23" s="1221"/>
      <c r="BJ23" s="1221"/>
      <c r="BK23" s="1221"/>
      <c r="BL23" s="1221"/>
      <c r="BM23" s="1221"/>
      <c r="BN23" s="1221"/>
      <c r="BO23" s="1221"/>
      <c r="BP23" s="1221"/>
      <c r="BQ23" s="1221"/>
      <c r="BR23" s="1221"/>
      <c r="BS23" s="1221"/>
      <c r="BT23" s="99"/>
      <c r="BU23" s="55"/>
      <c r="BV23" s="55"/>
      <c r="BW23" s="55"/>
      <c r="BX23" s="55"/>
      <c r="BY23" s="55"/>
      <c r="CK23" s="1268"/>
    </row>
    <row r="24" spans="6:97" ht="8.25" customHeight="1">
      <c r="AK24" s="55"/>
      <c r="AL24" s="55"/>
      <c r="AM24" s="55"/>
      <c r="AN24" s="55"/>
      <c r="AO24" s="55"/>
      <c r="AP24" s="55"/>
      <c r="AQ24" s="55"/>
      <c r="AR24" s="55"/>
      <c r="AS24" s="97"/>
      <c r="AT24" s="97"/>
      <c r="AU24" s="98"/>
      <c r="AV24" s="1210"/>
      <c r="AW24" s="1211"/>
      <c r="AX24" s="1239"/>
      <c r="AY24" s="1156"/>
      <c r="AZ24" s="1156"/>
      <c r="BA24" s="1156"/>
      <c r="BB24" s="1156"/>
      <c r="BC24" s="1156"/>
      <c r="BD24" s="1156"/>
      <c r="BE24" s="1156"/>
      <c r="BF24" s="1156"/>
      <c r="BG24" s="100"/>
      <c r="BH24" s="1222"/>
      <c r="BI24" s="1138"/>
      <c r="BJ24" s="1138"/>
      <c r="BK24" s="1138"/>
      <c r="BL24" s="1138"/>
      <c r="BM24" s="1138"/>
      <c r="BN24" s="1138"/>
      <c r="BO24" s="1138"/>
      <c r="BP24" s="1138"/>
      <c r="BQ24" s="1138"/>
      <c r="BR24" s="1138"/>
      <c r="BS24" s="1138"/>
      <c r="BT24" s="100"/>
      <c r="BU24" s="55"/>
      <c r="BV24" s="55"/>
      <c r="BW24" s="55"/>
      <c r="BX24" s="55"/>
      <c r="BY24" s="55"/>
      <c r="CK24" s="1268"/>
    </row>
    <row r="25" spans="6:97" ht="8.25" customHeight="1">
      <c r="AK25" s="55"/>
      <c r="AL25" s="55"/>
      <c r="AM25" s="55"/>
      <c r="AN25" s="55"/>
      <c r="AO25" s="55"/>
      <c r="AP25" s="55"/>
      <c r="AQ25" s="55"/>
      <c r="AR25" s="55"/>
      <c r="AS25" s="97"/>
      <c r="AT25" s="97"/>
      <c r="AU25" s="98"/>
      <c r="AV25" s="1212"/>
      <c r="AW25" s="1213"/>
      <c r="AX25" s="1240"/>
      <c r="AY25" s="1241"/>
      <c r="AZ25" s="1241"/>
      <c r="BA25" s="1241"/>
      <c r="BB25" s="1241"/>
      <c r="BC25" s="1241"/>
      <c r="BD25" s="1241"/>
      <c r="BE25" s="1241"/>
      <c r="BF25" s="1241"/>
      <c r="BG25" s="101"/>
      <c r="BH25" s="1223"/>
      <c r="BI25" s="1224"/>
      <c r="BJ25" s="1224"/>
      <c r="BK25" s="1224"/>
      <c r="BL25" s="1224"/>
      <c r="BM25" s="1224"/>
      <c r="BN25" s="1224"/>
      <c r="BO25" s="1224"/>
      <c r="BP25" s="1224"/>
      <c r="BQ25" s="1224"/>
      <c r="BR25" s="1224"/>
      <c r="BS25" s="1224"/>
      <c r="BT25" s="101"/>
      <c r="BU25" s="55"/>
      <c r="BV25" s="55"/>
      <c r="BW25" s="55"/>
      <c r="BX25" s="55"/>
      <c r="BY25" s="55"/>
      <c r="CK25" s="1268"/>
    </row>
    <row r="26" spans="6:97" ht="8.25" customHeight="1">
      <c r="AK26" s="55"/>
      <c r="AL26" s="55"/>
      <c r="AM26" s="55"/>
      <c r="AN26" s="55"/>
      <c r="AO26" s="55"/>
      <c r="AP26" s="55"/>
      <c r="AQ26" s="55"/>
      <c r="AR26" s="55"/>
      <c r="AS26" s="97"/>
      <c r="AT26" s="97"/>
      <c r="AU26" s="98"/>
      <c r="AV26" s="98"/>
      <c r="AW26" s="98"/>
      <c r="AX26" s="97"/>
      <c r="AY26" s="97"/>
      <c r="AZ26" s="97"/>
      <c r="BA26" s="97"/>
      <c r="BB26" s="97"/>
      <c r="BC26" s="97"/>
      <c r="BD26" s="1248"/>
      <c r="BE26" s="105"/>
      <c r="BF26" s="105"/>
      <c r="BG26" s="1335">
        <v>58</v>
      </c>
      <c r="BH26" s="1231">
        <f>'41-10'!BI24</f>
        <v>0</v>
      </c>
      <c r="BI26" s="1232"/>
      <c r="BJ26" s="1232"/>
      <c r="BK26" s="1232"/>
      <c r="BL26" s="1232"/>
      <c r="BM26" s="1232"/>
      <c r="BN26" s="1232"/>
      <c r="BO26" s="1232"/>
      <c r="BP26" s="1232"/>
      <c r="BQ26" s="1232"/>
      <c r="BR26" s="1232"/>
      <c r="BS26" s="1232"/>
      <c r="BT26" s="102"/>
      <c r="BU26" s="1337">
        <v>71</v>
      </c>
      <c r="BV26" s="55"/>
      <c r="BW26" s="55"/>
      <c r="BX26" s="55"/>
      <c r="BY26" s="55"/>
      <c r="CK26" s="1268"/>
    </row>
    <row r="27" spans="6:97" ht="8.25" customHeight="1">
      <c r="AK27" s="55"/>
      <c r="AL27" s="55"/>
      <c r="AM27" s="55"/>
      <c r="AN27" s="55"/>
      <c r="AO27" s="55"/>
      <c r="AP27" s="55"/>
      <c r="AQ27" s="55"/>
      <c r="AR27" s="55"/>
      <c r="AS27" s="97"/>
      <c r="AT27" s="97"/>
      <c r="AU27" s="98"/>
      <c r="AV27" s="98"/>
      <c r="AW27" s="98"/>
      <c r="AX27" s="97"/>
      <c r="AY27" s="97"/>
      <c r="AZ27" s="97"/>
      <c r="BA27" s="97"/>
      <c r="BB27" s="97"/>
      <c r="BC27" s="97"/>
      <c r="BD27" s="1248"/>
      <c r="BE27" s="106"/>
      <c r="BF27" s="106"/>
      <c r="BG27" s="1336"/>
      <c r="BH27" s="1233"/>
      <c r="BI27" s="1234"/>
      <c r="BJ27" s="1234"/>
      <c r="BK27" s="1234"/>
      <c r="BL27" s="1234"/>
      <c r="BM27" s="1234"/>
      <c r="BN27" s="1234"/>
      <c r="BO27" s="1234"/>
      <c r="BP27" s="1234"/>
      <c r="BQ27" s="1234"/>
      <c r="BR27" s="1234"/>
      <c r="BS27" s="1234"/>
      <c r="BT27" s="103"/>
      <c r="BU27" s="1337"/>
      <c r="BV27" s="55"/>
      <c r="BW27" s="55"/>
      <c r="BX27" s="55"/>
      <c r="BY27" s="55"/>
      <c r="CK27" s="1268"/>
    </row>
    <row r="28" spans="6:97" ht="8.25" customHeight="1">
      <c r="AK28" s="55"/>
      <c r="AL28" s="55"/>
      <c r="AM28" s="55"/>
      <c r="AN28" s="55"/>
      <c r="AO28" s="55"/>
      <c r="AP28" s="55"/>
      <c r="AQ28" s="55"/>
      <c r="AR28" s="55"/>
      <c r="AS28" s="97"/>
      <c r="AT28" s="97"/>
      <c r="AU28" s="98"/>
      <c r="AV28" s="98"/>
      <c r="AW28" s="98"/>
      <c r="AX28" s="97"/>
      <c r="AY28" s="97"/>
      <c r="AZ28" s="97"/>
      <c r="BA28" s="97"/>
      <c r="BB28" s="97"/>
      <c r="BC28" s="97"/>
      <c r="BD28" s="97"/>
      <c r="BE28" s="107"/>
      <c r="BF28" s="107"/>
      <c r="BG28" s="101"/>
      <c r="BH28" s="1235"/>
      <c r="BI28" s="1236"/>
      <c r="BJ28" s="1236"/>
      <c r="BK28" s="1236"/>
      <c r="BL28" s="1236"/>
      <c r="BM28" s="1236"/>
      <c r="BN28" s="1236"/>
      <c r="BO28" s="1236"/>
      <c r="BP28" s="1236"/>
      <c r="BQ28" s="1236"/>
      <c r="BR28" s="1236"/>
      <c r="BS28" s="1236"/>
      <c r="BT28" s="104"/>
      <c r="BU28" s="55"/>
      <c r="BV28" s="55"/>
      <c r="BW28" s="55"/>
      <c r="BX28" s="55"/>
      <c r="BY28" s="55"/>
      <c r="CK28" s="1268"/>
    </row>
    <row r="29" spans="6:97" ht="8.25" customHeight="1">
      <c r="AK29" s="55"/>
      <c r="AL29" s="55"/>
      <c r="AM29" s="55"/>
      <c r="AN29" s="55"/>
      <c r="AO29" s="55"/>
      <c r="AP29" s="55"/>
      <c r="AQ29" s="55"/>
      <c r="AR29" s="55"/>
      <c r="AS29" s="97"/>
      <c r="AT29" s="97"/>
      <c r="AU29" s="98"/>
      <c r="AV29" s="1208">
        <v>2</v>
      </c>
      <c r="AW29" s="1209"/>
      <c r="AX29" s="1237" t="str">
        <f>'41-10'!AZ27</f>
        <v/>
      </c>
      <c r="AY29" s="1238"/>
      <c r="AZ29" s="1238"/>
      <c r="BA29" s="1238"/>
      <c r="BB29" s="1238"/>
      <c r="BC29" s="1238"/>
      <c r="BD29" s="1238"/>
      <c r="BE29" s="1238"/>
      <c r="BF29" s="1238"/>
      <c r="BG29" s="99"/>
      <c r="BH29" s="1220">
        <f>'41-10'!BI27</f>
        <v>0</v>
      </c>
      <c r="BI29" s="1221"/>
      <c r="BJ29" s="1221"/>
      <c r="BK29" s="1221"/>
      <c r="BL29" s="1221"/>
      <c r="BM29" s="1221"/>
      <c r="BN29" s="1221"/>
      <c r="BO29" s="1221"/>
      <c r="BP29" s="1221"/>
      <c r="BQ29" s="1221"/>
      <c r="BR29" s="1221"/>
      <c r="BS29" s="1221"/>
      <c r="BT29" s="99"/>
      <c r="BU29" s="55"/>
      <c r="BV29" s="55"/>
      <c r="BW29" s="55"/>
      <c r="BX29" s="55"/>
      <c r="BY29" s="55"/>
      <c r="CK29" s="1268"/>
    </row>
    <row r="30" spans="6:97" ht="8.25" customHeight="1">
      <c r="AK30" s="55"/>
      <c r="AL30" s="55"/>
      <c r="AM30" s="55"/>
      <c r="AN30" s="55"/>
      <c r="AO30" s="55"/>
      <c r="AP30" s="55"/>
      <c r="AQ30" s="55"/>
      <c r="AR30" s="55"/>
      <c r="AS30" s="97"/>
      <c r="AT30" s="97"/>
      <c r="AU30" s="98"/>
      <c r="AV30" s="1210"/>
      <c r="AW30" s="1211"/>
      <c r="AX30" s="1239"/>
      <c r="AY30" s="1156"/>
      <c r="AZ30" s="1156"/>
      <c r="BA30" s="1156"/>
      <c r="BB30" s="1156"/>
      <c r="BC30" s="1156"/>
      <c r="BD30" s="1156"/>
      <c r="BE30" s="1156"/>
      <c r="BF30" s="1156"/>
      <c r="BG30" s="100"/>
      <c r="BH30" s="1222"/>
      <c r="BI30" s="1138"/>
      <c r="BJ30" s="1138"/>
      <c r="BK30" s="1138"/>
      <c r="BL30" s="1138"/>
      <c r="BM30" s="1138"/>
      <c r="BN30" s="1138"/>
      <c r="BO30" s="1138"/>
      <c r="BP30" s="1138"/>
      <c r="BQ30" s="1138"/>
      <c r="BR30" s="1138"/>
      <c r="BS30" s="1138"/>
      <c r="BT30" s="100"/>
      <c r="BU30" s="55"/>
      <c r="BV30" s="55"/>
      <c r="BW30" s="55"/>
      <c r="BX30" s="55"/>
      <c r="BY30" s="55"/>
      <c r="CK30" s="1268"/>
    </row>
    <row r="31" spans="6:97" ht="8.25" customHeight="1">
      <c r="AK31" s="55"/>
      <c r="AL31" s="55"/>
      <c r="AM31" s="55"/>
      <c r="AN31" s="55"/>
      <c r="AO31" s="55"/>
      <c r="AP31" s="55"/>
      <c r="AQ31" s="55"/>
      <c r="AR31" s="55"/>
      <c r="AS31" s="97"/>
      <c r="AT31" s="97"/>
      <c r="AU31" s="98"/>
      <c r="AV31" s="1212"/>
      <c r="AW31" s="1213"/>
      <c r="AX31" s="1240"/>
      <c r="AY31" s="1241"/>
      <c r="AZ31" s="1241"/>
      <c r="BA31" s="1241"/>
      <c r="BB31" s="1241"/>
      <c r="BC31" s="1241"/>
      <c r="BD31" s="1241"/>
      <c r="BE31" s="1241"/>
      <c r="BF31" s="1241"/>
      <c r="BG31" s="101"/>
      <c r="BH31" s="1223"/>
      <c r="BI31" s="1224"/>
      <c r="BJ31" s="1224"/>
      <c r="BK31" s="1224"/>
      <c r="BL31" s="1224"/>
      <c r="BM31" s="1224"/>
      <c r="BN31" s="1224"/>
      <c r="BO31" s="1224"/>
      <c r="BP31" s="1224"/>
      <c r="BQ31" s="1224"/>
      <c r="BR31" s="1224"/>
      <c r="BS31" s="1224"/>
      <c r="BT31" s="101"/>
      <c r="BU31" s="55"/>
      <c r="BV31" s="55"/>
      <c r="BW31" s="55"/>
      <c r="BX31" s="55"/>
      <c r="BY31" s="55"/>
      <c r="CK31" s="1268"/>
    </row>
    <row r="32" spans="6:97" ht="8.25" customHeight="1">
      <c r="AK32" s="55"/>
      <c r="AL32" s="55"/>
      <c r="AM32" s="55"/>
      <c r="AN32" s="55"/>
      <c r="AO32" s="55"/>
      <c r="AP32" s="55"/>
      <c r="AQ32" s="55"/>
      <c r="AR32" s="55"/>
      <c r="AS32" s="97"/>
      <c r="AT32" s="97"/>
      <c r="AU32" s="98"/>
      <c r="AV32" s="98"/>
      <c r="AW32" s="98"/>
      <c r="AX32" s="97"/>
      <c r="AY32" s="97"/>
      <c r="AZ32" s="97"/>
      <c r="BA32" s="97"/>
      <c r="BB32" s="97"/>
      <c r="BC32" s="97"/>
      <c r="BD32" s="97"/>
      <c r="BE32" s="1332"/>
      <c r="BF32" s="1332"/>
      <c r="BG32" s="99"/>
      <c r="BH32" s="1231">
        <f>'41-10'!BI30</f>
        <v>0</v>
      </c>
      <c r="BI32" s="1232"/>
      <c r="BJ32" s="1232"/>
      <c r="BK32" s="1232"/>
      <c r="BL32" s="1232"/>
      <c r="BM32" s="1232"/>
      <c r="BN32" s="1232"/>
      <c r="BO32" s="1232"/>
      <c r="BP32" s="1232"/>
      <c r="BQ32" s="1232"/>
      <c r="BR32" s="1232"/>
      <c r="BS32" s="1232"/>
      <c r="BT32" s="102"/>
      <c r="BU32" s="55"/>
      <c r="BV32" s="55"/>
      <c r="BW32" s="55"/>
      <c r="BX32" s="55"/>
      <c r="BY32" s="55"/>
      <c r="CK32" s="1268"/>
    </row>
    <row r="33" spans="37:89" ht="8.25" customHeight="1">
      <c r="AK33" s="55"/>
      <c r="AL33" s="55"/>
      <c r="AM33" s="55"/>
      <c r="AN33" s="55"/>
      <c r="AO33" s="55"/>
      <c r="AP33" s="55"/>
      <c r="AQ33" s="55"/>
      <c r="AR33" s="55"/>
      <c r="AS33" s="97"/>
      <c r="AT33" s="97"/>
      <c r="AU33" s="98"/>
      <c r="AV33" s="98"/>
      <c r="AW33" s="98"/>
      <c r="AX33" s="97"/>
      <c r="AY33" s="97"/>
      <c r="AZ33" s="97"/>
      <c r="BA33" s="97"/>
      <c r="BB33" s="97"/>
      <c r="BC33" s="97"/>
      <c r="BD33" s="97"/>
      <c r="BE33" s="1333"/>
      <c r="BF33" s="1333"/>
      <c r="BG33" s="100"/>
      <c r="BH33" s="1233"/>
      <c r="BI33" s="1234"/>
      <c r="BJ33" s="1234"/>
      <c r="BK33" s="1234"/>
      <c r="BL33" s="1234"/>
      <c r="BM33" s="1234"/>
      <c r="BN33" s="1234"/>
      <c r="BO33" s="1234"/>
      <c r="BP33" s="1234"/>
      <c r="BQ33" s="1234"/>
      <c r="BR33" s="1234"/>
      <c r="BS33" s="1234"/>
      <c r="BT33" s="103"/>
      <c r="BU33" s="55"/>
      <c r="BV33" s="55"/>
      <c r="BW33" s="55"/>
      <c r="BX33" s="55"/>
      <c r="BY33" s="55"/>
      <c r="CK33" s="1268"/>
    </row>
    <row r="34" spans="37:89" ht="8.25" customHeight="1">
      <c r="AK34" s="55"/>
      <c r="AL34" s="55"/>
      <c r="AM34" s="55"/>
      <c r="AN34" s="55"/>
      <c r="AO34" s="55"/>
      <c r="AP34" s="55"/>
      <c r="AQ34" s="55"/>
      <c r="AR34" s="55"/>
      <c r="AS34" s="97"/>
      <c r="AT34" s="97"/>
      <c r="AU34" s="98"/>
      <c r="AV34" s="98"/>
      <c r="AW34" s="98"/>
      <c r="AX34" s="97"/>
      <c r="AY34" s="97"/>
      <c r="AZ34" s="97"/>
      <c r="BA34" s="97"/>
      <c r="BB34" s="97"/>
      <c r="BC34" s="97"/>
      <c r="BD34" s="97"/>
      <c r="BE34" s="1334"/>
      <c r="BF34" s="1334"/>
      <c r="BG34" s="101"/>
      <c r="BH34" s="1235"/>
      <c r="BI34" s="1236"/>
      <c r="BJ34" s="1236"/>
      <c r="BK34" s="1236"/>
      <c r="BL34" s="1236"/>
      <c r="BM34" s="1236"/>
      <c r="BN34" s="1236"/>
      <c r="BO34" s="1236"/>
      <c r="BP34" s="1236"/>
      <c r="BQ34" s="1236"/>
      <c r="BR34" s="1236"/>
      <c r="BS34" s="1236"/>
      <c r="BT34" s="104"/>
      <c r="BU34" s="55"/>
      <c r="BV34" s="55"/>
      <c r="BW34" s="55"/>
      <c r="BX34" s="55"/>
      <c r="BY34" s="55"/>
      <c r="CK34" s="1268"/>
    </row>
    <row r="35" spans="37:89" ht="8.25" customHeight="1">
      <c r="AK35" s="55"/>
      <c r="AL35" s="55"/>
      <c r="AM35" s="55"/>
      <c r="AN35" s="55"/>
      <c r="AO35" s="55"/>
      <c r="AP35" s="55"/>
      <c r="AQ35" s="55"/>
      <c r="AR35" s="55"/>
      <c r="AS35" s="97"/>
      <c r="AT35" s="97"/>
      <c r="AU35" s="98"/>
      <c r="AV35" s="1208">
        <v>3</v>
      </c>
      <c r="AW35" s="1209"/>
      <c r="AX35" s="1237" t="str">
        <f>'41-10'!AZ33</f>
        <v/>
      </c>
      <c r="AY35" s="1238"/>
      <c r="AZ35" s="1238"/>
      <c r="BA35" s="1238"/>
      <c r="BB35" s="1238"/>
      <c r="BC35" s="1238"/>
      <c r="BD35" s="1238"/>
      <c r="BE35" s="1238"/>
      <c r="BF35" s="1238"/>
      <c r="BG35" s="99"/>
      <c r="BH35" s="1220">
        <f>'41-10'!BI33</f>
        <v>0</v>
      </c>
      <c r="BI35" s="1221"/>
      <c r="BJ35" s="1221"/>
      <c r="BK35" s="1221"/>
      <c r="BL35" s="1221"/>
      <c r="BM35" s="1221"/>
      <c r="BN35" s="1221"/>
      <c r="BO35" s="1221"/>
      <c r="BP35" s="1221"/>
      <c r="BQ35" s="1221"/>
      <c r="BR35" s="1221"/>
      <c r="BS35" s="1221"/>
      <c r="BT35" s="99"/>
      <c r="BU35" s="55"/>
      <c r="BV35" s="55"/>
      <c r="BW35" s="55"/>
      <c r="BX35" s="55"/>
      <c r="BY35" s="55"/>
      <c r="CK35" s="1268"/>
    </row>
    <row r="36" spans="37:89" ht="8.25" customHeight="1">
      <c r="AK36" s="55"/>
      <c r="AL36" s="55"/>
      <c r="AM36" s="55"/>
      <c r="AN36" s="55"/>
      <c r="AO36" s="55"/>
      <c r="AP36" s="55"/>
      <c r="AQ36" s="55"/>
      <c r="AR36" s="55"/>
      <c r="AS36" s="97"/>
      <c r="AT36" s="97"/>
      <c r="AU36" s="98"/>
      <c r="AV36" s="1210"/>
      <c r="AW36" s="1211"/>
      <c r="AX36" s="1239"/>
      <c r="AY36" s="1156"/>
      <c r="AZ36" s="1156"/>
      <c r="BA36" s="1156"/>
      <c r="BB36" s="1156"/>
      <c r="BC36" s="1156"/>
      <c r="BD36" s="1156"/>
      <c r="BE36" s="1156"/>
      <c r="BF36" s="1156"/>
      <c r="BG36" s="100"/>
      <c r="BH36" s="1222"/>
      <c r="BI36" s="1138"/>
      <c r="BJ36" s="1138"/>
      <c r="BK36" s="1138"/>
      <c r="BL36" s="1138"/>
      <c r="BM36" s="1138"/>
      <c r="BN36" s="1138"/>
      <c r="BO36" s="1138"/>
      <c r="BP36" s="1138"/>
      <c r="BQ36" s="1138"/>
      <c r="BR36" s="1138"/>
      <c r="BS36" s="1138"/>
      <c r="BT36" s="100"/>
      <c r="BU36" s="55"/>
      <c r="BV36" s="55"/>
      <c r="BW36" s="55"/>
      <c r="BX36" s="55"/>
      <c r="BY36" s="55"/>
      <c r="CK36" s="1268"/>
    </row>
    <row r="37" spans="37:89" ht="8.25" customHeight="1">
      <c r="AK37" s="55"/>
      <c r="AL37" s="55"/>
      <c r="AM37" s="55"/>
      <c r="AN37" s="55"/>
      <c r="AO37" s="55"/>
      <c r="AP37" s="55"/>
      <c r="AQ37" s="55"/>
      <c r="AR37" s="55"/>
      <c r="AS37" s="97"/>
      <c r="AT37" s="97"/>
      <c r="AU37" s="98"/>
      <c r="AV37" s="1212"/>
      <c r="AW37" s="1213"/>
      <c r="AX37" s="1240"/>
      <c r="AY37" s="1241"/>
      <c r="AZ37" s="1241"/>
      <c r="BA37" s="1241"/>
      <c r="BB37" s="1241"/>
      <c r="BC37" s="1241"/>
      <c r="BD37" s="1241"/>
      <c r="BE37" s="1241"/>
      <c r="BF37" s="1241"/>
      <c r="BG37" s="101"/>
      <c r="BH37" s="1223"/>
      <c r="BI37" s="1224"/>
      <c r="BJ37" s="1224"/>
      <c r="BK37" s="1224"/>
      <c r="BL37" s="1224"/>
      <c r="BM37" s="1224"/>
      <c r="BN37" s="1224"/>
      <c r="BO37" s="1224"/>
      <c r="BP37" s="1224"/>
      <c r="BQ37" s="1224"/>
      <c r="BR37" s="1224"/>
      <c r="BS37" s="1224"/>
      <c r="BT37" s="101"/>
      <c r="BU37" s="55"/>
      <c r="BV37" s="55"/>
      <c r="BW37" s="55"/>
      <c r="BX37" s="55"/>
      <c r="BY37" s="55"/>
      <c r="CK37" s="1268"/>
    </row>
    <row r="38" spans="37:89" ht="8.25" customHeight="1">
      <c r="AK38" s="55"/>
      <c r="AL38" s="55"/>
      <c r="AM38" s="55"/>
      <c r="AN38" s="55"/>
      <c r="AO38" s="55"/>
      <c r="AP38" s="55"/>
      <c r="AQ38" s="55"/>
      <c r="AR38" s="55"/>
      <c r="AS38" s="97"/>
      <c r="AT38" s="97"/>
      <c r="AU38" s="98"/>
      <c r="AV38" s="98"/>
      <c r="AW38" s="98"/>
      <c r="AX38" s="97"/>
      <c r="AY38" s="97"/>
      <c r="AZ38" s="97"/>
      <c r="BA38" s="97"/>
      <c r="BB38" s="97"/>
      <c r="BC38" s="97"/>
      <c r="BD38" s="97"/>
      <c r="BE38" s="1332"/>
      <c r="BF38" s="1332"/>
      <c r="BG38" s="99"/>
      <c r="BH38" s="1231">
        <f>'41-10'!BI36</f>
        <v>0</v>
      </c>
      <c r="BI38" s="1232"/>
      <c r="BJ38" s="1232"/>
      <c r="BK38" s="1232"/>
      <c r="BL38" s="1232"/>
      <c r="BM38" s="1232"/>
      <c r="BN38" s="1232"/>
      <c r="BO38" s="1232"/>
      <c r="BP38" s="1232"/>
      <c r="BQ38" s="1232"/>
      <c r="BR38" s="1232"/>
      <c r="BS38" s="1232"/>
      <c r="BT38" s="102"/>
      <c r="BU38" s="55"/>
      <c r="BV38" s="55"/>
      <c r="BW38" s="55"/>
      <c r="BX38" s="55"/>
      <c r="BY38" s="55"/>
      <c r="CK38" s="1268"/>
    </row>
    <row r="39" spans="37:89" ht="8.25" customHeight="1">
      <c r="AK39" s="55"/>
      <c r="AL39" s="55"/>
      <c r="AM39" s="55"/>
      <c r="AN39" s="55"/>
      <c r="AO39" s="55"/>
      <c r="AP39" s="55"/>
      <c r="AQ39" s="55"/>
      <c r="AR39" s="55"/>
      <c r="AS39" s="97"/>
      <c r="AT39" s="97"/>
      <c r="AU39" s="98"/>
      <c r="AV39" s="98"/>
      <c r="AW39" s="98"/>
      <c r="AX39" s="97"/>
      <c r="AY39" s="97"/>
      <c r="AZ39" s="97"/>
      <c r="BA39" s="97"/>
      <c r="BB39" s="97"/>
      <c r="BC39" s="97"/>
      <c r="BD39" s="97"/>
      <c r="BE39" s="1333"/>
      <c r="BF39" s="1333"/>
      <c r="BG39" s="100"/>
      <c r="BH39" s="1233"/>
      <c r="BI39" s="1234"/>
      <c r="BJ39" s="1234"/>
      <c r="BK39" s="1234"/>
      <c r="BL39" s="1234"/>
      <c r="BM39" s="1234"/>
      <c r="BN39" s="1234"/>
      <c r="BO39" s="1234"/>
      <c r="BP39" s="1234"/>
      <c r="BQ39" s="1234"/>
      <c r="BR39" s="1234"/>
      <c r="BS39" s="1234"/>
      <c r="BT39" s="103"/>
      <c r="BU39" s="55"/>
      <c r="BV39" s="55"/>
      <c r="BW39" s="55"/>
      <c r="BX39" s="55"/>
      <c r="BY39" s="55"/>
      <c r="CK39" s="1268"/>
    </row>
    <row r="40" spans="37:89" ht="8.25" customHeight="1">
      <c r="AK40" s="55"/>
      <c r="AL40" s="55"/>
      <c r="AM40" s="55"/>
      <c r="AN40" s="55"/>
      <c r="AO40" s="55"/>
      <c r="AP40" s="55"/>
      <c r="AQ40" s="55"/>
      <c r="AR40" s="55"/>
      <c r="AS40" s="97"/>
      <c r="AT40" s="97"/>
      <c r="AU40" s="98"/>
      <c r="AV40" s="98"/>
      <c r="AW40" s="98"/>
      <c r="AX40" s="97"/>
      <c r="AY40" s="97"/>
      <c r="AZ40" s="97"/>
      <c r="BA40" s="97"/>
      <c r="BB40" s="97"/>
      <c r="BC40" s="97"/>
      <c r="BD40" s="97"/>
      <c r="BE40" s="1334"/>
      <c r="BF40" s="1334"/>
      <c r="BG40" s="101"/>
      <c r="BH40" s="1235"/>
      <c r="BI40" s="1236"/>
      <c r="BJ40" s="1236"/>
      <c r="BK40" s="1236"/>
      <c r="BL40" s="1236"/>
      <c r="BM40" s="1236"/>
      <c r="BN40" s="1236"/>
      <c r="BO40" s="1236"/>
      <c r="BP40" s="1236"/>
      <c r="BQ40" s="1236"/>
      <c r="BR40" s="1236"/>
      <c r="BS40" s="1236"/>
      <c r="BT40" s="104"/>
      <c r="BU40" s="55"/>
      <c r="BV40" s="55"/>
      <c r="BW40" s="55"/>
      <c r="BX40" s="55"/>
      <c r="BY40" s="55"/>
      <c r="CK40" s="1268"/>
    </row>
    <row r="41" spans="37:89" ht="8.25" customHeight="1">
      <c r="AK41" s="55"/>
      <c r="AL41" s="55"/>
      <c r="AM41" s="55"/>
      <c r="AN41" s="55"/>
      <c r="AO41" s="55"/>
      <c r="AP41" s="55"/>
      <c r="AQ41" s="55"/>
      <c r="AR41" s="55"/>
      <c r="AS41" s="97"/>
      <c r="AT41" s="97"/>
      <c r="AU41" s="98"/>
      <c r="AV41" s="1208">
        <v>4</v>
      </c>
      <c r="AW41" s="1209"/>
      <c r="AX41" s="1237" t="str">
        <f>'41-10'!AZ39</f>
        <v/>
      </c>
      <c r="AY41" s="1238"/>
      <c r="AZ41" s="1238"/>
      <c r="BA41" s="1238"/>
      <c r="BB41" s="1238"/>
      <c r="BC41" s="1238"/>
      <c r="BD41" s="1238"/>
      <c r="BE41" s="1238"/>
      <c r="BF41" s="1238"/>
      <c r="BG41" s="99"/>
      <c r="BH41" s="1220">
        <f>'41-10'!BI39</f>
        <v>0</v>
      </c>
      <c r="BI41" s="1221"/>
      <c r="BJ41" s="1221"/>
      <c r="BK41" s="1221"/>
      <c r="BL41" s="1221"/>
      <c r="BM41" s="1221"/>
      <c r="BN41" s="1221"/>
      <c r="BO41" s="1221"/>
      <c r="BP41" s="1221"/>
      <c r="BQ41" s="1221"/>
      <c r="BR41" s="1221"/>
      <c r="BS41" s="1221"/>
      <c r="BT41" s="99"/>
      <c r="BU41" s="55"/>
      <c r="BV41" s="55"/>
      <c r="BW41" s="55"/>
      <c r="BX41" s="55"/>
      <c r="BY41" s="55"/>
      <c r="CK41" s="1268"/>
    </row>
    <row r="42" spans="37:89" ht="8.25" customHeight="1">
      <c r="AK42" s="55"/>
      <c r="AL42" s="55"/>
      <c r="AM42" s="55"/>
      <c r="AN42" s="55"/>
      <c r="AO42" s="55"/>
      <c r="AP42" s="55"/>
      <c r="AQ42" s="55"/>
      <c r="AR42" s="55"/>
      <c r="AS42" s="97"/>
      <c r="AT42" s="97"/>
      <c r="AU42" s="98"/>
      <c r="AV42" s="1210"/>
      <c r="AW42" s="1211"/>
      <c r="AX42" s="1239"/>
      <c r="AY42" s="1156"/>
      <c r="AZ42" s="1156"/>
      <c r="BA42" s="1156"/>
      <c r="BB42" s="1156"/>
      <c r="BC42" s="1156"/>
      <c r="BD42" s="1156"/>
      <c r="BE42" s="1156"/>
      <c r="BF42" s="1156"/>
      <c r="BG42" s="100"/>
      <c r="BH42" s="1222"/>
      <c r="BI42" s="1138"/>
      <c r="BJ42" s="1138"/>
      <c r="BK42" s="1138"/>
      <c r="BL42" s="1138"/>
      <c r="BM42" s="1138"/>
      <c r="BN42" s="1138"/>
      <c r="BO42" s="1138"/>
      <c r="BP42" s="1138"/>
      <c r="BQ42" s="1138"/>
      <c r="BR42" s="1138"/>
      <c r="BS42" s="1138"/>
      <c r="BT42" s="100"/>
      <c r="BU42" s="55"/>
      <c r="BV42" s="55"/>
      <c r="BW42" s="55"/>
      <c r="BX42" s="55"/>
      <c r="BY42" s="55"/>
      <c r="CK42" s="1268"/>
    </row>
    <row r="43" spans="37:89" ht="8.25" customHeight="1">
      <c r="AK43" s="55"/>
      <c r="AL43" s="55"/>
      <c r="AM43" s="55"/>
      <c r="AN43" s="55"/>
      <c r="AO43" s="55"/>
      <c r="AP43" s="55"/>
      <c r="AQ43" s="55"/>
      <c r="AR43" s="55"/>
      <c r="AS43" s="97"/>
      <c r="AT43" s="97"/>
      <c r="AU43" s="98"/>
      <c r="AV43" s="1212"/>
      <c r="AW43" s="1213"/>
      <c r="AX43" s="1240"/>
      <c r="AY43" s="1241"/>
      <c r="AZ43" s="1241"/>
      <c r="BA43" s="1241"/>
      <c r="BB43" s="1241"/>
      <c r="BC43" s="1241"/>
      <c r="BD43" s="1241"/>
      <c r="BE43" s="1241"/>
      <c r="BF43" s="1241"/>
      <c r="BG43" s="101"/>
      <c r="BH43" s="1223"/>
      <c r="BI43" s="1224"/>
      <c r="BJ43" s="1224"/>
      <c r="BK43" s="1224"/>
      <c r="BL43" s="1224"/>
      <c r="BM43" s="1224"/>
      <c r="BN43" s="1224"/>
      <c r="BO43" s="1224"/>
      <c r="BP43" s="1224"/>
      <c r="BQ43" s="1224"/>
      <c r="BR43" s="1224"/>
      <c r="BS43" s="1224"/>
      <c r="BT43" s="101"/>
      <c r="BU43" s="55"/>
      <c r="BV43" s="55"/>
      <c r="BW43" s="55"/>
      <c r="BX43" s="55"/>
      <c r="BY43" s="55"/>
    </row>
    <row r="44" spans="37:89" ht="8.25" customHeight="1">
      <c r="AK44" s="55"/>
      <c r="AL44" s="55"/>
      <c r="AM44" s="55"/>
      <c r="AN44" s="55"/>
      <c r="AO44" s="55"/>
      <c r="AP44" s="55"/>
      <c r="AQ44" s="55"/>
      <c r="AR44" s="55"/>
      <c r="AS44" s="97"/>
      <c r="AT44" s="97"/>
      <c r="AU44" s="98"/>
      <c r="AV44" s="98"/>
      <c r="AW44" s="98"/>
      <c r="AX44" s="97"/>
      <c r="AY44" s="97"/>
      <c r="AZ44" s="97"/>
      <c r="BA44" s="97"/>
      <c r="BB44" s="97"/>
      <c r="BC44" s="97"/>
      <c r="BD44" s="97"/>
      <c r="BE44" s="1332"/>
      <c r="BF44" s="1332"/>
      <c r="BG44" s="99"/>
      <c r="BH44" s="1231">
        <f>'41-10'!BI42</f>
        <v>0</v>
      </c>
      <c r="BI44" s="1232"/>
      <c r="BJ44" s="1232"/>
      <c r="BK44" s="1232"/>
      <c r="BL44" s="1232"/>
      <c r="BM44" s="1232"/>
      <c r="BN44" s="1232"/>
      <c r="BO44" s="1232"/>
      <c r="BP44" s="1232"/>
      <c r="BQ44" s="1232"/>
      <c r="BR44" s="1232"/>
      <c r="BS44" s="1232"/>
      <c r="BT44" s="102"/>
      <c r="BU44" s="55"/>
      <c r="BV44" s="55"/>
      <c r="BW44" s="55"/>
      <c r="BX44" s="55"/>
      <c r="BY44" s="55"/>
    </row>
    <row r="45" spans="37:89" ht="8.25" customHeight="1">
      <c r="AK45" s="55"/>
      <c r="AL45" s="55"/>
      <c r="AM45" s="55"/>
      <c r="AN45" s="55"/>
      <c r="AO45" s="55"/>
      <c r="AP45" s="55"/>
      <c r="AQ45" s="55"/>
      <c r="AR45" s="55"/>
      <c r="AS45" s="97"/>
      <c r="AT45" s="97"/>
      <c r="AU45" s="98"/>
      <c r="AV45" s="98"/>
      <c r="AW45" s="98"/>
      <c r="AX45" s="97"/>
      <c r="AY45" s="97"/>
      <c r="AZ45" s="97"/>
      <c r="BA45" s="97"/>
      <c r="BB45" s="97"/>
      <c r="BC45" s="97"/>
      <c r="BD45" s="97"/>
      <c r="BE45" s="1333"/>
      <c r="BF45" s="1333"/>
      <c r="BG45" s="100"/>
      <c r="BH45" s="1233"/>
      <c r="BI45" s="1234"/>
      <c r="BJ45" s="1234"/>
      <c r="BK45" s="1234"/>
      <c r="BL45" s="1234"/>
      <c r="BM45" s="1234"/>
      <c r="BN45" s="1234"/>
      <c r="BO45" s="1234"/>
      <c r="BP45" s="1234"/>
      <c r="BQ45" s="1234"/>
      <c r="BR45" s="1234"/>
      <c r="BS45" s="1234"/>
      <c r="BT45" s="103"/>
      <c r="BU45" s="55"/>
      <c r="BV45" s="55"/>
      <c r="BW45" s="55"/>
      <c r="BX45" s="55"/>
      <c r="BY45" s="55"/>
    </row>
    <row r="46" spans="37:89" ht="8.25" customHeight="1">
      <c r="AK46" s="55"/>
      <c r="AL46" s="55"/>
      <c r="AM46" s="55"/>
      <c r="AN46" s="55"/>
      <c r="AO46" s="55"/>
      <c r="AP46" s="55"/>
      <c r="AQ46" s="55"/>
      <c r="AR46" s="55"/>
      <c r="AS46" s="97"/>
      <c r="AT46" s="97"/>
      <c r="AU46" s="98"/>
      <c r="AV46" s="98"/>
      <c r="AW46" s="98"/>
      <c r="AX46" s="97"/>
      <c r="AY46" s="97"/>
      <c r="AZ46" s="97"/>
      <c r="BA46" s="97"/>
      <c r="BB46" s="97"/>
      <c r="BC46" s="97"/>
      <c r="BD46" s="97"/>
      <c r="BE46" s="1334"/>
      <c r="BF46" s="1334"/>
      <c r="BG46" s="101"/>
      <c r="BH46" s="1235"/>
      <c r="BI46" s="1236"/>
      <c r="BJ46" s="1236"/>
      <c r="BK46" s="1236"/>
      <c r="BL46" s="1236"/>
      <c r="BM46" s="1236"/>
      <c r="BN46" s="1236"/>
      <c r="BO46" s="1236"/>
      <c r="BP46" s="1236"/>
      <c r="BQ46" s="1236"/>
      <c r="BR46" s="1236"/>
      <c r="BS46" s="1236"/>
      <c r="BT46" s="104"/>
      <c r="BU46" s="55"/>
      <c r="BV46" s="55"/>
      <c r="BW46" s="55"/>
      <c r="BX46" s="55"/>
      <c r="BY46" s="55"/>
    </row>
    <row r="47" spans="37:89" ht="8.25" customHeight="1">
      <c r="AK47" s="55"/>
      <c r="AL47" s="55"/>
      <c r="AM47" s="55"/>
      <c r="AN47" s="55"/>
      <c r="AO47" s="55"/>
      <c r="AP47" s="55"/>
      <c r="AQ47" s="55"/>
      <c r="AR47" s="55"/>
      <c r="AS47" s="97"/>
      <c r="AT47" s="97"/>
      <c r="AU47" s="98"/>
      <c r="AV47" s="1208">
        <v>5</v>
      </c>
      <c r="AW47" s="1209"/>
      <c r="AX47" s="1237" t="str">
        <f>'41-10'!AZ45</f>
        <v/>
      </c>
      <c r="AY47" s="1238"/>
      <c r="AZ47" s="1238"/>
      <c r="BA47" s="1238"/>
      <c r="BB47" s="1238"/>
      <c r="BC47" s="1238"/>
      <c r="BD47" s="1238"/>
      <c r="BE47" s="1238"/>
      <c r="BF47" s="1238"/>
      <c r="BG47" s="99"/>
      <c r="BH47" s="1220">
        <f>'41-10'!BI45</f>
        <v>0</v>
      </c>
      <c r="BI47" s="1221"/>
      <c r="BJ47" s="1221"/>
      <c r="BK47" s="1221"/>
      <c r="BL47" s="1221"/>
      <c r="BM47" s="1221"/>
      <c r="BN47" s="1221"/>
      <c r="BO47" s="1221"/>
      <c r="BP47" s="1221"/>
      <c r="BQ47" s="1221"/>
      <c r="BR47" s="1221"/>
      <c r="BS47" s="1221"/>
      <c r="BT47" s="99"/>
      <c r="BU47" s="55"/>
      <c r="BV47" s="55"/>
      <c r="BW47" s="55"/>
      <c r="BX47" s="55"/>
      <c r="BY47" s="55"/>
    </row>
    <row r="48" spans="37:89" ht="8.25" customHeight="1">
      <c r="AK48" s="55"/>
      <c r="AL48" s="55"/>
      <c r="AM48" s="55"/>
      <c r="AN48" s="55"/>
      <c r="AO48" s="55"/>
      <c r="AP48" s="55"/>
      <c r="AQ48" s="55"/>
      <c r="AR48" s="55"/>
      <c r="AS48" s="97"/>
      <c r="AT48" s="97"/>
      <c r="AU48" s="98"/>
      <c r="AV48" s="1210"/>
      <c r="AW48" s="1211"/>
      <c r="AX48" s="1239"/>
      <c r="AY48" s="1156"/>
      <c r="AZ48" s="1156"/>
      <c r="BA48" s="1156"/>
      <c r="BB48" s="1156"/>
      <c r="BC48" s="1156"/>
      <c r="BD48" s="1156"/>
      <c r="BE48" s="1156"/>
      <c r="BF48" s="1156"/>
      <c r="BG48" s="100"/>
      <c r="BH48" s="1222"/>
      <c r="BI48" s="1138"/>
      <c r="BJ48" s="1138"/>
      <c r="BK48" s="1138"/>
      <c r="BL48" s="1138"/>
      <c r="BM48" s="1138"/>
      <c r="BN48" s="1138"/>
      <c r="BO48" s="1138"/>
      <c r="BP48" s="1138"/>
      <c r="BQ48" s="1138"/>
      <c r="BR48" s="1138"/>
      <c r="BS48" s="1138"/>
      <c r="BT48" s="100"/>
      <c r="BU48" s="55"/>
      <c r="BV48" s="55"/>
      <c r="BW48" s="55"/>
      <c r="BX48" s="55"/>
      <c r="BY48" s="55"/>
    </row>
    <row r="49" spans="37:77" ht="8.25" customHeight="1">
      <c r="AK49" s="55"/>
      <c r="AL49" s="55"/>
      <c r="AM49" s="55"/>
      <c r="AN49" s="55"/>
      <c r="AO49" s="55"/>
      <c r="AP49" s="55"/>
      <c r="AQ49" s="55"/>
      <c r="AR49" s="55"/>
      <c r="AS49" s="97"/>
      <c r="AT49" s="97"/>
      <c r="AU49" s="98"/>
      <c r="AV49" s="1212"/>
      <c r="AW49" s="1213"/>
      <c r="AX49" s="1240"/>
      <c r="AY49" s="1241"/>
      <c r="AZ49" s="1241"/>
      <c r="BA49" s="1241"/>
      <c r="BB49" s="1241"/>
      <c r="BC49" s="1241"/>
      <c r="BD49" s="1241"/>
      <c r="BE49" s="1241"/>
      <c r="BF49" s="1241"/>
      <c r="BG49" s="101"/>
      <c r="BH49" s="1223"/>
      <c r="BI49" s="1224"/>
      <c r="BJ49" s="1224"/>
      <c r="BK49" s="1224"/>
      <c r="BL49" s="1224"/>
      <c r="BM49" s="1224"/>
      <c r="BN49" s="1224"/>
      <c r="BO49" s="1224"/>
      <c r="BP49" s="1224"/>
      <c r="BQ49" s="1224"/>
      <c r="BR49" s="1224"/>
      <c r="BS49" s="1224"/>
      <c r="BT49" s="101"/>
      <c r="BU49" s="55"/>
      <c r="BV49" s="55"/>
      <c r="BW49" s="55"/>
      <c r="BX49" s="55"/>
      <c r="BY49" s="55"/>
    </row>
    <row r="50" spans="37:77" ht="8.25" customHeight="1">
      <c r="AK50" s="55"/>
      <c r="AL50" s="55"/>
      <c r="AM50" s="55"/>
      <c r="AN50" s="55"/>
      <c r="AO50" s="55"/>
      <c r="AP50" s="55"/>
      <c r="AQ50" s="55"/>
      <c r="AR50" s="55"/>
      <c r="AS50" s="97"/>
      <c r="AT50" s="97"/>
      <c r="AU50" s="98"/>
      <c r="AV50" s="98"/>
      <c r="AW50" s="98"/>
      <c r="AX50" s="97"/>
      <c r="AY50" s="97"/>
      <c r="AZ50" s="97"/>
      <c r="BA50" s="97"/>
      <c r="BB50" s="97"/>
      <c r="BC50" s="97"/>
      <c r="BD50" s="97"/>
      <c r="BE50" s="1332"/>
      <c r="BF50" s="1332"/>
      <c r="BG50" s="99"/>
      <c r="BH50" s="1231">
        <f>'41-10'!BI48</f>
        <v>0</v>
      </c>
      <c r="BI50" s="1232"/>
      <c r="BJ50" s="1232"/>
      <c r="BK50" s="1232"/>
      <c r="BL50" s="1232"/>
      <c r="BM50" s="1232"/>
      <c r="BN50" s="1232"/>
      <c r="BO50" s="1232"/>
      <c r="BP50" s="1232"/>
      <c r="BQ50" s="1232"/>
      <c r="BR50" s="1232"/>
      <c r="BS50" s="1232"/>
      <c r="BT50" s="102"/>
      <c r="BU50" s="55"/>
      <c r="BV50" s="55"/>
      <c r="BW50" s="55"/>
      <c r="BX50" s="55"/>
      <c r="BY50" s="55"/>
    </row>
    <row r="51" spans="37:77" ht="8.25" customHeight="1">
      <c r="AK51" s="55"/>
      <c r="AL51" s="55"/>
      <c r="AM51" s="55"/>
      <c r="AN51" s="55"/>
      <c r="AO51" s="55"/>
      <c r="AP51" s="55"/>
      <c r="AQ51" s="55"/>
      <c r="AR51" s="55"/>
      <c r="AS51" s="97"/>
      <c r="AT51" s="97"/>
      <c r="AU51" s="98"/>
      <c r="AV51" s="98"/>
      <c r="AW51" s="98"/>
      <c r="AX51" s="97"/>
      <c r="AY51" s="97"/>
      <c r="AZ51" s="97"/>
      <c r="BA51" s="97"/>
      <c r="BB51" s="97"/>
      <c r="BC51" s="97"/>
      <c r="BD51" s="97"/>
      <c r="BE51" s="1333"/>
      <c r="BF51" s="1333"/>
      <c r="BG51" s="100"/>
      <c r="BH51" s="1233"/>
      <c r="BI51" s="1234"/>
      <c r="BJ51" s="1234"/>
      <c r="BK51" s="1234"/>
      <c r="BL51" s="1234"/>
      <c r="BM51" s="1234"/>
      <c r="BN51" s="1234"/>
      <c r="BO51" s="1234"/>
      <c r="BP51" s="1234"/>
      <c r="BQ51" s="1234"/>
      <c r="BR51" s="1234"/>
      <c r="BS51" s="1234"/>
      <c r="BT51" s="103"/>
      <c r="BU51" s="55"/>
      <c r="BV51" s="55"/>
      <c r="BW51" s="55"/>
      <c r="BX51" s="55"/>
      <c r="BY51" s="55"/>
    </row>
    <row r="52" spans="37:77" ht="8.25" customHeight="1">
      <c r="AK52" s="55"/>
      <c r="AL52" s="55"/>
      <c r="AM52" s="55"/>
      <c r="AN52" s="55"/>
      <c r="AO52" s="55"/>
      <c r="AP52" s="55"/>
      <c r="AQ52" s="55"/>
      <c r="AR52" s="55"/>
      <c r="AS52" s="97"/>
      <c r="AT52" s="97"/>
      <c r="AU52" s="98"/>
      <c r="AV52" s="98"/>
      <c r="AW52" s="98"/>
      <c r="AX52" s="97"/>
      <c r="AY52" s="97"/>
      <c r="AZ52" s="97"/>
      <c r="BA52" s="97"/>
      <c r="BB52" s="97"/>
      <c r="BC52" s="97"/>
      <c r="BD52" s="97"/>
      <c r="BE52" s="1334"/>
      <c r="BF52" s="1334"/>
      <c r="BG52" s="101"/>
      <c r="BH52" s="1235"/>
      <c r="BI52" s="1236"/>
      <c r="BJ52" s="1236"/>
      <c r="BK52" s="1236"/>
      <c r="BL52" s="1236"/>
      <c r="BM52" s="1236"/>
      <c r="BN52" s="1236"/>
      <c r="BO52" s="1236"/>
      <c r="BP52" s="1236"/>
      <c r="BQ52" s="1236"/>
      <c r="BR52" s="1236"/>
      <c r="BS52" s="1236"/>
      <c r="BT52" s="104"/>
      <c r="BU52" s="55"/>
      <c r="BV52" s="55"/>
      <c r="BW52" s="55"/>
      <c r="BX52" s="55"/>
      <c r="BY52" s="55"/>
    </row>
    <row r="53" spans="37:77" ht="8.25" customHeight="1">
      <c r="AK53" s="55"/>
      <c r="AL53" s="55"/>
      <c r="AM53" s="55"/>
      <c r="AN53" s="55"/>
      <c r="AO53" s="55"/>
      <c r="AP53" s="55"/>
      <c r="AQ53" s="55"/>
      <c r="AR53" s="55"/>
      <c r="AS53" s="97"/>
      <c r="AT53" s="97"/>
      <c r="AU53" s="98"/>
      <c r="AV53" s="1208">
        <v>6</v>
      </c>
      <c r="AW53" s="1209"/>
      <c r="AX53" s="1237" t="str">
        <f>'41-10'!AZ51</f>
        <v/>
      </c>
      <c r="AY53" s="1238"/>
      <c r="AZ53" s="1238"/>
      <c r="BA53" s="1238"/>
      <c r="BB53" s="1238"/>
      <c r="BC53" s="1238"/>
      <c r="BD53" s="1238"/>
      <c r="BE53" s="1238"/>
      <c r="BF53" s="1238"/>
      <c r="BG53" s="99"/>
      <c r="BH53" s="1220">
        <f>'41-10'!BI51</f>
        <v>0</v>
      </c>
      <c r="BI53" s="1221"/>
      <c r="BJ53" s="1221"/>
      <c r="BK53" s="1221"/>
      <c r="BL53" s="1221"/>
      <c r="BM53" s="1221"/>
      <c r="BN53" s="1221"/>
      <c r="BO53" s="1221"/>
      <c r="BP53" s="1221"/>
      <c r="BQ53" s="1221"/>
      <c r="BR53" s="1221"/>
      <c r="BS53" s="1221"/>
      <c r="BT53" s="99"/>
      <c r="BU53" s="55"/>
      <c r="BV53" s="55"/>
      <c r="BW53" s="55"/>
      <c r="BX53" s="55"/>
      <c r="BY53" s="55"/>
    </row>
    <row r="54" spans="37:77" ht="8.25" customHeight="1">
      <c r="AK54" s="55"/>
      <c r="AL54" s="55"/>
      <c r="AM54" s="55"/>
      <c r="AN54" s="55"/>
      <c r="AO54" s="55"/>
      <c r="AP54" s="55"/>
      <c r="AQ54" s="55"/>
      <c r="AR54" s="55"/>
      <c r="AS54" s="97"/>
      <c r="AT54" s="97"/>
      <c r="AU54" s="98"/>
      <c r="AV54" s="1210"/>
      <c r="AW54" s="1211"/>
      <c r="AX54" s="1239"/>
      <c r="AY54" s="1156"/>
      <c r="AZ54" s="1156"/>
      <c r="BA54" s="1156"/>
      <c r="BB54" s="1156"/>
      <c r="BC54" s="1156"/>
      <c r="BD54" s="1156"/>
      <c r="BE54" s="1156"/>
      <c r="BF54" s="1156"/>
      <c r="BG54" s="100"/>
      <c r="BH54" s="1222"/>
      <c r="BI54" s="1138"/>
      <c r="BJ54" s="1138"/>
      <c r="BK54" s="1138"/>
      <c r="BL54" s="1138"/>
      <c r="BM54" s="1138"/>
      <c r="BN54" s="1138"/>
      <c r="BO54" s="1138"/>
      <c r="BP54" s="1138"/>
      <c r="BQ54" s="1138"/>
      <c r="BR54" s="1138"/>
      <c r="BS54" s="1138"/>
      <c r="BT54" s="100"/>
      <c r="BU54" s="55"/>
      <c r="BV54" s="55"/>
      <c r="BW54" s="55"/>
      <c r="BX54" s="55"/>
      <c r="BY54" s="55"/>
    </row>
    <row r="55" spans="37:77" ht="8.25" customHeight="1">
      <c r="AK55" s="55"/>
      <c r="AL55" s="55"/>
      <c r="AM55" s="55"/>
      <c r="AN55" s="55"/>
      <c r="AO55" s="55"/>
      <c r="AP55" s="55"/>
      <c r="AQ55" s="55"/>
      <c r="AR55" s="55"/>
      <c r="AS55" s="97"/>
      <c r="AT55" s="97"/>
      <c r="AU55" s="98"/>
      <c r="AV55" s="1212"/>
      <c r="AW55" s="1213"/>
      <c r="AX55" s="1240"/>
      <c r="AY55" s="1241"/>
      <c r="AZ55" s="1241"/>
      <c r="BA55" s="1241"/>
      <c r="BB55" s="1241"/>
      <c r="BC55" s="1241"/>
      <c r="BD55" s="1241"/>
      <c r="BE55" s="1241"/>
      <c r="BF55" s="1241"/>
      <c r="BG55" s="101"/>
      <c r="BH55" s="1223"/>
      <c r="BI55" s="1224"/>
      <c r="BJ55" s="1224"/>
      <c r="BK55" s="1224"/>
      <c r="BL55" s="1224"/>
      <c r="BM55" s="1224"/>
      <c r="BN55" s="1224"/>
      <c r="BO55" s="1224"/>
      <c r="BP55" s="1224"/>
      <c r="BQ55" s="1224"/>
      <c r="BR55" s="1224"/>
      <c r="BS55" s="1224"/>
      <c r="BT55" s="101"/>
      <c r="BU55" s="55"/>
      <c r="BV55" s="55"/>
      <c r="BW55" s="55"/>
      <c r="BX55" s="55"/>
      <c r="BY55" s="55"/>
    </row>
    <row r="56" spans="37:77" ht="8.25" customHeight="1">
      <c r="AK56" s="55"/>
      <c r="AL56" s="55"/>
      <c r="AM56" s="55"/>
      <c r="AN56" s="55"/>
      <c r="AO56" s="55"/>
      <c r="AP56" s="55"/>
      <c r="AQ56" s="55"/>
      <c r="AR56" s="55"/>
      <c r="AS56" s="97"/>
      <c r="AT56" s="97"/>
      <c r="AU56" s="98"/>
      <c r="AV56" s="98"/>
      <c r="AW56" s="98"/>
      <c r="AX56" s="97"/>
      <c r="AY56" s="97"/>
      <c r="AZ56" s="97"/>
      <c r="BA56" s="97"/>
      <c r="BB56" s="97"/>
      <c r="BC56" s="97"/>
      <c r="BD56" s="97"/>
      <c r="BE56" s="1332"/>
      <c r="BF56" s="1332"/>
      <c r="BG56" s="99"/>
      <c r="BH56" s="1231">
        <f>'41-10'!BI54</f>
        <v>0</v>
      </c>
      <c r="BI56" s="1232"/>
      <c r="BJ56" s="1232"/>
      <c r="BK56" s="1232"/>
      <c r="BL56" s="1232"/>
      <c r="BM56" s="1232"/>
      <c r="BN56" s="1232"/>
      <c r="BO56" s="1232"/>
      <c r="BP56" s="1232"/>
      <c r="BQ56" s="1232"/>
      <c r="BR56" s="1232"/>
      <c r="BS56" s="1232"/>
      <c r="BT56" s="102"/>
      <c r="BU56" s="55"/>
      <c r="BV56" s="55"/>
      <c r="BW56" s="55"/>
      <c r="BX56" s="55"/>
      <c r="BY56" s="55"/>
    </row>
    <row r="57" spans="37:77" ht="8.25" customHeight="1">
      <c r="AK57" s="55"/>
      <c r="AL57" s="55"/>
      <c r="AM57" s="55"/>
      <c r="AN57" s="55"/>
      <c r="AO57" s="55"/>
      <c r="AP57" s="55"/>
      <c r="AQ57" s="55"/>
      <c r="AR57" s="55"/>
      <c r="AS57" s="97"/>
      <c r="AT57" s="97"/>
      <c r="AU57" s="98"/>
      <c r="AV57" s="98"/>
      <c r="AW57" s="98"/>
      <c r="AX57" s="97"/>
      <c r="AY57" s="97"/>
      <c r="AZ57" s="97"/>
      <c r="BA57" s="97"/>
      <c r="BB57" s="97"/>
      <c r="BC57" s="97"/>
      <c r="BD57" s="97"/>
      <c r="BE57" s="1333"/>
      <c r="BF57" s="1333"/>
      <c r="BG57" s="100"/>
      <c r="BH57" s="1233"/>
      <c r="BI57" s="1234"/>
      <c r="BJ57" s="1234"/>
      <c r="BK57" s="1234"/>
      <c r="BL57" s="1234"/>
      <c r="BM57" s="1234"/>
      <c r="BN57" s="1234"/>
      <c r="BO57" s="1234"/>
      <c r="BP57" s="1234"/>
      <c r="BQ57" s="1234"/>
      <c r="BR57" s="1234"/>
      <c r="BS57" s="1234"/>
      <c r="BT57" s="103"/>
      <c r="BU57" s="55"/>
      <c r="BV57" s="55"/>
      <c r="BW57" s="55"/>
      <c r="BX57" s="55"/>
      <c r="BY57" s="55"/>
    </row>
    <row r="58" spans="37:77" ht="8.25" customHeight="1">
      <c r="AK58" s="55"/>
      <c r="AL58" s="55"/>
      <c r="AM58" s="55"/>
      <c r="AN58" s="55"/>
      <c r="AO58" s="55"/>
      <c r="AP58" s="55"/>
      <c r="AQ58" s="55"/>
      <c r="AR58" s="55"/>
      <c r="AS58" s="97"/>
      <c r="AT58" s="97"/>
      <c r="AU58" s="98"/>
      <c r="AV58" s="98"/>
      <c r="AW58" s="98"/>
      <c r="AX58" s="97"/>
      <c r="AY58" s="97"/>
      <c r="AZ58" s="97"/>
      <c r="BA58" s="97"/>
      <c r="BB58" s="97"/>
      <c r="BC58" s="97"/>
      <c r="BD58" s="97"/>
      <c r="BE58" s="1334"/>
      <c r="BF58" s="1334"/>
      <c r="BG58" s="101"/>
      <c r="BH58" s="1235"/>
      <c r="BI58" s="1236"/>
      <c r="BJ58" s="1236"/>
      <c r="BK58" s="1236"/>
      <c r="BL58" s="1236"/>
      <c r="BM58" s="1236"/>
      <c r="BN58" s="1236"/>
      <c r="BO58" s="1236"/>
      <c r="BP58" s="1236"/>
      <c r="BQ58" s="1236"/>
      <c r="BR58" s="1236"/>
      <c r="BS58" s="1236"/>
      <c r="BT58" s="104"/>
      <c r="BU58" s="55"/>
      <c r="BV58" s="55"/>
      <c r="BW58" s="55"/>
      <c r="BX58" s="55"/>
      <c r="BY58" s="55"/>
    </row>
    <row r="59" spans="37:77" ht="8.25" customHeight="1">
      <c r="AK59" s="55"/>
      <c r="AL59" s="55"/>
      <c r="AM59" s="55"/>
      <c r="AN59" s="55"/>
      <c r="AO59" s="55"/>
      <c r="AP59" s="55"/>
      <c r="AQ59" s="55"/>
      <c r="AR59" s="55"/>
      <c r="AS59" s="97"/>
      <c r="AT59" s="97"/>
      <c r="AU59" s="98"/>
      <c r="AV59" s="1208">
        <v>7</v>
      </c>
      <c r="AW59" s="1209"/>
      <c r="AX59" s="1237" t="str">
        <f>'41-10'!AZ57</f>
        <v/>
      </c>
      <c r="AY59" s="1238"/>
      <c r="AZ59" s="1238"/>
      <c r="BA59" s="1238"/>
      <c r="BB59" s="1238"/>
      <c r="BC59" s="1238"/>
      <c r="BD59" s="1238"/>
      <c r="BE59" s="1238"/>
      <c r="BF59" s="1238"/>
      <c r="BG59" s="99"/>
      <c r="BH59" s="1220">
        <f>'41-10'!BI57</f>
        <v>0</v>
      </c>
      <c r="BI59" s="1221"/>
      <c r="BJ59" s="1221"/>
      <c r="BK59" s="1221"/>
      <c r="BL59" s="1221"/>
      <c r="BM59" s="1221"/>
      <c r="BN59" s="1221"/>
      <c r="BO59" s="1221"/>
      <c r="BP59" s="1221"/>
      <c r="BQ59" s="1221"/>
      <c r="BR59" s="1221"/>
      <c r="BS59" s="1221"/>
      <c r="BT59" s="99"/>
      <c r="BU59" s="55"/>
      <c r="BV59" s="55"/>
      <c r="BW59" s="55"/>
      <c r="BX59" s="55"/>
      <c r="BY59" s="55"/>
    </row>
    <row r="60" spans="37:77" ht="8.25" customHeight="1">
      <c r="AK60" s="55"/>
      <c r="AL60" s="55"/>
      <c r="AM60" s="55"/>
      <c r="AN60" s="55"/>
      <c r="AO60" s="55"/>
      <c r="AP60" s="55"/>
      <c r="AQ60" s="55"/>
      <c r="AR60" s="55"/>
      <c r="AS60" s="97"/>
      <c r="AT60" s="97"/>
      <c r="AU60" s="98"/>
      <c r="AV60" s="1210"/>
      <c r="AW60" s="1211"/>
      <c r="AX60" s="1239"/>
      <c r="AY60" s="1156"/>
      <c r="AZ60" s="1156"/>
      <c r="BA60" s="1156"/>
      <c r="BB60" s="1156"/>
      <c r="BC60" s="1156"/>
      <c r="BD60" s="1156"/>
      <c r="BE60" s="1156"/>
      <c r="BF60" s="1156"/>
      <c r="BG60" s="100"/>
      <c r="BH60" s="1222"/>
      <c r="BI60" s="1138"/>
      <c r="BJ60" s="1138"/>
      <c r="BK60" s="1138"/>
      <c r="BL60" s="1138"/>
      <c r="BM60" s="1138"/>
      <c r="BN60" s="1138"/>
      <c r="BO60" s="1138"/>
      <c r="BP60" s="1138"/>
      <c r="BQ60" s="1138"/>
      <c r="BR60" s="1138"/>
      <c r="BS60" s="1138"/>
      <c r="BT60" s="100"/>
      <c r="BU60" s="55"/>
      <c r="BV60" s="55"/>
      <c r="BW60" s="55"/>
      <c r="BX60" s="55"/>
      <c r="BY60" s="55"/>
    </row>
    <row r="61" spans="37:77" ht="8.25" customHeight="1">
      <c r="AK61" s="55"/>
      <c r="AL61" s="55"/>
      <c r="AM61" s="55"/>
      <c r="AN61" s="55"/>
      <c r="AO61" s="55"/>
      <c r="AP61" s="55"/>
      <c r="AQ61" s="55"/>
      <c r="AR61" s="55"/>
      <c r="AS61" s="97"/>
      <c r="AT61" s="97"/>
      <c r="AU61" s="98"/>
      <c r="AV61" s="1212"/>
      <c r="AW61" s="1213"/>
      <c r="AX61" s="1240"/>
      <c r="AY61" s="1241"/>
      <c r="AZ61" s="1241"/>
      <c r="BA61" s="1241"/>
      <c r="BB61" s="1241"/>
      <c r="BC61" s="1241"/>
      <c r="BD61" s="1241"/>
      <c r="BE61" s="1241"/>
      <c r="BF61" s="1241"/>
      <c r="BG61" s="101"/>
      <c r="BH61" s="1223"/>
      <c r="BI61" s="1224"/>
      <c r="BJ61" s="1224"/>
      <c r="BK61" s="1224"/>
      <c r="BL61" s="1224"/>
      <c r="BM61" s="1224"/>
      <c r="BN61" s="1224"/>
      <c r="BO61" s="1224"/>
      <c r="BP61" s="1224"/>
      <c r="BQ61" s="1224"/>
      <c r="BR61" s="1224"/>
      <c r="BS61" s="1224"/>
      <c r="BT61" s="101"/>
      <c r="BU61" s="55"/>
      <c r="BV61" s="55"/>
      <c r="BW61" s="55"/>
      <c r="BX61" s="55"/>
      <c r="BY61" s="55"/>
    </row>
    <row r="62" spans="37:77" ht="8.25" customHeight="1">
      <c r="AK62" s="55"/>
      <c r="AL62" s="55"/>
      <c r="AM62" s="55"/>
      <c r="AN62" s="55"/>
      <c r="AO62" s="55"/>
      <c r="AP62" s="55"/>
      <c r="AQ62" s="55"/>
      <c r="AR62" s="55"/>
      <c r="AS62" s="97"/>
      <c r="AT62" s="97"/>
      <c r="AU62" s="98"/>
      <c r="AV62" s="98"/>
      <c r="AW62" s="98"/>
      <c r="AX62" s="97"/>
      <c r="AY62" s="97"/>
      <c r="AZ62" s="97"/>
      <c r="BA62" s="97"/>
      <c r="BB62" s="97"/>
      <c r="BC62" s="97"/>
      <c r="BD62" s="97"/>
      <c r="BE62" s="1332"/>
      <c r="BF62" s="1332"/>
      <c r="BG62" s="99"/>
      <c r="BH62" s="1231">
        <f>'41-10'!BI60</f>
        <v>0</v>
      </c>
      <c r="BI62" s="1232"/>
      <c r="BJ62" s="1232"/>
      <c r="BK62" s="1232"/>
      <c r="BL62" s="1232"/>
      <c r="BM62" s="1232"/>
      <c r="BN62" s="1232"/>
      <c r="BO62" s="1232"/>
      <c r="BP62" s="1232"/>
      <c r="BQ62" s="1232"/>
      <c r="BR62" s="1232"/>
      <c r="BS62" s="1232"/>
      <c r="BT62" s="102"/>
      <c r="BU62" s="55"/>
      <c r="BV62" s="55"/>
      <c r="BW62" s="55"/>
      <c r="BX62" s="55"/>
      <c r="BY62" s="55"/>
    </row>
    <row r="63" spans="37:77" ht="8.25" customHeight="1">
      <c r="AK63" s="55"/>
      <c r="AL63" s="55"/>
      <c r="AM63" s="55"/>
      <c r="AN63" s="55"/>
      <c r="AO63" s="55"/>
      <c r="AP63" s="55"/>
      <c r="AQ63" s="55"/>
      <c r="AR63" s="55"/>
      <c r="AS63" s="97"/>
      <c r="AT63" s="97"/>
      <c r="AU63" s="98"/>
      <c r="AV63" s="98"/>
      <c r="AW63" s="98"/>
      <c r="AX63" s="97"/>
      <c r="AY63" s="97"/>
      <c r="AZ63" s="97"/>
      <c r="BA63" s="97"/>
      <c r="BB63" s="97"/>
      <c r="BC63" s="97"/>
      <c r="BD63" s="97"/>
      <c r="BE63" s="1333"/>
      <c r="BF63" s="1333"/>
      <c r="BG63" s="100"/>
      <c r="BH63" s="1233"/>
      <c r="BI63" s="1234"/>
      <c r="BJ63" s="1234"/>
      <c r="BK63" s="1234"/>
      <c r="BL63" s="1234"/>
      <c r="BM63" s="1234"/>
      <c r="BN63" s="1234"/>
      <c r="BO63" s="1234"/>
      <c r="BP63" s="1234"/>
      <c r="BQ63" s="1234"/>
      <c r="BR63" s="1234"/>
      <c r="BS63" s="1234"/>
      <c r="BT63" s="103"/>
      <c r="BU63" s="55"/>
      <c r="BV63" s="55"/>
      <c r="BW63" s="55"/>
      <c r="BX63" s="55"/>
      <c r="BY63" s="55"/>
    </row>
    <row r="64" spans="37:77" ht="8.25" customHeight="1">
      <c r="AK64" s="55"/>
      <c r="AL64" s="55"/>
      <c r="AM64" s="55"/>
      <c r="AN64" s="55"/>
      <c r="AO64" s="55"/>
      <c r="AP64" s="55"/>
      <c r="AQ64" s="55"/>
      <c r="AR64" s="55"/>
      <c r="AS64" s="97"/>
      <c r="AT64" s="97"/>
      <c r="AU64" s="98"/>
      <c r="AV64" s="98"/>
      <c r="AW64" s="98"/>
      <c r="AX64" s="97"/>
      <c r="AY64" s="97"/>
      <c r="AZ64" s="97"/>
      <c r="BA64" s="97"/>
      <c r="BB64" s="97"/>
      <c r="BC64" s="97"/>
      <c r="BD64" s="97"/>
      <c r="BE64" s="1334"/>
      <c r="BF64" s="1334"/>
      <c r="BG64" s="101"/>
      <c r="BH64" s="1235"/>
      <c r="BI64" s="1236"/>
      <c r="BJ64" s="1236"/>
      <c r="BK64" s="1236"/>
      <c r="BL64" s="1236"/>
      <c r="BM64" s="1236"/>
      <c r="BN64" s="1236"/>
      <c r="BO64" s="1236"/>
      <c r="BP64" s="1236"/>
      <c r="BQ64" s="1236"/>
      <c r="BR64" s="1236"/>
      <c r="BS64" s="1236"/>
      <c r="BT64" s="104"/>
      <c r="BU64" s="55"/>
      <c r="BV64" s="55"/>
      <c r="BW64" s="55"/>
      <c r="BX64" s="55"/>
      <c r="BY64" s="55"/>
    </row>
    <row r="65" spans="37:77" ht="8.25" customHeight="1">
      <c r="AK65" s="55"/>
      <c r="AL65" s="55"/>
      <c r="AM65" s="55"/>
      <c r="AN65" s="55"/>
      <c r="AO65" s="55"/>
      <c r="AP65" s="55"/>
      <c r="AQ65" s="55"/>
      <c r="AR65" s="55"/>
      <c r="AS65" s="97"/>
      <c r="AT65" s="97"/>
      <c r="AU65" s="98"/>
      <c r="AV65" s="1208">
        <v>8</v>
      </c>
      <c r="AW65" s="1209"/>
      <c r="AX65" s="1237" t="str">
        <f>'41-10'!AZ63</f>
        <v/>
      </c>
      <c r="AY65" s="1238"/>
      <c r="AZ65" s="1238"/>
      <c r="BA65" s="1238"/>
      <c r="BB65" s="1238"/>
      <c r="BC65" s="1238"/>
      <c r="BD65" s="1238"/>
      <c r="BE65" s="1238"/>
      <c r="BF65" s="1238"/>
      <c r="BG65" s="99"/>
      <c r="BH65" s="1220">
        <f>'41-10'!BI63</f>
        <v>0</v>
      </c>
      <c r="BI65" s="1221"/>
      <c r="BJ65" s="1221"/>
      <c r="BK65" s="1221"/>
      <c r="BL65" s="1221"/>
      <c r="BM65" s="1221"/>
      <c r="BN65" s="1221"/>
      <c r="BO65" s="1221"/>
      <c r="BP65" s="1221"/>
      <c r="BQ65" s="1221"/>
      <c r="BR65" s="1221"/>
      <c r="BS65" s="1221"/>
      <c r="BT65" s="99"/>
      <c r="BU65" s="55"/>
      <c r="BV65" s="55"/>
      <c r="BW65" s="55"/>
      <c r="BX65" s="55"/>
      <c r="BY65" s="55"/>
    </row>
    <row r="66" spans="37:77" ht="8.25" customHeight="1">
      <c r="AK66" s="55"/>
      <c r="AL66" s="55"/>
      <c r="AM66" s="55"/>
      <c r="AN66" s="55"/>
      <c r="AO66" s="55"/>
      <c r="AP66" s="55"/>
      <c r="AQ66" s="55"/>
      <c r="AR66" s="55"/>
      <c r="AS66" s="97"/>
      <c r="AT66" s="97"/>
      <c r="AU66" s="98"/>
      <c r="AV66" s="1210"/>
      <c r="AW66" s="1211"/>
      <c r="AX66" s="1239"/>
      <c r="AY66" s="1156"/>
      <c r="AZ66" s="1156"/>
      <c r="BA66" s="1156"/>
      <c r="BB66" s="1156"/>
      <c r="BC66" s="1156"/>
      <c r="BD66" s="1156"/>
      <c r="BE66" s="1156"/>
      <c r="BF66" s="1156"/>
      <c r="BG66" s="100"/>
      <c r="BH66" s="1222"/>
      <c r="BI66" s="1138"/>
      <c r="BJ66" s="1138"/>
      <c r="BK66" s="1138"/>
      <c r="BL66" s="1138"/>
      <c r="BM66" s="1138"/>
      <c r="BN66" s="1138"/>
      <c r="BO66" s="1138"/>
      <c r="BP66" s="1138"/>
      <c r="BQ66" s="1138"/>
      <c r="BR66" s="1138"/>
      <c r="BS66" s="1138"/>
      <c r="BT66" s="100"/>
      <c r="BU66" s="55"/>
      <c r="BV66" s="55"/>
      <c r="BW66" s="55"/>
      <c r="BX66" s="55"/>
      <c r="BY66" s="55"/>
    </row>
    <row r="67" spans="37:77" ht="8.25" customHeight="1">
      <c r="AK67" s="55"/>
      <c r="AL67" s="55"/>
      <c r="AM67" s="55"/>
      <c r="AN67" s="55"/>
      <c r="AO67" s="55"/>
      <c r="AP67" s="55"/>
      <c r="AQ67" s="55"/>
      <c r="AR67" s="55"/>
      <c r="AS67" s="97"/>
      <c r="AT67" s="97"/>
      <c r="AU67" s="98"/>
      <c r="AV67" s="1212"/>
      <c r="AW67" s="1213"/>
      <c r="AX67" s="1240"/>
      <c r="AY67" s="1241"/>
      <c r="AZ67" s="1241"/>
      <c r="BA67" s="1241"/>
      <c r="BB67" s="1241"/>
      <c r="BC67" s="1241"/>
      <c r="BD67" s="1241"/>
      <c r="BE67" s="1241"/>
      <c r="BF67" s="1241"/>
      <c r="BG67" s="101"/>
      <c r="BH67" s="1223"/>
      <c r="BI67" s="1224"/>
      <c r="BJ67" s="1224"/>
      <c r="BK67" s="1224"/>
      <c r="BL67" s="1224"/>
      <c r="BM67" s="1224"/>
      <c r="BN67" s="1224"/>
      <c r="BO67" s="1224"/>
      <c r="BP67" s="1224"/>
      <c r="BQ67" s="1224"/>
      <c r="BR67" s="1224"/>
      <c r="BS67" s="1224"/>
      <c r="BT67" s="101"/>
      <c r="BU67" s="55"/>
      <c r="BV67" s="55"/>
      <c r="BW67" s="55"/>
      <c r="BX67" s="55"/>
      <c r="BY67" s="55"/>
    </row>
    <row r="68" spans="37:77" ht="8.25" customHeight="1">
      <c r="AK68" s="55"/>
      <c r="AL68" s="55"/>
      <c r="AM68" s="55"/>
      <c r="AN68" s="55"/>
      <c r="AO68" s="55"/>
      <c r="AP68" s="55"/>
      <c r="AQ68" s="55"/>
      <c r="AR68" s="55"/>
      <c r="AS68" s="97"/>
      <c r="AT68" s="97"/>
      <c r="AU68" s="98"/>
      <c r="AV68" s="98"/>
      <c r="AW68" s="98"/>
      <c r="AX68" s="97"/>
      <c r="AY68" s="97"/>
      <c r="AZ68" s="97"/>
      <c r="BA68" s="97"/>
      <c r="BB68" s="97"/>
      <c r="BC68" s="97"/>
      <c r="BD68" s="97"/>
      <c r="BE68" s="1332"/>
      <c r="BF68" s="1332"/>
      <c r="BG68" s="99"/>
      <c r="BH68" s="1231">
        <f>'41-10'!BI66</f>
        <v>0</v>
      </c>
      <c r="BI68" s="1232"/>
      <c r="BJ68" s="1232"/>
      <c r="BK68" s="1232"/>
      <c r="BL68" s="1232"/>
      <c r="BM68" s="1232"/>
      <c r="BN68" s="1232"/>
      <c r="BO68" s="1232"/>
      <c r="BP68" s="1232"/>
      <c r="BQ68" s="1232"/>
      <c r="BR68" s="1232"/>
      <c r="BS68" s="1232"/>
      <c r="BT68" s="102"/>
      <c r="BU68" s="55"/>
      <c r="BV68" s="55"/>
      <c r="BW68" s="55"/>
      <c r="BX68" s="55"/>
      <c r="BY68" s="55"/>
    </row>
    <row r="69" spans="37:77" ht="8.25" customHeight="1">
      <c r="AK69" s="55"/>
      <c r="AL69" s="55"/>
      <c r="AM69" s="55"/>
      <c r="AN69" s="55"/>
      <c r="AO69" s="55"/>
      <c r="AP69" s="55"/>
      <c r="AQ69" s="55"/>
      <c r="AR69" s="55"/>
      <c r="AS69" s="97"/>
      <c r="AT69" s="97"/>
      <c r="AU69" s="98"/>
      <c r="AV69" s="98"/>
      <c r="AW69" s="98"/>
      <c r="AX69" s="97"/>
      <c r="AY69" s="97"/>
      <c r="AZ69" s="97"/>
      <c r="BA69" s="97"/>
      <c r="BB69" s="97"/>
      <c r="BC69" s="97"/>
      <c r="BD69" s="97"/>
      <c r="BE69" s="1333"/>
      <c r="BF69" s="1333"/>
      <c r="BG69" s="100"/>
      <c r="BH69" s="1233"/>
      <c r="BI69" s="1234"/>
      <c r="BJ69" s="1234"/>
      <c r="BK69" s="1234"/>
      <c r="BL69" s="1234"/>
      <c r="BM69" s="1234"/>
      <c r="BN69" s="1234"/>
      <c r="BO69" s="1234"/>
      <c r="BP69" s="1234"/>
      <c r="BQ69" s="1234"/>
      <c r="BR69" s="1234"/>
      <c r="BS69" s="1234"/>
      <c r="BT69" s="103"/>
      <c r="BU69" s="55"/>
      <c r="BV69" s="55"/>
      <c r="BW69" s="55"/>
      <c r="BX69" s="55"/>
      <c r="BY69" s="55"/>
    </row>
    <row r="70" spans="37:77" ht="8.25" customHeight="1">
      <c r="AK70" s="55"/>
      <c r="AL70" s="55"/>
      <c r="AM70" s="55"/>
      <c r="AN70" s="55"/>
      <c r="AO70" s="55"/>
      <c r="AP70" s="55"/>
      <c r="AQ70" s="55"/>
      <c r="AR70" s="55"/>
      <c r="AS70" s="97"/>
      <c r="AT70" s="97"/>
      <c r="AU70" s="98"/>
      <c r="AV70" s="98"/>
      <c r="AW70" s="98"/>
      <c r="AX70" s="97"/>
      <c r="AY70" s="97"/>
      <c r="AZ70" s="97"/>
      <c r="BA70" s="97"/>
      <c r="BB70" s="97"/>
      <c r="BC70" s="97"/>
      <c r="BD70" s="97"/>
      <c r="BE70" s="1334"/>
      <c r="BF70" s="1334"/>
      <c r="BG70" s="101"/>
      <c r="BH70" s="1235"/>
      <c r="BI70" s="1236"/>
      <c r="BJ70" s="1236"/>
      <c r="BK70" s="1236"/>
      <c r="BL70" s="1236"/>
      <c r="BM70" s="1236"/>
      <c r="BN70" s="1236"/>
      <c r="BO70" s="1236"/>
      <c r="BP70" s="1236"/>
      <c r="BQ70" s="1236"/>
      <c r="BR70" s="1236"/>
      <c r="BS70" s="1236"/>
      <c r="BT70" s="104"/>
      <c r="BU70" s="55"/>
      <c r="BV70" s="55"/>
      <c r="BW70" s="55"/>
      <c r="BX70" s="55"/>
      <c r="BY70" s="55"/>
    </row>
    <row r="71" spans="37:77" ht="8.25" customHeight="1">
      <c r="AK71" s="55"/>
      <c r="AL71" s="55"/>
      <c r="AM71" s="55"/>
      <c r="AN71" s="55"/>
      <c r="AO71" s="55"/>
      <c r="AP71" s="55"/>
      <c r="AQ71" s="55"/>
      <c r="AR71" s="55"/>
      <c r="AS71" s="97"/>
      <c r="AT71" s="97"/>
      <c r="AU71" s="98"/>
      <c r="AV71" s="1208">
        <v>9</v>
      </c>
      <c r="AW71" s="1209"/>
      <c r="AX71" s="1237" t="str">
        <f>'41-10'!AZ69</f>
        <v/>
      </c>
      <c r="AY71" s="1238"/>
      <c r="AZ71" s="1238"/>
      <c r="BA71" s="1238"/>
      <c r="BB71" s="1238"/>
      <c r="BC71" s="1238"/>
      <c r="BD71" s="1238"/>
      <c r="BE71" s="1238"/>
      <c r="BF71" s="1238"/>
      <c r="BG71" s="99"/>
      <c r="BH71" s="1220">
        <f>'41-10'!BI69</f>
        <v>0</v>
      </c>
      <c r="BI71" s="1221"/>
      <c r="BJ71" s="1221"/>
      <c r="BK71" s="1221"/>
      <c r="BL71" s="1221"/>
      <c r="BM71" s="1221"/>
      <c r="BN71" s="1221"/>
      <c r="BO71" s="1221"/>
      <c r="BP71" s="1221"/>
      <c r="BQ71" s="1221"/>
      <c r="BR71" s="1221"/>
      <c r="BS71" s="1221"/>
      <c r="BT71" s="99"/>
      <c r="BU71" s="55"/>
      <c r="BV71" s="55"/>
      <c r="BW71" s="55"/>
      <c r="BX71" s="55"/>
      <c r="BY71" s="55"/>
    </row>
    <row r="72" spans="37:77" ht="8.25" customHeight="1">
      <c r="AK72" s="55"/>
      <c r="AL72" s="55"/>
      <c r="AM72" s="55"/>
      <c r="AN72" s="55"/>
      <c r="AO72" s="55"/>
      <c r="AP72" s="55"/>
      <c r="AQ72" s="55"/>
      <c r="AR72" s="55"/>
      <c r="AS72" s="97"/>
      <c r="AT72" s="97"/>
      <c r="AU72" s="98"/>
      <c r="AV72" s="1210"/>
      <c r="AW72" s="1211"/>
      <c r="AX72" s="1239"/>
      <c r="AY72" s="1156"/>
      <c r="AZ72" s="1156"/>
      <c r="BA72" s="1156"/>
      <c r="BB72" s="1156"/>
      <c r="BC72" s="1156"/>
      <c r="BD72" s="1156"/>
      <c r="BE72" s="1156"/>
      <c r="BF72" s="1156"/>
      <c r="BG72" s="100"/>
      <c r="BH72" s="1222"/>
      <c r="BI72" s="1138"/>
      <c r="BJ72" s="1138"/>
      <c r="BK72" s="1138"/>
      <c r="BL72" s="1138"/>
      <c r="BM72" s="1138"/>
      <c r="BN72" s="1138"/>
      <c r="BO72" s="1138"/>
      <c r="BP72" s="1138"/>
      <c r="BQ72" s="1138"/>
      <c r="BR72" s="1138"/>
      <c r="BS72" s="1138"/>
      <c r="BT72" s="100"/>
      <c r="BU72" s="55"/>
      <c r="BV72" s="55"/>
      <c r="BW72" s="55"/>
      <c r="BX72" s="55"/>
      <c r="BY72" s="55"/>
    </row>
    <row r="73" spans="37:77" ht="8.25" customHeight="1">
      <c r="AK73" s="55"/>
      <c r="AL73" s="55"/>
      <c r="AM73" s="55"/>
      <c r="AN73" s="55"/>
      <c r="AO73" s="55"/>
      <c r="AP73" s="55"/>
      <c r="AQ73" s="55"/>
      <c r="AR73" s="55"/>
      <c r="AS73" s="97"/>
      <c r="AT73" s="97"/>
      <c r="AU73" s="98"/>
      <c r="AV73" s="1212"/>
      <c r="AW73" s="1213"/>
      <c r="AX73" s="1240"/>
      <c r="AY73" s="1241"/>
      <c r="AZ73" s="1241"/>
      <c r="BA73" s="1241"/>
      <c r="BB73" s="1241"/>
      <c r="BC73" s="1241"/>
      <c r="BD73" s="1241"/>
      <c r="BE73" s="1241"/>
      <c r="BF73" s="1241"/>
      <c r="BG73" s="101"/>
      <c r="BH73" s="1223"/>
      <c r="BI73" s="1224"/>
      <c r="BJ73" s="1224"/>
      <c r="BK73" s="1224"/>
      <c r="BL73" s="1224"/>
      <c r="BM73" s="1224"/>
      <c r="BN73" s="1224"/>
      <c r="BO73" s="1224"/>
      <c r="BP73" s="1224"/>
      <c r="BQ73" s="1224"/>
      <c r="BR73" s="1224"/>
      <c r="BS73" s="1224"/>
      <c r="BT73" s="101"/>
      <c r="BU73" s="55"/>
      <c r="BV73" s="55"/>
      <c r="BW73" s="55"/>
      <c r="BX73" s="55"/>
      <c r="BY73" s="55"/>
    </row>
    <row r="74" spans="37:77" ht="8.25" customHeight="1">
      <c r="AK74" s="55"/>
      <c r="AL74" s="55"/>
      <c r="AM74" s="55"/>
      <c r="AN74" s="55"/>
      <c r="AO74" s="55"/>
      <c r="AP74" s="55"/>
      <c r="AQ74" s="55"/>
      <c r="AR74" s="55"/>
      <c r="AS74" s="97"/>
      <c r="AT74" s="97"/>
      <c r="AU74" s="98"/>
      <c r="AV74" s="98"/>
      <c r="AW74" s="98"/>
      <c r="AX74" s="97"/>
      <c r="AY74" s="97"/>
      <c r="AZ74" s="97"/>
      <c r="BA74" s="97"/>
      <c r="BB74" s="97"/>
      <c r="BC74" s="97"/>
      <c r="BD74" s="97"/>
      <c r="BE74" s="1332"/>
      <c r="BF74" s="1332"/>
      <c r="BG74" s="99"/>
      <c r="BH74" s="1231">
        <f>'41-10'!BI72</f>
        <v>0</v>
      </c>
      <c r="BI74" s="1232"/>
      <c r="BJ74" s="1232"/>
      <c r="BK74" s="1232"/>
      <c r="BL74" s="1232"/>
      <c r="BM74" s="1232"/>
      <c r="BN74" s="1232"/>
      <c r="BO74" s="1232"/>
      <c r="BP74" s="1232"/>
      <c r="BQ74" s="1232"/>
      <c r="BR74" s="1232"/>
      <c r="BS74" s="1232"/>
      <c r="BT74" s="102"/>
      <c r="BU74" s="55"/>
      <c r="BV74" s="55"/>
      <c r="BW74" s="55"/>
      <c r="BX74" s="55"/>
      <c r="BY74" s="55"/>
    </row>
    <row r="75" spans="37:77" ht="8.25" customHeight="1">
      <c r="AK75" s="55"/>
      <c r="AL75" s="55"/>
      <c r="AM75" s="55"/>
      <c r="AN75" s="55"/>
      <c r="AO75" s="55"/>
      <c r="AP75" s="55"/>
      <c r="AQ75" s="55"/>
      <c r="AR75" s="55"/>
      <c r="AS75" s="97"/>
      <c r="AT75" s="97"/>
      <c r="AU75" s="98"/>
      <c r="AV75" s="98"/>
      <c r="AW75" s="98"/>
      <c r="AX75" s="97"/>
      <c r="AY75" s="97"/>
      <c r="AZ75" s="97"/>
      <c r="BA75" s="97"/>
      <c r="BB75" s="97"/>
      <c r="BC75" s="97"/>
      <c r="BD75" s="97"/>
      <c r="BE75" s="1333"/>
      <c r="BF75" s="1333"/>
      <c r="BG75" s="100"/>
      <c r="BH75" s="1233"/>
      <c r="BI75" s="1234"/>
      <c r="BJ75" s="1234"/>
      <c r="BK75" s="1234"/>
      <c r="BL75" s="1234"/>
      <c r="BM75" s="1234"/>
      <c r="BN75" s="1234"/>
      <c r="BO75" s="1234"/>
      <c r="BP75" s="1234"/>
      <c r="BQ75" s="1234"/>
      <c r="BR75" s="1234"/>
      <c r="BS75" s="1234"/>
      <c r="BT75" s="103"/>
      <c r="BU75" s="55"/>
      <c r="BV75" s="55"/>
      <c r="BW75" s="55"/>
      <c r="BX75" s="55"/>
      <c r="BY75" s="55"/>
    </row>
    <row r="76" spans="37:77" ht="8.25" customHeight="1">
      <c r="AK76" s="55"/>
      <c r="AL76" s="55"/>
      <c r="AM76" s="55"/>
      <c r="AN76" s="55"/>
      <c r="AO76" s="55"/>
      <c r="AP76" s="55"/>
      <c r="AQ76" s="55"/>
      <c r="AR76" s="55"/>
      <c r="AS76" s="97"/>
      <c r="AT76" s="97"/>
      <c r="AU76" s="98"/>
      <c r="AV76" s="98"/>
      <c r="AW76" s="98"/>
      <c r="AX76" s="97"/>
      <c r="AY76" s="97"/>
      <c r="AZ76" s="97"/>
      <c r="BA76" s="97"/>
      <c r="BB76" s="97"/>
      <c r="BC76" s="97"/>
      <c r="BD76" s="97"/>
      <c r="BE76" s="1334"/>
      <c r="BF76" s="1334"/>
      <c r="BG76" s="101"/>
      <c r="BH76" s="1235"/>
      <c r="BI76" s="1236"/>
      <c r="BJ76" s="1236"/>
      <c r="BK76" s="1236"/>
      <c r="BL76" s="1236"/>
      <c r="BM76" s="1236"/>
      <c r="BN76" s="1236"/>
      <c r="BO76" s="1236"/>
      <c r="BP76" s="1236"/>
      <c r="BQ76" s="1236"/>
      <c r="BR76" s="1236"/>
      <c r="BS76" s="1236"/>
      <c r="BT76" s="104"/>
      <c r="BU76" s="55"/>
      <c r="BV76" s="55"/>
      <c r="BW76" s="55"/>
      <c r="BX76" s="55"/>
      <c r="BY76" s="55"/>
    </row>
    <row r="77" spans="37:77" ht="8.25" customHeight="1">
      <c r="AK77" s="55"/>
      <c r="AL77" s="55"/>
      <c r="AM77" s="55"/>
      <c r="AN77" s="55"/>
      <c r="AO77" s="55"/>
      <c r="AP77" s="55"/>
      <c r="AQ77" s="55"/>
      <c r="AR77" s="55"/>
      <c r="AS77" s="97"/>
      <c r="AT77" s="97"/>
      <c r="AU77" s="98"/>
      <c r="AV77" s="1208">
        <v>10</v>
      </c>
      <c r="AW77" s="1209"/>
      <c r="AX77" s="1237" t="str">
        <f>'41-10'!AZ75</f>
        <v/>
      </c>
      <c r="AY77" s="1238"/>
      <c r="AZ77" s="1238"/>
      <c r="BA77" s="1238"/>
      <c r="BB77" s="1238"/>
      <c r="BC77" s="1238"/>
      <c r="BD77" s="1238"/>
      <c r="BE77" s="1238"/>
      <c r="BF77" s="1238"/>
      <c r="BG77" s="99"/>
      <c r="BH77" s="1220">
        <f>'41-10'!BI75</f>
        <v>0</v>
      </c>
      <c r="BI77" s="1221"/>
      <c r="BJ77" s="1221"/>
      <c r="BK77" s="1221"/>
      <c r="BL77" s="1221"/>
      <c r="BM77" s="1221"/>
      <c r="BN77" s="1221"/>
      <c r="BO77" s="1221"/>
      <c r="BP77" s="1221"/>
      <c r="BQ77" s="1221"/>
      <c r="BR77" s="1221"/>
      <c r="BS77" s="1221"/>
      <c r="BT77" s="99"/>
      <c r="BU77" s="55"/>
      <c r="BV77" s="55"/>
      <c r="BW77" s="55"/>
      <c r="BX77" s="55"/>
      <c r="BY77" s="55"/>
    </row>
    <row r="78" spans="37:77" ht="8.25" customHeight="1">
      <c r="AK78" s="55"/>
      <c r="AL78" s="55"/>
      <c r="AM78" s="55"/>
      <c r="AN78" s="55"/>
      <c r="AO78" s="55"/>
      <c r="AP78" s="55"/>
      <c r="AQ78" s="55"/>
      <c r="AR78" s="55"/>
      <c r="AS78" s="97"/>
      <c r="AT78" s="97"/>
      <c r="AU78" s="98"/>
      <c r="AV78" s="1210"/>
      <c r="AW78" s="1211"/>
      <c r="AX78" s="1239"/>
      <c r="AY78" s="1156"/>
      <c r="AZ78" s="1156"/>
      <c r="BA78" s="1156"/>
      <c r="BB78" s="1156"/>
      <c r="BC78" s="1156"/>
      <c r="BD78" s="1156"/>
      <c r="BE78" s="1156"/>
      <c r="BF78" s="1156"/>
      <c r="BG78" s="100"/>
      <c r="BH78" s="1222"/>
      <c r="BI78" s="1138"/>
      <c r="BJ78" s="1138"/>
      <c r="BK78" s="1138"/>
      <c r="BL78" s="1138"/>
      <c r="BM78" s="1138"/>
      <c r="BN78" s="1138"/>
      <c r="BO78" s="1138"/>
      <c r="BP78" s="1138"/>
      <c r="BQ78" s="1138"/>
      <c r="BR78" s="1138"/>
      <c r="BS78" s="1138"/>
      <c r="BT78" s="100"/>
      <c r="BU78" s="55"/>
      <c r="BV78" s="55"/>
      <c r="BW78" s="55"/>
      <c r="BX78" s="55"/>
      <c r="BY78" s="55"/>
    </row>
    <row r="79" spans="37:77" ht="8.25" customHeight="1">
      <c r="AK79" s="55"/>
      <c r="AL79" s="55"/>
      <c r="AM79" s="55"/>
      <c r="AN79" s="55"/>
      <c r="AO79" s="55"/>
      <c r="AP79" s="55"/>
      <c r="AQ79" s="55"/>
      <c r="AR79" s="55"/>
      <c r="AS79" s="97"/>
      <c r="AT79" s="97"/>
      <c r="AU79" s="98"/>
      <c r="AV79" s="1212"/>
      <c r="AW79" s="1213"/>
      <c r="AX79" s="1240"/>
      <c r="AY79" s="1241"/>
      <c r="AZ79" s="1241"/>
      <c r="BA79" s="1241"/>
      <c r="BB79" s="1241"/>
      <c r="BC79" s="1241"/>
      <c r="BD79" s="1241"/>
      <c r="BE79" s="1241"/>
      <c r="BF79" s="1241"/>
      <c r="BG79" s="101"/>
      <c r="BH79" s="1223"/>
      <c r="BI79" s="1224"/>
      <c r="BJ79" s="1224"/>
      <c r="BK79" s="1224"/>
      <c r="BL79" s="1224"/>
      <c r="BM79" s="1224"/>
      <c r="BN79" s="1224"/>
      <c r="BO79" s="1224"/>
      <c r="BP79" s="1224"/>
      <c r="BQ79" s="1224"/>
      <c r="BR79" s="1224"/>
      <c r="BS79" s="1224"/>
      <c r="BT79" s="101"/>
      <c r="BU79" s="55"/>
      <c r="BV79" s="55"/>
      <c r="BW79" s="55"/>
      <c r="BX79" s="55"/>
      <c r="BY79" s="55"/>
    </row>
    <row r="80" spans="37:77" ht="8.25" customHeight="1">
      <c r="AK80" s="55"/>
      <c r="AL80" s="55"/>
      <c r="AM80" s="55"/>
      <c r="AN80" s="55"/>
      <c r="AO80" s="55"/>
      <c r="AP80" s="55"/>
      <c r="AQ80" s="55"/>
      <c r="AR80" s="55"/>
      <c r="AS80" s="97"/>
      <c r="AT80" s="97"/>
      <c r="AU80" s="98"/>
      <c r="AV80" s="98"/>
      <c r="AW80" s="98"/>
      <c r="AX80" s="97"/>
      <c r="AY80" s="97"/>
      <c r="AZ80" s="97"/>
      <c r="BA80" s="97"/>
      <c r="BB80" s="97"/>
      <c r="BC80" s="97"/>
      <c r="BD80" s="97"/>
      <c r="BE80" s="1332"/>
      <c r="BF80" s="1332"/>
      <c r="BG80" s="99"/>
      <c r="BH80" s="1231">
        <f>'41-10'!BI78</f>
        <v>0</v>
      </c>
      <c r="BI80" s="1232"/>
      <c r="BJ80" s="1232"/>
      <c r="BK80" s="1232"/>
      <c r="BL80" s="1232"/>
      <c r="BM80" s="1232"/>
      <c r="BN80" s="1232"/>
      <c r="BO80" s="1232"/>
      <c r="BP80" s="1232"/>
      <c r="BQ80" s="1232"/>
      <c r="BR80" s="1232"/>
      <c r="BS80" s="1232"/>
      <c r="BT80" s="102"/>
      <c r="BU80" s="55"/>
      <c r="BV80" s="55"/>
      <c r="BW80" s="55"/>
      <c r="BX80" s="55"/>
      <c r="BY80" s="55"/>
    </row>
    <row r="81" spans="6:97" ht="8.25" customHeight="1">
      <c r="AK81" s="55"/>
      <c r="AL81" s="55"/>
      <c r="AM81" s="55"/>
      <c r="AN81" s="55"/>
      <c r="AO81" s="55"/>
      <c r="AP81" s="55"/>
      <c r="AQ81" s="55"/>
      <c r="AR81" s="55"/>
      <c r="AS81" s="97"/>
      <c r="AT81" s="97"/>
      <c r="AU81" s="98"/>
      <c r="AV81" s="98"/>
      <c r="AW81" s="98"/>
      <c r="AX81" s="97"/>
      <c r="AY81" s="97"/>
      <c r="AZ81" s="97"/>
      <c r="BA81" s="97"/>
      <c r="BB81" s="97"/>
      <c r="BC81" s="97"/>
      <c r="BD81" s="97"/>
      <c r="BE81" s="1333"/>
      <c r="BF81" s="1333"/>
      <c r="BG81" s="100"/>
      <c r="BH81" s="1233"/>
      <c r="BI81" s="1234"/>
      <c r="BJ81" s="1234"/>
      <c r="BK81" s="1234"/>
      <c r="BL81" s="1234"/>
      <c r="BM81" s="1234"/>
      <c r="BN81" s="1234"/>
      <c r="BO81" s="1234"/>
      <c r="BP81" s="1234"/>
      <c r="BQ81" s="1234"/>
      <c r="BR81" s="1234"/>
      <c r="BS81" s="1234"/>
      <c r="BT81" s="103"/>
      <c r="BU81" s="55"/>
      <c r="BV81" s="55"/>
      <c r="BW81" s="55"/>
      <c r="BX81" s="55"/>
      <c r="BY81" s="55"/>
    </row>
    <row r="82" spans="6:97" ht="8.25" customHeight="1">
      <c r="AK82" s="55"/>
      <c r="AL82" s="55"/>
      <c r="AM82" s="55"/>
      <c r="AN82" s="55"/>
      <c r="AO82" s="55"/>
      <c r="AP82" s="55"/>
      <c r="AQ82" s="55"/>
      <c r="AR82" s="55"/>
      <c r="AS82" s="97"/>
      <c r="AT82" s="97"/>
      <c r="AU82" s="98"/>
      <c r="AV82" s="98"/>
      <c r="AW82" s="98"/>
      <c r="AX82" s="97"/>
      <c r="AY82" s="97"/>
      <c r="AZ82" s="97"/>
      <c r="BA82" s="97"/>
      <c r="BB82" s="97"/>
      <c r="BC82" s="97"/>
      <c r="BD82" s="97"/>
      <c r="BE82" s="1334"/>
      <c r="BF82" s="1334"/>
      <c r="BG82" s="101"/>
      <c r="BH82" s="1235"/>
      <c r="BI82" s="1236"/>
      <c r="BJ82" s="1236"/>
      <c r="BK82" s="1236"/>
      <c r="BL82" s="1236"/>
      <c r="BM82" s="1236"/>
      <c r="BN82" s="1236"/>
      <c r="BO82" s="1236"/>
      <c r="BP82" s="1236"/>
      <c r="BQ82" s="1236"/>
      <c r="BR82" s="1236"/>
      <c r="BS82" s="1236"/>
      <c r="BT82" s="104"/>
      <c r="BU82" s="55"/>
      <c r="BV82" s="55"/>
      <c r="BW82" s="55"/>
      <c r="BX82" s="55"/>
      <c r="BY82" s="55"/>
    </row>
    <row r="83" spans="6:97" ht="8.25" customHeight="1">
      <c r="AK83" s="55"/>
      <c r="AL83" s="55"/>
      <c r="AM83" s="55"/>
      <c r="AN83" s="55"/>
      <c r="AO83" s="55"/>
      <c r="AP83" s="55"/>
      <c r="AQ83" s="55"/>
      <c r="AR83" s="55"/>
      <c r="AS83" s="97"/>
      <c r="AT83" s="97"/>
      <c r="AU83" s="98"/>
      <c r="AV83" s="1208">
        <v>11</v>
      </c>
      <c r="AW83" s="1209"/>
      <c r="AX83" s="1237" t="str">
        <f>'41-10'!AZ81</f>
        <v/>
      </c>
      <c r="AY83" s="1238"/>
      <c r="AZ83" s="1238"/>
      <c r="BA83" s="1238"/>
      <c r="BB83" s="1238"/>
      <c r="BC83" s="1238"/>
      <c r="BD83" s="1238"/>
      <c r="BE83" s="1238"/>
      <c r="BF83" s="1238"/>
      <c r="BG83" s="99"/>
      <c r="BH83" s="1220">
        <f>'41-10'!BI81</f>
        <v>0</v>
      </c>
      <c r="BI83" s="1221"/>
      <c r="BJ83" s="1221"/>
      <c r="BK83" s="1221"/>
      <c r="BL83" s="1221"/>
      <c r="BM83" s="1221"/>
      <c r="BN83" s="1221"/>
      <c r="BO83" s="1221"/>
      <c r="BP83" s="1221"/>
      <c r="BQ83" s="1221"/>
      <c r="BR83" s="1221"/>
      <c r="BS83" s="1221"/>
      <c r="BT83" s="99"/>
      <c r="BU83" s="55"/>
      <c r="BV83" s="55"/>
      <c r="BW83" s="55"/>
      <c r="BX83" s="55"/>
      <c r="BY83" s="55"/>
    </row>
    <row r="84" spans="6:97" ht="8.25" customHeight="1">
      <c r="AK84" s="55"/>
      <c r="AL84" s="55"/>
      <c r="AM84" s="55"/>
      <c r="AN84" s="55"/>
      <c r="AO84" s="55"/>
      <c r="AP84" s="55"/>
      <c r="AQ84" s="55"/>
      <c r="AR84" s="55"/>
      <c r="AS84" s="97"/>
      <c r="AT84" s="97"/>
      <c r="AU84" s="98"/>
      <c r="AV84" s="1210"/>
      <c r="AW84" s="1211"/>
      <c r="AX84" s="1239"/>
      <c r="AY84" s="1156"/>
      <c r="AZ84" s="1156"/>
      <c r="BA84" s="1156"/>
      <c r="BB84" s="1156"/>
      <c r="BC84" s="1156"/>
      <c r="BD84" s="1156"/>
      <c r="BE84" s="1156"/>
      <c r="BF84" s="1156"/>
      <c r="BG84" s="100"/>
      <c r="BH84" s="1222"/>
      <c r="BI84" s="1138"/>
      <c r="BJ84" s="1138"/>
      <c r="BK84" s="1138"/>
      <c r="BL84" s="1138"/>
      <c r="BM84" s="1138"/>
      <c r="BN84" s="1138"/>
      <c r="BO84" s="1138"/>
      <c r="BP84" s="1138"/>
      <c r="BQ84" s="1138"/>
      <c r="BR84" s="1138"/>
      <c r="BS84" s="1138"/>
      <c r="BT84" s="100"/>
      <c r="BU84" s="55"/>
      <c r="BV84" s="55"/>
      <c r="BW84" s="55"/>
      <c r="BX84" s="55"/>
      <c r="BY84" s="55"/>
    </row>
    <row r="85" spans="6:97" ht="8.25" customHeight="1">
      <c r="AK85" s="55"/>
      <c r="AL85" s="55"/>
      <c r="AM85" s="55"/>
      <c r="AN85" s="55"/>
      <c r="AO85" s="55"/>
      <c r="AP85" s="55"/>
      <c r="AQ85" s="55"/>
      <c r="AR85" s="55"/>
      <c r="AS85" s="97"/>
      <c r="AT85" s="97"/>
      <c r="AU85" s="98"/>
      <c r="AV85" s="1212"/>
      <c r="AW85" s="1213"/>
      <c r="AX85" s="1240"/>
      <c r="AY85" s="1241"/>
      <c r="AZ85" s="1241"/>
      <c r="BA85" s="1241"/>
      <c r="BB85" s="1241"/>
      <c r="BC85" s="1241"/>
      <c r="BD85" s="1241"/>
      <c r="BE85" s="1241"/>
      <c r="BF85" s="1241"/>
      <c r="BG85" s="101"/>
      <c r="BH85" s="1223"/>
      <c r="BI85" s="1224"/>
      <c r="BJ85" s="1224"/>
      <c r="BK85" s="1224"/>
      <c r="BL85" s="1224"/>
      <c r="BM85" s="1224"/>
      <c r="BN85" s="1224"/>
      <c r="BO85" s="1224"/>
      <c r="BP85" s="1224"/>
      <c r="BQ85" s="1224"/>
      <c r="BR85" s="1224"/>
      <c r="BS85" s="1224"/>
      <c r="BT85" s="101"/>
      <c r="BU85" s="55"/>
      <c r="BV85" s="55"/>
      <c r="BW85" s="55"/>
      <c r="BX85" s="55"/>
      <c r="BY85" s="55"/>
    </row>
    <row r="86" spans="6:97" ht="8.25" customHeight="1">
      <c r="AK86" s="55"/>
      <c r="AL86" s="55"/>
      <c r="AM86" s="55"/>
      <c r="AN86" s="55"/>
      <c r="AO86" s="55"/>
      <c r="AP86" s="55"/>
      <c r="AQ86" s="55"/>
      <c r="AR86" s="55"/>
      <c r="AS86" s="97"/>
      <c r="AT86" s="97"/>
      <c r="AU86" s="98"/>
      <c r="AV86" s="98"/>
      <c r="AW86" s="98"/>
      <c r="AX86" s="97"/>
      <c r="AY86" s="97"/>
      <c r="AZ86" s="97"/>
      <c r="BA86" s="97"/>
      <c r="BB86" s="97"/>
      <c r="BC86" s="97"/>
      <c r="BD86" s="97"/>
      <c r="BE86" s="1332"/>
      <c r="BF86" s="1332"/>
      <c r="BG86" s="99"/>
      <c r="BH86" s="1231">
        <f>'41-10'!BI84</f>
        <v>0</v>
      </c>
      <c r="BI86" s="1232"/>
      <c r="BJ86" s="1232"/>
      <c r="BK86" s="1232"/>
      <c r="BL86" s="1232"/>
      <c r="BM86" s="1232"/>
      <c r="BN86" s="1232"/>
      <c r="BO86" s="1232"/>
      <c r="BP86" s="1232"/>
      <c r="BQ86" s="1232"/>
      <c r="BR86" s="1232"/>
      <c r="BS86" s="1232"/>
      <c r="BT86" s="102"/>
      <c r="BU86" s="55"/>
      <c r="BV86" s="55"/>
      <c r="BW86" s="55"/>
      <c r="BX86" s="55"/>
      <c r="BY86" s="55"/>
    </row>
    <row r="87" spans="6:97" ht="8.25" customHeight="1">
      <c r="AK87" s="55"/>
      <c r="AL87" s="55"/>
      <c r="AM87" s="55"/>
      <c r="AN87" s="55"/>
      <c r="AO87" s="55"/>
      <c r="AP87" s="55"/>
      <c r="AQ87" s="55"/>
      <c r="AR87" s="55"/>
      <c r="AS87" s="97"/>
      <c r="AT87" s="97"/>
      <c r="AU87" s="98"/>
      <c r="AV87" s="98"/>
      <c r="AW87" s="98"/>
      <c r="AX87" s="97"/>
      <c r="AY87" s="97"/>
      <c r="AZ87" s="97"/>
      <c r="BA87" s="97"/>
      <c r="BB87" s="97"/>
      <c r="BC87" s="97"/>
      <c r="BD87" s="97"/>
      <c r="BE87" s="1333"/>
      <c r="BF87" s="1333"/>
      <c r="BG87" s="100"/>
      <c r="BH87" s="1233"/>
      <c r="BI87" s="1234"/>
      <c r="BJ87" s="1234"/>
      <c r="BK87" s="1234"/>
      <c r="BL87" s="1234"/>
      <c r="BM87" s="1234"/>
      <c r="BN87" s="1234"/>
      <c r="BO87" s="1234"/>
      <c r="BP87" s="1234"/>
      <c r="BQ87" s="1234"/>
      <c r="BR87" s="1234"/>
      <c r="BS87" s="1234"/>
      <c r="BT87" s="103"/>
      <c r="BU87" s="55"/>
      <c r="BV87" s="55"/>
      <c r="BW87" s="55"/>
      <c r="BX87" s="55"/>
      <c r="BY87" s="55"/>
    </row>
    <row r="88" spans="6:97" ht="8.25" customHeight="1">
      <c r="AK88" s="55"/>
      <c r="AL88" s="55"/>
      <c r="AM88" s="55"/>
      <c r="AN88" s="55"/>
      <c r="AO88" s="55"/>
      <c r="AP88" s="55"/>
      <c r="AQ88" s="55"/>
      <c r="AR88" s="55"/>
      <c r="AS88" s="97"/>
      <c r="AT88" s="97"/>
      <c r="AU88" s="98"/>
      <c r="AV88" s="98"/>
      <c r="AW88" s="98"/>
      <c r="AX88" s="97"/>
      <c r="AY88" s="97"/>
      <c r="AZ88" s="97"/>
      <c r="BA88" s="97"/>
      <c r="BB88" s="97"/>
      <c r="BC88" s="97"/>
      <c r="BD88" s="97"/>
      <c r="BE88" s="1334"/>
      <c r="BF88" s="1334"/>
      <c r="BG88" s="101"/>
      <c r="BH88" s="1235"/>
      <c r="BI88" s="1236"/>
      <c r="BJ88" s="1236"/>
      <c r="BK88" s="1236"/>
      <c r="BL88" s="1236"/>
      <c r="BM88" s="1236"/>
      <c r="BN88" s="1236"/>
      <c r="BO88" s="1236"/>
      <c r="BP88" s="1236"/>
      <c r="BQ88" s="1236"/>
      <c r="BR88" s="1236"/>
      <c r="BS88" s="1236"/>
      <c r="BT88" s="104"/>
      <c r="BU88" s="55"/>
      <c r="BV88" s="55"/>
      <c r="BW88" s="55"/>
      <c r="BX88" s="55"/>
      <c r="BY88" s="55"/>
    </row>
    <row r="89" spans="6:97" ht="8.25" customHeight="1">
      <c r="AK89" s="55"/>
      <c r="AL89" s="55"/>
      <c r="AM89" s="55"/>
      <c r="AN89" s="55"/>
      <c r="AO89" s="55"/>
      <c r="AP89" s="55"/>
      <c r="AQ89" s="55"/>
      <c r="AR89" s="55"/>
      <c r="AS89" s="97"/>
      <c r="AT89" s="97"/>
      <c r="AU89" s="98"/>
      <c r="AV89" s="1208">
        <v>12</v>
      </c>
      <c r="AW89" s="1209"/>
      <c r="AX89" s="1214">
        <v>9999999999</v>
      </c>
      <c r="AY89" s="1215"/>
      <c r="AZ89" s="1215"/>
      <c r="BA89" s="1215"/>
      <c r="BB89" s="1215"/>
      <c r="BC89" s="1215"/>
      <c r="BD89" s="1215"/>
      <c r="BE89" s="1215"/>
      <c r="BF89" s="1215"/>
      <c r="BG89" s="99"/>
      <c r="BH89" s="1220">
        <f>'41-10'!BI87</f>
        <v>0</v>
      </c>
      <c r="BI89" s="1221"/>
      <c r="BJ89" s="1221"/>
      <c r="BK89" s="1221"/>
      <c r="BL89" s="1221"/>
      <c r="BM89" s="1221"/>
      <c r="BN89" s="1221"/>
      <c r="BO89" s="1221"/>
      <c r="BP89" s="1221"/>
      <c r="BQ89" s="1221"/>
      <c r="BR89" s="1221"/>
      <c r="BS89" s="1221"/>
      <c r="BT89" s="99"/>
      <c r="BU89" s="55"/>
      <c r="BV89" s="55"/>
      <c r="BW89" s="55"/>
      <c r="BX89" s="55"/>
      <c r="BY89" s="55"/>
    </row>
    <row r="90" spans="6:97" ht="8.25" customHeight="1">
      <c r="AK90" s="55"/>
      <c r="AL90" s="55"/>
      <c r="AM90" s="55"/>
      <c r="AN90" s="55"/>
      <c r="AO90" s="55"/>
      <c r="AP90" s="55"/>
      <c r="AQ90" s="55"/>
      <c r="AR90" s="55"/>
      <c r="AS90" s="97"/>
      <c r="AT90" s="97"/>
      <c r="AU90" s="98"/>
      <c r="AV90" s="1210"/>
      <c r="AW90" s="1211"/>
      <c r="AX90" s="1216"/>
      <c r="AY90" s="1217"/>
      <c r="AZ90" s="1217"/>
      <c r="BA90" s="1217"/>
      <c r="BB90" s="1217"/>
      <c r="BC90" s="1217"/>
      <c r="BD90" s="1217"/>
      <c r="BE90" s="1217"/>
      <c r="BF90" s="1217"/>
      <c r="BG90" s="100"/>
      <c r="BH90" s="1222"/>
      <c r="BI90" s="1138"/>
      <c r="BJ90" s="1138"/>
      <c r="BK90" s="1138"/>
      <c r="BL90" s="1138"/>
      <c r="BM90" s="1138"/>
      <c r="BN90" s="1138"/>
      <c r="BO90" s="1138"/>
      <c r="BP90" s="1138"/>
      <c r="BQ90" s="1138"/>
      <c r="BR90" s="1138"/>
      <c r="BS90" s="1138"/>
      <c r="BT90" s="100"/>
      <c r="BU90" s="55"/>
      <c r="BV90" s="55"/>
      <c r="BW90" s="55"/>
      <c r="BX90" s="55"/>
      <c r="BY90" s="55"/>
    </row>
    <row r="91" spans="6:97" ht="8.25" customHeight="1">
      <c r="AK91" s="55"/>
      <c r="AL91" s="55"/>
      <c r="AM91" s="55"/>
      <c r="AN91" s="55"/>
      <c r="AO91" s="55"/>
      <c r="AP91" s="55"/>
      <c r="AQ91" s="55"/>
      <c r="AR91" s="55"/>
      <c r="AS91" s="97"/>
      <c r="AT91" s="97"/>
      <c r="AU91" s="98"/>
      <c r="AV91" s="1212"/>
      <c r="AW91" s="1213"/>
      <c r="AX91" s="1218"/>
      <c r="AY91" s="1219"/>
      <c r="AZ91" s="1219"/>
      <c r="BA91" s="1219"/>
      <c r="BB91" s="1219"/>
      <c r="BC91" s="1219"/>
      <c r="BD91" s="1219"/>
      <c r="BE91" s="1219"/>
      <c r="BF91" s="1219"/>
      <c r="BG91" s="101"/>
      <c r="BH91" s="1223"/>
      <c r="BI91" s="1224"/>
      <c r="BJ91" s="1224"/>
      <c r="BK91" s="1224"/>
      <c r="BL91" s="1224"/>
      <c r="BM91" s="1224"/>
      <c r="BN91" s="1224"/>
      <c r="BO91" s="1224"/>
      <c r="BP91" s="1224"/>
      <c r="BQ91" s="1224"/>
      <c r="BR91" s="1224"/>
      <c r="BS91" s="1224"/>
      <c r="BT91" s="101"/>
      <c r="BU91" s="55"/>
      <c r="BV91" s="55"/>
      <c r="BW91" s="55"/>
      <c r="BX91" s="55"/>
      <c r="BY91" s="55"/>
    </row>
    <row r="92" spans="6:97" ht="8.25" customHeight="1">
      <c r="AK92" s="55"/>
      <c r="AL92" s="55"/>
      <c r="AM92" s="55"/>
      <c r="AN92" s="55"/>
      <c r="AO92" s="55"/>
      <c r="AP92" s="55"/>
      <c r="AQ92" s="55"/>
      <c r="AR92" s="55"/>
      <c r="AS92" s="97"/>
      <c r="AT92" s="97"/>
      <c r="AU92" s="98"/>
      <c r="AV92" s="98"/>
      <c r="AW92" s="98"/>
      <c r="AX92" s="97"/>
      <c r="AY92" s="150"/>
      <c r="AZ92" s="150"/>
      <c r="BA92" s="150"/>
      <c r="BB92" s="150"/>
      <c r="BC92" s="150"/>
      <c r="BD92" s="150"/>
      <c r="BE92" s="1330"/>
      <c r="BF92" s="1330"/>
      <c r="BG92" s="99"/>
      <c r="BH92" s="1231">
        <f>'41-10'!BI90</f>
        <v>0</v>
      </c>
      <c r="BI92" s="1232"/>
      <c r="BJ92" s="1232"/>
      <c r="BK92" s="1232"/>
      <c r="BL92" s="1232"/>
      <c r="BM92" s="1232"/>
      <c r="BN92" s="1232"/>
      <c r="BO92" s="1232"/>
      <c r="BP92" s="1232"/>
      <c r="BQ92" s="1232"/>
      <c r="BR92" s="1232"/>
      <c r="BS92" s="1232"/>
      <c r="BT92" s="102"/>
      <c r="BU92" s="55"/>
      <c r="BV92" s="55"/>
      <c r="BW92" s="55"/>
      <c r="BX92" s="55"/>
      <c r="BY92" s="55"/>
    </row>
    <row r="93" spans="6:97" ht="8.25" customHeight="1">
      <c r="AK93" s="55"/>
      <c r="AL93" s="55"/>
      <c r="AM93" s="55"/>
      <c r="AN93" s="55"/>
      <c r="AO93" s="55"/>
      <c r="AP93" s="55"/>
      <c r="AQ93" s="55"/>
      <c r="AR93" s="55"/>
      <c r="AS93" s="97"/>
      <c r="AT93" s="97"/>
      <c r="AU93" s="98"/>
      <c r="AV93" s="98"/>
      <c r="AW93" s="98"/>
      <c r="AX93" s="97"/>
      <c r="AY93" s="97"/>
      <c r="AZ93" s="97"/>
      <c r="BA93" s="97"/>
      <c r="BB93" s="97"/>
      <c r="BC93" s="97"/>
      <c r="BD93" s="97"/>
      <c r="BE93" s="1331"/>
      <c r="BF93" s="1331"/>
      <c r="BG93" s="100"/>
      <c r="BH93" s="1233"/>
      <c r="BI93" s="1234"/>
      <c r="BJ93" s="1234"/>
      <c r="BK93" s="1234"/>
      <c r="BL93" s="1234"/>
      <c r="BM93" s="1234"/>
      <c r="BN93" s="1234"/>
      <c r="BO93" s="1234"/>
      <c r="BP93" s="1234"/>
      <c r="BQ93" s="1234"/>
      <c r="BR93" s="1234"/>
      <c r="BS93" s="1234"/>
      <c r="BT93" s="103"/>
      <c r="BU93" s="55"/>
      <c r="BV93" s="55"/>
      <c r="BW93" s="55"/>
      <c r="BX93" s="55"/>
      <c r="BY93" s="55"/>
    </row>
    <row r="94" spans="6:97" ht="8.25" customHeight="1">
      <c r="AK94" s="55"/>
      <c r="AL94" s="55"/>
      <c r="AM94" s="55"/>
      <c r="AN94" s="55"/>
      <c r="AO94" s="55"/>
      <c r="AP94" s="55"/>
      <c r="AQ94" s="55"/>
      <c r="AR94" s="55"/>
      <c r="AS94" s="97"/>
      <c r="AT94" s="97"/>
      <c r="AU94" s="97"/>
      <c r="AV94" s="97"/>
      <c r="AW94" s="97"/>
      <c r="AX94" s="97"/>
      <c r="AY94" s="97"/>
      <c r="AZ94" s="97"/>
      <c r="BA94" s="97"/>
      <c r="BB94" s="97"/>
      <c r="BC94" s="97"/>
      <c r="BD94" s="97"/>
      <c r="BE94" s="1331"/>
      <c r="BF94" s="1331"/>
      <c r="BG94" s="100"/>
      <c r="BH94" s="1235"/>
      <c r="BI94" s="1236"/>
      <c r="BJ94" s="1236"/>
      <c r="BK94" s="1236"/>
      <c r="BL94" s="1236"/>
      <c r="BM94" s="1236"/>
      <c r="BN94" s="1236"/>
      <c r="BO94" s="1236"/>
      <c r="BP94" s="1236"/>
      <c r="BQ94" s="1236"/>
      <c r="BR94" s="1236"/>
      <c r="BS94" s="1236"/>
      <c r="BT94" s="104"/>
      <c r="BU94" s="55"/>
      <c r="BV94" s="55"/>
      <c r="BW94" s="55"/>
      <c r="BX94" s="55"/>
      <c r="BY94" s="55"/>
    </row>
    <row r="95" spans="6:97" ht="12" customHeight="1">
      <c r="BV95" s="95"/>
      <c r="BW95" s="95"/>
      <c r="BX95" s="95"/>
      <c r="BY95" s="95"/>
      <c r="BZ95" s="95"/>
      <c r="CA95" s="95"/>
      <c r="CB95" s="95"/>
      <c r="CC95" s="95"/>
      <c r="CD95" s="95"/>
      <c r="CE95" s="95"/>
      <c r="CF95" s="95"/>
      <c r="CG95" s="95"/>
      <c r="CH95" s="95"/>
      <c r="CI95" s="95"/>
    </row>
    <row r="96" spans="6:97" ht="4.5" customHeight="1">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5"/>
      <c r="BR96" s="55"/>
      <c r="BS96" s="55"/>
      <c r="BT96" s="55"/>
      <c r="BU96" s="55"/>
      <c r="BV96" s="93"/>
      <c r="BW96" s="55"/>
      <c r="BX96" s="55"/>
      <c r="BY96" s="55"/>
      <c r="BZ96" s="55"/>
      <c r="CA96" s="55"/>
      <c r="CB96" s="55"/>
      <c r="CC96" s="55"/>
      <c r="CD96" s="55"/>
      <c r="CE96" s="55"/>
      <c r="CF96" s="55"/>
      <c r="CG96" s="55"/>
      <c r="CH96" s="55"/>
      <c r="CI96" s="55"/>
      <c r="CJ96" s="93"/>
      <c r="CK96" s="55"/>
      <c r="CL96" s="55"/>
      <c r="CM96" s="55"/>
      <c r="CN96" s="55"/>
      <c r="CO96" s="55"/>
      <c r="CP96" s="55"/>
      <c r="CQ96" s="55"/>
      <c r="CR96" s="55"/>
      <c r="CS96" s="55"/>
    </row>
    <row r="97" spans="6:97" ht="12" customHeight="1">
      <c r="F97" s="55"/>
      <c r="G97" s="55"/>
      <c r="H97" s="55"/>
      <c r="I97" s="55"/>
      <c r="J97" s="55"/>
      <c r="K97" s="55"/>
      <c r="L97" s="5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6">
        <v>1</v>
      </c>
      <c r="BB97" s="55"/>
      <c r="BC97" s="55"/>
      <c r="BD97" s="55"/>
      <c r="BE97" s="55"/>
      <c r="BF97" s="55"/>
      <c r="BG97" s="56">
        <v>7</v>
      </c>
      <c r="BH97" s="55"/>
      <c r="BI97" s="55"/>
      <c r="BJ97" s="55"/>
      <c r="BK97" s="55"/>
      <c r="BL97" s="55"/>
      <c r="BM97" s="55"/>
      <c r="BN97" s="55"/>
      <c r="BO97" s="56">
        <v>17</v>
      </c>
      <c r="BP97" s="55"/>
      <c r="BQ97" s="55"/>
      <c r="BR97" s="55"/>
      <c r="BS97" s="55"/>
      <c r="BT97" s="57">
        <v>22</v>
      </c>
      <c r="BU97" s="57">
        <v>23</v>
      </c>
      <c r="BV97" s="94">
        <v>32</v>
      </c>
      <c r="BW97" s="55"/>
      <c r="BX97" s="56">
        <v>34</v>
      </c>
      <c r="BY97" s="55"/>
      <c r="BZ97" s="55"/>
      <c r="CA97" s="55"/>
      <c r="CB97" s="55"/>
      <c r="CC97" s="55"/>
      <c r="CD97" s="55"/>
      <c r="CE97" s="55"/>
      <c r="CF97" s="55"/>
      <c r="CG97" s="55"/>
      <c r="CH97" s="56">
        <v>47</v>
      </c>
      <c r="CI97" s="55"/>
      <c r="CJ97" s="93"/>
      <c r="CK97" s="55"/>
      <c r="CL97" s="55"/>
      <c r="CM97" s="55"/>
      <c r="CN97" s="55"/>
      <c r="CO97" s="55"/>
      <c r="CP97" s="55"/>
      <c r="CQ97" s="55"/>
      <c r="CR97" s="55"/>
      <c r="CS97" s="55"/>
    </row>
    <row r="98" spans="6:97" ht="15.75" customHeight="1">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1280" t="s">
        <v>25</v>
      </c>
      <c r="BB98" s="1280"/>
      <c r="BC98" s="1280"/>
      <c r="BD98" s="1280"/>
      <c r="BE98" s="1280"/>
      <c r="BF98" s="1280"/>
      <c r="BG98" s="1280" t="s">
        <v>5</v>
      </c>
      <c r="BH98" s="1280"/>
      <c r="BI98" s="1280"/>
      <c r="BJ98" s="1280"/>
      <c r="BK98" s="1280"/>
      <c r="BL98" s="1280"/>
      <c r="BM98" s="1280"/>
      <c r="BN98" s="1280"/>
      <c r="BO98" s="1281" t="s">
        <v>6</v>
      </c>
      <c r="BP98" s="1281"/>
      <c r="BQ98" s="1281"/>
      <c r="BR98" s="1281"/>
      <c r="BS98" s="1281"/>
      <c r="BT98" s="1282" t="s">
        <v>28</v>
      </c>
      <c r="BU98" s="1282"/>
      <c r="BV98" s="1282" t="s">
        <v>29</v>
      </c>
      <c r="BW98" s="1282"/>
      <c r="BX98" s="1275" t="s">
        <v>8</v>
      </c>
      <c r="BY98" s="1275"/>
      <c r="BZ98" s="1275"/>
      <c r="CA98" s="1275"/>
      <c r="CB98" s="1275"/>
      <c r="CC98" s="1275"/>
      <c r="CD98" s="1275" t="s">
        <v>21</v>
      </c>
      <c r="CE98" s="1275"/>
      <c r="CF98" s="1275"/>
      <c r="CG98" s="1275"/>
      <c r="CH98" s="1275"/>
      <c r="CI98" s="55"/>
      <c r="CJ98" s="90"/>
      <c r="CK98" s="55"/>
      <c r="CL98" s="55"/>
      <c r="CM98" s="55"/>
      <c r="CN98" s="55"/>
      <c r="CO98" s="55"/>
      <c r="CP98" s="55"/>
      <c r="CQ98" s="55"/>
      <c r="CR98" s="55"/>
      <c r="CS98" s="55"/>
    </row>
    <row r="99" spans="6:97" ht="12" customHeight="1">
      <c r="F99" s="55"/>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1276">
        <v>164110</v>
      </c>
      <c r="BB99" s="1276"/>
      <c r="BC99" s="1276"/>
      <c r="BD99" s="1276"/>
      <c r="BE99" s="1276"/>
      <c r="BF99" s="1276"/>
      <c r="BG99" s="1277">
        <f>'41-10'!BH97</f>
        <v>0</v>
      </c>
      <c r="BH99" s="1277"/>
      <c r="BI99" s="1277"/>
      <c r="BJ99" s="1277"/>
      <c r="BK99" s="1277"/>
      <c r="BL99" s="1277"/>
      <c r="BM99" s="1277"/>
      <c r="BN99" s="1277"/>
      <c r="BO99" s="1277">
        <f>'41-10'!BP97</f>
        <v>0</v>
      </c>
      <c r="BP99" s="1277"/>
      <c r="BQ99" s="1277"/>
      <c r="BR99" s="1277"/>
      <c r="BS99" s="1277"/>
      <c r="BT99" s="1278" t="s">
        <v>33</v>
      </c>
      <c r="BU99" s="1278"/>
      <c r="BV99" s="1278" t="s">
        <v>33</v>
      </c>
      <c r="BW99" s="1278"/>
      <c r="BX99" s="1279"/>
      <c r="BY99" s="1279"/>
      <c r="BZ99" s="1279"/>
      <c r="CA99" s="1279"/>
      <c r="CB99" s="1279"/>
      <c r="CC99" s="1279"/>
      <c r="CD99" s="1279"/>
      <c r="CE99" s="1279"/>
      <c r="CF99" s="1279"/>
      <c r="CG99" s="1279"/>
      <c r="CH99" s="1279"/>
      <c r="CI99" s="55"/>
      <c r="CJ99" s="93"/>
      <c r="CK99" s="1268" t="s">
        <v>57</v>
      </c>
      <c r="CL99" s="55"/>
      <c r="CM99" s="55"/>
      <c r="CN99" s="55"/>
      <c r="CO99" s="55"/>
      <c r="CP99" s="55"/>
      <c r="CQ99" s="55"/>
      <c r="CR99" s="55"/>
      <c r="CS99" s="55"/>
    </row>
    <row r="100" spans="6:97" ht="12" customHeight="1">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1276"/>
      <c r="BB100" s="1276"/>
      <c r="BC100" s="1276"/>
      <c r="BD100" s="1276"/>
      <c r="BE100" s="1276"/>
      <c r="BF100" s="1276"/>
      <c r="BG100" s="1277"/>
      <c r="BH100" s="1277"/>
      <c r="BI100" s="1277"/>
      <c r="BJ100" s="1277"/>
      <c r="BK100" s="1277"/>
      <c r="BL100" s="1277"/>
      <c r="BM100" s="1277"/>
      <c r="BN100" s="1277"/>
      <c r="BO100" s="1277"/>
      <c r="BP100" s="1277"/>
      <c r="BQ100" s="1277"/>
      <c r="BR100" s="1277"/>
      <c r="BS100" s="1277"/>
      <c r="BT100" s="1278"/>
      <c r="BU100" s="1278"/>
      <c r="BV100" s="1278"/>
      <c r="BW100" s="1278"/>
      <c r="BX100" s="1279"/>
      <c r="BY100" s="1279"/>
      <c r="BZ100" s="1279"/>
      <c r="CA100" s="1279"/>
      <c r="CB100" s="1279"/>
      <c r="CC100" s="1279"/>
      <c r="CD100" s="1279"/>
      <c r="CE100" s="1279"/>
      <c r="CF100" s="1279"/>
      <c r="CG100" s="1279"/>
      <c r="CH100" s="1279"/>
      <c r="CI100" s="55"/>
      <c r="CJ100" s="93"/>
      <c r="CK100" s="1268"/>
      <c r="CL100" s="55"/>
      <c r="CM100" s="55"/>
      <c r="CN100" s="55"/>
      <c r="CO100" s="55"/>
      <c r="CP100" s="55"/>
      <c r="CQ100" s="55"/>
      <c r="CR100" s="55"/>
      <c r="CS100" s="55"/>
    </row>
    <row r="101" spans="6:97" ht="6" customHeight="1">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c r="BQ101" s="55"/>
      <c r="BR101" s="55"/>
      <c r="BS101" s="55"/>
      <c r="BT101" s="55"/>
      <c r="BU101" s="88"/>
      <c r="BV101" s="55"/>
      <c r="BW101" s="55"/>
      <c r="BX101" s="55"/>
      <c r="BY101" s="55"/>
      <c r="BZ101" s="55"/>
      <c r="CA101" s="55"/>
      <c r="CB101" s="55"/>
      <c r="CC101" s="55"/>
      <c r="CD101" s="55"/>
      <c r="CE101" s="55"/>
      <c r="CF101" s="55"/>
      <c r="CG101" s="55"/>
      <c r="CH101" s="1269"/>
      <c r="CI101" s="55"/>
      <c r="CJ101" s="93"/>
      <c r="CK101" s="1268"/>
      <c r="CL101" s="55"/>
      <c r="CM101" s="55"/>
      <c r="CN101" s="55"/>
      <c r="CO101" s="55"/>
      <c r="CP101" s="55"/>
      <c r="CQ101" s="55"/>
      <c r="CR101" s="55"/>
      <c r="CS101" s="55"/>
    </row>
    <row r="102" spans="6:97" ht="7.5" customHeight="1">
      <c r="F102" s="55"/>
      <c r="G102" s="55"/>
      <c r="H102" s="55"/>
      <c r="I102" s="55"/>
      <c r="J102" s="55"/>
      <c r="K102" s="55"/>
      <c r="L102" s="55"/>
      <c r="M102" s="55"/>
      <c r="N102" s="55"/>
      <c r="O102" s="55"/>
      <c r="P102" s="55"/>
      <c r="Q102" s="55"/>
      <c r="R102" s="55"/>
      <c r="S102" s="55"/>
      <c r="T102" s="91"/>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55"/>
      <c r="BV102" s="55"/>
      <c r="BW102" s="55"/>
      <c r="BX102" s="55"/>
      <c r="BY102" s="55"/>
      <c r="BZ102" s="55"/>
      <c r="CA102" s="55"/>
      <c r="CB102" s="55"/>
      <c r="CC102" s="55"/>
      <c r="CD102" s="55"/>
      <c r="CE102" s="55"/>
      <c r="CF102" s="55"/>
      <c r="CG102" s="55"/>
      <c r="CH102" s="1250"/>
      <c r="CI102" s="55"/>
      <c r="CJ102" s="93"/>
      <c r="CK102" s="1268"/>
      <c r="CL102" s="55"/>
      <c r="CM102" s="55"/>
      <c r="CN102" s="55"/>
      <c r="CO102" s="55"/>
      <c r="CP102" s="55"/>
      <c r="CQ102" s="55"/>
      <c r="CR102" s="55"/>
      <c r="CS102" s="55"/>
    </row>
    <row r="103" spans="6:97" ht="7.5" customHeight="1">
      <c r="F103" s="55"/>
      <c r="G103" s="55"/>
      <c r="H103" s="55"/>
      <c r="I103" s="55"/>
      <c r="J103" s="55"/>
      <c r="K103" s="55"/>
      <c r="L103" s="55"/>
      <c r="M103" s="55"/>
      <c r="N103" s="55"/>
      <c r="O103" s="55"/>
      <c r="P103" s="55"/>
      <c r="Q103" s="55"/>
      <c r="R103" s="55"/>
      <c r="S103" s="55"/>
      <c r="T103" s="90"/>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92"/>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55"/>
      <c r="CI103" s="55"/>
      <c r="CJ103" s="93"/>
      <c r="CK103" s="1268"/>
      <c r="CL103" s="55"/>
      <c r="CM103" s="55"/>
      <c r="CN103" s="55"/>
      <c r="CO103" s="55"/>
      <c r="CP103" s="55"/>
      <c r="CQ103" s="55"/>
      <c r="CR103" s="55"/>
      <c r="CS103" s="55"/>
    </row>
    <row r="104" spans="6:97" ht="12" customHeight="1">
      <c r="F104" s="55"/>
      <c r="G104" s="55"/>
      <c r="H104" s="55"/>
      <c r="I104" s="55"/>
      <c r="J104" s="55"/>
      <c r="K104" s="55"/>
      <c r="L104" s="55"/>
      <c r="M104" s="55"/>
      <c r="N104" s="55"/>
      <c r="O104" s="55"/>
      <c r="P104" s="55"/>
      <c r="Q104" s="55"/>
      <c r="R104" s="55"/>
      <c r="S104" s="55"/>
      <c r="T104" s="90"/>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6">
        <v>48</v>
      </c>
      <c r="BG104" s="1270">
        <f>'41-10'!BH100</f>
        <v>0</v>
      </c>
      <c r="BH104" s="1270"/>
      <c r="BI104" s="1271"/>
      <c r="BJ104" s="1272">
        <f>'41-10'!BK100</f>
        <v>0</v>
      </c>
      <c r="BK104" s="1270"/>
      <c r="BL104" s="1273"/>
      <c r="BM104" s="1274">
        <f>'41-10'!BN100</f>
        <v>0</v>
      </c>
      <c r="BN104" s="1270"/>
      <c r="BO104" s="1270"/>
      <c r="BP104" s="56">
        <v>53</v>
      </c>
      <c r="BQ104" s="55"/>
      <c r="BR104" s="55"/>
      <c r="BS104" s="55"/>
      <c r="BT104" s="55"/>
      <c r="BU104" s="55"/>
      <c r="BV104" s="55"/>
      <c r="BW104" s="55"/>
      <c r="BX104" s="55"/>
      <c r="BY104" s="55"/>
      <c r="BZ104" s="55"/>
      <c r="CA104" s="55"/>
      <c r="CB104" s="55"/>
      <c r="CC104" s="55"/>
      <c r="CD104" s="55"/>
      <c r="CE104" s="55"/>
      <c r="CF104" s="55"/>
      <c r="CG104" s="55"/>
      <c r="CH104" s="55"/>
      <c r="CI104" s="55"/>
      <c r="CJ104" s="93"/>
      <c r="CK104" s="1268"/>
      <c r="CL104" s="55"/>
      <c r="CM104" s="55"/>
      <c r="CN104" s="55"/>
      <c r="CO104" s="55"/>
      <c r="CP104" s="55"/>
      <c r="CQ104" s="55"/>
      <c r="CR104" s="55"/>
      <c r="CS104" s="55"/>
    </row>
    <row r="105" spans="6:97" ht="12" customHeight="1">
      <c r="F105" s="55"/>
      <c r="G105" s="55"/>
      <c r="H105" s="55"/>
      <c r="I105" s="55"/>
      <c r="J105" s="55"/>
      <c r="K105" s="55"/>
      <c r="L105" s="55"/>
      <c r="M105" s="55"/>
      <c r="N105" s="55"/>
      <c r="O105" s="55"/>
      <c r="P105" s="55"/>
      <c r="Q105" s="55"/>
      <c r="R105" s="55"/>
      <c r="S105" s="55"/>
      <c r="T105" s="90"/>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1270"/>
      <c r="BH105" s="1270"/>
      <c r="BI105" s="1271"/>
      <c r="BJ105" s="1272"/>
      <c r="BK105" s="1270"/>
      <c r="BL105" s="1273"/>
      <c r="BM105" s="1274"/>
      <c r="BN105" s="1270"/>
      <c r="BO105" s="1270"/>
      <c r="BP105" s="55"/>
      <c r="BQ105" s="55"/>
      <c r="BR105" s="55"/>
      <c r="BS105" s="55"/>
      <c r="BT105" s="55"/>
      <c r="BU105" s="55"/>
      <c r="BV105" s="55"/>
      <c r="BW105" s="55"/>
      <c r="BX105" s="55"/>
      <c r="BY105" s="55"/>
      <c r="BZ105" s="55"/>
      <c r="CA105" s="55"/>
      <c r="CB105" s="55"/>
      <c r="CC105" s="55"/>
      <c r="CD105" s="55"/>
      <c r="CE105" s="55"/>
      <c r="CF105" s="55"/>
      <c r="CG105" s="55"/>
      <c r="CH105" s="55"/>
      <c r="CI105" s="55"/>
      <c r="CJ105" s="93"/>
      <c r="CK105" s="1268"/>
      <c r="CL105" s="55"/>
      <c r="CM105" s="55"/>
      <c r="CN105" s="55"/>
      <c r="CO105" s="55"/>
      <c r="CP105" s="55"/>
      <c r="CQ105" s="55"/>
      <c r="CR105" s="55"/>
      <c r="CS105" s="55"/>
    </row>
    <row r="106" spans="6:97" ht="12" customHeight="1">
      <c r="F106" s="55"/>
      <c r="G106" s="55"/>
      <c r="H106" s="55"/>
      <c r="I106" s="55"/>
      <c r="J106" s="55"/>
      <c r="K106" s="55"/>
      <c r="L106" s="55"/>
      <c r="M106" s="55"/>
      <c r="N106" s="55"/>
      <c r="O106" s="55"/>
      <c r="P106" s="55"/>
      <c r="Q106" s="55"/>
      <c r="R106" s="55"/>
      <c r="S106" s="55"/>
      <c r="T106" s="1249"/>
      <c r="U106" s="1249"/>
      <c r="V106" s="1249"/>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1270"/>
      <c r="BH106" s="1270"/>
      <c r="BI106" s="1271"/>
      <c r="BJ106" s="1272"/>
      <c r="BK106" s="1270"/>
      <c r="BL106" s="1273"/>
      <c r="BM106" s="1274"/>
      <c r="BN106" s="1270"/>
      <c r="BO106" s="1270"/>
      <c r="BP106" s="55"/>
      <c r="BQ106" s="55"/>
      <c r="BR106" s="55"/>
      <c r="BS106" s="55"/>
      <c r="BT106" s="55"/>
      <c r="BU106" s="55"/>
      <c r="BV106" s="55"/>
      <c r="BW106" s="55"/>
      <c r="BX106" s="56">
        <v>54</v>
      </c>
      <c r="BY106" s="56"/>
      <c r="BZ106" s="56"/>
      <c r="CA106" s="56">
        <v>57</v>
      </c>
      <c r="CB106" s="55"/>
      <c r="CC106" s="55"/>
      <c r="CD106" s="55"/>
      <c r="CE106" s="55"/>
      <c r="CF106" s="55"/>
      <c r="CG106" s="55"/>
      <c r="CH106" s="55"/>
      <c r="CI106" s="55"/>
      <c r="CJ106" s="93"/>
      <c r="CK106" s="1268"/>
      <c r="CL106" s="55"/>
      <c r="CM106" s="55"/>
      <c r="CN106" s="55"/>
      <c r="CO106" s="55"/>
      <c r="CP106" s="55"/>
      <c r="CQ106" s="55"/>
      <c r="CR106" s="55"/>
      <c r="CS106" s="55"/>
    </row>
    <row r="107" spans="6:97" ht="12" customHeight="1">
      <c r="F107" s="55"/>
      <c r="G107" s="55"/>
      <c r="H107" s="55"/>
      <c r="I107" s="55"/>
      <c r="J107" s="55"/>
      <c r="K107" s="55"/>
      <c r="L107" s="55"/>
      <c r="M107" s="55"/>
      <c r="N107" s="55"/>
      <c r="O107" s="55"/>
      <c r="P107" s="55"/>
      <c r="Q107" s="55"/>
      <c r="R107" s="55"/>
      <c r="S107" s="55"/>
      <c r="T107" s="1249"/>
      <c r="U107" s="1249"/>
      <c r="V107" s="1249"/>
      <c r="W107" s="56">
        <v>24</v>
      </c>
      <c r="X107" s="56"/>
      <c r="Y107" s="56"/>
      <c r="Z107" s="56"/>
      <c r="AA107" s="56"/>
      <c r="AB107" s="56"/>
      <c r="AC107" s="56"/>
      <c r="AD107" s="56">
        <v>26</v>
      </c>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1249"/>
      <c r="BQ107" s="1249"/>
      <c r="BR107" s="1249"/>
      <c r="BS107" s="1249"/>
      <c r="BT107" s="1249"/>
      <c r="BU107" s="1250"/>
      <c r="BV107" s="1250"/>
      <c r="BW107" s="1251"/>
      <c r="BX107" s="1252">
        <f>'41-10'!BZ103</f>
        <v>0</v>
      </c>
      <c r="BY107" s="1253"/>
      <c r="BZ107" s="1253"/>
      <c r="CA107" s="1254"/>
      <c r="CB107" s="1258"/>
      <c r="CC107" s="1250"/>
      <c r="CD107" s="1250"/>
      <c r="CE107" s="1250"/>
      <c r="CF107" s="1250"/>
      <c r="CG107" s="1250"/>
      <c r="CH107" s="1250"/>
      <c r="CI107" s="1250"/>
      <c r="CJ107" s="58"/>
      <c r="CK107" s="1268"/>
      <c r="CL107" s="55"/>
      <c r="CM107" s="55"/>
      <c r="CN107" s="55"/>
      <c r="CO107" s="55"/>
      <c r="CP107" s="55"/>
      <c r="CQ107" s="55"/>
      <c r="CR107" s="55"/>
      <c r="CS107" s="55"/>
    </row>
    <row r="108" spans="6:97" ht="16.5" customHeight="1">
      <c r="F108" s="55"/>
      <c r="G108" s="55"/>
      <c r="H108" s="55"/>
      <c r="I108" s="55"/>
      <c r="J108" s="55"/>
      <c r="K108" s="55"/>
      <c r="L108" s="55"/>
      <c r="M108" s="55"/>
      <c r="N108" s="55"/>
      <c r="O108" s="55"/>
      <c r="P108" s="55"/>
      <c r="Q108" s="55"/>
      <c r="R108" s="55"/>
      <c r="S108" s="55"/>
      <c r="T108" s="55"/>
      <c r="U108" s="55"/>
      <c r="V108" s="55"/>
      <c r="W108" s="1259">
        <f>'41-10'!W104</f>
        <v>0</v>
      </c>
      <c r="X108" s="1260"/>
      <c r="Y108" s="1261"/>
      <c r="Z108" s="1265"/>
      <c r="AA108" s="1266"/>
      <c r="AB108" s="1266"/>
      <c r="AC108" s="1267"/>
      <c r="AD108" s="1259">
        <f>'41-10'!AD104</f>
        <v>0</v>
      </c>
      <c r="AE108" s="1260"/>
      <c r="AF108" s="1261"/>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M108" s="55"/>
      <c r="BN108" s="55"/>
      <c r="BO108" s="55"/>
      <c r="BP108" s="1249"/>
      <c r="BQ108" s="1249"/>
      <c r="BR108" s="1249"/>
      <c r="BS108" s="1249"/>
      <c r="BT108" s="1249"/>
      <c r="BU108" s="1250"/>
      <c r="BV108" s="1250"/>
      <c r="BW108" s="1251"/>
      <c r="BX108" s="1255"/>
      <c r="BY108" s="1256"/>
      <c r="BZ108" s="1256"/>
      <c r="CA108" s="1257"/>
      <c r="CB108" s="1258"/>
      <c r="CC108" s="1250"/>
      <c r="CD108" s="1250"/>
      <c r="CE108" s="1250"/>
      <c r="CF108" s="1250"/>
      <c r="CG108" s="1250"/>
      <c r="CH108" s="1250"/>
      <c r="CI108" s="1250"/>
      <c r="CJ108" s="58"/>
      <c r="CK108" s="1268"/>
      <c r="CL108" s="55"/>
      <c r="CM108" s="55"/>
      <c r="CN108" s="55"/>
      <c r="CO108" s="55"/>
      <c r="CP108" s="55"/>
      <c r="CQ108" s="55"/>
      <c r="CR108" s="55"/>
      <c r="CS108" s="55"/>
    </row>
    <row r="109" spans="6:97" ht="19.5" customHeight="1">
      <c r="F109" s="55"/>
      <c r="G109" s="55"/>
      <c r="H109" s="55"/>
      <c r="I109" s="55"/>
      <c r="J109" s="55"/>
      <c r="K109" s="55"/>
      <c r="L109" s="55"/>
      <c r="M109" s="55"/>
      <c r="N109" s="55"/>
      <c r="O109" s="55"/>
      <c r="P109" s="55"/>
      <c r="Q109" s="55"/>
      <c r="R109" s="55"/>
      <c r="S109" s="55"/>
      <c r="T109" s="55"/>
      <c r="U109" s="55"/>
      <c r="V109" s="55"/>
      <c r="W109" s="1262"/>
      <c r="X109" s="1263"/>
      <c r="Y109" s="1264"/>
      <c r="Z109" s="1265"/>
      <c r="AA109" s="1266"/>
      <c r="AB109" s="1266"/>
      <c r="AC109" s="1267"/>
      <c r="AD109" s="1262"/>
      <c r="AE109" s="1263"/>
      <c r="AF109" s="1264"/>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55"/>
      <c r="BQ109" s="55"/>
      <c r="BR109" s="55"/>
      <c r="BS109" s="55"/>
      <c r="BT109" s="55"/>
      <c r="BU109" s="1250"/>
      <c r="BV109" s="1250"/>
      <c r="BW109" s="1251"/>
      <c r="BX109" s="1252">
        <f>'41-10'!BZ105</f>
        <v>0</v>
      </c>
      <c r="BY109" s="1253"/>
      <c r="BZ109" s="1253"/>
      <c r="CA109" s="1254"/>
      <c r="CB109" s="1258"/>
      <c r="CC109" s="1250"/>
      <c r="CD109" s="1250"/>
      <c r="CE109" s="1250"/>
      <c r="CF109" s="1250"/>
      <c r="CG109" s="1250"/>
      <c r="CH109" s="1250"/>
      <c r="CI109" s="1250"/>
      <c r="CJ109" s="58"/>
      <c r="CK109" s="1268"/>
      <c r="CL109" s="55"/>
      <c r="CM109" s="55"/>
      <c r="CN109" s="55"/>
      <c r="CO109" s="55"/>
      <c r="CP109" s="55"/>
      <c r="CQ109" s="55"/>
      <c r="CR109" s="55"/>
      <c r="CS109" s="55"/>
    </row>
    <row r="110" spans="6:97" ht="12" customHeight="1">
      <c r="F110" s="55"/>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55"/>
      <c r="AE110" s="55"/>
      <c r="AF110" s="55"/>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55"/>
      <c r="BV110" s="55"/>
      <c r="BW110" s="55"/>
      <c r="BX110" s="1255"/>
      <c r="BY110" s="1256"/>
      <c r="BZ110" s="1256"/>
      <c r="CA110" s="1257"/>
      <c r="CB110" s="1258"/>
      <c r="CC110" s="1250"/>
      <c r="CD110" s="1250"/>
      <c r="CE110" s="1250"/>
      <c r="CF110" s="1250"/>
      <c r="CG110" s="1250"/>
      <c r="CH110" s="1250"/>
      <c r="CI110" s="1250"/>
      <c r="CJ110" s="58"/>
      <c r="CK110" s="1268"/>
      <c r="CL110" s="55"/>
      <c r="CM110" s="55"/>
      <c r="CN110" s="55"/>
      <c r="CO110" s="55"/>
      <c r="CP110" s="55"/>
      <c r="CQ110" s="55"/>
      <c r="CR110" s="55"/>
      <c r="CS110" s="55"/>
    </row>
    <row r="111" spans="6:97" ht="12" customHeight="1">
      <c r="F111" s="55"/>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6">
        <v>28</v>
      </c>
      <c r="BY111" s="56"/>
      <c r="BZ111" s="56"/>
      <c r="CA111" s="56">
        <v>31</v>
      </c>
      <c r="CB111" s="55"/>
      <c r="CC111" s="55"/>
      <c r="CD111" s="55"/>
      <c r="CE111" s="55"/>
      <c r="CF111" s="55"/>
      <c r="CG111" s="55"/>
      <c r="CH111" s="55"/>
      <c r="CI111" s="55"/>
      <c r="CJ111" s="55"/>
      <c r="CK111" s="1268"/>
      <c r="CL111" s="55"/>
      <c r="CM111" s="55"/>
      <c r="CN111" s="55"/>
      <c r="CO111" s="55"/>
      <c r="CP111" s="55"/>
      <c r="CQ111" s="55"/>
      <c r="CR111" s="55"/>
      <c r="CS111" s="55"/>
    </row>
    <row r="112" spans="6:97" ht="12" customHeight="1">
      <c r="CK112" s="1268"/>
    </row>
    <row r="113" spans="37:89" ht="12" customHeight="1">
      <c r="AS113" s="96"/>
      <c r="AT113" s="96"/>
      <c r="AU113" s="96"/>
      <c r="AV113" s="96"/>
      <c r="AW113" s="96"/>
      <c r="AX113" s="96"/>
      <c r="AY113" s="96"/>
      <c r="AZ113" s="96"/>
      <c r="BA113" s="96"/>
      <c r="BB113" s="96"/>
      <c r="BC113" s="96"/>
      <c r="BD113" s="96"/>
      <c r="BE113" s="96"/>
      <c r="BF113" s="96"/>
      <c r="BG113" s="96"/>
      <c r="BH113" s="96"/>
      <c r="BI113" s="96"/>
      <c r="BJ113" s="96"/>
      <c r="BK113" s="96"/>
      <c r="BL113" s="96"/>
      <c r="BM113" s="96"/>
      <c r="BN113" s="96"/>
      <c r="BO113" s="96"/>
      <c r="BP113" s="96"/>
      <c r="BQ113" s="96"/>
      <c r="BR113" s="96"/>
      <c r="BS113" s="96"/>
      <c r="BT113" s="96"/>
      <c r="CK113" s="1268"/>
    </row>
    <row r="114" spans="37:89" ht="12" customHeight="1">
      <c r="AS114" s="96"/>
      <c r="AT114" s="96"/>
      <c r="AU114" s="96"/>
      <c r="AV114" s="96"/>
      <c r="AW114" s="96"/>
      <c r="AX114" s="96"/>
      <c r="AY114" s="96"/>
      <c r="AZ114" s="96"/>
      <c r="BA114" s="96"/>
      <c r="BB114" s="96"/>
      <c r="BC114" s="96"/>
      <c r="BD114" s="96"/>
      <c r="BE114" s="96"/>
      <c r="BF114" s="96"/>
      <c r="BG114" s="96"/>
      <c r="BH114" s="96"/>
      <c r="BI114" s="96"/>
      <c r="BJ114" s="96"/>
      <c r="BK114" s="96"/>
      <c r="BL114" s="96"/>
      <c r="BM114" s="96"/>
      <c r="BN114" s="96"/>
      <c r="BO114" s="96"/>
      <c r="BP114" s="96"/>
      <c r="BQ114" s="96"/>
      <c r="BR114" s="96"/>
      <c r="BS114" s="96"/>
      <c r="BT114" s="96"/>
      <c r="CK114" s="1268"/>
    </row>
    <row r="115" spans="37:89" ht="7.5" customHeight="1">
      <c r="AS115" s="96"/>
      <c r="AT115" s="96"/>
      <c r="AU115" s="96"/>
      <c r="AV115" s="96"/>
      <c r="AW115" s="96"/>
      <c r="AX115" s="96"/>
      <c r="AY115" s="96"/>
      <c r="AZ115" s="96"/>
      <c r="BA115" s="96"/>
      <c r="BB115" s="96"/>
      <c r="BC115" s="96"/>
      <c r="BD115" s="96"/>
      <c r="BE115" s="96"/>
      <c r="BF115" s="96"/>
      <c r="BG115" s="96"/>
      <c r="BH115" s="96"/>
      <c r="BI115" s="96"/>
      <c r="BJ115" s="96"/>
      <c r="BK115" s="96"/>
      <c r="BL115" s="96"/>
      <c r="BM115" s="96"/>
      <c r="BN115" s="96"/>
      <c r="BO115" s="96"/>
      <c r="BP115" s="96"/>
      <c r="BQ115" s="96"/>
      <c r="BR115" s="96"/>
      <c r="BS115" s="96"/>
      <c r="BT115" s="96"/>
      <c r="CK115" s="1268"/>
    </row>
    <row r="116" spans="37:89" ht="12" customHeight="1">
      <c r="AS116" s="96"/>
      <c r="AT116" s="96"/>
      <c r="AU116" s="96"/>
      <c r="AV116" s="56">
        <v>32</v>
      </c>
      <c r="AW116" s="96"/>
      <c r="AX116" s="56">
        <v>34</v>
      </c>
      <c r="AY116" s="96"/>
      <c r="AZ116" s="96"/>
      <c r="BA116" s="96"/>
      <c r="BB116" s="96"/>
      <c r="BC116" s="96"/>
      <c r="BD116" s="96"/>
      <c r="BE116" s="96"/>
      <c r="BF116" s="96"/>
      <c r="BG116" s="96"/>
      <c r="BH116" s="56">
        <v>44</v>
      </c>
      <c r="BI116" s="96"/>
      <c r="BJ116" s="96"/>
      <c r="BK116" s="96"/>
      <c r="BL116" s="96"/>
      <c r="BM116" s="96"/>
      <c r="BN116" s="96"/>
      <c r="BO116" s="96"/>
      <c r="BP116" s="96"/>
      <c r="BQ116" s="96"/>
      <c r="BR116" s="96"/>
      <c r="BS116" s="96"/>
      <c r="BT116" s="56">
        <v>57</v>
      </c>
      <c r="CK116" s="1268"/>
    </row>
    <row r="117" spans="37:89" ht="8.25" customHeight="1">
      <c r="AK117" s="55"/>
      <c r="AL117" s="55"/>
      <c r="AM117" s="55"/>
      <c r="AN117" s="55"/>
      <c r="AO117" s="55"/>
      <c r="AP117" s="55"/>
      <c r="AQ117" s="55"/>
      <c r="AR117" s="55"/>
      <c r="AS117" s="97"/>
      <c r="AT117" s="97"/>
      <c r="AU117" s="98"/>
      <c r="AV117" s="1208">
        <v>1</v>
      </c>
      <c r="AW117" s="1209"/>
      <c r="AX117" s="1237" t="str">
        <f>'41-10'!AZ113</f>
        <v/>
      </c>
      <c r="AY117" s="1238"/>
      <c r="AZ117" s="1238"/>
      <c r="BA117" s="1238"/>
      <c r="BB117" s="1238"/>
      <c r="BC117" s="1238"/>
      <c r="BD117" s="1238"/>
      <c r="BE117" s="1238"/>
      <c r="BF117" s="1238"/>
      <c r="BG117" s="99"/>
      <c r="BH117" s="1220">
        <f>'41-10'!BI114</f>
        <v>0</v>
      </c>
      <c r="BI117" s="1221"/>
      <c r="BJ117" s="1221"/>
      <c r="BK117" s="1221"/>
      <c r="BL117" s="1221"/>
      <c r="BM117" s="1221"/>
      <c r="BN117" s="1221"/>
      <c r="BO117" s="1221"/>
      <c r="BP117" s="1221"/>
      <c r="BQ117" s="1221"/>
      <c r="BR117" s="1221"/>
      <c r="BS117" s="1221"/>
      <c r="BT117" s="99"/>
      <c r="BU117" s="55"/>
      <c r="BV117" s="55"/>
      <c r="BW117" s="55"/>
      <c r="BX117" s="55"/>
      <c r="BY117" s="55"/>
      <c r="CK117" s="1268"/>
    </row>
    <row r="118" spans="37:89" ht="8.25" customHeight="1">
      <c r="AK118" s="55"/>
      <c r="AL118" s="55"/>
      <c r="AM118" s="55"/>
      <c r="AN118" s="55"/>
      <c r="AO118" s="55"/>
      <c r="AP118" s="55"/>
      <c r="AQ118" s="55"/>
      <c r="AR118" s="55"/>
      <c r="AS118" s="97"/>
      <c r="AT118" s="97"/>
      <c r="AU118" s="98"/>
      <c r="AV118" s="1210"/>
      <c r="AW118" s="1211"/>
      <c r="AX118" s="1239"/>
      <c r="AY118" s="1156"/>
      <c r="AZ118" s="1156"/>
      <c r="BA118" s="1156"/>
      <c r="BB118" s="1156"/>
      <c r="BC118" s="1156"/>
      <c r="BD118" s="1156"/>
      <c r="BE118" s="1156"/>
      <c r="BF118" s="1156"/>
      <c r="BG118" s="100"/>
      <c r="BH118" s="1222"/>
      <c r="BI118" s="1138"/>
      <c r="BJ118" s="1138"/>
      <c r="BK118" s="1138"/>
      <c r="BL118" s="1138"/>
      <c r="BM118" s="1138"/>
      <c r="BN118" s="1138"/>
      <c r="BO118" s="1138"/>
      <c r="BP118" s="1138"/>
      <c r="BQ118" s="1138"/>
      <c r="BR118" s="1138"/>
      <c r="BS118" s="1138"/>
      <c r="BT118" s="100"/>
      <c r="BU118" s="55"/>
      <c r="BV118" s="55"/>
      <c r="BW118" s="55"/>
      <c r="BX118" s="55"/>
      <c r="BY118" s="55"/>
      <c r="CK118" s="1268"/>
    </row>
    <row r="119" spans="37:89" ht="8.25" customHeight="1">
      <c r="AK119" s="55"/>
      <c r="AL119" s="55"/>
      <c r="AM119" s="55"/>
      <c r="AN119" s="55"/>
      <c r="AO119" s="55"/>
      <c r="AP119" s="55"/>
      <c r="AQ119" s="55"/>
      <c r="AR119" s="55"/>
      <c r="AS119" s="97"/>
      <c r="AT119" s="97"/>
      <c r="AU119" s="98"/>
      <c r="AV119" s="1212"/>
      <c r="AW119" s="1213"/>
      <c r="AX119" s="1240"/>
      <c r="AY119" s="1241"/>
      <c r="AZ119" s="1241"/>
      <c r="BA119" s="1241"/>
      <c r="BB119" s="1241"/>
      <c r="BC119" s="1241"/>
      <c r="BD119" s="1241"/>
      <c r="BE119" s="1241"/>
      <c r="BF119" s="1241"/>
      <c r="BG119" s="101"/>
      <c r="BH119" s="1223"/>
      <c r="BI119" s="1224"/>
      <c r="BJ119" s="1224"/>
      <c r="BK119" s="1224"/>
      <c r="BL119" s="1224"/>
      <c r="BM119" s="1224"/>
      <c r="BN119" s="1224"/>
      <c r="BO119" s="1224"/>
      <c r="BP119" s="1224"/>
      <c r="BQ119" s="1224"/>
      <c r="BR119" s="1224"/>
      <c r="BS119" s="1224"/>
      <c r="BT119" s="101"/>
      <c r="BU119" s="55"/>
      <c r="BV119" s="55"/>
      <c r="BW119" s="55"/>
      <c r="BX119" s="55"/>
      <c r="BY119" s="55"/>
      <c r="CK119" s="1268"/>
    </row>
    <row r="120" spans="37:89" ht="8.25" customHeight="1">
      <c r="AK120" s="55"/>
      <c r="AL120" s="55"/>
      <c r="AM120" s="55"/>
      <c r="AN120" s="55"/>
      <c r="AO120" s="55"/>
      <c r="AP120" s="55"/>
      <c r="AQ120" s="55"/>
      <c r="AR120" s="55"/>
      <c r="AS120" s="97"/>
      <c r="AT120" s="97"/>
      <c r="AU120" s="98"/>
      <c r="AV120" s="98"/>
      <c r="AW120" s="98"/>
      <c r="AX120" s="97"/>
      <c r="AY120" s="97"/>
      <c r="AZ120" s="97"/>
      <c r="BA120" s="97"/>
      <c r="BB120" s="97"/>
      <c r="BC120" s="97"/>
      <c r="BD120" s="1248"/>
      <c r="BE120" s="105"/>
      <c r="BF120" s="105"/>
      <c r="BG120" s="1335">
        <v>58</v>
      </c>
      <c r="BH120" s="1231">
        <f>'41-10'!BI117</f>
        <v>0</v>
      </c>
      <c r="BI120" s="1232"/>
      <c r="BJ120" s="1232"/>
      <c r="BK120" s="1232"/>
      <c r="BL120" s="1232"/>
      <c r="BM120" s="1232"/>
      <c r="BN120" s="1232"/>
      <c r="BO120" s="1232"/>
      <c r="BP120" s="1232"/>
      <c r="BQ120" s="1232"/>
      <c r="BR120" s="1232"/>
      <c r="BS120" s="1232"/>
      <c r="BT120" s="102"/>
      <c r="BU120" s="1337">
        <v>71</v>
      </c>
      <c r="BV120" s="55"/>
      <c r="BW120" s="55"/>
      <c r="BX120" s="55"/>
      <c r="BY120" s="55"/>
      <c r="CK120" s="1268"/>
    </row>
    <row r="121" spans="37:89" ht="8.25" customHeight="1">
      <c r="AK121" s="55"/>
      <c r="AL121" s="55"/>
      <c r="AM121" s="55"/>
      <c r="AN121" s="55"/>
      <c r="AO121" s="55"/>
      <c r="AP121" s="55"/>
      <c r="AQ121" s="55"/>
      <c r="AR121" s="55"/>
      <c r="AS121" s="97"/>
      <c r="AT121" s="97"/>
      <c r="AU121" s="98"/>
      <c r="AV121" s="98"/>
      <c r="AW121" s="98"/>
      <c r="AX121" s="97"/>
      <c r="AY121" s="97"/>
      <c r="AZ121" s="97"/>
      <c r="BA121" s="97"/>
      <c r="BB121" s="97"/>
      <c r="BC121" s="97"/>
      <c r="BD121" s="1248"/>
      <c r="BE121" s="106"/>
      <c r="BF121" s="106"/>
      <c r="BG121" s="1336"/>
      <c r="BH121" s="1233"/>
      <c r="BI121" s="1234"/>
      <c r="BJ121" s="1234"/>
      <c r="BK121" s="1234"/>
      <c r="BL121" s="1234"/>
      <c r="BM121" s="1234"/>
      <c r="BN121" s="1234"/>
      <c r="BO121" s="1234"/>
      <c r="BP121" s="1234"/>
      <c r="BQ121" s="1234"/>
      <c r="BR121" s="1234"/>
      <c r="BS121" s="1234"/>
      <c r="BT121" s="103"/>
      <c r="BU121" s="1337"/>
      <c r="BV121" s="55"/>
      <c r="BW121" s="55"/>
      <c r="BX121" s="55"/>
      <c r="BY121" s="55"/>
      <c r="CK121" s="1268"/>
    </row>
    <row r="122" spans="37:89" ht="8.25" customHeight="1">
      <c r="AK122" s="55"/>
      <c r="AL122" s="55"/>
      <c r="AM122" s="55"/>
      <c r="AN122" s="55"/>
      <c r="AO122" s="55"/>
      <c r="AP122" s="55"/>
      <c r="AQ122" s="55"/>
      <c r="AR122" s="55"/>
      <c r="AS122" s="97"/>
      <c r="AT122" s="97"/>
      <c r="AU122" s="98"/>
      <c r="AV122" s="98"/>
      <c r="AW122" s="98"/>
      <c r="AX122" s="97"/>
      <c r="AY122" s="97"/>
      <c r="AZ122" s="97"/>
      <c r="BA122" s="97"/>
      <c r="BB122" s="97"/>
      <c r="BC122" s="97"/>
      <c r="BD122" s="97"/>
      <c r="BE122" s="107"/>
      <c r="BF122" s="107"/>
      <c r="BG122" s="101"/>
      <c r="BH122" s="1235"/>
      <c r="BI122" s="1236"/>
      <c r="BJ122" s="1236"/>
      <c r="BK122" s="1236"/>
      <c r="BL122" s="1236"/>
      <c r="BM122" s="1236"/>
      <c r="BN122" s="1236"/>
      <c r="BO122" s="1236"/>
      <c r="BP122" s="1236"/>
      <c r="BQ122" s="1236"/>
      <c r="BR122" s="1236"/>
      <c r="BS122" s="1236"/>
      <c r="BT122" s="104"/>
      <c r="BU122" s="55"/>
      <c r="BV122" s="55"/>
      <c r="BW122" s="55"/>
      <c r="BX122" s="55"/>
      <c r="BY122" s="55"/>
      <c r="CK122" s="1268"/>
    </row>
    <row r="123" spans="37:89" ht="8.25" customHeight="1">
      <c r="AK123" s="55"/>
      <c r="AL123" s="55"/>
      <c r="AM123" s="55"/>
      <c r="AN123" s="55"/>
      <c r="AO123" s="55"/>
      <c r="AP123" s="55"/>
      <c r="AQ123" s="55"/>
      <c r="AR123" s="55"/>
      <c r="AS123" s="97"/>
      <c r="AT123" s="97"/>
      <c r="AU123" s="98"/>
      <c r="AV123" s="1208">
        <v>2</v>
      </c>
      <c r="AW123" s="1209"/>
      <c r="AX123" s="1237" t="str">
        <f>'41-10'!AZ120</f>
        <v/>
      </c>
      <c r="AY123" s="1238"/>
      <c r="AZ123" s="1238"/>
      <c r="BA123" s="1238"/>
      <c r="BB123" s="1238"/>
      <c r="BC123" s="1238"/>
      <c r="BD123" s="1238"/>
      <c r="BE123" s="1238"/>
      <c r="BF123" s="1238"/>
      <c r="BG123" s="99"/>
      <c r="BH123" s="1220">
        <f>'41-10'!BI120</f>
        <v>0</v>
      </c>
      <c r="BI123" s="1221"/>
      <c r="BJ123" s="1221"/>
      <c r="BK123" s="1221"/>
      <c r="BL123" s="1221"/>
      <c r="BM123" s="1221"/>
      <c r="BN123" s="1221"/>
      <c r="BO123" s="1221"/>
      <c r="BP123" s="1221"/>
      <c r="BQ123" s="1221"/>
      <c r="BR123" s="1221"/>
      <c r="BS123" s="1221"/>
      <c r="BT123" s="99"/>
      <c r="BU123" s="55"/>
      <c r="BV123" s="55"/>
      <c r="BW123" s="55"/>
      <c r="BX123" s="55"/>
      <c r="BY123" s="55"/>
      <c r="CK123" s="1268"/>
    </row>
    <row r="124" spans="37:89" ht="8.25" customHeight="1">
      <c r="AK124" s="55"/>
      <c r="AL124" s="55"/>
      <c r="AM124" s="55"/>
      <c r="AN124" s="55"/>
      <c r="AO124" s="55"/>
      <c r="AP124" s="55"/>
      <c r="AQ124" s="55"/>
      <c r="AR124" s="55"/>
      <c r="AS124" s="97"/>
      <c r="AT124" s="97"/>
      <c r="AU124" s="98"/>
      <c r="AV124" s="1210"/>
      <c r="AW124" s="1211"/>
      <c r="AX124" s="1239"/>
      <c r="AY124" s="1156"/>
      <c r="AZ124" s="1156"/>
      <c r="BA124" s="1156"/>
      <c r="BB124" s="1156"/>
      <c r="BC124" s="1156"/>
      <c r="BD124" s="1156"/>
      <c r="BE124" s="1156"/>
      <c r="BF124" s="1156"/>
      <c r="BG124" s="100"/>
      <c r="BH124" s="1222"/>
      <c r="BI124" s="1138"/>
      <c r="BJ124" s="1138"/>
      <c r="BK124" s="1138"/>
      <c r="BL124" s="1138"/>
      <c r="BM124" s="1138"/>
      <c r="BN124" s="1138"/>
      <c r="BO124" s="1138"/>
      <c r="BP124" s="1138"/>
      <c r="BQ124" s="1138"/>
      <c r="BR124" s="1138"/>
      <c r="BS124" s="1138"/>
      <c r="BT124" s="100"/>
      <c r="BU124" s="55"/>
      <c r="BV124" s="55"/>
      <c r="BW124" s="55"/>
      <c r="BX124" s="55"/>
      <c r="BY124" s="55"/>
      <c r="CK124" s="1268"/>
    </row>
    <row r="125" spans="37:89" ht="8.25" customHeight="1">
      <c r="AK125" s="55"/>
      <c r="AL125" s="55"/>
      <c r="AM125" s="55"/>
      <c r="AN125" s="55"/>
      <c r="AO125" s="55"/>
      <c r="AP125" s="55"/>
      <c r="AQ125" s="55"/>
      <c r="AR125" s="55"/>
      <c r="AS125" s="97"/>
      <c r="AT125" s="97"/>
      <c r="AU125" s="98"/>
      <c r="AV125" s="1212"/>
      <c r="AW125" s="1213"/>
      <c r="AX125" s="1240"/>
      <c r="AY125" s="1241"/>
      <c r="AZ125" s="1241"/>
      <c r="BA125" s="1241"/>
      <c r="BB125" s="1241"/>
      <c r="BC125" s="1241"/>
      <c r="BD125" s="1241"/>
      <c r="BE125" s="1241"/>
      <c r="BF125" s="1241"/>
      <c r="BG125" s="101"/>
      <c r="BH125" s="1223"/>
      <c r="BI125" s="1224"/>
      <c r="BJ125" s="1224"/>
      <c r="BK125" s="1224"/>
      <c r="BL125" s="1224"/>
      <c r="BM125" s="1224"/>
      <c r="BN125" s="1224"/>
      <c r="BO125" s="1224"/>
      <c r="BP125" s="1224"/>
      <c r="BQ125" s="1224"/>
      <c r="BR125" s="1224"/>
      <c r="BS125" s="1224"/>
      <c r="BT125" s="101"/>
      <c r="BU125" s="55"/>
      <c r="BV125" s="55"/>
      <c r="BW125" s="55"/>
      <c r="BX125" s="55"/>
      <c r="BY125" s="55"/>
      <c r="CK125" s="1268"/>
    </row>
    <row r="126" spans="37:89" ht="8.25" customHeight="1">
      <c r="AK126" s="55"/>
      <c r="AL126" s="55"/>
      <c r="AM126" s="55"/>
      <c r="AN126" s="55"/>
      <c r="AO126" s="55"/>
      <c r="AP126" s="55"/>
      <c r="AQ126" s="55"/>
      <c r="AR126" s="55"/>
      <c r="AS126" s="97"/>
      <c r="AT126" s="97"/>
      <c r="AU126" s="98"/>
      <c r="AV126" s="98"/>
      <c r="AW126" s="98"/>
      <c r="AX126" s="97"/>
      <c r="AY126" s="97"/>
      <c r="AZ126" s="97"/>
      <c r="BA126" s="97"/>
      <c r="BB126" s="97"/>
      <c r="BC126" s="97"/>
      <c r="BD126" s="97"/>
      <c r="BE126" s="1332"/>
      <c r="BF126" s="1332"/>
      <c r="BG126" s="99"/>
      <c r="BH126" s="1231">
        <f>'41-10'!BI123</f>
        <v>0</v>
      </c>
      <c r="BI126" s="1232"/>
      <c r="BJ126" s="1232"/>
      <c r="BK126" s="1232"/>
      <c r="BL126" s="1232"/>
      <c r="BM126" s="1232"/>
      <c r="BN126" s="1232"/>
      <c r="BO126" s="1232"/>
      <c r="BP126" s="1232"/>
      <c r="BQ126" s="1232"/>
      <c r="BR126" s="1232"/>
      <c r="BS126" s="1232"/>
      <c r="BT126" s="102"/>
      <c r="BU126" s="55"/>
      <c r="BV126" s="55"/>
      <c r="BW126" s="55"/>
      <c r="BX126" s="55"/>
      <c r="BY126" s="55"/>
      <c r="CK126" s="1268"/>
    </row>
    <row r="127" spans="37:89" ht="8.25" customHeight="1">
      <c r="AK127" s="55"/>
      <c r="AL127" s="55"/>
      <c r="AM127" s="55"/>
      <c r="AN127" s="55"/>
      <c r="AO127" s="55"/>
      <c r="AP127" s="55"/>
      <c r="AQ127" s="55"/>
      <c r="AR127" s="55"/>
      <c r="AS127" s="97"/>
      <c r="AT127" s="97"/>
      <c r="AU127" s="98"/>
      <c r="AV127" s="98"/>
      <c r="AW127" s="98"/>
      <c r="AX127" s="97"/>
      <c r="AY127" s="97"/>
      <c r="AZ127" s="97"/>
      <c r="BA127" s="97"/>
      <c r="BB127" s="97"/>
      <c r="BC127" s="97"/>
      <c r="BD127" s="97"/>
      <c r="BE127" s="1333"/>
      <c r="BF127" s="1333"/>
      <c r="BG127" s="100"/>
      <c r="BH127" s="1233"/>
      <c r="BI127" s="1234"/>
      <c r="BJ127" s="1234"/>
      <c r="BK127" s="1234"/>
      <c r="BL127" s="1234"/>
      <c r="BM127" s="1234"/>
      <c r="BN127" s="1234"/>
      <c r="BO127" s="1234"/>
      <c r="BP127" s="1234"/>
      <c r="BQ127" s="1234"/>
      <c r="BR127" s="1234"/>
      <c r="BS127" s="1234"/>
      <c r="BT127" s="103"/>
      <c r="BU127" s="55"/>
      <c r="BV127" s="55"/>
      <c r="BW127" s="55"/>
      <c r="BX127" s="55"/>
      <c r="BY127" s="55"/>
      <c r="CK127" s="1268"/>
    </row>
    <row r="128" spans="37:89" ht="8.25" customHeight="1">
      <c r="AK128" s="55"/>
      <c r="AL128" s="55"/>
      <c r="AM128" s="55"/>
      <c r="AN128" s="55"/>
      <c r="AO128" s="55"/>
      <c r="AP128" s="55"/>
      <c r="AQ128" s="55"/>
      <c r="AR128" s="55"/>
      <c r="AS128" s="97"/>
      <c r="AT128" s="97"/>
      <c r="AU128" s="98"/>
      <c r="AV128" s="98"/>
      <c r="AW128" s="98"/>
      <c r="AX128" s="97"/>
      <c r="AY128" s="97"/>
      <c r="AZ128" s="97"/>
      <c r="BA128" s="97"/>
      <c r="BB128" s="97"/>
      <c r="BC128" s="97"/>
      <c r="BD128" s="97"/>
      <c r="BE128" s="1334"/>
      <c r="BF128" s="1334"/>
      <c r="BG128" s="101"/>
      <c r="BH128" s="1235"/>
      <c r="BI128" s="1236"/>
      <c r="BJ128" s="1236"/>
      <c r="BK128" s="1236"/>
      <c r="BL128" s="1236"/>
      <c r="BM128" s="1236"/>
      <c r="BN128" s="1236"/>
      <c r="BO128" s="1236"/>
      <c r="BP128" s="1236"/>
      <c r="BQ128" s="1236"/>
      <c r="BR128" s="1236"/>
      <c r="BS128" s="1236"/>
      <c r="BT128" s="104"/>
      <c r="BU128" s="55"/>
      <c r="BV128" s="55"/>
      <c r="BW128" s="55"/>
      <c r="BX128" s="55"/>
      <c r="BY128" s="55"/>
      <c r="CK128" s="1268"/>
    </row>
    <row r="129" spans="37:89" ht="8.25" customHeight="1">
      <c r="AK129" s="55"/>
      <c r="AL129" s="55"/>
      <c r="AM129" s="55"/>
      <c r="AN129" s="55"/>
      <c r="AO129" s="55"/>
      <c r="AP129" s="55"/>
      <c r="AQ129" s="55"/>
      <c r="AR129" s="55"/>
      <c r="AS129" s="97"/>
      <c r="AT129" s="97"/>
      <c r="AU129" s="98"/>
      <c r="AV129" s="1208">
        <v>3</v>
      </c>
      <c r="AW129" s="1209"/>
      <c r="AX129" s="1237" t="str">
        <f>'41-10'!AZ126</f>
        <v/>
      </c>
      <c r="AY129" s="1238"/>
      <c r="AZ129" s="1238"/>
      <c r="BA129" s="1238"/>
      <c r="BB129" s="1238"/>
      <c r="BC129" s="1238"/>
      <c r="BD129" s="1238"/>
      <c r="BE129" s="1238"/>
      <c r="BF129" s="1238"/>
      <c r="BG129" s="99"/>
      <c r="BH129" s="1220">
        <f>'41-10'!BI126</f>
        <v>0</v>
      </c>
      <c r="BI129" s="1221"/>
      <c r="BJ129" s="1221"/>
      <c r="BK129" s="1221"/>
      <c r="BL129" s="1221"/>
      <c r="BM129" s="1221"/>
      <c r="BN129" s="1221"/>
      <c r="BO129" s="1221"/>
      <c r="BP129" s="1221"/>
      <c r="BQ129" s="1221"/>
      <c r="BR129" s="1221"/>
      <c r="BS129" s="1221"/>
      <c r="BT129" s="99"/>
      <c r="BU129" s="55"/>
      <c r="BV129" s="55"/>
      <c r="BW129" s="55"/>
      <c r="BX129" s="55"/>
      <c r="BY129" s="55"/>
      <c r="CK129" s="1268"/>
    </row>
    <row r="130" spans="37:89" ht="8.25" customHeight="1">
      <c r="AK130" s="55"/>
      <c r="AL130" s="55"/>
      <c r="AM130" s="55"/>
      <c r="AN130" s="55"/>
      <c r="AO130" s="55"/>
      <c r="AP130" s="55"/>
      <c r="AQ130" s="55"/>
      <c r="AR130" s="55"/>
      <c r="AS130" s="97"/>
      <c r="AT130" s="97"/>
      <c r="AU130" s="98"/>
      <c r="AV130" s="1210"/>
      <c r="AW130" s="1211"/>
      <c r="AX130" s="1239"/>
      <c r="AY130" s="1156"/>
      <c r="AZ130" s="1156"/>
      <c r="BA130" s="1156"/>
      <c r="BB130" s="1156"/>
      <c r="BC130" s="1156"/>
      <c r="BD130" s="1156"/>
      <c r="BE130" s="1156"/>
      <c r="BF130" s="1156"/>
      <c r="BG130" s="100"/>
      <c r="BH130" s="1222"/>
      <c r="BI130" s="1138"/>
      <c r="BJ130" s="1138"/>
      <c r="BK130" s="1138"/>
      <c r="BL130" s="1138"/>
      <c r="BM130" s="1138"/>
      <c r="BN130" s="1138"/>
      <c r="BO130" s="1138"/>
      <c r="BP130" s="1138"/>
      <c r="BQ130" s="1138"/>
      <c r="BR130" s="1138"/>
      <c r="BS130" s="1138"/>
      <c r="BT130" s="100"/>
      <c r="BU130" s="55"/>
      <c r="BV130" s="55"/>
      <c r="BW130" s="55"/>
      <c r="BX130" s="55"/>
      <c r="BY130" s="55"/>
      <c r="CK130" s="1268"/>
    </row>
    <row r="131" spans="37:89" ht="8.25" customHeight="1">
      <c r="AK131" s="55"/>
      <c r="AL131" s="55"/>
      <c r="AM131" s="55"/>
      <c r="AN131" s="55"/>
      <c r="AO131" s="55"/>
      <c r="AP131" s="55"/>
      <c r="AQ131" s="55"/>
      <c r="AR131" s="55"/>
      <c r="AS131" s="97"/>
      <c r="AT131" s="97"/>
      <c r="AU131" s="98"/>
      <c r="AV131" s="1212"/>
      <c r="AW131" s="1213"/>
      <c r="AX131" s="1240"/>
      <c r="AY131" s="1241"/>
      <c r="AZ131" s="1241"/>
      <c r="BA131" s="1241"/>
      <c r="BB131" s="1241"/>
      <c r="BC131" s="1241"/>
      <c r="BD131" s="1241"/>
      <c r="BE131" s="1241"/>
      <c r="BF131" s="1241"/>
      <c r="BG131" s="101"/>
      <c r="BH131" s="1223"/>
      <c r="BI131" s="1224"/>
      <c r="BJ131" s="1224"/>
      <c r="BK131" s="1224"/>
      <c r="BL131" s="1224"/>
      <c r="BM131" s="1224"/>
      <c r="BN131" s="1224"/>
      <c r="BO131" s="1224"/>
      <c r="BP131" s="1224"/>
      <c r="BQ131" s="1224"/>
      <c r="BR131" s="1224"/>
      <c r="BS131" s="1224"/>
      <c r="BT131" s="101"/>
      <c r="BU131" s="55"/>
      <c r="BV131" s="55"/>
      <c r="BW131" s="55"/>
      <c r="BX131" s="55"/>
      <c r="BY131" s="55"/>
      <c r="CK131" s="1268"/>
    </row>
    <row r="132" spans="37:89" ht="8.25" customHeight="1">
      <c r="AK132" s="55"/>
      <c r="AL132" s="55"/>
      <c r="AM132" s="55"/>
      <c r="AN132" s="55"/>
      <c r="AO132" s="55"/>
      <c r="AP132" s="55"/>
      <c r="AQ132" s="55"/>
      <c r="AR132" s="55"/>
      <c r="AS132" s="97"/>
      <c r="AT132" s="97"/>
      <c r="AU132" s="98"/>
      <c r="AV132" s="98"/>
      <c r="AW132" s="98"/>
      <c r="AX132" s="97"/>
      <c r="AY132" s="97"/>
      <c r="AZ132" s="97"/>
      <c r="BA132" s="97"/>
      <c r="BB132" s="97"/>
      <c r="BC132" s="97"/>
      <c r="BD132" s="97"/>
      <c r="BE132" s="1332"/>
      <c r="BF132" s="1332"/>
      <c r="BG132" s="99"/>
      <c r="BH132" s="1231">
        <f>'41-10'!BI129</f>
        <v>0</v>
      </c>
      <c r="BI132" s="1232"/>
      <c r="BJ132" s="1232"/>
      <c r="BK132" s="1232"/>
      <c r="BL132" s="1232"/>
      <c r="BM132" s="1232"/>
      <c r="BN132" s="1232"/>
      <c r="BO132" s="1232"/>
      <c r="BP132" s="1232"/>
      <c r="BQ132" s="1232"/>
      <c r="BR132" s="1232"/>
      <c r="BS132" s="1232"/>
      <c r="BT132" s="102"/>
      <c r="BU132" s="55"/>
      <c r="BV132" s="55"/>
      <c r="BW132" s="55"/>
      <c r="BX132" s="55"/>
      <c r="BY132" s="55"/>
      <c r="CK132" s="1268"/>
    </row>
    <row r="133" spans="37:89" ht="8.25" customHeight="1">
      <c r="AK133" s="55"/>
      <c r="AL133" s="55"/>
      <c r="AM133" s="55"/>
      <c r="AN133" s="55"/>
      <c r="AO133" s="55"/>
      <c r="AP133" s="55"/>
      <c r="AQ133" s="55"/>
      <c r="AR133" s="55"/>
      <c r="AS133" s="97"/>
      <c r="AT133" s="97"/>
      <c r="AU133" s="98"/>
      <c r="AV133" s="98"/>
      <c r="AW133" s="98"/>
      <c r="AX133" s="97"/>
      <c r="AY133" s="97"/>
      <c r="AZ133" s="97"/>
      <c r="BA133" s="97"/>
      <c r="BB133" s="97"/>
      <c r="BC133" s="97"/>
      <c r="BD133" s="97"/>
      <c r="BE133" s="1333"/>
      <c r="BF133" s="1333"/>
      <c r="BG133" s="100"/>
      <c r="BH133" s="1233"/>
      <c r="BI133" s="1234"/>
      <c r="BJ133" s="1234"/>
      <c r="BK133" s="1234"/>
      <c r="BL133" s="1234"/>
      <c r="BM133" s="1234"/>
      <c r="BN133" s="1234"/>
      <c r="BO133" s="1234"/>
      <c r="BP133" s="1234"/>
      <c r="BQ133" s="1234"/>
      <c r="BR133" s="1234"/>
      <c r="BS133" s="1234"/>
      <c r="BT133" s="103"/>
      <c r="BU133" s="55"/>
      <c r="BV133" s="55"/>
      <c r="BW133" s="55"/>
      <c r="BX133" s="55"/>
      <c r="BY133" s="55"/>
      <c r="CK133" s="1268"/>
    </row>
    <row r="134" spans="37:89" ht="8.25" customHeight="1">
      <c r="AK134" s="55"/>
      <c r="AL134" s="55"/>
      <c r="AM134" s="55"/>
      <c r="AN134" s="55"/>
      <c r="AO134" s="55"/>
      <c r="AP134" s="55"/>
      <c r="AQ134" s="55"/>
      <c r="AR134" s="55"/>
      <c r="AS134" s="97"/>
      <c r="AT134" s="97"/>
      <c r="AU134" s="98"/>
      <c r="AV134" s="98"/>
      <c r="AW134" s="98"/>
      <c r="AX134" s="97"/>
      <c r="AY134" s="97"/>
      <c r="AZ134" s="97"/>
      <c r="BA134" s="97"/>
      <c r="BB134" s="97"/>
      <c r="BC134" s="97"/>
      <c r="BD134" s="97"/>
      <c r="BE134" s="1334"/>
      <c r="BF134" s="1334"/>
      <c r="BG134" s="101"/>
      <c r="BH134" s="1235"/>
      <c r="BI134" s="1236"/>
      <c r="BJ134" s="1236"/>
      <c r="BK134" s="1236"/>
      <c r="BL134" s="1236"/>
      <c r="BM134" s="1236"/>
      <c r="BN134" s="1236"/>
      <c r="BO134" s="1236"/>
      <c r="BP134" s="1236"/>
      <c r="BQ134" s="1236"/>
      <c r="BR134" s="1236"/>
      <c r="BS134" s="1236"/>
      <c r="BT134" s="104"/>
      <c r="BU134" s="55"/>
      <c r="BV134" s="55"/>
      <c r="BW134" s="55"/>
      <c r="BX134" s="55"/>
      <c r="BY134" s="55"/>
      <c r="CK134" s="1268"/>
    </row>
    <row r="135" spans="37:89" ht="8.25" customHeight="1">
      <c r="AK135" s="55"/>
      <c r="AL135" s="55"/>
      <c r="AM135" s="55"/>
      <c r="AN135" s="55"/>
      <c r="AO135" s="55"/>
      <c r="AP135" s="55"/>
      <c r="AQ135" s="55"/>
      <c r="AR135" s="55"/>
      <c r="AS135" s="97"/>
      <c r="AT135" s="97"/>
      <c r="AU135" s="98"/>
      <c r="AV135" s="1208">
        <v>4</v>
      </c>
      <c r="AW135" s="1209"/>
      <c r="AX135" s="1237" t="str">
        <f>'41-10'!AZ132</f>
        <v/>
      </c>
      <c r="AY135" s="1238"/>
      <c r="AZ135" s="1238"/>
      <c r="BA135" s="1238"/>
      <c r="BB135" s="1238"/>
      <c r="BC135" s="1238"/>
      <c r="BD135" s="1238"/>
      <c r="BE135" s="1238"/>
      <c r="BF135" s="1238"/>
      <c r="BG135" s="99"/>
      <c r="BH135" s="1220">
        <f>'41-10'!BI132</f>
        <v>0</v>
      </c>
      <c r="BI135" s="1221"/>
      <c r="BJ135" s="1221"/>
      <c r="BK135" s="1221"/>
      <c r="BL135" s="1221"/>
      <c r="BM135" s="1221"/>
      <c r="BN135" s="1221"/>
      <c r="BO135" s="1221"/>
      <c r="BP135" s="1221"/>
      <c r="BQ135" s="1221"/>
      <c r="BR135" s="1221"/>
      <c r="BS135" s="1221"/>
      <c r="BT135" s="99"/>
      <c r="BU135" s="55"/>
      <c r="BV135" s="55"/>
      <c r="BW135" s="55"/>
      <c r="BX135" s="55"/>
      <c r="BY135" s="55"/>
      <c r="CK135" s="1268"/>
    </row>
    <row r="136" spans="37:89" ht="8.25" customHeight="1">
      <c r="AK136" s="55"/>
      <c r="AL136" s="55"/>
      <c r="AM136" s="55"/>
      <c r="AN136" s="55"/>
      <c r="AO136" s="55"/>
      <c r="AP136" s="55"/>
      <c r="AQ136" s="55"/>
      <c r="AR136" s="55"/>
      <c r="AS136" s="97"/>
      <c r="AT136" s="97"/>
      <c r="AU136" s="98"/>
      <c r="AV136" s="1210"/>
      <c r="AW136" s="1211"/>
      <c r="AX136" s="1239"/>
      <c r="AY136" s="1156"/>
      <c r="AZ136" s="1156"/>
      <c r="BA136" s="1156"/>
      <c r="BB136" s="1156"/>
      <c r="BC136" s="1156"/>
      <c r="BD136" s="1156"/>
      <c r="BE136" s="1156"/>
      <c r="BF136" s="1156"/>
      <c r="BG136" s="100"/>
      <c r="BH136" s="1222"/>
      <c r="BI136" s="1138"/>
      <c r="BJ136" s="1138"/>
      <c r="BK136" s="1138"/>
      <c r="BL136" s="1138"/>
      <c r="BM136" s="1138"/>
      <c r="BN136" s="1138"/>
      <c r="BO136" s="1138"/>
      <c r="BP136" s="1138"/>
      <c r="BQ136" s="1138"/>
      <c r="BR136" s="1138"/>
      <c r="BS136" s="1138"/>
      <c r="BT136" s="100"/>
      <c r="BU136" s="55"/>
      <c r="BV136" s="55"/>
      <c r="BW136" s="55"/>
      <c r="BX136" s="55"/>
      <c r="BY136" s="55"/>
      <c r="CK136" s="1268"/>
    </row>
    <row r="137" spans="37:89" ht="8.25" customHeight="1">
      <c r="AK137" s="55"/>
      <c r="AL137" s="55"/>
      <c r="AM137" s="55"/>
      <c r="AN137" s="55"/>
      <c r="AO137" s="55"/>
      <c r="AP137" s="55"/>
      <c r="AQ137" s="55"/>
      <c r="AR137" s="55"/>
      <c r="AS137" s="97"/>
      <c r="AT137" s="97"/>
      <c r="AU137" s="98"/>
      <c r="AV137" s="1212"/>
      <c r="AW137" s="1213"/>
      <c r="AX137" s="1240"/>
      <c r="AY137" s="1241"/>
      <c r="AZ137" s="1241"/>
      <c r="BA137" s="1241"/>
      <c r="BB137" s="1241"/>
      <c r="BC137" s="1241"/>
      <c r="BD137" s="1241"/>
      <c r="BE137" s="1241"/>
      <c r="BF137" s="1241"/>
      <c r="BG137" s="101"/>
      <c r="BH137" s="1223"/>
      <c r="BI137" s="1224"/>
      <c r="BJ137" s="1224"/>
      <c r="BK137" s="1224"/>
      <c r="BL137" s="1224"/>
      <c r="BM137" s="1224"/>
      <c r="BN137" s="1224"/>
      <c r="BO137" s="1224"/>
      <c r="BP137" s="1224"/>
      <c r="BQ137" s="1224"/>
      <c r="BR137" s="1224"/>
      <c r="BS137" s="1224"/>
      <c r="BT137" s="101"/>
      <c r="BU137" s="55"/>
      <c r="BV137" s="55"/>
      <c r="BW137" s="55"/>
      <c r="BX137" s="55"/>
      <c r="BY137" s="55"/>
    </row>
    <row r="138" spans="37:89" ht="8.25" customHeight="1">
      <c r="AK138" s="55"/>
      <c r="AL138" s="55"/>
      <c r="AM138" s="55"/>
      <c r="AN138" s="55"/>
      <c r="AO138" s="55"/>
      <c r="AP138" s="55"/>
      <c r="AQ138" s="55"/>
      <c r="AR138" s="55"/>
      <c r="AS138" s="97"/>
      <c r="AT138" s="97"/>
      <c r="AU138" s="98"/>
      <c r="AV138" s="98"/>
      <c r="AW138" s="98"/>
      <c r="AX138" s="97"/>
      <c r="AY138" s="97"/>
      <c r="AZ138" s="97"/>
      <c r="BA138" s="97"/>
      <c r="BB138" s="97"/>
      <c r="BC138" s="97"/>
      <c r="BD138" s="97"/>
      <c r="BE138" s="1332"/>
      <c r="BF138" s="1332"/>
      <c r="BG138" s="99"/>
      <c r="BH138" s="1231">
        <f>'41-10'!BI135</f>
        <v>0</v>
      </c>
      <c r="BI138" s="1232"/>
      <c r="BJ138" s="1232"/>
      <c r="BK138" s="1232"/>
      <c r="BL138" s="1232"/>
      <c r="BM138" s="1232"/>
      <c r="BN138" s="1232"/>
      <c r="BO138" s="1232"/>
      <c r="BP138" s="1232"/>
      <c r="BQ138" s="1232"/>
      <c r="BR138" s="1232"/>
      <c r="BS138" s="1232"/>
      <c r="BT138" s="102"/>
      <c r="BU138" s="55"/>
      <c r="BV138" s="55"/>
      <c r="BW138" s="55"/>
      <c r="BX138" s="55"/>
      <c r="BY138" s="55"/>
    </row>
    <row r="139" spans="37:89" ht="8.25" customHeight="1">
      <c r="AK139" s="55"/>
      <c r="AL139" s="55"/>
      <c r="AM139" s="55"/>
      <c r="AN139" s="55"/>
      <c r="AO139" s="55"/>
      <c r="AP139" s="55"/>
      <c r="AQ139" s="55"/>
      <c r="AR139" s="55"/>
      <c r="AS139" s="97"/>
      <c r="AT139" s="97"/>
      <c r="AU139" s="98"/>
      <c r="AV139" s="98"/>
      <c r="AW139" s="98"/>
      <c r="AX139" s="97"/>
      <c r="AY139" s="97"/>
      <c r="AZ139" s="97"/>
      <c r="BA139" s="97"/>
      <c r="BB139" s="97"/>
      <c r="BC139" s="97"/>
      <c r="BD139" s="97"/>
      <c r="BE139" s="1333"/>
      <c r="BF139" s="1333"/>
      <c r="BG139" s="100"/>
      <c r="BH139" s="1233"/>
      <c r="BI139" s="1234"/>
      <c r="BJ139" s="1234"/>
      <c r="BK139" s="1234"/>
      <c r="BL139" s="1234"/>
      <c r="BM139" s="1234"/>
      <c r="BN139" s="1234"/>
      <c r="BO139" s="1234"/>
      <c r="BP139" s="1234"/>
      <c r="BQ139" s="1234"/>
      <c r="BR139" s="1234"/>
      <c r="BS139" s="1234"/>
      <c r="BT139" s="103"/>
      <c r="BU139" s="55"/>
      <c r="BV139" s="55"/>
      <c r="BW139" s="55"/>
      <c r="BX139" s="55"/>
      <c r="BY139" s="55"/>
    </row>
    <row r="140" spans="37:89" ht="8.25" customHeight="1">
      <c r="AK140" s="55"/>
      <c r="AL140" s="55"/>
      <c r="AM140" s="55"/>
      <c r="AN140" s="55"/>
      <c r="AO140" s="55"/>
      <c r="AP140" s="55"/>
      <c r="AQ140" s="55"/>
      <c r="AR140" s="55"/>
      <c r="AS140" s="97"/>
      <c r="AT140" s="97"/>
      <c r="AU140" s="98"/>
      <c r="AV140" s="98"/>
      <c r="AW140" s="98"/>
      <c r="AX140" s="97"/>
      <c r="AY140" s="97"/>
      <c r="AZ140" s="97"/>
      <c r="BA140" s="97"/>
      <c r="BB140" s="97"/>
      <c r="BC140" s="97"/>
      <c r="BD140" s="97"/>
      <c r="BE140" s="1334"/>
      <c r="BF140" s="1334"/>
      <c r="BG140" s="101"/>
      <c r="BH140" s="1235"/>
      <c r="BI140" s="1236"/>
      <c r="BJ140" s="1236"/>
      <c r="BK140" s="1236"/>
      <c r="BL140" s="1236"/>
      <c r="BM140" s="1236"/>
      <c r="BN140" s="1236"/>
      <c r="BO140" s="1236"/>
      <c r="BP140" s="1236"/>
      <c r="BQ140" s="1236"/>
      <c r="BR140" s="1236"/>
      <c r="BS140" s="1236"/>
      <c r="BT140" s="104"/>
      <c r="BU140" s="55"/>
      <c r="BV140" s="55"/>
      <c r="BW140" s="55"/>
      <c r="BX140" s="55"/>
      <c r="BY140" s="55"/>
    </row>
    <row r="141" spans="37:89" ht="8.25" customHeight="1">
      <c r="AK141" s="55"/>
      <c r="AL141" s="55"/>
      <c r="AM141" s="55"/>
      <c r="AN141" s="55"/>
      <c r="AO141" s="55"/>
      <c r="AP141" s="55"/>
      <c r="AQ141" s="55"/>
      <c r="AR141" s="55"/>
      <c r="AS141" s="97"/>
      <c r="AT141" s="97"/>
      <c r="AU141" s="98"/>
      <c r="AV141" s="1208">
        <v>5</v>
      </c>
      <c r="AW141" s="1209"/>
      <c r="AX141" s="1237" t="str">
        <f>'41-10'!AZ138</f>
        <v/>
      </c>
      <c r="AY141" s="1238"/>
      <c r="AZ141" s="1238"/>
      <c r="BA141" s="1238"/>
      <c r="BB141" s="1238"/>
      <c r="BC141" s="1238"/>
      <c r="BD141" s="1238"/>
      <c r="BE141" s="1238"/>
      <c r="BF141" s="1238"/>
      <c r="BG141" s="99"/>
      <c r="BH141" s="1220">
        <f>'41-10'!BI138</f>
        <v>0</v>
      </c>
      <c r="BI141" s="1221"/>
      <c r="BJ141" s="1221"/>
      <c r="BK141" s="1221"/>
      <c r="BL141" s="1221"/>
      <c r="BM141" s="1221"/>
      <c r="BN141" s="1221"/>
      <c r="BO141" s="1221"/>
      <c r="BP141" s="1221"/>
      <c r="BQ141" s="1221"/>
      <c r="BR141" s="1221"/>
      <c r="BS141" s="1221"/>
      <c r="BT141" s="99"/>
      <c r="BU141" s="55"/>
      <c r="BV141" s="55"/>
      <c r="BW141" s="55"/>
      <c r="BX141" s="55"/>
      <c r="BY141" s="55"/>
    </row>
    <row r="142" spans="37:89" ht="8.25" customHeight="1">
      <c r="AK142" s="55"/>
      <c r="AL142" s="55"/>
      <c r="AM142" s="55"/>
      <c r="AN142" s="55"/>
      <c r="AO142" s="55"/>
      <c r="AP142" s="55"/>
      <c r="AQ142" s="55"/>
      <c r="AR142" s="55"/>
      <c r="AS142" s="97"/>
      <c r="AT142" s="97"/>
      <c r="AU142" s="98"/>
      <c r="AV142" s="1210"/>
      <c r="AW142" s="1211"/>
      <c r="AX142" s="1239"/>
      <c r="AY142" s="1156"/>
      <c r="AZ142" s="1156"/>
      <c r="BA142" s="1156"/>
      <c r="BB142" s="1156"/>
      <c r="BC142" s="1156"/>
      <c r="BD142" s="1156"/>
      <c r="BE142" s="1156"/>
      <c r="BF142" s="1156"/>
      <c r="BG142" s="100"/>
      <c r="BH142" s="1222"/>
      <c r="BI142" s="1138"/>
      <c r="BJ142" s="1138"/>
      <c r="BK142" s="1138"/>
      <c r="BL142" s="1138"/>
      <c r="BM142" s="1138"/>
      <c r="BN142" s="1138"/>
      <c r="BO142" s="1138"/>
      <c r="BP142" s="1138"/>
      <c r="BQ142" s="1138"/>
      <c r="BR142" s="1138"/>
      <c r="BS142" s="1138"/>
      <c r="BT142" s="100"/>
      <c r="BU142" s="55"/>
      <c r="BV142" s="55"/>
      <c r="BW142" s="55"/>
      <c r="BX142" s="55"/>
      <c r="BY142" s="55"/>
    </row>
    <row r="143" spans="37:89" ht="8.25" customHeight="1">
      <c r="AK143" s="55"/>
      <c r="AL143" s="55"/>
      <c r="AM143" s="55"/>
      <c r="AN143" s="55"/>
      <c r="AO143" s="55"/>
      <c r="AP143" s="55"/>
      <c r="AQ143" s="55"/>
      <c r="AR143" s="55"/>
      <c r="AS143" s="97"/>
      <c r="AT143" s="97"/>
      <c r="AU143" s="98"/>
      <c r="AV143" s="1212"/>
      <c r="AW143" s="1213"/>
      <c r="AX143" s="1240"/>
      <c r="AY143" s="1241"/>
      <c r="AZ143" s="1241"/>
      <c r="BA143" s="1241"/>
      <c r="BB143" s="1241"/>
      <c r="BC143" s="1241"/>
      <c r="BD143" s="1241"/>
      <c r="BE143" s="1241"/>
      <c r="BF143" s="1241"/>
      <c r="BG143" s="101"/>
      <c r="BH143" s="1223"/>
      <c r="BI143" s="1224"/>
      <c r="BJ143" s="1224"/>
      <c r="BK143" s="1224"/>
      <c r="BL143" s="1224"/>
      <c r="BM143" s="1224"/>
      <c r="BN143" s="1224"/>
      <c r="BO143" s="1224"/>
      <c r="BP143" s="1224"/>
      <c r="BQ143" s="1224"/>
      <c r="BR143" s="1224"/>
      <c r="BS143" s="1224"/>
      <c r="BT143" s="101"/>
      <c r="BU143" s="55"/>
      <c r="BV143" s="55"/>
      <c r="BW143" s="55"/>
      <c r="BX143" s="55"/>
      <c r="BY143" s="55"/>
    </row>
    <row r="144" spans="37:89" ht="8.25" customHeight="1">
      <c r="AK144" s="55"/>
      <c r="AL144" s="55"/>
      <c r="AM144" s="55"/>
      <c r="AN144" s="55"/>
      <c r="AO144" s="55"/>
      <c r="AP144" s="55"/>
      <c r="AQ144" s="55"/>
      <c r="AR144" s="55"/>
      <c r="AS144" s="97"/>
      <c r="AT144" s="97"/>
      <c r="AU144" s="98"/>
      <c r="AV144" s="98"/>
      <c r="AW144" s="98"/>
      <c r="AX144" s="97"/>
      <c r="AY144" s="97"/>
      <c r="AZ144" s="97"/>
      <c r="BA144" s="97"/>
      <c r="BB144" s="97"/>
      <c r="BC144" s="97"/>
      <c r="BD144" s="97"/>
      <c r="BE144" s="1332"/>
      <c r="BF144" s="1332"/>
      <c r="BG144" s="99"/>
      <c r="BH144" s="1231">
        <f>'41-10'!BI141</f>
        <v>0</v>
      </c>
      <c r="BI144" s="1232"/>
      <c r="BJ144" s="1232"/>
      <c r="BK144" s="1232"/>
      <c r="BL144" s="1232"/>
      <c r="BM144" s="1232"/>
      <c r="BN144" s="1232"/>
      <c r="BO144" s="1232"/>
      <c r="BP144" s="1232"/>
      <c r="BQ144" s="1232"/>
      <c r="BR144" s="1232"/>
      <c r="BS144" s="1232"/>
      <c r="BT144" s="102"/>
      <c r="BU144" s="55"/>
      <c r="BV144" s="55"/>
      <c r="BW144" s="55"/>
      <c r="BX144" s="55"/>
      <c r="BY144" s="55"/>
    </row>
    <row r="145" spans="37:77" ht="8.25" customHeight="1">
      <c r="AK145" s="55"/>
      <c r="AL145" s="55"/>
      <c r="AM145" s="55"/>
      <c r="AN145" s="55"/>
      <c r="AO145" s="55"/>
      <c r="AP145" s="55"/>
      <c r="AQ145" s="55"/>
      <c r="AR145" s="55"/>
      <c r="AS145" s="97"/>
      <c r="AT145" s="97"/>
      <c r="AU145" s="98"/>
      <c r="AV145" s="98"/>
      <c r="AW145" s="98"/>
      <c r="AX145" s="97"/>
      <c r="AY145" s="97"/>
      <c r="AZ145" s="97"/>
      <c r="BA145" s="97"/>
      <c r="BB145" s="97"/>
      <c r="BC145" s="97"/>
      <c r="BD145" s="97"/>
      <c r="BE145" s="1333"/>
      <c r="BF145" s="1333"/>
      <c r="BG145" s="100"/>
      <c r="BH145" s="1233"/>
      <c r="BI145" s="1234"/>
      <c r="BJ145" s="1234"/>
      <c r="BK145" s="1234"/>
      <c r="BL145" s="1234"/>
      <c r="BM145" s="1234"/>
      <c r="BN145" s="1234"/>
      <c r="BO145" s="1234"/>
      <c r="BP145" s="1234"/>
      <c r="BQ145" s="1234"/>
      <c r="BR145" s="1234"/>
      <c r="BS145" s="1234"/>
      <c r="BT145" s="103"/>
      <c r="BU145" s="55"/>
      <c r="BV145" s="55"/>
      <c r="BW145" s="55"/>
      <c r="BX145" s="55"/>
      <c r="BY145" s="55"/>
    </row>
    <row r="146" spans="37:77" ht="8.25" customHeight="1">
      <c r="AK146" s="55"/>
      <c r="AL146" s="55"/>
      <c r="AM146" s="55"/>
      <c r="AN146" s="55"/>
      <c r="AO146" s="55"/>
      <c r="AP146" s="55"/>
      <c r="AQ146" s="55"/>
      <c r="AR146" s="55"/>
      <c r="AS146" s="97"/>
      <c r="AT146" s="97"/>
      <c r="AU146" s="98"/>
      <c r="AV146" s="98"/>
      <c r="AW146" s="98"/>
      <c r="AX146" s="97"/>
      <c r="AY146" s="97"/>
      <c r="AZ146" s="97"/>
      <c r="BA146" s="97"/>
      <c r="BB146" s="97"/>
      <c r="BC146" s="97"/>
      <c r="BD146" s="97"/>
      <c r="BE146" s="1334"/>
      <c r="BF146" s="1334"/>
      <c r="BG146" s="101"/>
      <c r="BH146" s="1235"/>
      <c r="BI146" s="1236"/>
      <c r="BJ146" s="1236"/>
      <c r="BK146" s="1236"/>
      <c r="BL146" s="1236"/>
      <c r="BM146" s="1236"/>
      <c r="BN146" s="1236"/>
      <c r="BO146" s="1236"/>
      <c r="BP146" s="1236"/>
      <c r="BQ146" s="1236"/>
      <c r="BR146" s="1236"/>
      <c r="BS146" s="1236"/>
      <c r="BT146" s="104"/>
      <c r="BU146" s="55"/>
      <c r="BV146" s="55"/>
      <c r="BW146" s="55"/>
      <c r="BX146" s="55"/>
      <c r="BY146" s="55"/>
    </row>
    <row r="147" spans="37:77" ht="8.25" customHeight="1">
      <c r="AK147" s="55"/>
      <c r="AL147" s="55"/>
      <c r="AM147" s="55"/>
      <c r="AN147" s="55"/>
      <c r="AO147" s="55"/>
      <c r="AP147" s="55"/>
      <c r="AQ147" s="55"/>
      <c r="AR147" s="55"/>
      <c r="AS147" s="97"/>
      <c r="AT147" s="97"/>
      <c r="AU147" s="98"/>
      <c r="AV147" s="1208">
        <v>6</v>
      </c>
      <c r="AW147" s="1209"/>
      <c r="AX147" s="1237" t="str">
        <f>'41-10'!AZ144</f>
        <v/>
      </c>
      <c r="AY147" s="1238"/>
      <c r="AZ147" s="1238"/>
      <c r="BA147" s="1238"/>
      <c r="BB147" s="1238"/>
      <c r="BC147" s="1238"/>
      <c r="BD147" s="1238"/>
      <c r="BE147" s="1238"/>
      <c r="BF147" s="1238"/>
      <c r="BG147" s="99"/>
      <c r="BH147" s="1220">
        <f>'41-10'!BI144</f>
        <v>0</v>
      </c>
      <c r="BI147" s="1221"/>
      <c r="BJ147" s="1221"/>
      <c r="BK147" s="1221"/>
      <c r="BL147" s="1221"/>
      <c r="BM147" s="1221"/>
      <c r="BN147" s="1221"/>
      <c r="BO147" s="1221"/>
      <c r="BP147" s="1221"/>
      <c r="BQ147" s="1221"/>
      <c r="BR147" s="1221"/>
      <c r="BS147" s="1221"/>
      <c r="BT147" s="99"/>
      <c r="BU147" s="55"/>
      <c r="BV147" s="55"/>
      <c r="BW147" s="55"/>
      <c r="BX147" s="55"/>
      <c r="BY147" s="55"/>
    </row>
    <row r="148" spans="37:77" ht="8.25" customHeight="1">
      <c r="AK148" s="55"/>
      <c r="AL148" s="55"/>
      <c r="AM148" s="55"/>
      <c r="AN148" s="55"/>
      <c r="AO148" s="55"/>
      <c r="AP148" s="55"/>
      <c r="AQ148" s="55"/>
      <c r="AR148" s="55"/>
      <c r="AS148" s="97"/>
      <c r="AT148" s="97"/>
      <c r="AU148" s="98"/>
      <c r="AV148" s="1210"/>
      <c r="AW148" s="1211"/>
      <c r="AX148" s="1239"/>
      <c r="AY148" s="1156"/>
      <c r="AZ148" s="1156"/>
      <c r="BA148" s="1156"/>
      <c r="BB148" s="1156"/>
      <c r="BC148" s="1156"/>
      <c r="BD148" s="1156"/>
      <c r="BE148" s="1156"/>
      <c r="BF148" s="1156"/>
      <c r="BG148" s="100"/>
      <c r="BH148" s="1222"/>
      <c r="BI148" s="1138"/>
      <c r="BJ148" s="1138"/>
      <c r="BK148" s="1138"/>
      <c r="BL148" s="1138"/>
      <c r="BM148" s="1138"/>
      <c r="BN148" s="1138"/>
      <c r="BO148" s="1138"/>
      <c r="BP148" s="1138"/>
      <c r="BQ148" s="1138"/>
      <c r="BR148" s="1138"/>
      <c r="BS148" s="1138"/>
      <c r="BT148" s="100"/>
      <c r="BU148" s="55"/>
      <c r="BV148" s="55"/>
      <c r="BW148" s="55"/>
      <c r="BX148" s="55"/>
      <c r="BY148" s="55"/>
    </row>
    <row r="149" spans="37:77" ht="8.25" customHeight="1">
      <c r="AK149" s="55"/>
      <c r="AL149" s="55"/>
      <c r="AM149" s="55"/>
      <c r="AN149" s="55"/>
      <c r="AO149" s="55"/>
      <c r="AP149" s="55"/>
      <c r="AQ149" s="55"/>
      <c r="AR149" s="55"/>
      <c r="AS149" s="97"/>
      <c r="AT149" s="97"/>
      <c r="AU149" s="98"/>
      <c r="AV149" s="1212"/>
      <c r="AW149" s="1213"/>
      <c r="AX149" s="1240"/>
      <c r="AY149" s="1241"/>
      <c r="AZ149" s="1241"/>
      <c r="BA149" s="1241"/>
      <c r="BB149" s="1241"/>
      <c r="BC149" s="1241"/>
      <c r="BD149" s="1241"/>
      <c r="BE149" s="1241"/>
      <c r="BF149" s="1241"/>
      <c r="BG149" s="101"/>
      <c r="BH149" s="1223"/>
      <c r="BI149" s="1224"/>
      <c r="BJ149" s="1224"/>
      <c r="BK149" s="1224"/>
      <c r="BL149" s="1224"/>
      <c r="BM149" s="1224"/>
      <c r="BN149" s="1224"/>
      <c r="BO149" s="1224"/>
      <c r="BP149" s="1224"/>
      <c r="BQ149" s="1224"/>
      <c r="BR149" s="1224"/>
      <c r="BS149" s="1224"/>
      <c r="BT149" s="101"/>
      <c r="BU149" s="55"/>
      <c r="BV149" s="55"/>
      <c r="BW149" s="55"/>
      <c r="BX149" s="55"/>
      <c r="BY149" s="55"/>
    </row>
    <row r="150" spans="37:77" ht="8.25" customHeight="1">
      <c r="AK150" s="55"/>
      <c r="AL150" s="55"/>
      <c r="AM150" s="55"/>
      <c r="AN150" s="55"/>
      <c r="AO150" s="55"/>
      <c r="AP150" s="55"/>
      <c r="AQ150" s="55"/>
      <c r="AR150" s="55"/>
      <c r="AS150" s="97"/>
      <c r="AT150" s="97"/>
      <c r="AU150" s="98"/>
      <c r="AV150" s="98"/>
      <c r="AW150" s="98"/>
      <c r="AX150" s="97"/>
      <c r="AY150" s="97"/>
      <c r="AZ150" s="97"/>
      <c r="BA150" s="97"/>
      <c r="BB150" s="97"/>
      <c r="BC150" s="97"/>
      <c r="BD150" s="97"/>
      <c r="BE150" s="1332"/>
      <c r="BF150" s="1332"/>
      <c r="BG150" s="99"/>
      <c r="BH150" s="1231">
        <f>'41-10'!BI147</f>
        <v>0</v>
      </c>
      <c r="BI150" s="1232"/>
      <c r="BJ150" s="1232"/>
      <c r="BK150" s="1232"/>
      <c r="BL150" s="1232"/>
      <c r="BM150" s="1232"/>
      <c r="BN150" s="1232"/>
      <c r="BO150" s="1232"/>
      <c r="BP150" s="1232"/>
      <c r="BQ150" s="1232"/>
      <c r="BR150" s="1232"/>
      <c r="BS150" s="1232"/>
      <c r="BT150" s="102"/>
      <c r="BU150" s="55"/>
      <c r="BV150" s="55"/>
      <c r="BW150" s="55"/>
      <c r="BX150" s="55"/>
      <c r="BY150" s="55"/>
    </row>
    <row r="151" spans="37:77" ht="8.25" customHeight="1">
      <c r="AK151" s="55"/>
      <c r="AL151" s="55"/>
      <c r="AM151" s="55"/>
      <c r="AN151" s="55"/>
      <c r="AO151" s="55"/>
      <c r="AP151" s="55"/>
      <c r="AQ151" s="55"/>
      <c r="AR151" s="55"/>
      <c r="AS151" s="97"/>
      <c r="AT151" s="97"/>
      <c r="AU151" s="98"/>
      <c r="AV151" s="98"/>
      <c r="AW151" s="98"/>
      <c r="AX151" s="97"/>
      <c r="AY151" s="97"/>
      <c r="AZ151" s="97"/>
      <c r="BA151" s="97"/>
      <c r="BB151" s="97"/>
      <c r="BC151" s="97"/>
      <c r="BD151" s="97"/>
      <c r="BE151" s="1333"/>
      <c r="BF151" s="1333"/>
      <c r="BG151" s="100"/>
      <c r="BH151" s="1233"/>
      <c r="BI151" s="1234"/>
      <c r="BJ151" s="1234"/>
      <c r="BK151" s="1234"/>
      <c r="BL151" s="1234"/>
      <c r="BM151" s="1234"/>
      <c r="BN151" s="1234"/>
      <c r="BO151" s="1234"/>
      <c r="BP151" s="1234"/>
      <c r="BQ151" s="1234"/>
      <c r="BR151" s="1234"/>
      <c r="BS151" s="1234"/>
      <c r="BT151" s="103"/>
      <c r="BU151" s="55"/>
      <c r="BV151" s="55"/>
      <c r="BW151" s="55"/>
      <c r="BX151" s="55"/>
      <c r="BY151" s="55"/>
    </row>
    <row r="152" spans="37:77" ht="8.25" customHeight="1">
      <c r="AK152" s="55"/>
      <c r="AL152" s="55"/>
      <c r="AM152" s="55"/>
      <c r="AN152" s="55"/>
      <c r="AO152" s="55"/>
      <c r="AP152" s="55"/>
      <c r="AQ152" s="55"/>
      <c r="AR152" s="55"/>
      <c r="AS152" s="97"/>
      <c r="AT152" s="97"/>
      <c r="AU152" s="98"/>
      <c r="AV152" s="98"/>
      <c r="AW152" s="98"/>
      <c r="AX152" s="97"/>
      <c r="AY152" s="97"/>
      <c r="AZ152" s="97"/>
      <c r="BA152" s="97"/>
      <c r="BB152" s="97"/>
      <c r="BC152" s="97"/>
      <c r="BD152" s="97"/>
      <c r="BE152" s="1334"/>
      <c r="BF152" s="1334"/>
      <c r="BG152" s="101"/>
      <c r="BH152" s="1235"/>
      <c r="BI152" s="1236"/>
      <c r="BJ152" s="1236"/>
      <c r="BK152" s="1236"/>
      <c r="BL152" s="1236"/>
      <c r="BM152" s="1236"/>
      <c r="BN152" s="1236"/>
      <c r="BO152" s="1236"/>
      <c r="BP152" s="1236"/>
      <c r="BQ152" s="1236"/>
      <c r="BR152" s="1236"/>
      <c r="BS152" s="1236"/>
      <c r="BT152" s="104"/>
      <c r="BU152" s="55"/>
      <c r="BV152" s="55"/>
      <c r="BW152" s="55"/>
      <c r="BX152" s="55"/>
      <c r="BY152" s="55"/>
    </row>
    <row r="153" spans="37:77" ht="8.25" customHeight="1">
      <c r="AK153" s="55"/>
      <c r="AL153" s="55"/>
      <c r="AM153" s="55"/>
      <c r="AN153" s="55"/>
      <c r="AO153" s="55"/>
      <c r="AP153" s="55"/>
      <c r="AQ153" s="55"/>
      <c r="AR153" s="55"/>
      <c r="AS153" s="97"/>
      <c r="AT153" s="97"/>
      <c r="AU153" s="98"/>
      <c r="AV153" s="1208">
        <v>7</v>
      </c>
      <c r="AW153" s="1209"/>
      <c r="AX153" s="1237" t="str">
        <f>'41-10'!AZ150</f>
        <v/>
      </c>
      <c r="AY153" s="1238"/>
      <c r="AZ153" s="1238"/>
      <c r="BA153" s="1238"/>
      <c r="BB153" s="1238"/>
      <c r="BC153" s="1238"/>
      <c r="BD153" s="1238"/>
      <c r="BE153" s="1238"/>
      <c r="BF153" s="1238"/>
      <c r="BG153" s="99"/>
      <c r="BH153" s="1220">
        <f>'41-10'!BI150</f>
        <v>0</v>
      </c>
      <c r="BI153" s="1221"/>
      <c r="BJ153" s="1221"/>
      <c r="BK153" s="1221"/>
      <c r="BL153" s="1221"/>
      <c r="BM153" s="1221"/>
      <c r="BN153" s="1221"/>
      <c r="BO153" s="1221"/>
      <c r="BP153" s="1221"/>
      <c r="BQ153" s="1221"/>
      <c r="BR153" s="1221"/>
      <c r="BS153" s="1221"/>
      <c r="BT153" s="99"/>
      <c r="BU153" s="55"/>
      <c r="BV153" s="55"/>
      <c r="BW153" s="55"/>
      <c r="BX153" s="55"/>
      <c r="BY153" s="55"/>
    </row>
    <row r="154" spans="37:77" ht="8.25" customHeight="1">
      <c r="AK154" s="55"/>
      <c r="AL154" s="55"/>
      <c r="AM154" s="55"/>
      <c r="AN154" s="55"/>
      <c r="AO154" s="55"/>
      <c r="AP154" s="55"/>
      <c r="AQ154" s="55"/>
      <c r="AR154" s="55"/>
      <c r="AS154" s="97"/>
      <c r="AT154" s="97"/>
      <c r="AU154" s="98"/>
      <c r="AV154" s="1210"/>
      <c r="AW154" s="1211"/>
      <c r="AX154" s="1239"/>
      <c r="AY154" s="1156"/>
      <c r="AZ154" s="1156"/>
      <c r="BA154" s="1156"/>
      <c r="BB154" s="1156"/>
      <c r="BC154" s="1156"/>
      <c r="BD154" s="1156"/>
      <c r="BE154" s="1156"/>
      <c r="BF154" s="1156"/>
      <c r="BG154" s="100"/>
      <c r="BH154" s="1222"/>
      <c r="BI154" s="1138"/>
      <c r="BJ154" s="1138"/>
      <c r="BK154" s="1138"/>
      <c r="BL154" s="1138"/>
      <c r="BM154" s="1138"/>
      <c r="BN154" s="1138"/>
      <c r="BO154" s="1138"/>
      <c r="BP154" s="1138"/>
      <c r="BQ154" s="1138"/>
      <c r="BR154" s="1138"/>
      <c r="BS154" s="1138"/>
      <c r="BT154" s="100"/>
      <c r="BU154" s="55"/>
      <c r="BV154" s="55"/>
      <c r="BW154" s="55"/>
      <c r="BX154" s="55"/>
      <c r="BY154" s="55"/>
    </row>
    <row r="155" spans="37:77" ht="8.25" customHeight="1">
      <c r="AK155" s="55"/>
      <c r="AL155" s="55"/>
      <c r="AM155" s="55"/>
      <c r="AN155" s="55"/>
      <c r="AO155" s="55"/>
      <c r="AP155" s="55"/>
      <c r="AQ155" s="55"/>
      <c r="AR155" s="55"/>
      <c r="AS155" s="97"/>
      <c r="AT155" s="97"/>
      <c r="AU155" s="98"/>
      <c r="AV155" s="1212"/>
      <c r="AW155" s="1213"/>
      <c r="AX155" s="1240"/>
      <c r="AY155" s="1241"/>
      <c r="AZ155" s="1241"/>
      <c r="BA155" s="1241"/>
      <c r="BB155" s="1241"/>
      <c r="BC155" s="1241"/>
      <c r="BD155" s="1241"/>
      <c r="BE155" s="1241"/>
      <c r="BF155" s="1241"/>
      <c r="BG155" s="101"/>
      <c r="BH155" s="1223"/>
      <c r="BI155" s="1224"/>
      <c r="BJ155" s="1224"/>
      <c r="BK155" s="1224"/>
      <c r="BL155" s="1224"/>
      <c r="BM155" s="1224"/>
      <c r="BN155" s="1224"/>
      <c r="BO155" s="1224"/>
      <c r="BP155" s="1224"/>
      <c r="BQ155" s="1224"/>
      <c r="BR155" s="1224"/>
      <c r="BS155" s="1224"/>
      <c r="BT155" s="101"/>
      <c r="BU155" s="55"/>
      <c r="BV155" s="55"/>
      <c r="BW155" s="55"/>
      <c r="BX155" s="55"/>
      <c r="BY155" s="55"/>
    </row>
    <row r="156" spans="37:77" ht="8.25" customHeight="1">
      <c r="AK156" s="55"/>
      <c r="AL156" s="55"/>
      <c r="AM156" s="55"/>
      <c r="AN156" s="55"/>
      <c r="AO156" s="55"/>
      <c r="AP156" s="55"/>
      <c r="AQ156" s="55"/>
      <c r="AR156" s="55"/>
      <c r="AS156" s="97"/>
      <c r="AT156" s="97"/>
      <c r="AU156" s="98"/>
      <c r="AV156" s="98"/>
      <c r="AW156" s="98"/>
      <c r="AX156" s="97"/>
      <c r="AY156" s="97"/>
      <c r="AZ156" s="97"/>
      <c r="BA156" s="97"/>
      <c r="BB156" s="97"/>
      <c r="BC156" s="97"/>
      <c r="BD156" s="97"/>
      <c r="BE156" s="1332"/>
      <c r="BF156" s="1332"/>
      <c r="BG156" s="99"/>
      <c r="BH156" s="1231">
        <f>'41-10'!BI153</f>
        <v>0</v>
      </c>
      <c r="BI156" s="1232"/>
      <c r="BJ156" s="1232"/>
      <c r="BK156" s="1232"/>
      <c r="BL156" s="1232"/>
      <c r="BM156" s="1232"/>
      <c r="BN156" s="1232"/>
      <c r="BO156" s="1232"/>
      <c r="BP156" s="1232"/>
      <c r="BQ156" s="1232"/>
      <c r="BR156" s="1232"/>
      <c r="BS156" s="1232"/>
      <c r="BT156" s="102"/>
      <c r="BU156" s="55"/>
      <c r="BV156" s="55"/>
      <c r="BW156" s="55"/>
      <c r="BX156" s="55"/>
      <c r="BY156" s="55"/>
    </row>
    <row r="157" spans="37:77" ht="8.25" customHeight="1">
      <c r="AK157" s="55"/>
      <c r="AL157" s="55"/>
      <c r="AM157" s="55"/>
      <c r="AN157" s="55"/>
      <c r="AO157" s="55"/>
      <c r="AP157" s="55"/>
      <c r="AQ157" s="55"/>
      <c r="AR157" s="55"/>
      <c r="AS157" s="97"/>
      <c r="AT157" s="97"/>
      <c r="AU157" s="98"/>
      <c r="AV157" s="98"/>
      <c r="AW157" s="98"/>
      <c r="AX157" s="97"/>
      <c r="AY157" s="97"/>
      <c r="AZ157" s="97"/>
      <c r="BA157" s="97"/>
      <c r="BB157" s="97"/>
      <c r="BC157" s="97"/>
      <c r="BD157" s="97"/>
      <c r="BE157" s="1333"/>
      <c r="BF157" s="1333"/>
      <c r="BG157" s="100"/>
      <c r="BH157" s="1233"/>
      <c r="BI157" s="1234"/>
      <c r="BJ157" s="1234"/>
      <c r="BK157" s="1234"/>
      <c r="BL157" s="1234"/>
      <c r="BM157" s="1234"/>
      <c r="BN157" s="1234"/>
      <c r="BO157" s="1234"/>
      <c r="BP157" s="1234"/>
      <c r="BQ157" s="1234"/>
      <c r="BR157" s="1234"/>
      <c r="BS157" s="1234"/>
      <c r="BT157" s="103"/>
      <c r="BU157" s="55"/>
      <c r="BV157" s="55"/>
      <c r="BW157" s="55"/>
      <c r="BX157" s="55"/>
      <c r="BY157" s="55"/>
    </row>
    <row r="158" spans="37:77" ht="8.25" customHeight="1">
      <c r="AK158" s="55"/>
      <c r="AL158" s="55"/>
      <c r="AM158" s="55"/>
      <c r="AN158" s="55"/>
      <c r="AO158" s="55"/>
      <c r="AP158" s="55"/>
      <c r="AQ158" s="55"/>
      <c r="AR158" s="55"/>
      <c r="AS158" s="97"/>
      <c r="AT158" s="97"/>
      <c r="AU158" s="98"/>
      <c r="AV158" s="98"/>
      <c r="AW158" s="98"/>
      <c r="AX158" s="97"/>
      <c r="AY158" s="97"/>
      <c r="AZ158" s="97"/>
      <c r="BA158" s="97"/>
      <c r="BB158" s="97"/>
      <c r="BC158" s="97"/>
      <c r="BD158" s="97"/>
      <c r="BE158" s="1334"/>
      <c r="BF158" s="1334"/>
      <c r="BG158" s="101"/>
      <c r="BH158" s="1235"/>
      <c r="BI158" s="1236"/>
      <c r="BJ158" s="1236"/>
      <c r="BK158" s="1236"/>
      <c r="BL158" s="1236"/>
      <c r="BM158" s="1236"/>
      <c r="BN158" s="1236"/>
      <c r="BO158" s="1236"/>
      <c r="BP158" s="1236"/>
      <c r="BQ158" s="1236"/>
      <c r="BR158" s="1236"/>
      <c r="BS158" s="1236"/>
      <c r="BT158" s="104"/>
      <c r="BU158" s="55"/>
      <c r="BV158" s="55"/>
      <c r="BW158" s="55"/>
      <c r="BX158" s="55"/>
      <c r="BY158" s="55"/>
    </row>
    <row r="159" spans="37:77" ht="8.25" customHeight="1">
      <c r="AK159" s="55"/>
      <c r="AL159" s="55"/>
      <c r="AM159" s="55"/>
      <c r="AN159" s="55"/>
      <c r="AO159" s="55"/>
      <c r="AP159" s="55"/>
      <c r="AQ159" s="55"/>
      <c r="AR159" s="55"/>
      <c r="AS159" s="97"/>
      <c r="AT159" s="97"/>
      <c r="AU159" s="98"/>
      <c r="AV159" s="1208">
        <v>8</v>
      </c>
      <c r="AW159" s="1209"/>
      <c r="AX159" s="1237" t="str">
        <f>'41-10'!AZ156</f>
        <v/>
      </c>
      <c r="AY159" s="1238"/>
      <c r="AZ159" s="1238"/>
      <c r="BA159" s="1238"/>
      <c r="BB159" s="1238"/>
      <c r="BC159" s="1238"/>
      <c r="BD159" s="1238"/>
      <c r="BE159" s="1238"/>
      <c r="BF159" s="1238"/>
      <c r="BG159" s="99"/>
      <c r="BH159" s="1220">
        <f>'41-10'!BI156</f>
        <v>0</v>
      </c>
      <c r="BI159" s="1221"/>
      <c r="BJ159" s="1221"/>
      <c r="BK159" s="1221"/>
      <c r="BL159" s="1221"/>
      <c r="BM159" s="1221"/>
      <c r="BN159" s="1221"/>
      <c r="BO159" s="1221"/>
      <c r="BP159" s="1221"/>
      <c r="BQ159" s="1221"/>
      <c r="BR159" s="1221"/>
      <c r="BS159" s="1221"/>
      <c r="BT159" s="99"/>
      <c r="BU159" s="55"/>
      <c r="BV159" s="55"/>
      <c r="BW159" s="55"/>
      <c r="BX159" s="55"/>
      <c r="BY159" s="55"/>
    </row>
    <row r="160" spans="37:77" ht="8.25" customHeight="1">
      <c r="AK160" s="55"/>
      <c r="AL160" s="55"/>
      <c r="AM160" s="55"/>
      <c r="AN160" s="55"/>
      <c r="AO160" s="55"/>
      <c r="AP160" s="55"/>
      <c r="AQ160" s="55"/>
      <c r="AR160" s="55"/>
      <c r="AS160" s="97"/>
      <c r="AT160" s="97"/>
      <c r="AU160" s="98"/>
      <c r="AV160" s="1210"/>
      <c r="AW160" s="1211"/>
      <c r="AX160" s="1239"/>
      <c r="AY160" s="1156"/>
      <c r="AZ160" s="1156"/>
      <c r="BA160" s="1156"/>
      <c r="BB160" s="1156"/>
      <c r="BC160" s="1156"/>
      <c r="BD160" s="1156"/>
      <c r="BE160" s="1156"/>
      <c r="BF160" s="1156"/>
      <c r="BG160" s="100"/>
      <c r="BH160" s="1222"/>
      <c r="BI160" s="1138"/>
      <c r="BJ160" s="1138"/>
      <c r="BK160" s="1138"/>
      <c r="BL160" s="1138"/>
      <c r="BM160" s="1138"/>
      <c r="BN160" s="1138"/>
      <c r="BO160" s="1138"/>
      <c r="BP160" s="1138"/>
      <c r="BQ160" s="1138"/>
      <c r="BR160" s="1138"/>
      <c r="BS160" s="1138"/>
      <c r="BT160" s="100"/>
      <c r="BU160" s="55"/>
      <c r="BV160" s="55"/>
      <c r="BW160" s="55"/>
      <c r="BX160" s="55"/>
      <c r="BY160" s="55"/>
    </row>
    <row r="161" spans="37:77" ht="8.25" customHeight="1">
      <c r="AK161" s="55"/>
      <c r="AL161" s="55"/>
      <c r="AM161" s="55"/>
      <c r="AN161" s="55"/>
      <c r="AO161" s="55"/>
      <c r="AP161" s="55"/>
      <c r="AQ161" s="55"/>
      <c r="AR161" s="55"/>
      <c r="AS161" s="97"/>
      <c r="AT161" s="97"/>
      <c r="AU161" s="98"/>
      <c r="AV161" s="1212"/>
      <c r="AW161" s="1213"/>
      <c r="AX161" s="1240"/>
      <c r="AY161" s="1241"/>
      <c r="AZ161" s="1241"/>
      <c r="BA161" s="1241"/>
      <c r="BB161" s="1241"/>
      <c r="BC161" s="1241"/>
      <c r="BD161" s="1241"/>
      <c r="BE161" s="1241"/>
      <c r="BF161" s="1241"/>
      <c r="BG161" s="101"/>
      <c r="BH161" s="1223"/>
      <c r="BI161" s="1224"/>
      <c r="BJ161" s="1224"/>
      <c r="BK161" s="1224"/>
      <c r="BL161" s="1224"/>
      <c r="BM161" s="1224"/>
      <c r="BN161" s="1224"/>
      <c r="BO161" s="1224"/>
      <c r="BP161" s="1224"/>
      <c r="BQ161" s="1224"/>
      <c r="BR161" s="1224"/>
      <c r="BS161" s="1224"/>
      <c r="BT161" s="101"/>
      <c r="BU161" s="55"/>
      <c r="BV161" s="55"/>
      <c r="BW161" s="55"/>
      <c r="BX161" s="55"/>
      <c r="BY161" s="55"/>
    </row>
    <row r="162" spans="37:77" ht="8.25" customHeight="1">
      <c r="AK162" s="55"/>
      <c r="AL162" s="55"/>
      <c r="AM162" s="55"/>
      <c r="AN162" s="55"/>
      <c r="AO162" s="55"/>
      <c r="AP162" s="55"/>
      <c r="AQ162" s="55"/>
      <c r="AR162" s="55"/>
      <c r="AS162" s="97"/>
      <c r="AT162" s="97"/>
      <c r="AU162" s="98"/>
      <c r="AV162" s="98"/>
      <c r="AW162" s="98"/>
      <c r="AX162" s="97"/>
      <c r="AY162" s="97"/>
      <c r="AZ162" s="97"/>
      <c r="BA162" s="97"/>
      <c r="BB162" s="97"/>
      <c r="BC162" s="97"/>
      <c r="BD162" s="97"/>
      <c r="BE162" s="1332"/>
      <c r="BF162" s="1332"/>
      <c r="BG162" s="99"/>
      <c r="BH162" s="1231">
        <f>'41-10'!BI159</f>
        <v>0</v>
      </c>
      <c r="BI162" s="1232"/>
      <c r="BJ162" s="1232"/>
      <c r="BK162" s="1232"/>
      <c r="BL162" s="1232"/>
      <c r="BM162" s="1232"/>
      <c r="BN162" s="1232"/>
      <c r="BO162" s="1232"/>
      <c r="BP162" s="1232"/>
      <c r="BQ162" s="1232"/>
      <c r="BR162" s="1232"/>
      <c r="BS162" s="1232"/>
      <c r="BT162" s="102"/>
      <c r="BU162" s="55"/>
      <c r="BV162" s="55"/>
      <c r="BW162" s="55"/>
      <c r="BX162" s="55"/>
      <c r="BY162" s="55"/>
    </row>
    <row r="163" spans="37:77" ht="8.25" customHeight="1">
      <c r="AK163" s="55"/>
      <c r="AL163" s="55"/>
      <c r="AM163" s="55"/>
      <c r="AN163" s="55"/>
      <c r="AO163" s="55"/>
      <c r="AP163" s="55"/>
      <c r="AQ163" s="55"/>
      <c r="AR163" s="55"/>
      <c r="AS163" s="97"/>
      <c r="AT163" s="97"/>
      <c r="AU163" s="98"/>
      <c r="AV163" s="98"/>
      <c r="AW163" s="98"/>
      <c r="AX163" s="97"/>
      <c r="AY163" s="97"/>
      <c r="AZ163" s="97"/>
      <c r="BA163" s="97"/>
      <c r="BB163" s="97"/>
      <c r="BC163" s="97"/>
      <c r="BD163" s="97"/>
      <c r="BE163" s="1333"/>
      <c r="BF163" s="1333"/>
      <c r="BG163" s="100"/>
      <c r="BH163" s="1233"/>
      <c r="BI163" s="1234"/>
      <c r="BJ163" s="1234"/>
      <c r="BK163" s="1234"/>
      <c r="BL163" s="1234"/>
      <c r="BM163" s="1234"/>
      <c r="BN163" s="1234"/>
      <c r="BO163" s="1234"/>
      <c r="BP163" s="1234"/>
      <c r="BQ163" s="1234"/>
      <c r="BR163" s="1234"/>
      <c r="BS163" s="1234"/>
      <c r="BT163" s="103"/>
      <c r="BU163" s="55"/>
      <c r="BV163" s="55"/>
      <c r="BW163" s="55"/>
      <c r="BX163" s="55"/>
      <c r="BY163" s="55"/>
    </row>
    <row r="164" spans="37:77" ht="8.25" customHeight="1">
      <c r="AK164" s="55"/>
      <c r="AL164" s="55"/>
      <c r="AM164" s="55"/>
      <c r="AN164" s="55"/>
      <c r="AO164" s="55"/>
      <c r="AP164" s="55"/>
      <c r="AQ164" s="55"/>
      <c r="AR164" s="55"/>
      <c r="AS164" s="97"/>
      <c r="AT164" s="97"/>
      <c r="AU164" s="98"/>
      <c r="AV164" s="98"/>
      <c r="AW164" s="98"/>
      <c r="AX164" s="97"/>
      <c r="AY164" s="97"/>
      <c r="AZ164" s="97"/>
      <c r="BA164" s="97"/>
      <c r="BB164" s="97"/>
      <c r="BC164" s="97"/>
      <c r="BD164" s="97"/>
      <c r="BE164" s="1334"/>
      <c r="BF164" s="1334"/>
      <c r="BG164" s="101"/>
      <c r="BH164" s="1235"/>
      <c r="BI164" s="1236"/>
      <c r="BJ164" s="1236"/>
      <c r="BK164" s="1236"/>
      <c r="BL164" s="1236"/>
      <c r="BM164" s="1236"/>
      <c r="BN164" s="1236"/>
      <c r="BO164" s="1236"/>
      <c r="BP164" s="1236"/>
      <c r="BQ164" s="1236"/>
      <c r="BR164" s="1236"/>
      <c r="BS164" s="1236"/>
      <c r="BT164" s="104"/>
      <c r="BU164" s="55"/>
      <c r="BV164" s="55"/>
      <c r="BW164" s="55"/>
      <c r="BX164" s="55"/>
      <c r="BY164" s="55"/>
    </row>
    <row r="165" spans="37:77" ht="8.25" customHeight="1">
      <c r="AK165" s="55"/>
      <c r="AL165" s="55"/>
      <c r="AM165" s="55"/>
      <c r="AN165" s="55"/>
      <c r="AO165" s="55"/>
      <c r="AP165" s="55"/>
      <c r="AQ165" s="55"/>
      <c r="AR165" s="55"/>
      <c r="AS165" s="97"/>
      <c r="AT165" s="97"/>
      <c r="AU165" s="98"/>
      <c r="AV165" s="1208">
        <v>9</v>
      </c>
      <c r="AW165" s="1209"/>
      <c r="AX165" s="1237" t="str">
        <f>'41-10'!AZ162</f>
        <v/>
      </c>
      <c r="AY165" s="1238"/>
      <c r="AZ165" s="1238"/>
      <c r="BA165" s="1238"/>
      <c r="BB165" s="1238"/>
      <c r="BC165" s="1238"/>
      <c r="BD165" s="1238"/>
      <c r="BE165" s="1238"/>
      <c r="BF165" s="1238"/>
      <c r="BG165" s="99"/>
      <c r="BH165" s="1220">
        <f>'41-10'!BI162</f>
        <v>0</v>
      </c>
      <c r="BI165" s="1221"/>
      <c r="BJ165" s="1221"/>
      <c r="BK165" s="1221"/>
      <c r="BL165" s="1221"/>
      <c r="BM165" s="1221"/>
      <c r="BN165" s="1221"/>
      <c r="BO165" s="1221"/>
      <c r="BP165" s="1221"/>
      <c r="BQ165" s="1221"/>
      <c r="BR165" s="1221"/>
      <c r="BS165" s="1221"/>
      <c r="BT165" s="99"/>
      <c r="BU165" s="55"/>
      <c r="BV165" s="55"/>
      <c r="BW165" s="55"/>
      <c r="BX165" s="55"/>
      <c r="BY165" s="55"/>
    </row>
    <row r="166" spans="37:77" ht="8.25" customHeight="1">
      <c r="AK166" s="55"/>
      <c r="AL166" s="55"/>
      <c r="AM166" s="55"/>
      <c r="AN166" s="55"/>
      <c r="AO166" s="55"/>
      <c r="AP166" s="55"/>
      <c r="AQ166" s="55"/>
      <c r="AR166" s="55"/>
      <c r="AS166" s="97"/>
      <c r="AT166" s="97"/>
      <c r="AU166" s="98"/>
      <c r="AV166" s="1210"/>
      <c r="AW166" s="1211"/>
      <c r="AX166" s="1239"/>
      <c r="AY166" s="1156"/>
      <c r="AZ166" s="1156"/>
      <c r="BA166" s="1156"/>
      <c r="BB166" s="1156"/>
      <c r="BC166" s="1156"/>
      <c r="BD166" s="1156"/>
      <c r="BE166" s="1156"/>
      <c r="BF166" s="1156"/>
      <c r="BG166" s="100"/>
      <c r="BH166" s="1222"/>
      <c r="BI166" s="1138"/>
      <c r="BJ166" s="1138"/>
      <c r="BK166" s="1138"/>
      <c r="BL166" s="1138"/>
      <c r="BM166" s="1138"/>
      <c r="BN166" s="1138"/>
      <c r="BO166" s="1138"/>
      <c r="BP166" s="1138"/>
      <c r="BQ166" s="1138"/>
      <c r="BR166" s="1138"/>
      <c r="BS166" s="1138"/>
      <c r="BT166" s="100"/>
      <c r="BU166" s="55"/>
      <c r="BV166" s="55"/>
      <c r="BW166" s="55"/>
      <c r="BX166" s="55"/>
      <c r="BY166" s="55"/>
    </row>
    <row r="167" spans="37:77" ht="8.25" customHeight="1">
      <c r="AK167" s="55"/>
      <c r="AL167" s="55"/>
      <c r="AM167" s="55"/>
      <c r="AN167" s="55"/>
      <c r="AO167" s="55"/>
      <c r="AP167" s="55"/>
      <c r="AQ167" s="55"/>
      <c r="AR167" s="55"/>
      <c r="AS167" s="97"/>
      <c r="AT167" s="97"/>
      <c r="AU167" s="98"/>
      <c r="AV167" s="1212"/>
      <c r="AW167" s="1213"/>
      <c r="AX167" s="1240"/>
      <c r="AY167" s="1241"/>
      <c r="AZ167" s="1241"/>
      <c r="BA167" s="1241"/>
      <c r="BB167" s="1241"/>
      <c r="BC167" s="1241"/>
      <c r="BD167" s="1241"/>
      <c r="BE167" s="1241"/>
      <c r="BF167" s="1241"/>
      <c r="BG167" s="101"/>
      <c r="BH167" s="1223"/>
      <c r="BI167" s="1224"/>
      <c r="BJ167" s="1224"/>
      <c r="BK167" s="1224"/>
      <c r="BL167" s="1224"/>
      <c r="BM167" s="1224"/>
      <c r="BN167" s="1224"/>
      <c r="BO167" s="1224"/>
      <c r="BP167" s="1224"/>
      <c r="BQ167" s="1224"/>
      <c r="BR167" s="1224"/>
      <c r="BS167" s="1224"/>
      <c r="BT167" s="101"/>
      <c r="BU167" s="55"/>
      <c r="BV167" s="55"/>
      <c r="BW167" s="55"/>
      <c r="BX167" s="55"/>
      <c r="BY167" s="55"/>
    </row>
    <row r="168" spans="37:77" ht="8.25" customHeight="1">
      <c r="AK168" s="55"/>
      <c r="AL168" s="55"/>
      <c r="AM168" s="55"/>
      <c r="AN168" s="55"/>
      <c r="AO168" s="55"/>
      <c r="AP168" s="55"/>
      <c r="AQ168" s="55"/>
      <c r="AR168" s="55"/>
      <c r="AS168" s="97"/>
      <c r="AT168" s="97"/>
      <c r="AU168" s="98"/>
      <c r="AV168" s="98"/>
      <c r="AW168" s="98"/>
      <c r="AX168" s="97"/>
      <c r="AY168" s="97"/>
      <c r="AZ168" s="97"/>
      <c r="BA168" s="97"/>
      <c r="BB168" s="97"/>
      <c r="BC168" s="97"/>
      <c r="BD168" s="97"/>
      <c r="BE168" s="1332"/>
      <c r="BF168" s="1332"/>
      <c r="BG168" s="99"/>
      <c r="BH168" s="1231">
        <f>'41-10'!BI165</f>
        <v>0</v>
      </c>
      <c r="BI168" s="1232"/>
      <c r="BJ168" s="1232"/>
      <c r="BK168" s="1232"/>
      <c r="BL168" s="1232"/>
      <c r="BM168" s="1232"/>
      <c r="BN168" s="1232"/>
      <c r="BO168" s="1232"/>
      <c r="BP168" s="1232"/>
      <c r="BQ168" s="1232"/>
      <c r="BR168" s="1232"/>
      <c r="BS168" s="1232"/>
      <c r="BT168" s="102"/>
      <c r="BU168" s="55"/>
      <c r="BV168" s="55"/>
      <c r="BW168" s="55"/>
      <c r="BX168" s="55"/>
      <c r="BY168" s="55"/>
    </row>
    <row r="169" spans="37:77" ht="8.25" customHeight="1">
      <c r="AK169" s="55"/>
      <c r="AL169" s="55"/>
      <c r="AM169" s="55"/>
      <c r="AN169" s="55"/>
      <c r="AO169" s="55"/>
      <c r="AP169" s="55"/>
      <c r="AQ169" s="55"/>
      <c r="AR169" s="55"/>
      <c r="AS169" s="97"/>
      <c r="AT169" s="97"/>
      <c r="AU169" s="98"/>
      <c r="AV169" s="98"/>
      <c r="AW169" s="98"/>
      <c r="AX169" s="97"/>
      <c r="AY169" s="97"/>
      <c r="AZ169" s="97"/>
      <c r="BA169" s="97"/>
      <c r="BB169" s="97"/>
      <c r="BC169" s="97"/>
      <c r="BD169" s="97"/>
      <c r="BE169" s="1333"/>
      <c r="BF169" s="1333"/>
      <c r="BG169" s="100"/>
      <c r="BH169" s="1233"/>
      <c r="BI169" s="1234"/>
      <c r="BJ169" s="1234"/>
      <c r="BK169" s="1234"/>
      <c r="BL169" s="1234"/>
      <c r="BM169" s="1234"/>
      <c r="BN169" s="1234"/>
      <c r="BO169" s="1234"/>
      <c r="BP169" s="1234"/>
      <c r="BQ169" s="1234"/>
      <c r="BR169" s="1234"/>
      <c r="BS169" s="1234"/>
      <c r="BT169" s="103"/>
      <c r="BU169" s="55"/>
      <c r="BV169" s="55"/>
      <c r="BW169" s="55"/>
      <c r="BX169" s="55"/>
      <c r="BY169" s="55"/>
    </row>
    <row r="170" spans="37:77" ht="8.25" customHeight="1">
      <c r="AK170" s="55"/>
      <c r="AL170" s="55"/>
      <c r="AM170" s="55"/>
      <c r="AN170" s="55"/>
      <c r="AO170" s="55"/>
      <c r="AP170" s="55"/>
      <c r="AQ170" s="55"/>
      <c r="AR170" s="55"/>
      <c r="AS170" s="97"/>
      <c r="AT170" s="97"/>
      <c r="AU170" s="98"/>
      <c r="AV170" s="98"/>
      <c r="AW170" s="98"/>
      <c r="AX170" s="97"/>
      <c r="AY170" s="97"/>
      <c r="AZ170" s="97"/>
      <c r="BA170" s="97"/>
      <c r="BB170" s="97"/>
      <c r="BC170" s="97"/>
      <c r="BD170" s="97"/>
      <c r="BE170" s="1334"/>
      <c r="BF170" s="1334"/>
      <c r="BG170" s="101"/>
      <c r="BH170" s="1235"/>
      <c r="BI170" s="1236"/>
      <c r="BJ170" s="1236"/>
      <c r="BK170" s="1236"/>
      <c r="BL170" s="1236"/>
      <c r="BM170" s="1236"/>
      <c r="BN170" s="1236"/>
      <c r="BO170" s="1236"/>
      <c r="BP170" s="1236"/>
      <c r="BQ170" s="1236"/>
      <c r="BR170" s="1236"/>
      <c r="BS170" s="1236"/>
      <c r="BT170" s="104"/>
      <c r="BU170" s="55"/>
      <c r="BV170" s="55"/>
      <c r="BW170" s="55"/>
      <c r="BX170" s="55"/>
      <c r="BY170" s="55"/>
    </row>
    <row r="171" spans="37:77" ht="8.25" customHeight="1">
      <c r="AK171" s="55"/>
      <c r="AL171" s="55"/>
      <c r="AM171" s="55"/>
      <c r="AN171" s="55"/>
      <c r="AO171" s="55"/>
      <c r="AP171" s="55"/>
      <c r="AQ171" s="55"/>
      <c r="AR171" s="55"/>
      <c r="AS171" s="97"/>
      <c r="AT171" s="97"/>
      <c r="AU171" s="98"/>
      <c r="AV171" s="1208">
        <v>10</v>
      </c>
      <c r="AW171" s="1209"/>
      <c r="AX171" s="1237" t="str">
        <f>'41-10'!AZ168</f>
        <v/>
      </c>
      <c r="AY171" s="1238"/>
      <c r="AZ171" s="1238"/>
      <c r="BA171" s="1238"/>
      <c r="BB171" s="1238"/>
      <c r="BC171" s="1238"/>
      <c r="BD171" s="1238"/>
      <c r="BE171" s="1238"/>
      <c r="BF171" s="1238"/>
      <c r="BG171" s="99"/>
      <c r="BH171" s="1220">
        <f>'41-10'!BI168</f>
        <v>0</v>
      </c>
      <c r="BI171" s="1221"/>
      <c r="BJ171" s="1221"/>
      <c r="BK171" s="1221"/>
      <c r="BL171" s="1221"/>
      <c r="BM171" s="1221"/>
      <c r="BN171" s="1221"/>
      <c r="BO171" s="1221"/>
      <c r="BP171" s="1221"/>
      <c r="BQ171" s="1221"/>
      <c r="BR171" s="1221"/>
      <c r="BS171" s="1221"/>
      <c r="BT171" s="99"/>
      <c r="BU171" s="55"/>
      <c r="BV171" s="55"/>
      <c r="BW171" s="55"/>
      <c r="BX171" s="55"/>
      <c r="BY171" s="55"/>
    </row>
    <row r="172" spans="37:77" ht="8.25" customHeight="1">
      <c r="AK172" s="55"/>
      <c r="AL172" s="55"/>
      <c r="AM172" s="55"/>
      <c r="AN172" s="55"/>
      <c r="AO172" s="55"/>
      <c r="AP172" s="55"/>
      <c r="AQ172" s="55"/>
      <c r="AR172" s="55"/>
      <c r="AS172" s="97"/>
      <c r="AT172" s="97"/>
      <c r="AU172" s="98"/>
      <c r="AV172" s="1210"/>
      <c r="AW172" s="1211"/>
      <c r="AX172" s="1239"/>
      <c r="AY172" s="1156"/>
      <c r="AZ172" s="1156"/>
      <c r="BA172" s="1156"/>
      <c r="BB172" s="1156"/>
      <c r="BC172" s="1156"/>
      <c r="BD172" s="1156"/>
      <c r="BE172" s="1156"/>
      <c r="BF172" s="1156"/>
      <c r="BG172" s="100"/>
      <c r="BH172" s="1222"/>
      <c r="BI172" s="1138"/>
      <c r="BJ172" s="1138"/>
      <c r="BK172" s="1138"/>
      <c r="BL172" s="1138"/>
      <c r="BM172" s="1138"/>
      <c r="BN172" s="1138"/>
      <c r="BO172" s="1138"/>
      <c r="BP172" s="1138"/>
      <c r="BQ172" s="1138"/>
      <c r="BR172" s="1138"/>
      <c r="BS172" s="1138"/>
      <c r="BT172" s="100"/>
      <c r="BU172" s="55"/>
      <c r="BV172" s="55"/>
      <c r="BW172" s="55"/>
      <c r="BX172" s="55"/>
      <c r="BY172" s="55"/>
    </row>
    <row r="173" spans="37:77" ht="8.25" customHeight="1">
      <c r="AK173" s="55"/>
      <c r="AL173" s="55"/>
      <c r="AM173" s="55"/>
      <c r="AN173" s="55"/>
      <c r="AO173" s="55"/>
      <c r="AP173" s="55"/>
      <c r="AQ173" s="55"/>
      <c r="AR173" s="55"/>
      <c r="AS173" s="97"/>
      <c r="AT173" s="97"/>
      <c r="AU173" s="98"/>
      <c r="AV173" s="1212"/>
      <c r="AW173" s="1213"/>
      <c r="AX173" s="1240"/>
      <c r="AY173" s="1241"/>
      <c r="AZ173" s="1241"/>
      <c r="BA173" s="1241"/>
      <c r="BB173" s="1241"/>
      <c r="BC173" s="1241"/>
      <c r="BD173" s="1241"/>
      <c r="BE173" s="1241"/>
      <c r="BF173" s="1241"/>
      <c r="BG173" s="101"/>
      <c r="BH173" s="1223"/>
      <c r="BI173" s="1224"/>
      <c r="BJ173" s="1224"/>
      <c r="BK173" s="1224"/>
      <c r="BL173" s="1224"/>
      <c r="BM173" s="1224"/>
      <c r="BN173" s="1224"/>
      <c r="BO173" s="1224"/>
      <c r="BP173" s="1224"/>
      <c r="BQ173" s="1224"/>
      <c r="BR173" s="1224"/>
      <c r="BS173" s="1224"/>
      <c r="BT173" s="101"/>
      <c r="BU173" s="55"/>
      <c r="BV173" s="55"/>
      <c r="BW173" s="55"/>
      <c r="BX173" s="55"/>
      <c r="BY173" s="55"/>
    </row>
    <row r="174" spans="37:77" ht="8.25" customHeight="1">
      <c r="AK174" s="55"/>
      <c r="AL174" s="55"/>
      <c r="AM174" s="55"/>
      <c r="AN174" s="55"/>
      <c r="AO174" s="55"/>
      <c r="AP174" s="55"/>
      <c r="AQ174" s="55"/>
      <c r="AR174" s="55"/>
      <c r="AS174" s="97"/>
      <c r="AT174" s="97"/>
      <c r="AU174" s="98"/>
      <c r="AV174" s="98"/>
      <c r="AW174" s="98"/>
      <c r="AX174" s="97"/>
      <c r="AY174" s="97"/>
      <c r="AZ174" s="97"/>
      <c r="BA174" s="97"/>
      <c r="BB174" s="97"/>
      <c r="BC174" s="97"/>
      <c r="BD174" s="97"/>
      <c r="BE174" s="1332"/>
      <c r="BF174" s="1332"/>
      <c r="BG174" s="99"/>
      <c r="BH174" s="1231">
        <f>'41-10'!BI171</f>
        <v>0</v>
      </c>
      <c r="BI174" s="1232"/>
      <c r="BJ174" s="1232"/>
      <c r="BK174" s="1232"/>
      <c r="BL174" s="1232"/>
      <c r="BM174" s="1232"/>
      <c r="BN174" s="1232"/>
      <c r="BO174" s="1232"/>
      <c r="BP174" s="1232"/>
      <c r="BQ174" s="1232"/>
      <c r="BR174" s="1232"/>
      <c r="BS174" s="1232"/>
      <c r="BT174" s="102"/>
      <c r="BU174" s="55"/>
      <c r="BV174" s="55"/>
      <c r="BW174" s="55"/>
      <c r="BX174" s="55"/>
      <c r="BY174" s="55"/>
    </row>
    <row r="175" spans="37:77" ht="8.25" customHeight="1">
      <c r="AK175" s="55"/>
      <c r="AL175" s="55"/>
      <c r="AM175" s="55"/>
      <c r="AN175" s="55"/>
      <c r="AO175" s="55"/>
      <c r="AP175" s="55"/>
      <c r="AQ175" s="55"/>
      <c r="AR175" s="55"/>
      <c r="AS175" s="97"/>
      <c r="AT175" s="97"/>
      <c r="AU175" s="98"/>
      <c r="AV175" s="98"/>
      <c r="AW175" s="98"/>
      <c r="AX175" s="97"/>
      <c r="AY175" s="97"/>
      <c r="AZ175" s="97"/>
      <c r="BA175" s="97"/>
      <c r="BB175" s="97"/>
      <c r="BC175" s="97"/>
      <c r="BD175" s="97"/>
      <c r="BE175" s="1333"/>
      <c r="BF175" s="1333"/>
      <c r="BG175" s="100"/>
      <c r="BH175" s="1233"/>
      <c r="BI175" s="1234"/>
      <c r="BJ175" s="1234"/>
      <c r="BK175" s="1234"/>
      <c r="BL175" s="1234"/>
      <c r="BM175" s="1234"/>
      <c r="BN175" s="1234"/>
      <c r="BO175" s="1234"/>
      <c r="BP175" s="1234"/>
      <c r="BQ175" s="1234"/>
      <c r="BR175" s="1234"/>
      <c r="BS175" s="1234"/>
      <c r="BT175" s="103"/>
      <c r="BU175" s="55"/>
      <c r="BV175" s="55"/>
      <c r="BW175" s="55"/>
      <c r="BX175" s="55"/>
      <c r="BY175" s="55"/>
    </row>
    <row r="176" spans="37:77" ht="8.25" customHeight="1">
      <c r="AK176" s="55"/>
      <c r="AL176" s="55"/>
      <c r="AM176" s="55"/>
      <c r="AN176" s="55"/>
      <c r="AO176" s="55"/>
      <c r="AP176" s="55"/>
      <c r="AQ176" s="55"/>
      <c r="AR176" s="55"/>
      <c r="AS176" s="97"/>
      <c r="AT176" s="97"/>
      <c r="AU176" s="98"/>
      <c r="AV176" s="98"/>
      <c r="AW176" s="98"/>
      <c r="AX176" s="97"/>
      <c r="AY176" s="97"/>
      <c r="AZ176" s="97"/>
      <c r="BA176" s="97"/>
      <c r="BB176" s="97"/>
      <c r="BC176" s="97"/>
      <c r="BD176" s="97"/>
      <c r="BE176" s="1334"/>
      <c r="BF176" s="1334"/>
      <c r="BG176" s="101"/>
      <c r="BH176" s="1235"/>
      <c r="BI176" s="1236"/>
      <c r="BJ176" s="1236"/>
      <c r="BK176" s="1236"/>
      <c r="BL176" s="1236"/>
      <c r="BM176" s="1236"/>
      <c r="BN176" s="1236"/>
      <c r="BO176" s="1236"/>
      <c r="BP176" s="1236"/>
      <c r="BQ176" s="1236"/>
      <c r="BR176" s="1236"/>
      <c r="BS176" s="1236"/>
      <c r="BT176" s="104"/>
      <c r="BU176" s="55"/>
      <c r="BV176" s="55"/>
      <c r="BW176" s="55"/>
      <c r="BX176" s="55"/>
      <c r="BY176" s="55"/>
    </row>
    <row r="177" spans="37:77" ht="8.25" customHeight="1">
      <c r="AK177" s="55"/>
      <c r="AL177" s="55"/>
      <c r="AM177" s="55"/>
      <c r="AN177" s="55"/>
      <c r="AO177" s="55"/>
      <c r="AP177" s="55"/>
      <c r="AQ177" s="55"/>
      <c r="AR177" s="55"/>
      <c r="AS177" s="97"/>
      <c r="AT177" s="97"/>
      <c r="AU177" s="98"/>
      <c r="AV177" s="1208">
        <v>11</v>
      </c>
      <c r="AW177" s="1209"/>
      <c r="AX177" s="1237" t="str">
        <f>'41-10'!AZ174</f>
        <v/>
      </c>
      <c r="AY177" s="1238"/>
      <c r="AZ177" s="1238"/>
      <c r="BA177" s="1238"/>
      <c r="BB177" s="1238"/>
      <c r="BC177" s="1238"/>
      <c r="BD177" s="1238"/>
      <c r="BE177" s="1238"/>
      <c r="BF177" s="1238"/>
      <c r="BG177" s="99"/>
      <c r="BH177" s="1220">
        <f>'41-10'!BI174</f>
        <v>0</v>
      </c>
      <c r="BI177" s="1221"/>
      <c r="BJ177" s="1221"/>
      <c r="BK177" s="1221"/>
      <c r="BL177" s="1221"/>
      <c r="BM177" s="1221"/>
      <c r="BN177" s="1221"/>
      <c r="BO177" s="1221"/>
      <c r="BP177" s="1221"/>
      <c r="BQ177" s="1221"/>
      <c r="BR177" s="1221"/>
      <c r="BS177" s="1221"/>
      <c r="BT177" s="99"/>
      <c r="BU177" s="55"/>
      <c r="BV177" s="55"/>
      <c r="BW177" s="55"/>
      <c r="BX177" s="55"/>
      <c r="BY177" s="55"/>
    </row>
    <row r="178" spans="37:77" ht="8.25" customHeight="1">
      <c r="AK178" s="55"/>
      <c r="AL178" s="55"/>
      <c r="AM178" s="55"/>
      <c r="AN178" s="55"/>
      <c r="AO178" s="55"/>
      <c r="AP178" s="55"/>
      <c r="AQ178" s="55"/>
      <c r="AR178" s="55"/>
      <c r="AS178" s="97"/>
      <c r="AT178" s="97"/>
      <c r="AU178" s="98"/>
      <c r="AV178" s="1210"/>
      <c r="AW178" s="1211"/>
      <c r="AX178" s="1239"/>
      <c r="AY178" s="1156"/>
      <c r="AZ178" s="1156"/>
      <c r="BA178" s="1156"/>
      <c r="BB178" s="1156"/>
      <c r="BC178" s="1156"/>
      <c r="BD178" s="1156"/>
      <c r="BE178" s="1156"/>
      <c r="BF178" s="1156"/>
      <c r="BG178" s="100"/>
      <c r="BH178" s="1222"/>
      <c r="BI178" s="1138"/>
      <c r="BJ178" s="1138"/>
      <c r="BK178" s="1138"/>
      <c r="BL178" s="1138"/>
      <c r="BM178" s="1138"/>
      <c r="BN178" s="1138"/>
      <c r="BO178" s="1138"/>
      <c r="BP178" s="1138"/>
      <c r="BQ178" s="1138"/>
      <c r="BR178" s="1138"/>
      <c r="BS178" s="1138"/>
      <c r="BT178" s="100"/>
      <c r="BU178" s="55"/>
      <c r="BV178" s="55"/>
      <c r="BW178" s="55"/>
      <c r="BX178" s="55"/>
      <c r="BY178" s="55"/>
    </row>
    <row r="179" spans="37:77" ht="8.25" customHeight="1">
      <c r="AK179" s="55"/>
      <c r="AL179" s="55"/>
      <c r="AM179" s="55"/>
      <c r="AN179" s="55"/>
      <c r="AO179" s="55"/>
      <c r="AP179" s="55"/>
      <c r="AQ179" s="55"/>
      <c r="AR179" s="55"/>
      <c r="AS179" s="97"/>
      <c r="AT179" s="97"/>
      <c r="AU179" s="98"/>
      <c r="AV179" s="1212"/>
      <c r="AW179" s="1213"/>
      <c r="AX179" s="1240"/>
      <c r="AY179" s="1241"/>
      <c r="AZ179" s="1241"/>
      <c r="BA179" s="1241"/>
      <c r="BB179" s="1241"/>
      <c r="BC179" s="1241"/>
      <c r="BD179" s="1241"/>
      <c r="BE179" s="1241"/>
      <c r="BF179" s="1241"/>
      <c r="BG179" s="101"/>
      <c r="BH179" s="1223"/>
      <c r="BI179" s="1224"/>
      <c r="BJ179" s="1224"/>
      <c r="BK179" s="1224"/>
      <c r="BL179" s="1224"/>
      <c r="BM179" s="1224"/>
      <c r="BN179" s="1224"/>
      <c r="BO179" s="1224"/>
      <c r="BP179" s="1224"/>
      <c r="BQ179" s="1224"/>
      <c r="BR179" s="1224"/>
      <c r="BS179" s="1224"/>
      <c r="BT179" s="101"/>
      <c r="BU179" s="55"/>
      <c r="BV179" s="55"/>
      <c r="BW179" s="55"/>
      <c r="BX179" s="55"/>
      <c r="BY179" s="55"/>
    </row>
    <row r="180" spans="37:77" ht="8.25" customHeight="1">
      <c r="AK180" s="55"/>
      <c r="AL180" s="55"/>
      <c r="AM180" s="55"/>
      <c r="AN180" s="55"/>
      <c r="AO180" s="55"/>
      <c r="AP180" s="55"/>
      <c r="AQ180" s="55"/>
      <c r="AR180" s="55"/>
      <c r="AS180" s="97"/>
      <c r="AT180" s="97"/>
      <c r="AU180" s="98"/>
      <c r="AV180" s="98"/>
      <c r="AW180" s="98"/>
      <c r="AX180" s="97"/>
      <c r="AY180" s="97"/>
      <c r="AZ180" s="97"/>
      <c r="BA180" s="97"/>
      <c r="BB180" s="97"/>
      <c r="BC180" s="97"/>
      <c r="BD180" s="97"/>
      <c r="BE180" s="1332"/>
      <c r="BF180" s="1332"/>
      <c r="BG180" s="99"/>
      <c r="BH180" s="1231">
        <f>'41-10'!BI177</f>
        <v>0</v>
      </c>
      <c r="BI180" s="1232"/>
      <c r="BJ180" s="1232"/>
      <c r="BK180" s="1232"/>
      <c r="BL180" s="1232"/>
      <c r="BM180" s="1232"/>
      <c r="BN180" s="1232"/>
      <c r="BO180" s="1232"/>
      <c r="BP180" s="1232"/>
      <c r="BQ180" s="1232"/>
      <c r="BR180" s="1232"/>
      <c r="BS180" s="1232"/>
      <c r="BT180" s="102"/>
      <c r="BU180" s="55"/>
      <c r="BV180" s="55"/>
      <c r="BW180" s="55"/>
      <c r="BX180" s="55"/>
      <c r="BY180" s="55"/>
    </row>
    <row r="181" spans="37:77" ht="8.25" customHeight="1">
      <c r="AK181" s="55"/>
      <c r="AL181" s="55"/>
      <c r="AM181" s="55"/>
      <c r="AN181" s="55"/>
      <c r="AO181" s="55"/>
      <c r="AP181" s="55"/>
      <c r="AQ181" s="55"/>
      <c r="AR181" s="55"/>
      <c r="AS181" s="97"/>
      <c r="AT181" s="97"/>
      <c r="AU181" s="98"/>
      <c r="AV181" s="98"/>
      <c r="AW181" s="98"/>
      <c r="AX181" s="97"/>
      <c r="AY181" s="97"/>
      <c r="AZ181" s="97"/>
      <c r="BA181" s="97"/>
      <c r="BB181" s="97"/>
      <c r="BC181" s="97"/>
      <c r="BD181" s="97"/>
      <c r="BE181" s="1333"/>
      <c r="BF181" s="1333"/>
      <c r="BG181" s="100"/>
      <c r="BH181" s="1233"/>
      <c r="BI181" s="1234"/>
      <c r="BJ181" s="1234"/>
      <c r="BK181" s="1234"/>
      <c r="BL181" s="1234"/>
      <c r="BM181" s="1234"/>
      <c r="BN181" s="1234"/>
      <c r="BO181" s="1234"/>
      <c r="BP181" s="1234"/>
      <c r="BQ181" s="1234"/>
      <c r="BR181" s="1234"/>
      <c r="BS181" s="1234"/>
      <c r="BT181" s="103"/>
      <c r="BU181" s="55"/>
      <c r="BV181" s="55"/>
      <c r="BW181" s="55"/>
      <c r="BX181" s="55"/>
      <c r="BY181" s="55"/>
    </row>
    <row r="182" spans="37:77" ht="8.25" customHeight="1">
      <c r="AK182" s="55"/>
      <c r="AL182" s="55"/>
      <c r="AM182" s="55"/>
      <c r="AN182" s="55"/>
      <c r="AO182" s="55"/>
      <c r="AP182" s="55"/>
      <c r="AQ182" s="55"/>
      <c r="AR182" s="55"/>
      <c r="AS182" s="97"/>
      <c r="AT182" s="97"/>
      <c r="AU182" s="98"/>
      <c r="AV182" s="98"/>
      <c r="AW182" s="98"/>
      <c r="AX182" s="97"/>
      <c r="AY182" s="97"/>
      <c r="AZ182" s="97"/>
      <c r="BA182" s="97"/>
      <c r="BB182" s="97"/>
      <c r="BC182" s="97"/>
      <c r="BD182" s="97"/>
      <c r="BE182" s="1334"/>
      <c r="BF182" s="1334"/>
      <c r="BG182" s="101"/>
      <c r="BH182" s="1235"/>
      <c r="BI182" s="1236"/>
      <c r="BJ182" s="1236"/>
      <c r="BK182" s="1236"/>
      <c r="BL182" s="1236"/>
      <c r="BM182" s="1236"/>
      <c r="BN182" s="1236"/>
      <c r="BO182" s="1236"/>
      <c r="BP182" s="1236"/>
      <c r="BQ182" s="1236"/>
      <c r="BR182" s="1236"/>
      <c r="BS182" s="1236"/>
      <c r="BT182" s="104"/>
      <c r="BU182" s="55"/>
      <c r="BV182" s="55"/>
      <c r="BW182" s="55"/>
      <c r="BX182" s="55"/>
      <c r="BY182" s="55"/>
    </row>
    <row r="183" spans="37:77" ht="8.25" customHeight="1">
      <c r="AK183" s="55"/>
      <c r="AL183" s="55"/>
      <c r="AM183" s="55"/>
      <c r="AN183" s="55"/>
      <c r="AO183" s="55"/>
      <c r="AP183" s="55"/>
      <c r="AQ183" s="55"/>
      <c r="AR183" s="55"/>
      <c r="AS183" s="97"/>
      <c r="AT183" s="97"/>
      <c r="AU183" s="98"/>
      <c r="AV183" s="1208">
        <v>12</v>
      </c>
      <c r="AW183" s="1209"/>
      <c r="AX183" s="1214">
        <v>9999999999</v>
      </c>
      <c r="AY183" s="1215"/>
      <c r="AZ183" s="1215"/>
      <c r="BA183" s="1215"/>
      <c r="BB183" s="1215"/>
      <c r="BC183" s="1215"/>
      <c r="BD183" s="1215"/>
      <c r="BE183" s="1215"/>
      <c r="BF183" s="1215"/>
      <c r="BG183" s="99"/>
      <c r="BH183" s="1220">
        <f>'41-10'!BI180</f>
        <v>0</v>
      </c>
      <c r="BI183" s="1221"/>
      <c r="BJ183" s="1221"/>
      <c r="BK183" s="1221"/>
      <c r="BL183" s="1221"/>
      <c r="BM183" s="1221"/>
      <c r="BN183" s="1221"/>
      <c r="BO183" s="1221"/>
      <c r="BP183" s="1221"/>
      <c r="BQ183" s="1221"/>
      <c r="BR183" s="1221"/>
      <c r="BS183" s="1221"/>
      <c r="BT183" s="99"/>
      <c r="BU183" s="55"/>
      <c r="BV183" s="55"/>
      <c r="BW183" s="55"/>
      <c r="BX183" s="55"/>
      <c r="BY183" s="55"/>
    </row>
    <row r="184" spans="37:77" ht="8.25" customHeight="1">
      <c r="AK184" s="55"/>
      <c r="AL184" s="55"/>
      <c r="AM184" s="55"/>
      <c r="AN184" s="55"/>
      <c r="AO184" s="55"/>
      <c r="AP184" s="55"/>
      <c r="AQ184" s="55"/>
      <c r="AR184" s="55"/>
      <c r="AS184" s="97"/>
      <c r="AT184" s="97"/>
      <c r="AU184" s="98"/>
      <c r="AV184" s="1210"/>
      <c r="AW184" s="1211"/>
      <c r="AX184" s="1216"/>
      <c r="AY184" s="1217"/>
      <c r="AZ184" s="1217"/>
      <c r="BA184" s="1217"/>
      <c r="BB184" s="1217"/>
      <c r="BC184" s="1217"/>
      <c r="BD184" s="1217"/>
      <c r="BE184" s="1217"/>
      <c r="BF184" s="1217"/>
      <c r="BG184" s="100"/>
      <c r="BH184" s="1222"/>
      <c r="BI184" s="1138"/>
      <c r="BJ184" s="1138"/>
      <c r="BK184" s="1138"/>
      <c r="BL184" s="1138"/>
      <c r="BM184" s="1138"/>
      <c r="BN184" s="1138"/>
      <c r="BO184" s="1138"/>
      <c r="BP184" s="1138"/>
      <c r="BQ184" s="1138"/>
      <c r="BR184" s="1138"/>
      <c r="BS184" s="1138"/>
      <c r="BT184" s="100"/>
      <c r="BU184" s="55"/>
      <c r="BV184" s="55"/>
      <c r="BW184" s="55"/>
      <c r="BX184" s="55"/>
      <c r="BY184" s="55"/>
    </row>
    <row r="185" spans="37:77" ht="8.25" customHeight="1">
      <c r="AK185" s="55"/>
      <c r="AL185" s="55"/>
      <c r="AM185" s="55"/>
      <c r="AN185" s="55"/>
      <c r="AO185" s="55"/>
      <c r="AP185" s="55"/>
      <c r="AQ185" s="55"/>
      <c r="AR185" s="55"/>
      <c r="AS185" s="97"/>
      <c r="AT185" s="97"/>
      <c r="AU185" s="98"/>
      <c r="AV185" s="1212"/>
      <c r="AW185" s="1213"/>
      <c r="AX185" s="1218"/>
      <c r="AY185" s="1219"/>
      <c r="AZ185" s="1219"/>
      <c r="BA185" s="1219"/>
      <c r="BB185" s="1219"/>
      <c r="BC185" s="1219"/>
      <c r="BD185" s="1219"/>
      <c r="BE185" s="1219"/>
      <c r="BF185" s="1219"/>
      <c r="BG185" s="101"/>
      <c r="BH185" s="1223"/>
      <c r="BI185" s="1224"/>
      <c r="BJ185" s="1224"/>
      <c r="BK185" s="1224"/>
      <c r="BL185" s="1224"/>
      <c r="BM185" s="1224"/>
      <c r="BN185" s="1224"/>
      <c r="BO185" s="1224"/>
      <c r="BP185" s="1224"/>
      <c r="BQ185" s="1224"/>
      <c r="BR185" s="1224"/>
      <c r="BS185" s="1224"/>
      <c r="BT185" s="101"/>
      <c r="BU185" s="55"/>
      <c r="BV185" s="55"/>
      <c r="BW185" s="55"/>
      <c r="BX185" s="55"/>
      <c r="BY185" s="55"/>
    </row>
    <row r="186" spans="37:77" ht="8.25" customHeight="1">
      <c r="AK186" s="55"/>
      <c r="AL186" s="55"/>
      <c r="AM186" s="55"/>
      <c r="AN186" s="55"/>
      <c r="AO186" s="55"/>
      <c r="AP186" s="55"/>
      <c r="AQ186" s="55"/>
      <c r="AR186" s="55"/>
      <c r="AS186" s="97"/>
      <c r="AT186" s="97"/>
      <c r="AU186" s="98"/>
      <c r="AV186" s="98"/>
      <c r="AW186" s="98"/>
      <c r="AX186" s="97"/>
      <c r="AY186" s="150"/>
      <c r="AZ186" s="150"/>
      <c r="BA186" s="150"/>
      <c r="BB186" s="150"/>
      <c r="BC186" s="150"/>
      <c r="BD186" s="150"/>
      <c r="BE186" s="1330"/>
      <c r="BF186" s="1330"/>
      <c r="BG186" s="99"/>
      <c r="BH186" s="1231">
        <f>'41-10'!BI183</f>
        <v>0</v>
      </c>
      <c r="BI186" s="1232"/>
      <c r="BJ186" s="1232"/>
      <c r="BK186" s="1232"/>
      <c r="BL186" s="1232"/>
      <c r="BM186" s="1232"/>
      <c r="BN186" s="1232"/>
      <c r="BO186" s="1232"/>
      <c r="BP186" s="1232"/>
      <c r="BQ186" s="1232"/>
      <c r="BR186" s="1232"/>
      <c r="BS186" s="1232"/>
      <c r="BT186" s="102"/>
      <c r="BU186" s="55"/>
      <c r="BV186" s="55"/>
      <c r="BW186" s="55"/>
      <c r="BX186" s="55"/>
      <c r="BY186" s="55"/>
    </row>
    <row r="187" spans="37:77" ht="8.25" customHeight="1">
      <c r="AK187" s="55"/>
      <c r="AL187" s="55"/>
      <c r="AM187" s="55"/>
      <c r="AN187" s="55"/>
      <c r="AO187" s="55"/>
      <c r="AP187" s="55"/>
      <c r="AQ187" s="55"/>
      <c r="AR187" s="55"/>
      <c r="AS187" s="97"/>
      <c r="AT187" s="97"/>
      <c r="AU187" s="98"/>
      <c r="AV187" s="98"/>
      <c r="AW187" s="98"/>
      <c r="AX187" s="97"/>
      <c r="AY187" s="97"/>
      <c r="AZ187" s="97"/>
      <c r="BA187" s="97"/>
      <c r="BB187" s="97"/>
      <c r="BC187" s="97"/>
      <c r="BD187" s="97"/>
      <c r="BE187" s="1331"/>
      <c r="BF187" s="1331"/>
      <c r="BG187" s="100"/>
      <c r="BH187" s="1233"/>
      <c r="BI187" s="1234"/>
      <c r="BJ187" s="1234"/>
      <c r="BK187" s="1234"/>
      <c r="BL187" s="1234"/>
      <c r="BM187" s="1234"/>
      <c r="BN187" s="1234"/>
      <c r="BO187" s="1234"/>
      <c r="BP187" s="1234"/>
      <c r="BQ187" s="1234"/>
      <c r="BR187" s="1234"/>
      <c r="BS187" s="1234"/>
      <c r="BT187" s="103"/>
      <c r="BU187" s="55"/>
      <c r="BV187" s="55"/>
      <c r="BW187" s="55"/>
      <c r="BX187" s="55"/>
      <c r="BY187" s="55"/>
    </row>
    <row r="188" spans="37:77" ht="8.25" customHeight="1">
      <c r="AK188" s="55"/>
      <c r="AL188" s="55"/>
      <c r="AM188" s="55"/>
      <c r="AN188" s="55"/>
      <c r="AO188" s="55"/>
      <c r="AP188" s="55"/>
      <c r="AQ188" s="55"/>
      <c r="AR188" s="55"/>
      <c r="AS188" s="97"/>
      <c r="AT188" s="97"/>
      <c r="AU188" s="97"/>
      <c r="AV188" s="97"/>
      <c r="AW188" s="97"/>
      <c r="AX188" s="97"/>
      <c r="AY188" s="97"/>
      <c r="AZ188" s="97"/>
      <c r="BA188" s="97"/>
      <c r="BB188" s="97"/>
      <c r="BC188" s="97"/>
      <c r="BD188" s="97"/>
      <c r="BE188" s="1331"/>
      <c r="BF188" s="1331"/>
      <c r="BG188" s="100"/>
      <c r="BH188" s="1235"/>
      <c r="BI188" s="1236"/>
      <c r="BJ188" s="1236"/>
      <c r="BK188" s="1236"/>
      <c r="BL188" s="1236"/>
      <c r="BM188" s="1236"/>
      <c r="BN188" s="1236"/>
      <c r="BO188" s="1236"/>
      <c r="BP188" s="1236"/>
      <c r="BQ188" s="1236"/>
      <c r="BR188" s="1236"/>
      <c r="BS188" s="1236"/>
      <c r="BT188" s="104"/>
      <c r="BU188" s="55"/>
      <c r="BV188" s="55"/>
      <c r="BW188" s="55"/>
      <c r="BX188" s="55"/>
      <c r="BY188" s="55"/>
    </row>
  </sheetData>
  <sheetProtection sheet="1" objects="1" scenarios="1" selectLockedCells="1"/>
  <mergeCells count="182">
    <mergeCell ref="CD4:CH4"/>
    <mergeCell ref="BA5:BF6"/>
    <mergeCell ref="BG5:BN6"/>
    <mergeCell ref="BO5:BS6"/>
    <mergeCell ref="BT5:BU6"/>
    <mergeCell ref="BV5:BW6"/>
    <mergeCell ref="BX5:CC6"/>
    <mergeCell ref="CD5:CH6"/>
    <mergeCell ref="BA4:BF4"/>
    <mergeCell ref="BG4:BN4"/>
    <mergeCell ref="BO4:BS4"/>
    <mergeCell ref="BT4:BU4"/>
    <mergeCell ref="BV4:BW4"/>
    <mergeCell ref="BX4:CC4"/>
    <mergeCell ref="T12:V13"/>
    <mergeCell ref="BP13:BT14"/>
    <mergeCell ref="BU13:BW14"/>
    <mergeCell ref="BX13:CA14"/>
    <mergeCell ref="CB13:CI16"/>
    <mergeCell ref="BX15:CA16"/>
    <mergeCell ref="W14:Y15"/>
    <mergeCell ref="Z14:AC15"/>
    <mergeCell ref="AD14:AF15"/>
    <mergeCell ref="CK5:CK42"/>
    <mergeCell ref="CH7:CH8"/>
    <mergeCell ref="BG10:BI12"/>
    <mergeCell ref="BJ10:BL12"/>
    <mergeCell ref="BM10:BO12"/>
    <mergeCell ref="BU26:BU27"/>
    <mergeCell ref="AV29:AW31"/>
    <mergeCell ref="AX29:BF31"/>
    <mergeCell ref="BH29:BS31"/>
    <mergeCell ref="BU15:BW15"/>
    <mergeCell ref="BE38:BF40"/>
    <mergeCell ref="BH38:BS40"/>
    <mergeCell ref="BD26:BD27"/>
    <mergeCell ref="BG26:BG27"/>
    <mergeCell ref="BH26:BS28"/>
    <mergeCell ref="BE32:BF34"/>
    <mergeCell ref="BH32:BS34"/>
    <mergeCell ref="AV35:AW37"/>
    <mergeCell ref="AX35:BF37"/>
    <mergeCell ref="BH35:BS37"/>
    <mergeCell ref="AV23:AW25"/>
    <mergeCell ref="AX23:BF25"/>
    <mergeCell ref="BH23:BS25"/>
    <mergeCell ref="BE56:BF58"/>
    <mergeCell ref="BH56:BS58"/>
    <mergeCell ref="AV41:AW43"/>
    <mergeCell ref="AX41:BF43"/>
    <mergeCell ref="BH41:BS43"/>
    <mergeCell ref="BE44:BF46"/>
    <mergeCell ref="BH44:BS46"/>
    <mergeCell ref="AV47:AW49"/>
    <mergeCell ref="AX47:BF49"/>
    <mergeCell ref="BH47:BS49"/>
    <mergeCell ref="BE50:BF52"/>
    <mergeCell ref="BH50:BS52"/>
    <mergeCell ref="AV53:AW55"/>
    <mergeCell ref="AX53:BF55"/>
    <mergeCell ref="BH53:BS55"/>
    <mergeCell ref="BE74:BF76"/>
    <mergeCell ref="BH74:BS76"/>
    <mergeCell ref="AV59:AW61"/>
    <mergeCell ref="AX59:BF61"/>
    <mergeCell ref="BH59:BS61"/>
    <mergeCell ref="BE62:BF64"/>
    <mergeCell ref="BH62:BS64"/>
    <mergeCell ref="AV65:AW67"/>
    <mergeCell ref="AX65:BF67"/>
    <mergeCell ref="BH65:BS67"/>
    <mergeCell ref="BE68:BF70"/>
    <mergeCell ref="BH68:BS70"/>
    <mergeCell ref="AV71:AW73"/>
    <mergeCell ref="AX71:BF73"/>
    <mergeCell ref="BH71:BS73"/>
    <mergeCell ref="BE92:BF94"/>
    <mergeCell ref="BH92:BS94"/>
    <mergeCell ref="AV77:AW79"/>
    <mergeCell ref="AX77:BF79"/>
    <mergeCell ref="BH77:BS79"/>
    <mergeCell ref="BE80:BF82"/>
    <mergeCell ref="BH80:BS82"/>
    <mergeCell ref="AV83:AW85"/>
    <mergeCell ref="AX83:BF85"/>
    <mergeCell ref="BH83:BS85"/>
    <mergeCell ref="BE86:BF88"/>
    <mergeCell ref="BH86:BS88"/>
    <mergeCell ref="AV89:AW91"/>
    <mergeCell ref="AX89:BF91"/>
    <mergeCell ref="BH89:BS91"/>
    <mergeCell ref="CK99:CK136"/>
    <mergeCell ref="CH101:CH102"/>
    <mergeCell ref="BG104:BI106"/>
    <mergeCell ref="BJ104:BL106"/>
    <mergeCell ref="BM104:BO106"/>
    <mergeCell ref="BU120:BU121"/>
    <mergeCell ref="BX98:CC98"/>
    <mergeCell ref="CD98:CH98"/>
    <mergeCell ref="BA99:BF100"/>
    <mergeCell ref="BG99:BN100"/>
    <mergeCell ref="BO99:BS100"/>
    <mergeCell ref="BT99:BU100"/>
    <mergeCell ref="BV99:BW100"/>
    <mergeCell ref="BX99:CC100"/>
    <mergeCell ref="CD99:CH100"/>
    <mergeCell ref="BA98:BF98"/>
    <mergeCell ref="BG98:BN98"/>
    <mergeCell ref="BO98:BS98"/>
    <mergeCell ref="BT98:BU98"/>
    <mergeCell ref="BV98:BW98"/>
    <mergeCell ref="T106:V107"/>
    <mergeCell ref="BP107:BT108"/>
    <mergeCell ref="BU107:BW108"/>
    <mergeCell ref="BX107:CA108"/>
    <mergeCell ref="CB107:CI110"/>
    <mergeCell ref="W108:Y109"/>
    <mergeCell ref="Z108:AC109"/>
    <mergeCell ref="AD108:AF109"/>
    <mergeCell ref="BU109:BW109"/>
    <mergeCell ref="BX109:CA110"/>
    <mergeCell ref="AV123:AW125"/>
    <mergeCell ref="AX123:BF125"/>
    <mergeCell ref="BH123:BS125"/>
    <mergeCell ref="BE126:BF128"/>
    <mergeCell ref="BH126:BS128"/>
    <mergeCell ref="AV117:AW119"/>
    <mergeCell ref="AX117:BF119"/>
    <mergeCell ref="BH117:BS119"/>
    <mergeCell ref="BD120:BD121"/>
    <mergeCell ref="BG120:BG121"/>
    <mergeCell ref="BH120:BS122"/>
    <mergeCell ref="AV135:AW137"/>
    <mergeCell ref="AX135:BF137"/>
    <mergeCell ref="BH135:BS137"/>
    <mergeCell ref="BE138:BF140"/>
    <mergeCell ref="BH138:BS140"/>
    <mergeCell ref="AV129:AW131"/>
    <mergeCell ref="AX129:BF131"/>
    <mergeCell ref="BH129:BS131"/>
    <mergeCell ref="BE132:BF134"/>
    <mergeCell ref="BH132:BS134"/>
    <mergeCell ref="AV147:AW149"/>
    <mergeCell ref="AX147:BF149"/>
    <mergeCell ref="BH147:BS149"/>
    <mergeCell ref="BE150:BF152"/>
    <mergeCell ref="BH150:BS152"/>
    <mergeCell ref="AV141:AW143"/>
    <mergeCell ref="AX141:BF143"/>
    <mergeCell ref="BH141:BS143"/>
    <mergeCell ref="BE144:BF146"/>
    <mergeCell ref="BH144:BS146"/>
    <mergeCell ref="AV159:AW161"/>
    <mergeCell ref="AX159:BF161"/>
    <mergeCell ref="BH159:BS161"/>
    <mergeCell ref="BE162:BF164"/>
    <mergeCell ref="BH162:BS164"/>
    <mergeCell ref="AV153:AW155"/>
    <mergeCell ref="AX153:BF155"/>
    <mergeCell ref="BH153:BS155"/>
    <mergeCell ref="BE156:BF158"/>
    <mergeCell ref="BH156:BS158"/>
    <mergeCell ref="AV171:AW173"/>
    <mergeCell ref="AX171:BF173"/>
    <mergeCell ref="BH171:BS173"/>
    <mergeCell ref="BE174:BF176"/>
    <mergeCell ref="BH174:BS176"/>
    <mergeCell ref="AV165:AW167"/>
    <mergeCell ref="AX165:BF167"/>
    <mergeCell ref="BH165:BS167"/>
    <mergeCell ref="BE168:BF170"/>
    <mergeCell ref="BH168:BS170"/>
    <mergeCell ref="AV183:AW185"/>
    <mergeCell ref="AX183:BF185"/>
    <mergeCell ref="BH183:BS185"/>
    <mergeCell ref="BE186:BF188"/>
    <mergeCell ref="BH186:BS188"/>
    <mergeCell ref="AV177:AW179"/>
    <mergeCell ref="AX177:BF179"/>
    <mergeCell ref="BH177:BS179"/>
    <mergeCell ref="BE180:BF182"/>
    <mergeCell ref="BH180:BS182"/>
  </mergeCells>
  <phoneticPr fontId="1"/>
  <pageMargins left="0.70866141732283472" right="0.70866141732283472" top="0.35433070866141736" bottom="0.35433070866141736" header="0.31496062992125984" footer="0.31496062992125984"/>
  <pageSetup paperSize="9" scale="64" orientation="landscape" r:id="rId1"/>
  <rowBreaks count="1" manualBreakCount="1">
    <brk id="94" max="8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sheetPr>
  <dimension ref="A2:I62"/>
  <sheetViews>
    <sheetView zoomScale="82" zoomScaleNormal="82" workbookViewId="0">
      <selection activeCell="A6" sqref="A6"/>
    </sheetView>
  </sheetViews>
  <sheetFormatPr defaultColWidth="5.625" defaultRowHeight="13.5"/>
  <cols>
    <col min="1" max="1" width="38.375" style="1" customWidth="1"/>
    <col min="2" max="2" width="13.25" style="1" customWidth="1"/>
    <col min="3" max="3" width="11.875" style="1" customWidth="1"/>
    <col min="4" max="4" width="35.25" style="1" customWidth="1"/>
    <col min="5" max="5" width="12.875" style="1" customWidth="1"/>
    <col min="6" max="6" width="11.375" style="1" customWidth="1"/>
    <col min="7" max="7" width="32.25" style="1" customWidth="1"/>
    <col min="8" max="8" width="15" style="1" customWidth="1"/>
    <col min="9" max="9" width="30.625" style="1" customWidth="1"/>
    <col min="10" max="16384" width="5.625" style="1"/>
  </cols>
  <sheetData>
    <row r="2" spans="1:9" ht="14.25" thickBot="1"/>
    <row r="3" spans="1:9">
      <c r="A3" s="314" t="s">
        <v>342</v>
      </c>
      <c r="B3" s="315"/>
      <c r="C3" s="316"/>
      <c r="D3" s="314" t="s">
        <v>343</v>
      </c>
      <c r="E3" s="315"/>
      <c r="F3" s="316"/>
      <c r="G3" s="314" t="s">
        <v>344</v>
      </c>
      <c r="H3" s="315"/>
      <c r="I3" s="316"/>
    </row>
    <row r="4" spans="1:9">
      <c r="A4" s="237" t="s">
        <v>13</v>
      </c>
      <c r="B4" s="238" t="s">
        <v>332</v>
      </c>
      <c r="C4" s="239" t="s">
        <v>333</v>
      </c>
      <c r="D4" s="237" t="s">
        <v>334</v>
      </c>
      <c r="E4" s="238" t="s">
        <v>332</v>
      </c>
      <c r="F4" s="239" t="s">
        <v>333</v>
      </c>
      <c r="G4" s="237" t="s">
        <v>331</v>
      </c>
      <c r="H4" s="238" t="s">
        <v>332</v>
      </c>
      <c r="I4" s="239" t="s">
        <v>335</v>
      </c>
    </row>
    <row r="5" spans="1:9">
      <c r="A5" s="280" t="s">
        <v>346</v>
      </c>
      <c r="B5" s="273" t="s">
        <v>347</v>
      </c>
      <c r="C5" s="274" t="s">
        <v>131</v>
      </c>
      <c r="D5" s="280" t="s">
        <v>348</v>
      </c>
      <c r="E5" s="275">
        <v>1234567890</v>
      </c>
      <c r="F5" s="274" t="s">
        <v>357</v>
      </c>
      <c r="G5" s="280" t="s">
        <v>349</v>
      </c>
      <c r="H5" s="275">
        <v>2700012345</v>
      </c>
      <c r="I5" s="283" t="s">
        <v>350</v>
      </c>
    </row>
    <row r="6" spans="1:9">
      <c r="A6" s="280" t="s">
        <v>341</v>
      </c>
      <c r="B6" s="273"/>
      <c r="C6" s="274"/>
      <c r="D6" s="280" t="s">
        <v>341</v>
      </c>
      <c r="E6" s="275"/>
      <c r="F6" s="274"/>
      <c r="G6" s="280" t="s">
        <v>341</v>
      </c>
      <c r="H6" s="275"/>
      <c r="I6" s="283"/>
    </row>
    <row r="7" spans="1:9">
      <c r="A7" s="280" t="s">
        <v>345</v>
      </c>
      <c r="B7" s="273"/>
      <c r="C7" s="274"/>
      <c r="D7" s="280" t="s">
        <v>341</v>
      </c>
      <c r="E7" s="275"/>
      <c r="F7" s="274"/>
      <c r="G7" s="280" t="s">
        <v>341</v>
      </c>
      <c r="H7" s="275"/>
      <c r="I7" s="283"/>
    </row>
    <row r="8" spans="1:9">
      <c r="A8" s="280" t="s">
        <v>345</v>
      </c>
      <c r="B8" s="275"/>
      <c r="C8" s="274"/>
      <c r="D8" s="280" t="s">
        <v>341</v>
      </c>
      <c r="E8" s="275"/>
      <c r="F8" s="274"/>
      <c r="G8" s="280" t="s">
        <v>341</v>
      </c>
      <c r="H8" s="275"/>
      <c r="I8" s="283"/>
    </row>
    <row r="9" spans="1:9">
      <c r="A9" s="280" t="s">
        <v>345</v>
      </c>
      <c r="B9" s="275"/>
      <c r="C9" s="274"/>
      <c r="D9" s="280" t="s">
        <v>341</v>
      </c>
      <c r="E9" s="275"/>
      <c r="F9" s="274"/>
      <c r="G9" s="280" t="s">
        <v>341</v>
      </c>
      <c r="H9" s="275"/>
      <c r="I9" s="283"/>
    </row>
    <row r="10" spans="1:9">
      <c r="A10" s="280" t="s">
        <v>345</v>
      </c>
      <c r="B10" s="275"/>
      <c r="C10" s="274"/>
      <c r="D10" s="280" t="s">
        <v>341</v>
      </c>
      <c r="E10" s="275"/>
      <c r="F10" s="274"/>
      <c r="G10" s="280" t="s">
        <v>345</v>
      </c>
      <c r="H10" s="275"/>
      <c r="I10" s="283"/>
    </row>
    <row r="11" spans="1:9">
      <c r="A11" s="280" t="s">
        <v>345</v>
      </c>
      <c r="B11" s="275"/>
      <c r="C11" s="274"/>
      <c r="D11" s="280" t="s">
        <v>341</v>
      </c>
      <c r="E11" s="275"/>
      <c r="F11" s="274"/>
      <c r="G11" s="280" t="s">
        <v>345</v>
      </c>
      <c r="H11" s="275"/>
      <c r="I11" s="283"/>
    </row>
    <row r="12" spans="1:9">
      <c r="A12" s="280" t="s">
        <v>345</v>
      </c>
      <c r="B12" s="275"/>
      <c r="C12" s="274"/>
      <c r="D12" s="280" t="s">
        <v>341</v>
      </c>
      <c r="E12" s="275"/>
      <c r="F12" s="274"/>
      <c r="G12" s="280" t="s">
        <v>345</v>
      </c>
      <c r="H12" s="275"/>
      <c r="I12" s="283"/>
    </row>
    <row r="13" spans="1:9">
      <c r="A13" s="280" t="s">
        <v>345</v>
      </c>
      <c r="B13" s="275"/>
      <c r="C13" s="274"/>
      <c r="D13" s="280" t="s">
        <v>341</v>
      </c>
      <c r="E13" s="275"/>
      <c r="F13" s="274"/>
      <c r="G13" s="280" t="s">
        <v>345</v>
      </c>
      <c r="H13" s="275"/>
      <c r="I13" s="283"/>
    </row>
    <row r="14" spans="1:9">
      <c r="A14" s="280" t="s">
        <v>345</v>
      </c>
      <c r="B14" s="275"/>
      <c r="C14" s="274"/>
      <c r="D14" s="280" t="s">
        <v>341</v>
      </c>
      <c r="E14" s="275"/>
      <c r="F14" s="274"/>
      <c r="G14" s="280" t="s">
        <v>345</v>
      </c>
      <c r="H14" s="275"/>
      <c r="I14" s="283"/>
    </row>
    <row r="15" spans="1:9">
      <c r="A15" s="280" t="s">
        <v>345</v>
      </c>
      <c r="B15" s="275"/>
      <c r="C15" s="274"/>
      <c r="D15" s="280" t="s">
        <v>341</v>
      </c>
      <c r="E15" s="275"/>
      <c r="F15" s="274"/>
      <c r="G15" s="280" t="s">
        <v>345</v>
      </c>
      <c r="H15" s="275"/>
      <c r="I15" s="283"/>
    </row>
    <row r="16" spans="1:9">
      <c r="A16" s="280" t="s">
        <v>345</v>
      </c>
      <c r="B16" s="275"/>
      <c r="C16" s="274"/>
      <c r="D16" s="280" t="s">
        <v>341</v>
      </c>
      <c r="E16" s="275"/>
      <c r="F16" s="274"/>
      <c r="G16" s="280" t="s">
        <v>345</v>
      </c>
      <c r="H16" s="275"/>
      <c r="I16" s="283"/>
    </row>
    <row r="17" spans="1:9">
      <c r="A17" s="280" t="s">
        <v>345</v>
      </c>
      <c r="B17" s="275"/>
      <c r="C17" s="274"/>
      <c r="D17" s="280" t="s">
        <v>341</v>
      </c>
      <c r="E17" s="275"/>
      <c r="F17" s="274"/>
      <c r="G17" s="280" t="s">
        <v>345</v>
      </c>
      <c r="H17" s="275"/>
      <c r="I17" s="283"/>
    </row>
    <row r="18" spans="1:9">
      <c r="A18" s="280" t="s">
        <v>345</v>
      </c>
      <c r="B18" s="275"/>
      <c r="C18" s="274"/>
      <c r="D18" s="280" t="s">
        <v>341</v>
      </c>
      <c r="E18" s="275"/>
      <c r="F18" s="274"/>
      <c r="G18" s="280" t="s">
        <v>345</v>
      </c>
      <c r="H18" s="275"/>
      <c r="I18" s="283"/>
    </row>
    <row r="19" spans="1:9">
      <c r="A19" s="280" t="s">
        <v>345</v>
      </c>
      <c r="B19" s="275"/>
      <c r="C19" s="274"/>
      <c r="D19" s="280" t="s">
        <v>341</v>
      </c>
      <c r="E19" s="275"/>
      <c r="F19" s="274"/>
      <c r="G19" s="280" t="s">
        <v>345</v>
      </c>
      <c r="H19" s="275"/>
      <c r="I19" s="283"/>
    </row>
    <row r="20" spans="1:9">
      <c r="A20" s="280" t="s">
        <v>345</v>
      </c>
      <c r="B20" s="275"/>
      <c r="C20" s="274"/>
      <c r="D20" s="280" t="s">
        <v>341</v>
      </c>
      <c r="E20" s="275"/>
      <c r="F20" s="274"/>
      <c r="G20" s="280" t="s">
        <v>345</v>
      </c>
      <c r="H20" s="275"/>
      <c r="I20" s="283"/>
    </row>
    <row r="21" spans="1:9">
      <c r="A21" s="280" t="s">
        <v>345</v>
      </c>
      <c r="B21" s="275"/>
      <c r="C21" s="274"/>
      <c r="D21" s="280" t="s">
        <v>341</v>
      </c>
      <c r="E21" s="275"/>
      <c r="F21" s="274"/>
      <c r="G21" s="280" t="s">
        <v>345</v>
      </c>
      <c r="H21" s="275"/>
      <c r="I21" s="283"/>
    </row>
    <row r="22" spans="1:9">
      <c r="A22" s="280" t="s">
        <v>345</v>
      </c>
      <c r="B22" s="275"/>
      <c r="C22" s="274"/>
      <c r="D22" s="280" t="s">
        <v>341</v>
      </c>
      <c r="E22" s="275"/>
      <c r="F22" s="274"/>
      <c r="G22" s="280" t="s">
        <v>345</v>
      </c>
      <c r="H22" s="275"/>
      <c r="I22" s="283"/>
    </row>
    <row r="23" spans="1:9">
      <c r="A23" s="280" t="s">
        <v>345</v>
      </c>
      <c r="B23" s="275"/>
      <c r="C23" s="274"/>
      <c r="D23" s="280" t="s">
        <v>341</v>
      </c>
      <c r="E23" s="275"/>
      <c r="F23" s="274"/>
      <c r="G23" s="280" t="s">
        <v>345</v>
      </c>
      <c r="H23" s="275"/>
      <c r="I23" s="283"/>
    </row>
    <row r="24" spans="1:9">
      <c r="A24" s="280" t="s">
        <v>345</v>
      </c>
      <c r="B24" s="275"/>
      <c r="C24" s="274"/>
      <c r="D24" s="280" t="s">
        <v>341</v>
      </c>
      <c r="E24" s="275"/>
      <c r="F24" s="274"/>
      <c r="G24" s="280" t="s">
        <v>345</v>
      </c>
      <c r="H24" s="275"/>
      <c r="I24" s="283"/>
    </row>
    <row r="25" spans="1:9">
      <c r="A25" s="280" t="s">
        <v>340</v>
      </c>
      <c r="B25" s="275"/>
      <c r="C25" s="274"/>
      <c r="D25" s="282" t="s">
        <v>341</v>
      </c>
      <c r="E25" s="275"/>
      <c r="F25" s="274"/>
      <c r="G25" s="280" t="s">
        <v>345</v>
      </c>
      <c r="H25" s="275"/>
      <c r="I25" s="283"/>
    </row>
    <row r="26" spans="1:9">
      <c r="A26" s="280" t="s">
        <v>340</v>
      </c>
      <c r="B26" s="275"/>
      <c r="C26" s="274"/>
      <c r="D26" s="280" t="s">
        <v>341</v>
      </c>
      <c r="E26" s="275"/>
      <c r="F26" s="274"/>
      <c r="G26" s="280" t="s">
        <v>345</v>
      </c>
      <c r="H26" s="275"/>
      <c r="I26" s="283"/>
    </row>
    <row r="27" spans="1:9">
      <c r="A27" s="280" t="s">
        <v>340</v>
      </c>
      <c r="B27" s="275"/>
      <c r="C27" s="274"/>
      <c r="D27" s="280" t="s">
        <v>341</v>
      </c>
      <c r="E27" s="275"/>
      <c r="F27" s="274"/>
      <c r="G27" s="280" t="s">
        <v>345</v>
      </c>
      <c r="H27" s="275"/>
      <c r="I27" s="283"/>
    </row>
    <row r="28" spans="1:9">
      <c r="A28" s="280" t="s">
        <v>340</v>
      </c>
      <c r="B28" s="275"/>
      <c r="C28" s="274"/>
      <c r="D28" s="280" t="s">
        <v>341</v>
      </c>
      <c r="E28" s="275"/>
      <c r="F28" s="274"/>
      <c r="G28" s="280" t="s">
        <v>345</v>
      </c>
      <c r="H28" s="275"/>
      <c r="I28" s="283"/>
    </row>
    <row r="29" spans="1:9">
      <c r="A29" s="280" t="s">
        <v>340</v>
      </c>
      <c r="B29" s="275"/>
      <c r="C29" s="274"/>
      <c r="D29" s="280" t="s">
        <v>341</v>
      </c>
      <c r="E29" s="275"/>
      <c r="F29" s="274"/>
      <c r="G29" s="280" t="s">
        <v>345</v>
      </c>
      <c r="H29" s="275"/>
      <c r="I29" s="283"/>
    </row>
    <row r="30" spans="1:9">
      <c r="A30" s="280" t="s">
        <v>340</v>
      </c>
      <c r="B30" s="275"/>
      <c r="C30" s="274"/>
      <c r="D30" s="280" t="s">
        <v>341</v>
      </c>
      <c r="E30" s="275"/>
      <c r="F30" s="274"/>
      <c r="G30" s="280" t="s">
        <v>345</v>
      </c>
      <c r="H30" s="275"/>
      <c r="I30" s="283"/>
    </row>
    <row r="31" spans="1:9">
      <c r="A31" s="280" t="s">
        <v>340</v>
      </c>
      <c r="B31" s="275"/>
      <c r="C31" s="274"/>
      <c r="D31" s="280" t="s">
        <v>341</v>
      </c>
      <c r="E31" s="275"/>
      <c r="F31" s="274"/>
      <c r="G31" s="280" t="s">
        <v>345</v>
      </c>
      <c r="H31" s="275"/>
      <c r="I31" s="283"/>
    </row>
    <row r="32" spans="1:9">
      <c r="A32" s="280" t="s">
        <v>340</v>
      </c>
      <c r="B32" s="275"/>
      <c r="C32" s="274"/>
      <c r="D32" s="280" t="s">
        <v>341</v>
      </c>
      <c r="E32" s="275"/>
      <c r="F32" s="274"/>
      <c r="G32" s="280" t="s">
        <v>345</v>
      </c>
      <c r="H32" s="275"/>
      <c r="I32" s="283"/>
    </row>
    <row r="33" spans="1:9">
      <c r="A33" s="280" t="s">
        <v>340</v>
      </c>
      <c r="B33" s="275"/>
      <c r="C33" s="274"/>
      <c r="D33" s="280" t="s">
        <v>341</v>
      </c>
      <c r="E33" s="275"/>
      <c r="F33" s="274"/>
      <c r="G33" s="280" t="s">
        <v>345</v>
      </c>
      <c r="H33" s="275"/>
      <c r="I33" s="283"/>
    </row>
    <row r="34" spans="1:9">
      <c r="A34" s="280" t="s">
        <v>340</v>
      </c>
      <c r="B34" s="275"/>
      <c r="C34" s="274"/>
      <c r="D34" s="280" t="s">
        <v>341</v>
      </c>
      <c r="E34" s="275"/>
      <c r="F34" s="274"/>
      <c r="G34" s="280" t="s">
        <v>345</v>
      </c>
      <c r="H34" s="275"/>
      <c r="I34" s="283"/>
    </row>
    <row r="35" spans="1:9">
      <c r="A35" s="280" t="s">
        <v>340</v>
      </c>
      <c r="B35" s="275"/>
      <c r="C35" s="274"/>
      <c r="D35" s="280" t="s">
        <v>340</v>
      </c>
      <c r="E35" s="275"/>
      <c r="F35" s="274"/>
      <c r="G35" s="280" t="s">
        <v>345</v>
      </c>
      <c r="H35" s="275"/>
      <c r="I35" s="283"/>
    </row>
    <row r="36" spans="1:9">
      <c r="A36" s="280" t="s">
        <v>340</v>
      </c>
      <c r="B36" s="275"/>
      <c r="C36" s="274"/>
      <c r="D36" s="280" t="s">
        <v>340</v>
      </c>
      <c r="E36" s="275"/>
      <c r="F36" s="274"/>
      <c r="G36" s="280" t="s">
        <v>345</v>
      </c>
      <c r="H36" s="275"/>
      <c r="I36" s="283"/>
    </row>
    <row r="37" spans="1:9">
      <c r="A37" s="280" t="s">
        <v>340</v>
      </c>
      <c r="B37" s="275"/>
      <c r="C37" s="274"/>
      <c r="D37" s="280" t="s">
        <v>340</v>
      </c>
      <c r="E37" s="275"/>
      <c r="F37" s="274"/>
      <c r="G37" s="280" t="s">
        <v>345</v>
      </c>
      <c r="H37" s="275"/>
      <c r="I37" s="283"/>
    </row>
    <row r="38" spans="1:9">
      <c r="A38" s="280" t="s">
        <v>340</v>
      </c>
      <c r="B38" s="275"/>
      <c r="C38" s="274"/>
      <c r="D38" s="280" t="s">
        <v>340</v>
      </c>
      <c r="E38" s="275"/>
      <c r="F38" s="274"/>
      <c r="G38" s="280" t="s">
        <v>345</v>
      </c>
      <c r="H38" s="275"/>
      <c r="I38" s="283"/>
    </row>
    <row r="39" spans="1:9">
      <c r="A39" s="280" t="s">
        <v>340</v>
      </c>
      <c r="B39" s="275"/>
      <c r="C39" s="274"/>
      <c r="D39" s="280" t="s">
        <v>340</v>
      </c>
      <c r="E39" s="275"/>
      <c r="F39" s="274"/>
      <c r="G39" s="280" t="s">
        <v>345</v>
      </c>
      <c r="H39" s="275"/>
      <c r="I39" s="283"/>
    </row>
    <row r="40" spans="1:9">
      <c r="A40" s="280" t="s">
        <v>340</v>
      </c>
      <c r="B40" s="275"/>
      <c r="C40" s="274"/>
      <c r="D40" s="280" t="s">
        <v>340</v>
      </c>
      <c r="E40" s="275"/>
      <c r="F40" s="274"/>
      <c r="G40" s="280" t="s">
        <v>345</v>
      </c>
      <c r="H40" s="275"/>
      <c r="I40" s="283"/>
    </row>
    <row r="41" spans="1:9">
      <c r="A41" s="280" t="s">
        <v>340</v>
      </c>
      <c r="B41" s="275"/>
      <c r="C41" s="274"/>
      <c r="D41" s="280" t="s">
        <v>340</v>
      </c>
      <c r="E41" s="275"/>
      <c r="F41" s="274"/>
      <c r="G41" s="280" t="s">
        <v>345</v>
      </c>
      <c r="H41" s="275"/>
      <c r="I41" s="283"/>
    </row>
    <row r="42" spans="1:9">
      <c r="A42" s="280" t="s">
        <v>340</v>
      </c>
      <c r="B42" s="275"/>
      <c r="C42" s="274"/>
      <c r="D42" s="280" t="s">
        <v>340</v>
      </c>
      <c r="E42" s="275"/>
      <c r="F42" s="274"/>
      <c r="G42" s="280" t="s">
        <v>345</v>
      </c>
      <c r="H42" s="275"/>
      <c r="I42" s="283"/>
    </row>
    <row r="43" spans="1:9">
      <c r="A43" s="280" t="s">
        <v>340</v>
      </c>
      <c r="B43" s="275"/>
      <c r="C43" s="274"/>
      <c r="D43" s="280" t="s">
        <v>340</v>
      </c>
      <c r="E43" s="275"/>
      <c r="F43" s="274"/>
      <c r="G43" s="280" t="s">
        <v>345</v>
      </c>
      <c r="H43" s="275"/>
      <c r="I43" s="283"/>
    </row>
    <row r="44" spans="1:9">
      <c r="A44" s="280" t="s">
        <v>340</v>
      </c>
      <c r="B44" s="275"/>
      <c r="C44" s="274"/>
      <c r="D44" s="280" t="s">
        <v>340</v>
      </c>
      <c r="E44" s="275"/>
      <c r="F44" s="274"/>
      <c r="G44" s="280" t="s">
        <v>345</v>
      </c>
      <c r="H44" s="275"/>
      <c r="I44" s="283"/>
    </row>
    <row r="45" spans="1:9">
      <c r="A45" s="280" t="s">
        <v>340</v>
      </c>
      <c r="B45" s="275"/>
      <c r="C45" s="274"/>
      <c r="D45" s="280" t="s">
        <v>340</v>
      </c>
      <c r="E45" s="275"/>
      <c r="F45" s="274"/>
      <c r="G45" s="280" t="s">
        <v>345</v>
      </c>
      <c r="H45" s="275"/>
      <c r="I45" s="283"/>
    </row>
    <row r="46" spans="1:9">
      <c r="A46" s="280" t="s">
        <v>340</v>
      </c>
      <c r="B46" s="275"/>
      <c r="C46" s="274"/>
      <c r="D46" s="280" t="s">
        <v>340</v>
      </c>
      <c r="E46" s="275"/>
      <c r="F46" s="274"/>
      <c r="G46" s="280" t="s">
        <v>345</v>
      </c>
      <c r="H46" s="275"/>
      <c r="I46" s="283"/>
    </row>
    <row r="47" spans="1:9">
      <c r="A47" s="280" t="s">
        <v>340</v>
      </c>
      <c r="B47" s="275"/>
      <c r="C47" s="274"/>
      <c r="D47" s="280" t="s">
        <v>340</v>
      </c>
      <c r="E47" s="275"/>
      <c r="F47" s="274"/>
      <c r="G47" s="280" t="s">
        <v>345</v>
      </c>
      <c r="H47" s="275"/>
      <c r="I47" s="283"/>
    </row>
    <row r="48" spans="1:9">
      <c r="A48" s="280" t="s">
        <v>340</v>
      </c>
      <c r="B48" s="275"/>
      <c r="C48" s="274"/>
      <c r="D48" s="280" t="s">
        <v>340</v>
      </c>
      <c r="E48" s="275"/>
      <c r="F48" s="274"/>
      <c r="G48" s="280" t="s">
        <v>345</v>
      </c>
      <c r="H48" s="275"/>
      <c r="I48" s="283"/>
    </row>
    <row r="49" spans="1:9">
      <c r="A49" s="280" t="s">
        <v>340</v>
      </c>
      <c r="B49" s="275"/>
      <c r="C49" s="274"/>
      <c r="D49" s="280" t="s">
        <v>340</v>
      </c>
      <c r="E49" s="275"/>
      <c r="F49" s="274"/>
      <c r="G49" s="280" t="s">
        <v>345</v>
      </c>
      <c r="H49" s="275"/>
      <c r="I49" s="283"/>
    </row>
    <row r="50" spans="1:9">
      <c r="A50" s="280" t="s">
        <v>340</v>
      </c>
      <c r="B50" s="275"/>
      <c r="C50" s="274"/>
      <c r="D50" s="280" t="s">
        <v>340</v>
      </c>
      <c r="E50" s="275"/>
      <c r="F50" s="274"/>
      <c r="G50" s="280" t="s">
        <v>345</v>
      </c>
      <c r="H50" s="275"/>
      <c r="I50" s="283"/>
    </row>
    <row r="51" spans="1:9">
      <c r="A51" s="280" t="s">
        <v>340</v>
      </c>
      <c r="B51" s="275"/>
      <c r="C51" s="274"/>
      <c r="D51" s="280" t="s">
        <v>340</v>
      </c>
      <c r="E51" s="275"/>
      <c r="F51" s="274"/>
      <c r="G51" s="280" t="s">
        <v>345</v>
      </c>
      <c r="H51" s="275"/>
      <c r="I51" s="283"/>
    </row>
    <row r="52" spans="1:9">
      <c r="A52" s="280" t="s">
        <v>340</v>
      </c>
      <c r="B52" s="275"/>
      <c r="C52" s="274"/>
      <c r="D52" s="280" t="s">
        <v>340</v>
      </c>
      <c r="E52" s="275"/>
      <c r="F52" s="274"/>
      <c r="G52" s="280" t="s">
        <v>345</v>
      </c>
      <c r="H52" s="275"/>
      <c r="I52" s="283"/>
    </row>
    <row r="53" spans="1:9">
      <c r="A53" s="280" t="s">
        <v>340</v>
      </c>
      <c r="B53" s="275"/>
      <c r="C53" s="274"/>
      <c r="D53" s="280" t="s">
        <v>340</v>
      </c>
      <c r="E53" s="275"/>
      <c r="F53" s="274"/>
      <c r="G53" s="280" t="s">
        <v>345</v>
      </c>
      <c r="H53" s="275"/>
      <c r="I53" s="283"/>
    </row>
    <row r="54" spans="1:9">
      <c r="A54" s="280" t="s">
        <v>340</v>
      </c>
      <c r="B54" s="275"/>
      <c r="C54" s="274"/>
      <c r="D54" s="280" t="s">
        <v>340</v>
      </c>
      <c r="E54" s="275"/>
      <c r="F54" s="274"/>
      <c r="G54" s="280" t="s">
        <v>345</v>
      </c>
      <c r="H54" s="275"/>
      <c r="I54" s="283"/>
    </row>
    <row r="55" spans="1:9">
      <c r="A55" s="280" t="s">
        <v>340</v>
      </c>
      <c r="B55" s="275"/>
      <c r="C55" s="274"/>
      <c r="D55" s="280" t="s">
        <v>340</v>
      </c>
      <c r="E55" s="275"/>
      <c r="F55" s="274"/>
      <c r="G55" s="280" t="s">
        <v>345</v>
      </c>
      <c r="H55" s="275"/>
      <c r="I55" s="283"/>
    </row>
    <row r="56" spans="1:9">
      <c r="A56" s="280" t="s">
        <v>340</v>
      </c>
      <c r="B56" s="275"/>
      <c r="C56" s="274"/>
      <c r="D56" s="280" t="s">
        <v>340</v>
      </c>
      <c r="E56" s="275"/>
      <c r="F56" s="274"/>
      <c r="G56" s="280" t="s">
        <v>345</v>
      </c>
      <c r="H56" s="275"/>
      <c r="I56" s="283"/>
    </row>
    <row r="57" spans="1:9">
      <c r="A57" s="280" t="s">
        <v>340</v>
      </c>
      <c r="B57" s="275"/>
      <c r="C57" s="274"/>
      <c r="D57" s="280" t="s">
        <v>340</v>
      </c>
      <c r="E57" s="275"/>
      <c r="F57" s="274"/>
      <c r="G57" s="280" t="s">
        <v>345</v>
      </c>
      <c r="H57" s="275"/>
      <c r="I57" s="283"/>
    </row>
    <row r="58" spans="1:9">
      <c r="A58" s="280" t="s">
        <v>340</v>
      </c>
      <c r="B58" s="275"/>
      <c r="C58" s="274"/>
      <c r="D58" s="280" t="s">
        <v>340</v>
      </c>
      <c r="E58" s="275"/>
      <c r="F58" s="274"/>
      <c r="G58" s="280" t="s">
        <v>345</v>
      </c>
      <c r="H58" s="275"/>
      <c r="I58" s="283"/>
    </row>
    <row r="59" spans="1:9">
      <c r="A59" s="280" t="s">
        <v>340</v>
      </c>
      <c r="B59" s="275"/>
      <c r="C59" s="274"/>
      <c r="D59" s="280" t="s">
        <v>340</v>
      </c>
      <c r="E59" s="275"/>
      <c r="F59" s="274"/>
      <c r="G59" s="280" t="s">
        <v>345</v>
      </c>
      <c r="H59" s="275"/>
      <c r="I59" s="283"/>
    </row>
    <row r="60" spans="1:9">
      <c r="A60" s="280" t="s">
        <v>340</v>
      </c>
      <c r="B60" s="275"/>
      <c r="C60" s="274"/>
      <c r="D60" s="280" t="s">
        <v>340</v>
      </c>
      <c r="E60" s="275"/>
      <c r="F60" s="274"/>
      <c r="G60" s="280" t="s">
        <v>345</v>
      </c>
      <c r="H60" s="275"/>
      <c r="I60" s="283"/>
    </row>
    <row r="61" spans="1:9">
      <c r="A61" s="280" t="s">
        <v>340</v>
      </c>
      <c r="B61" s="275"/>
      <c r="C61" s="274"/>
      <c r="D61" s="280" t="s">
        <v>340</v>
      </c>
      <c r="E61" s="275"/>
      <c r="F61" s="274"/>
      <c r="G61" s="280" t="s">
        <v>345</v>
      </c>
      <c r="H61" s="275"/>
      <c r="I61" s="283"/>
    </row>
    <row r="62" spans="1:9" ht="14.25" thickBot="1">
      <c r="A62" s="281" t="s">
        <v>340</v>
      </c>
      <c r="B62" s="276"/>
      <c r="C62" s="277"/>
      <c r="D62" s="281" t="s">
        <v>340</v>
      </c>
      <c r="E62" s="276"/>
      <c r="F62" s="277"/>
      <c r="G62" s="281" t="s">
        <v>345</v>
      </c>
      <c r="H62" s="276"/>
      <c r="I62" s="284"/>
    </row>
  </sheetData>
  <sheetProtection sheet="1" objects="1" scenarios="1"/>
  <mergeCells count="3">
    <mergeCell ref="A3:C3"/>
    <mergeCell ref="D3:F3"/>
    <mergeCell ref="G3:I3"/>
  </mergeCells>
  <phoneticPr fontId="1"/>
  <dataValidations count="1">
    <dataValidation type="textLength" operator="equal" allowBlank="1" showInputMessage="1" showErrorMessage="1" errorTitle="桁数エラー" error="10桁で入力してください。" sqref="B5:B62 E5:E62 H5:H62" xr:uid="{00000000-0002-0000-0100-000000000000}">
      <formula1>10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7030A0"/>
  </sheetPr>
  <dimension ref="A1:CK168"/>
  <sheetViews>
    <sheetView showGridLines="0" showZeros="0" tabSelected="1" topLeftCell="A19" zoomScale="85" zoomScaleNormal="85" zoomScaleSheetLayoutView="85" workbookViewId="0">
      <selection activeCell="R41" sqref="R41:AE42"/>
    </sheetView>
  </sheetViews>
  <sheetFormatPr defaultColWidth="2" defaultRowHeight="9.75" customHeight="1"/>
  <cols>
    <col min="1" max="1" width="2" style="108"/>
    <col min="2" max="2" width="1.375" style="108" customWidth="1"/>
    <col min="3" max="41" width="2" style="108"/>
    <col min="42" max="46" width="2.375" style="108" customWidth="1"/>
    <col min="47" max="60" width="2" style="108"/>
    <col min="61" max="61" width="3.375" style="108" customWidth="1"/>
    <col min="62" max="62" width="2.75" style="108" customWidth="1"/>
    <col min="63" max="16384" width="2" style="108"/>
  </cols>
  <sheetData>
    <row r="1" spans="1:77" ht="9.75" customHeight="1">
      <c r="A1" s="387" t="s">
        <v>65</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1"/>
      <c r="BL1" s="1"/>
      <c r="BM1" s="1"/>
      <c r="BN1" s="1"/>
      <c r="BO1" s="1"/>
      <c r="BP1" s="1"/>
      <c r="BQ1" s="1"/>
      <c r="BR1" s="1"/>
      <c r="BS1" s="1"/>
      <c r="BT1" s="1"/>
      <c r="BU1" s="1"/>
      <c r="BV1" s="1"/>
      <c r="BW1" s="1"/>
      <c r="BX1" s="1"/>
      <c r="BY1" s="1"/>
    </row>
    <row r="2" spans="1:77" ht="9.75" customHeight="1">
      <c r="A2" s="387"/>
      <c r="B2" s="387"/>
      <c r="C2" s="387"/>
      <c r="D2" s="387"/>
      <c r="E2" s="387"/>
      <c r="F2" s="387"/>
      <c r="G2" s="387"/>
      <c r="H2" s="387"/>
      <c r="I2" s="387"/>
      <c r="J2" s="387"/>
      <c r="K2" s="387"/>
      <c r="L2" s="387"/>
      <c r="M2" s="387"/>
      <c r="N2" s="387"/>
      <c r="O2" s="387"/>
      <c r="P2" s="387"/>
      <c r="Q2" s="387"/>
      <c r="R2" s="387"/>
      <c r="S2" s="387"/>
      <c r="T2" s="387"/>
      <c r="U2" s="387"/>
      <c r="V2" s="387"/>
      <c r="W2" s="387"/>
      <c r="X2" s="387"/>
      <c r="Y2" s="387"/>
      <c r="Z2" s="387"/>
      <c r="AA2" s="387"/>
      <c r="AB2" s="387"/>
      <c r="AC2" s="387"/>
      <c r="AD2" s="387"/>
      <c r="AE2" s="387"/>
      <c r="AF2" s="387"/>
      <c r="AG2" s="387"/>
      <c r="AH2" s="387"/>
      <c r="AI2" s="387"/>
      <c r="AJ2" s="387"/>
      <c r="AK2" s="387"/>
      <c r="AL2" s="387"/>
      <c r="AM2" s="387"/>
      <c r="AN2" s="387"/>
      <c r="AO2" s="387"/>
      <c r="AP2" s="387"/>
      <c r="AQ2" s="387"/>
      <c r="AR2" s="387"/>
      <c r="AS2" s="387"/>
      <c r="AT2" s="387"/>
      <c r="AU2" s="387"/>
      <c r="AV2" s="387"/>
      <c r="AW2" s="387"/>
      <c r="AX2" s="387"/>
      <c r="AY2" s="387"/>
      <c r="AZ2" s="387"/>
      <c r="BA2" s="387"/>
      <c r="BB2" s="387"/>
      <c r="BC2" s="387"/>
      <c r="BD2" s="387"/>
      <c r="BE2" s="387"/>
      <c r="BF2" s="387"/>
      <c r="BG2" s="387"/>
      <c r="BH2" s="387"/>
      <c r="BI2" s="387"/>
      <c r="BJ2" s="387"/>
      <c r="BK2" s="1"/>
      <c r="BL2" s="1"/>
      <c r="BM2" s="1"/>
      <c r="BN2" s="1"/>
      <c r="BO2" s="1"/>
      <c r="BP2" s="1"/>
      <c r="BQ2" s="1"/>
      <c r="BR2" s="1"/>
      <c r="BS2" s="1"/>
      <c r="BT2" s="1"/>
      <c r="BU2" s="1"/>
      <c r="BV2" s="1"/>
      <c r="BW2" s="1"/>
      <c r="BX2" s="1"/>
      <c r="BY2" s="1"/>
    </row>
    <row r="3" spans="1:77" ht="9.75" customHeight="1">
      <c r="A3" s="387"/>
      <c r="B3" s="387"/>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c r="AM3" s="387"/>
      <c r="AN3" s="387"/>
      <c r="AO3" s="387"/>
      <c r="AP3" s="387"/>
      <c r="AQ3" s="387"/>
      <c r="AR3" s="387"/>
      <c r="AS3" s="387"/>
      <c r="AT3" s="387"/>
      <c r="AU3" s="387"/>
      <c r="AV3" s="387"/>
      <c r="AW3" s="387"/>
      <c r="AX3" s="387"/>
      <c r="AY3" s="387"/>
      <c r="AZ3" s="387"/>
      <c r="BA3" s="387"/>
      <c r="BB3" s="387"/>
      <c r="BC3" s="387"/>
      <c r="BD3" s="387"/>
      <c r="BE3" s="387"/>
      <c r="BF3" s="387"/>
      <c r="BG3" s="387"/>
      <c r="BH3" s="387"/>
      <c r="BI3" s="387"/>
      <c r="BJ3" s="387"/>
      <c r="BK3" s="1"/>
      <c r="BL3" s="1"/>
      <c r="BM3" s="1"/>
      <c r="BN3" s="1"/>
      <c r="BO3" s="1"/>
      <c r="BP3" s="1"/>
      <c r="BQ3" s="1"/>
      <c r="BR3" s="1"/>
      <c r="BS3" s="1"/>
      <c r="BT3" s="1"/>
      <c r="BU3" s="1"/>
      <c r="BV3" s="1"/>
      <c r="BW3" s="1"/>
      <c r="BX3" s="1"/>
      <c r="BY3" s="1"/>
    </row>
    <row r="4" spans="1:77" ht="9.75" customHeight="1" thickBot="1">
      <c r="A4" s="387"/>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c r="AO4" s="387"/>
      <c r="AP4" s="387"/>
      <c r="AQ4" s="387"/>
      <c r="AR4" s="387"/>
      <c r="AS4" s="387"/>
      <c r="AT4" s="387"/>
      <c r="AU4" s="387"/>
      <c r="AV4" s="387"/>
      <c r="AW4" s="387"/>
      <c r="AX4" s="387"/>
      <c r="AY4" s="387"/>
      <c r="AZ4" s="387"/>
      <c r="BA4" s="387"/>
      <c r="BB4" s="387"/>
      <c r="BC4" s="387"/>
      <c r="BD4" s="387"/>
      <c r="BE4" s="387"/>
      <c r="BF4" s="387"/>
      <c r="BG4" s="387"/>
      <c r="BH4" s="387"/>
      <c r="BI4" s="387"/>
      <c r="BJ4" s="387"/>
      <c r="BK4" s="1"/>
      <c r="BL4" s="1"/>
      <c r="BM4" s="1"/>
      <c r="BN4" s="1"/>
      <c r="BO4" s="1"/>
      <c r="BP4" s="1"/>
      <c r="BQ4" s="1"/>
      <c r="BR4" s="1"/>
      <c r="BS4" s="1"/>
      <c r="BT4" s="1"/>
      <c r="BU4" s="1"/>
      <c r="BV4" s="1"/>
      <c r="BW4" s="1"/>
      <c r="BX4" s="1"/>
      <c r="BY4" s="1"/>
    </row>
    <row r="5" spans="1:77" ht="16.5" customHeight="1" thickBot="1">
      <c r="A5" s="209"/>
      <c r="B5" s="228"/>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40"/>
      <c r="AF5" s="388" t="s">
        <v>4</v>
      </c>
      <c r="AG5" s="389"/>
      <c r="AH5" s="394" t="s">
        <v>5</v>
      </c>
      <c r="AI5" s="395"/>
      <c r="AJ5" s="395"/>
      <c r="AK5" s="395"/>
      <c r="AL5" s="395"/>
      <c r="AM5" s="395"/>
      <c r="AN5" s="395"/>
      <c r="AO5" s="395"/>
      <c r="AP5" s="395" t="s">
        <v>6</v>
      </c>
      <c r="AQ5" s="395"/>
      <c r="AR5" s="395"/>
      <c r="AS5" s="395"/>
      <c r="AT5" s="395"/>
      <c r="AU5" s="396" t="s">
        <v>7</v>
      </c>
      <c r="AV5" s="396"/>
      <c r="AW5" s="397" t="s">
        <v>8</v>
      </c>
      <c r="AX5" s="397"/>
      <c r="AY5" s="397"/>
      <c r="AZ5" s="397"/>
      <c r="BA5" s="397"/>
      <c r="BB5" s="397"/>
      <c r="BC5" s="397"/>
      <c r="BD5" s="397" t="s">
        <v>58</v>
      </c>
      <c r="BE5" s="397"/>
      <c r="BF5" s="397"/>
      <c r="BG5" s="397"/>
      <c r="BH5" s="397"/>
      <c r="BI5" s="398"/>
      <c r="BJ5" s="241"/>
      <c r="BK5" s="1"/>
      <c r="BL5" s="1"/>
      <c r="BM5" s="1"/>
      <c r="BN5" s="1"/>
      <c r="BO5" s="1"/>
      <c r="BP5" s="1"/>
      <c r="BQ5" s="1"/>
      <c r="BR5" s="1"/>
      <c r="BS5" s="1"/>
      <c r="BT5" s="1"/>
      <c r="BU5" s="1"/>
      <c r="BV5" s="1"/>
      <c r="BW5" s="1"/>
      <c r="BX5" s="1"/>
      <c r="BY5" s="1"/>
    </row>
    <row r="6" spans="1:77" ht="9.75" customHeight="1">
      <c r="A6" s="209"/>
      <c r="B6" s="231"/>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3"/>
      <c r="AF6" s="390"/>
      <c r="AG6" s="391"/>
      <c r="AH6" s="215"/>
      <c r="AI6" s="215"/>
      <c r="AJ6" s="215"/>
      <c r="AK6" s="215"/>
      <c r="AL6" s="215"/>
      <c r="AM6" s="215"/>
      <c r="AN6" s="215"/>
      <c r="AO6" s="217"/>
      <c r="AP6" s="214"/>
      <c r="AQ6" s="215"/>
      <c r="AR6" s="215"/>
      <c r="AS6" s="215"/>
      <c r="AT6" s="217"/>
      <c r="AU6" s="214"/>
      <c r="AV6" s="217"/>
      <c r="AW6" s="214"/>
      <c r="AX6" s="215"/>
      <c r="AY6" s="215"/>
      <c r="AZ6" s="215"/>
      <c r="BA6" s="215"/>
      <c r="BB6" s="215"/>
      <c r="BC6" s="217"/>
      <c r="BD6" s="214"/>
      <c r="BE6" s="215"/>
      <c r="BF6" s="215"/>
      <c r="BG6" s="215"/>
      <c r="BH6" s="215"/>
      <c r="BI6" s="215"/>
      <c r="BJ6" s="409" t="s">
        <v>85</v>
      </c>
      <c r="BK6" s="1"/>
      <c r="BL6" s="1"/>
      <c r="BM6" s="1"/>
      <c r="BN6" s="1"/>
      <c r="BO6" s="1"/>
      <c r="BP6" s="1"/>
      <c r="BQ6" s="1"/>
      <c r="BR6" s="1"/>
      <c r="BS6" s="1"/>
      <c r="BT6" s="1"/>
      <c r="BU6" s="1"/>
      <c r="BV6" s="1"/>
      <c r="BW6" s="1"/>
      <c r="BX6" s="1"/>
      <c r="BY6" s="1"/>
    </row>
    <row r="7" spans="1:77" ht="9.75" customHeight="1">
      <c r="A7" s="209"/>
      <c r="B7" s="244"/>
      <c r="C7" s="209"/>
      <c r="D7" s="209"/>
      <c r="E7" s="209"/>
      <c r="F7" s="209"/>
      <c r="G7" s="209"/>
      <c r="H7" s="209"/>
      <c r="I7" s="209"/>
      <c r="J7" s="209"/>
      <c r="K7" s="209"/>
      <c r="L7" s="209"/>
      <c r="M7" s="374" t="s">
        <v>10</v>
      </c>
      <c r="N7" s="374"/>
      <c r="O7" s="374"/>
      <c r="P7" s="374"/>
      <c r="Q7" s="420"/>
      <c r="R7" s="420"/>
      <c r="S7" s="374" t="s">
        <v>11</v>
      </c>
      <c r="T7" s="374"/>
      <c r="U7" s="420"/>
      <c r="V7" s="420"/>
      <c r="W7" s="374" t="s">
        <v>60</v>
      </c>
      <c r="X7" s="374"/>
      <c r="Y7" s="420"/>
      <c r="Z7" s="420"/>
      <c r="AA7" s="374" t="s">
        <v>61</v>
      </c>
      <c r="AB7" s="374"/>
      <c r="AC7" s="209"/>
      <c r="AD7" s="209"/>
      <c r="AE7" s="218"/>
      <c r="AF7" s="390"/>
      <c r="AG7" s="391"/>
      <c r="AH7" s="399">
        <f>注意事項!H6</f>
        <v>0</v>
      </c>
      <c r="AI7" s="399"/>
      <c r="AJ7" s="399"/>
      <c r="AK7" s="399"/>
      <c r="AL7" s="399"/>
      <c r="AM7" s="399"/>
      <c r="AN7" s="399"/>
      <c r="AO7" s="400"/>
      <c r="AP7" s="403">
        <f>注意事項!H7</f>
        <v>0</v>
      </c>
      <c r="AQ7" s="399"/>
      <c r="AR7" s="399"/>
      <c r="AS7" s="399"/>
      <c r="AT7" s="400"/>
      <c r="AU7" s="405" t="s">
        <v>91</v>
      </c>
      <c r="AV7" s="406"/>
      <c r="AW7" s="357"/>
      <c r="AX7" s="353"/>
      <c r="AY7" s="353"/>
      <c r="AZ7" s="353"/>
      <c r="BA7" s="353"/>
      <c r="BB7" s="353"/>
      <c r="BC7" s="423"/>
      <c r="BD7" s="357"/>
      <c r="BE7" s="353"/>
      <c r="BF7" s="353"/>
      <c r="BG7" s="353"/>
      <c r="BH7" s="353"/>
      <c r="BI7" s="353"/>
      <c r="BJ7" s="409"/>
      <c r="BK7" s="1"/>
      <c r="BL7" s="1"/>
      <c r="BM7" s="1"/>
      <c r="BN7" s="1"/>
      <c r="BO7" s="1"/>
      <c r="BP7" s="1"/>
      <c r="BQ7" s="1"/>
      <c r="BR7" s="1"/>
      <c r="BS7" s="1"/>
      <c r="BT7" s="1"/>
      <c r="BU7" s="1"/>
      <c r="BV7" s="1"/>
      <c r="BW7" s="1"/>
      <c r="BX7" s="1"/>
      <c r="BY7" s="1"/>
    </row>
    <row r="8" spans="1:77" ht="9.75" customHeight="1">
      <c r="A8" s="209"/>
      <c r="B8" s="244"/>
      <c r="C8" s="209"/>
      <c r="D8" s="209"/>
      <c r="E8" s="209"/>
      <c r="F8" s="209"/>
      <c r="G8" s="209"/>
      <c r="H8" s="209"/>
      <c r="I8" s="209"/>
      <c r="J8" s="209"/>
      <c r="K8" s="209"/>
      <c r="L8" s="209"/>
      <c r="M8" s="374"/>
      <c r="N8" s="374"/>
      <c r="O8" s="374"/>
      <c r="P8" s="374"/>
      <c r="Q8" s="420"/>
      <c r="R8" s="420"/>
      <c r="S8" s="374"/>
      <c r="T8" s="374"/>
      <c r="U8" s="420"/>
      <c r="V8" s="420"/>
      <c r="W8" s="374"/>
      <c r="X8" s="374"/>
      <c r="Y8" s="420"/>
      <c r="Z8" s="420"/>
      <c r="AA8" s="374"/>
      <c r="AB8" s="374"/>
      <c r="AC8" s="209"/>
      <c r="AD8" s="209"/>
      <c r="AE8" s="218"/>
      <c r="AF8" s="390"/>
      <c r="AG8" s="391"/>
      <c r="AH8" s="401"/>
      <c r="AI8" s="401"/>
      <c r="AJ8" s="401"/>
      <c r="AK8" s="401"/>
      <c r="AL8" s="401"/>
      <c r="AM8" s="401"/>
      <c r="AN8" s="401"/>
      <c r="AO8" s="402"/>
      <c r="AP8" s="404"/>
      <c r="AQ8" s="401"/>
      <c r="AR8" s="401"/>
      <c r="AS8" s="401"/>
      <c r="AT8" s="402"/>
      <c r="AU8" s="407"/>
      <c r="AV8" s="408"/>
      <c r="AW8" s="424"/>
      <c r="AX8" s="425"/>
      <c r="AY8" s="425"/>
      <c r="AZ8" s="425"/>
      <c r="BA8" s="425"/>
      <c r="BB8" s="425"/>
      <c r="BC8" s="426"/>
      <c r="BD8" s="424"/>
      <c r="BE8" s="425"/>
      <c r="BF8" s="425"/>
      <c r="BG8" s="425"/>
      <c r="BH8" s="425"/>
      <c r="BI8" s="425"/>
      <c r="BJ8" s="409"/>
      <c r="BK8" s="1"/>
      <c r="BL8" s="1"/>
      <c r="BM8" s="1"/>
      <c r="BN8" s="1"/>
      <c r="BO8" s="279">
        <f>注意事項!H8</f>
        <v>0</v>
      </c>
      <c r="BP8" s="1"/>
      <c r="BQ8" s="1"/>
      <c r="BR8" s="1"/>
      <c r="BS8" s="1"/>
      <c r="BT8" s="1"/>
      <c r="BU8" s="1"/>
      <c r="BV8" s="1"/>
      <c r="BW8" s="1"/>
      <c r="BX8" s="1"/>
      <c r="BY8" s="1"/>
    </row>
    <row r="9" spans="1:77" ht="9.75" customHeight="1">
      <c r="A9" s="209"/>
      <c r="B9" s="244"/>
      <c r="C9" s="209"/>
      <c r="D9" s="209"/>
      <c r="E9" s="209"/>
      <c r="F9" s="209"/>
      <c r="G9" s="209"/>
      <c r="H9" s="209"/>
      <c r="I9" s="209"/>
      <c r="J9" s="209"/>
      <c r="K9" s="209"/>
      <c r="L9" s="209"/>
      <c r="AC9" s="209"/>
      <c r="AD9" s="209"/>
      <c r="AE9" s="218"/>
      <c r="AF9" s="390"/>
      <c r="AG9" s="391"/>
      <c r="AH9" s="214"/>
      <c r="AI9" s="355" t="s">
        <v>20</v>
      </c>
      <c r="AJ9" s="355"/>
      <c r="AK9" s="355"/>
      <c r="AL9" s="355"/>
      <c r="AM9" s="355"/>
      <c r="AN9" s="355"/>
      <c r="AO9" s="355"/>
      <c r="AP9" s="217"/>
      <c r="AQ9" s="209"/>
      <c r="AR9" s="209"/>
      <c r="AS9" s="209"/>
      <c r="AT9" s="209"/>
      <c r="AU9" s="209"/>
      <c r="AV9" s="209"/>
      <c r="AW9" s="209"/>
      <c r="AX9" s="209"/>
      <c r="AY9" s="209"/>
      <c r="AZ9" s="209"/>
      <c r="BA9" s="209"/>
      <c r="BB9" s="209"/>
      <c r="BC9" s="209"/>
      <c r="BD9" s="209"/>
      <c r="BE9" s="209"/>
      <c r="BF9" s="209"/>
      <c r="BG9" s="209"/>
      <c r="BH9" s="209"/>
      <c r="BI9" s="209"/>
      <c r="BJ9" s="409"/>
      <c r="BK9" s="1"/>
      <c r="BL9" s="1"/>
      <c r="BM9" s="1"/>
      <c r="BN9" s="1"/>
      <c r="BO9" s="1"/>
      <c r="BP9" s="1"/>
      <c r="BQ9" s="1"/>
      <c r="BR9" s="1"/>
      <c r="BS9" s="1"/>
      <c r="BT9" s="1"/>
      <c r="BU9" s="1"/>
      <c r="BV9" s="1"/>
      <c r="BW9" s="1"/>
      <c r="BX9" s="1"/>
      <c r="BY9" s="1"/>
    </row>
    <row r="10" spans="1:77" ht="9.75" customHeight="1">
      <c r="A10" s="209"/>
      <c r="B10" s="244"/>
      <c r="C10" s="209"/>
      <c r="D10" s="209"/>
      <c r="E10" s="209"/>
      <c r="F10" s="209"/>
      <c r="G10" s="209"/>
      <c r="H10" s="209"/>
      <c r="I10" s="209"/>
      <c r="J10" s="209"/>
      <c r="K10" s="209"/>
      <c r="L10" s="209"/>
      <c r="AC10" s="209"/>
      <c r="AD10" s="209"/>
      <c r="AE10" s="218"/>
      <c r="AF10" s="390"/>
      <c r="AG10" s="391"/>
      <c r="AH10" s="208"/>
      <c r="AI10" s="425"/>
      <c r="AJ10" s="425"/>
      <c r="AK10" s="425"/>
      <c r="AL10" s="425"/>
      <c r="AM10" s="425"/>
      <c r="AN10" s="425"/>
      <c r="AO10" s="425"/>
      <c r="AP10" s="245"/>
      <c r="AQ10" s="209"/>
      <c r="AR10" s="209"/>
      <c r="AS10" s="209"/>
      <c r="AT10" s="209"/>
      <c r="AU10" s="209"/>
      <c r="AV10" s="209"/>
      <c r="AW10" s="209"/>
      <c r="AX10" s="209"/>
      <c r="AY10" s="209"/>
      <c r="AZ10" s="209"/>
      <c r="BA10" s="209"/>
      <c r="BB10" s="209"/>
      <c r="BC10" s="209"/>
      <c r="BD10" s="209"/>
      <c r="BE10" s="209"/>
      <c r="BF10" s="209"/>
      <c r="BG10" s="209"/>
      <c r="BH10" s="209"/>
      <c r="BI10" s="209"/>
      <c r="BJ10" s="409"/>
      <c r="BK10" s="1"/>
      <c r="BL10" s="1"/>
      <c r="BM10" s="1"/>
      <c r="BN10" s="1"/>
      <c r="BO10" s="1"/>
      <c r="BP10" s="1"/>
      <c r="BQ10" s="1"/>
      <c r="BR10" s="1"/>
      <c r="BS10" s="1"/>
      <c r="BT10" s="1"/>
      <c r="BU10" s="1"/>
      <c r="BV10" s="1"/>
      <c r="BW10" s="1"/>
      <c r="BX10" s="1"/>
      <c r="BY10" s="1"/>
    </row>
    <row r="11" spans="1:77" ht="9.75" customHeight="1">
      <c r="A11" s="209"/>
      <c r="B11" s="244"/>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390"/>
      <c r="AG11" s="391"/>
      <c r="AH11" s="428">
        <f>Q7</f>
        <v>0</v>
      </c>
      <c r="AI11" s="429"/>
      <c r="AJ11" s="429"/>
      <c r="AK11" s="434">
        <f>U7</f>
        <v>0</v>
      </c>
      <c r="AL11" s="429"/>
      <c r="AM11" s="435"/>
      <c r="AN11" s="429">
        <f>Y7</f>
        <v>0</v>
      </c>
      <c r="AO11" s="429"/>
      <c r="AP11" s="440"/>
      <c r="AQ11" s="209"/>
      <c r="AR11" s="209"/>
      <c r="AS11" s="209"/>
      <c r="AT11" s="209"/>
      <c r="AU11" s="209"/>
      <c r="AV11" s="209"/>
      <c r="AW11" s="209"/>
      <c r="AX11" s="209"/>
      <c r="AY11" s="209"/>
      <c r="AZ11" s="209"/>
      <c r="BA11" s="209"/>
      <c r="BB11" s="209"/>
      <c r="BC11" s="209"/>
      <c r="BD11" s="209"/>
      <c r="BE11" s="209"/>
      <c r="BF11" s="209"/>
      <c r="BG11" s="209"/>
      <c r="BH11" s="209"/>
      <c r="BI11" s="209"/>
      <c r="BJ11" s="409"/>
      <c r="BK11" s="1"/>
      <c r="BL11" s="1"/>
      <c r="BM11" s="1"/>
      <c r="BN11" s="1"/>
      <c r="BO11" s="1"/>
      <c r="BP11" s="1"/>
      <c r="BQ11" s="1"/>
      <c r="BR11" s="1"/>
      <c r="BS11" s="1"/>
      <c r="BT11" s="1"/>
      <c r="BU11" s="1"/>
      <c r="BV11" s="1"/>
      <c r="BW11" s="1"/>
      <c r="BX11" s="1"/>
      <c r="BY11" s="1"/>
    </row>
    <row r="12" spans="1:77" ht="9.75" customHeight="1">
      <c r="A12" s="209"/>
      <c r="B12" s="244"/>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390"/>
      <c r="AG12" s="391"/>
      <c r="AH12" s="430"/>
      <c r="AI12" s="431"/>
      <c r="AJ12" s="431"/>
      <c r="AK12" s="436"/>
      <c r="AL12" s="431"/>
      <c r="AM12" s="437"/>
      <c r="AN12" s="431"/>
      <c r="AO12" s="431"/>
      <c r="AP12" s="441"/>
      <c r="AQ12" s="209"/>
      <c r="AR12" s="209"/>
      <c r="AS12" s="209"/>
      <c r="AT12" s="209"/>
      <c r="AU12" s="209"/>
      <c r="AV12" s="209"/>
      <c r="AW12" s="209"/>
      <c r="AX12" s="209"/>
      <c r="AY12" s="209"/>
      <c r="AZ12" s="209"/>
      <c r="BA12" s="209"/>
      <c r="BB12" s="209"/>
      <c r="BC12" s="209"/>
      <c r="BD12" s="209"/>
      <c r="BE12" s="209"/>
      <c r="BF12" s="209"/>
      <c r="BG12" s="209"/>
      <c r="BH12" s="209"/>
      <c r="BI12" s="209"/>
      <c r="BJ12" s="409"/>
      <c r="BK12" s="1"/>
      <c r="BL12" s="1"/>
      <c r="BM12" s="1"/>
      <c r="BN12" s="1"/>
      <c r="BO12" s="1"/>
      <c r="BP12" s="1"/>
      <c r="BQ12" s="1"/>
      <c r="BR12" s="1"/>
      <c r="BS12" s="1"/>
      <c r="BT12" s="1"/>
      <c r="BU12" s="1"/>
      <c r="BV12" s="1"/>
      <c r="BW12" s="1"/>
      <c r="BX12" s="1"/>
      <c r="BY12" s="1"/>
    </row>
    <row r="13" spans="1:77" ht="9.75" customHeight="1">
      <c r="A13" s="209"/>
      <c r="B13" s="244"/>
      <c r="C13" s="209"/>
      <c r="D13" s="209"/>
      <c r="E13" s="209"/>
      <c r="F13" s="209"/>
      <c r="G13" s="209"/>
      <c r="H13" s="209"/>
      <c r="I13" s="209"/>
      <c r="J13" s="374" t="s">
        <v>86</v>
      </c>
      <c r="K13" s="374"/>
      <c r="L13" s="374"/>
      <c r="M13" s="374"/>
      <c r="N13" s="374"/>
      <c r="O13" s="374"/>
      <c r="P13" s="374"/>
      <c r="Q13" s="374"/>
      <c r="R13" s="374"/>
      <c r="S13" s="374"/>
      <c r="T13" s="374"/>
      <c r="U13" s="374"/>
      <c r="V13" s="374"/>
      <c r="W13" s="374"/>
      <c r="X13" s="374"/>
      <c r="Y13" s="374"/>
      <c r="Z13" s="374"/>
      <c r="AA13" s="374"/>
      <c r="AB13" s="374"/>
      <c r="AC13" s="374"/>
      <c r="AD13" s="374"/>
      <c r="AE13" s="374"/>
      <c r="AF13" s="392"/>
      <c r="AG13" s="393"/>
      <c r="AH13" s="432"/>
      <c r="AI13" s="433"/>
      <c r="AJ13" s="433"/>
      <c r="AK13" s="438"/>
      <c r="AL13" s="433"/>
      <c r="AM13" s="439"/>
      <c r="AN13" s="433"/>
      <c r="AO13" s="433"/>
      <c r="AP13" s="442"/>
      <c r="AQ13" s="213"/>
      <c r="AR13" s="213"/>
      <c r="AS13" s="213"/>
      <c r="AT13" s="213"/>
      <c r="AU13" s="213"/>
      <c r="AV13" s="213"/>
      <c r="AW13" s="213"/>
      <c r="AX13" s="213"/>
      <c r="AY13" s="213"/>
      <c r="AZ13" s="213"/>
      <c r="BA13" s="213"/>
      <c r="BB13" s="213"/>
      <c r="BC13" s="213"/>
      <c r="BD13" s="213"/>
      <c r="BE13" s="213"/>
      <c r="BF13" s="213"/>
      <c r="BG13" s="213"/>
      <c r="BH13" s="213"/>
      <c r="BI13" s="213"/>
      <c r="BJ13" s="409"/>
      <c r="BK13" s="1"/>
      <c r="BL13" s="1"/>
      <c r="BM13" s="1"/>
      <c r="BN13" s="1"/>
      <c r="BO13" s="1"/>
      <c r="BP13" s="1"/>
      <c r="BQ13" s="1"/>
      <c r="BR13" s="1"/>
      <c r="BS13" s="1"/>
      <c r="BT13" s="1"/>
      <c r="BU13" s="1"/>
      <c r="BV13" s="1"/>
      <c r="BW13" s="1"/>
      <c r="BX13" s="1"/>
      <c r="BY13" s="1"/>
    </row>
    <row r="14" spans="1:77" ht="9.75" customHeight="1">
      <c r="A14" s="209"/>
      <c r="B14" s="244"/>
      <c r="C14" s="209"/>
      <c r="D14" s="209"/>
      <c r="E14" s="209"/>
      <c r="F14" s="209"/>
      <c r="G14" s="209"/>
      <c r="H14" s="209"/>
      <c r="I14" s="209"/>
      <c r="J14" s="374"/>
      <c r="K14" s="374"/>
      <c r="L14" s="374"/>
      <c r="M14" s="374"/>
      <c r="N14" s="374"/>
      <c r="O14" s="374"/>
      <c r="P14" s="374"/>
      <c r="Q14" s="374"/>
      <c r="R14" s="374"/>
      <c r="S14" s="374"/>
      <c r="T14" s="374"/>
      <c r="U14" s="374"/>
      <c r="V14" s="374"/>
      <c r="W14" s="374"/>
      <c r="X14" s="374"/>
      <c r="Y14" s="374"/>
      <c r="Z14" s="374"/>
      <c r="AA14" s="374"/>
      <c r="AB14" s="374"/>
      <c r="AC14" s="374"/>
      <c r="AD14" s="374"/>
      <c r="AE14" s="374"/>
      <c r="AF14" s="410" t="s">
        <v>59</v>
      </c>
      <c r="AG14" s="411"/>
      <c r="AH14" s="411"/>
      <c r="AI14" s="411"/>
      <c r="AJ14" s="411"/>
      <c r="AK14" s="417"/>
      <c r="AL14" s="410" t="s">
        <v>87</v>
      </c>
      <c r="AM14" s="411"/>
      <c r="AN14" s="411"/>
      <c r="AO14" s="411"/>
      <c r="AP14" s="411"/>
      <c r="AQ14" s="411"/>
      <c r="AR14" s="411"/>
      <c r="AS14" s="411"/>
      <c r="AT14" s="411"/>
      <c r="AU14" s="215"/>
      <c r="AV14" s="215"/>
      <c r="AW14" s="215"/>
      <c r="AX14" s="215"/>
      <c r="AY14" s="215"/>
      <c r="AZ14" s="215"/>
      <c r="BA14" s="215"/>
      <c r="BB14" s="215"/>
      <c r="BC14" s="215"/>
      <c r="BD14" s="215"/>
      <c r="BE14" s="215"/>
      <c r="BF14" s="215"/>
      <c r="BG14" s="215"/>
      <c r="BH14" s="215"/>
      <c r="BI14" s="215"/>
      <c r="BJ14" s="409"/>
      <c r="BK14" s="1"/>
      <c r="BL14" s="1"/>
      <c r="BM14" s="1"/>
      <c r="BN14" s="1"/>
      <c r="BO14" s="1"/>
      <c r="BP14" s="1"/>
      <c r="BQ14" s="1"/>
      <c r="BR14" s="1"/>
      <c r="BS14" s="1"/>
      <c r="BT14" s="1"/>
      <c r="BU14" s="1"/>
      <c r="BV14" s="1"/>
      <c r="BW14" s="1"/>
      <c r="BX14" s="1"/>
      <c r="BY14" s="1"/>
    </row>
    <row r="15" spans="1:77" ht="9.75" customHeight="1">
      <c r="A15" s="209"/>
      <c r="B15" s="244"/>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418"/>
      <c r="AG15" s="413"/>
      <c r="AH15" s="413"/>
      <c r="AI15" s="413"/>
      <c r="AJ15" s="413"/>
      <c r="AK15" s="419"/>
      <c r="AL15" s="412"/>
      <c r="AM15" s="413"/>
      <c r="AN15" s="413"/>
      <c r="AO15" s="413"/>
      <c r="AP15" s="413"/>
      <c r="AQ15" s="413"/>
      <c r="AR15" s="413"/>
      <c r="AS15" s="413"/>
      <c r="AT15" s="413"/>
      <c r="AU15" s="213"/>
      <c r="AV15" s="213"/>
      <c r="AW15" s="213"/>
      <c r="AX15" s="213"/>
      <c r="AY15" s="213"/>
      <c r="AZ15" s="213"/>
      <c r="BA15" s="213"/>
      <c r="BB15" s="213"/>
      <c r="BC15" s="213"/>
      <c r="BD15" s="213"/>
      <c r="BE15" s="213"/>
      <c r="BF15" s="213"/>
      <c r="BG15" s="213"/>
      <c r="BH15" s="213"/>
      <c r="BI15" s="213"/>
      <c r="BJ15" s="409"/>
      <c r="BK15" s="1"/>
      <c r="BL15" s="1"/>
      <c r="BM15" s="1"/>
      <c r="BN15" s="1"/>
      <c r="BO15" s="1"/>
      <c r="BP15" s="1"/>
      <c r="BQ15" s="1"/>
      <c r="BR15" s="1"/>
      <c r="BS15" s="1"/>
      <c r="BT15" s="1"/>
      <c r="BU15" s="1"/>
      <c r="BV15" s="1"/>
      <c r="BW15" s="1"/>
      <c r="BX15" s="1"/>
      <c r="BY15" s="1"/>
    </row>
    <row r="16" spans="1:77" ht="9.75" customHeight="1">
      <c r="A16" s="209"/>
      <c r="B16" s="246"/>
      <c r="C16" s="215"/>
      <c r="D16" s="371" t="s">
        <v>62</v>
      </c>
      <c r="E16" s="371"/>
      <c r="F16" s="371"/>
      <c r="G16" s="371"/>
      <c r="H16" s="371"/>
      <c r="I16" s="371"/>
      <c r="J16" s="371"/>
      <c r="K16" s="371"/>
      <c r="L16" s="371"/>
      <c r="M16" s="371"/>
      <c r="N16" s="371"/>
      <c r="O16" s="371"/>
      <c r="P16" s="371"/>
      <c r="Q16" s="217"/>
      <c r="R16" s="329" t="str">
        <f>TRIM(MID(TEXT(注意事項!H8,"??????????????"),COLUMN(B1),1))</f>
        <v/>
      </c>
      <c r="S16" s="330"/>
      <c r="T16" s="343"/>
      <c r="U16" s="329" t="str">
        <f>TRIM(MID(TEXT(注意事項!H8,"??????????????"),COLUMN(C1),1))</f>
        <v/>
      </c>
      <c r="V16" s="330"/>
      <c r="W16" s="331"/>
      <c r="X16" s="338" t="str">
        <f>TRIM(MID(TEXT(注意事項!H8,"??????????????"),COLUMN(D1),1))</f>
        <v/>
      </c>
      <c r="Y16" s="330"/>
      <c r="Z16" s="331"/>
      <c r="AA16" s="338" t="str">
        <f>TRIM(MID(TEXT(注意事項!H8,"??????????????"),COLUMN(E1),1))</f>
        <v/>
      </c>
      <c r="AB16" s="330"/>
      <c r="AC16" s="331"/>
      <c r="AD16" s="338" t="str">
        <f>TRIM(MID(TEXT(注意事項!H8,"??????????????"),COLUMN(F1),1))</f>
        <v/>
      </c>
      <c r="AE16" s="330"/>
      <c r="AF16" s="343"/>
      <c r="AG16" s="329" t="str">
        <f>TRIM(MID(TEXT(注意事項!H8,"??????????????"),COLUMN(G1),1))</f>
        <v/>
      </c>
      <c r="AH16" s="330"/>
      <c r="AI16" s="331"/>
      <c r="AJ16" s="338" t="str">
        <f>TRIM(MID(TEXT(注意事項!H8,"??????????????"),COLUMN(H1),1))</f>
        <v/>
      </c>
      <c r="AK16" s="330"/>
      <c r="AL16" s="331"/>
      <c r="AM16" s="338" t="str">
        <f>TRIM(MID(TEXT(注意事項!H8,"??????????????"),COLUMN(I1),1))</f>
        <v/>
      </c>
      <c r="AN16" s="330"/>
      <c r="AO16" s="331"/>
      <c r="AP16" s="338" t="str">
        <f>TRIM(MID(TEXT(注意事項!H8,"??????????????"),COLUMN(J1),1))</f>
        <v/>
      </c>
      <c r="AQ16" s="330"/>
      <c r="AR16" s="343"/>
      <c r="AS16" s="329" t="str">
        <f>TRIM(MID(TEXT(注意事項!H8,"??????????????"),COLUMN(K1),1))</f>
        <v/>
      </c>
      <c r="AT16" s="330"/>
      <c r="AU16" s="331"/>
      <c r="AV16" s="338" t="str">
        <f>TRIM(MID(TEXT(注意事項!H8,"??????????????"),COLUMN(L1),1))</f>
        <v/>
      </c>
      <c r="AW16" s="330"/>
      <c r="AX16" s="331"/>
      <c r="AY16" s="338" t="str">
        <f>TRIM(MID(TEXT(注意事項!H8,"??????????????"),COLUMN(M1),1))</f>
        <v/>
      </c>
      <c r="AZ16" s="330"/>
      <c r="BA16" s="331"/>
      <c r="BB16" s="330" t="str">
        <f>TRIM(MID(TEXT(注意事項!H8,"??????????????"),COLUMN(N1),1))</f>
        <v/>
      </c>
      <c r="BC16" s="330"/>
      <c r="BD16" s="343"/>
      <c r="BE16" s="353" t="s">
        <v>67</v>
      </c>
      <c r="BF16" s="353"/>
      <c r="BG16" s="353"/>
      <c r="BH16" s="353"/>
      <c r="BI16" s="353"/>
      <c r="BJ16" s="409"/>
      <c r="BK16" s="1"/>
      <c r="BL16" s="1"/>
      <c r="BM16" s="1"/>
      <c r="BN16" s="1"/>
      <c r="BO16" s="1"/>
      <c r="BP16" s="1"/>
      <c r="BQ16" s="1"/>
      <c r="BR16" s="1"/>
      <c r="BS16" s="1"/>
      <c r="BT16" s="1"/>
      <c r="BU16" s="1"/>
      <c r="BV16" s="1"/>
      <c r="BW16" s="1"/>
      <c r="BX16" s="1"/>
      <c r="BY16" s="1"/>
    </row>
    <row r="17" spans="1:77" ht="9.75" customHeight="1">
      <c r="A17" s="209"/>
      <c r="B17" s="244"/>
      <c r="C17" s="209"/>
      <c r="D17" s="372"/>
      <c r="E17" s="372"/>
      <c r="F17" s="372"/>
      <c r="G17" s="372"/>
      <c r="H17" s="372"/>
      <c r="I17" s="372"/>
      <c r="J17" s="372"/>
      <c r="K17" s="372"/>
      <c r="L17" s="372"/>
      <c r="M17" s="372"/>
      <c r="N17" s="372"/>
      <c r="O17" s="372"/>
      <c r="P17" s="372"/>
      <c r="Q17" s="218"/>
      <c r="R17" s="332"/>
      <c r="S17" s="333"/>
      <c r="T17" s="344"/>
      <c r="U17" s="332"/>
      <c r="V17" s="333"/>
      <c r="W17" s="334"/>
      <c r="X17" s="339"/>
      <c r="Y17" s="333"/>
      <c r="Z17" s="334"/>
      <c r="AA17" s="339"/>
      <c r="AB17" s="333"/>
      <c r="AC17" s="334"/>
      <c r="AD17" s="339"/>
      <c r="AE17" s="333"/>
      <c r="AF17" s="344"/>
      <c r="AG17" s="332"/>
      <c r="AH17" s="333"/>
      <c r="AI17" s="334"/>
      <c r="AJ17" s="339"/>
      <c r="AK17" s="333"/>
      <c r="AL17" s="334"/>
      <c r="AM17" s="339"/>
      <c r="AN17" s="333"/>
      <c r="AO17" s="334"/>
      <c r="AP17" s="339"/>
      <c r="AQ17" s="333"/>
      <c r="AR17" s="344"/>
      <c r="AS17" s="332"/>
      <c r="AT17" s="333"/>
      <c r="AU17" s="334"/>
      <c r="AV17" s="339"/>
      <c r="AW17" s="333"/>
      <c r="AX17" s="334"/>
      <c r="AY17" s="339"/>
      <c r="AZ17" s="333"/>
      <c r="BA17" s="334"/>
      <c r="BB17" s="333"/>
      <c r="BC17" s="333"/>
      <c r="BD17" s="344"/>
      <c r="BE17" s="353"/>
      <c r="BF17" s="353"/>
      <c r="BG17" s="353"/>
      <c r="BH17" s="353"/>
      <c r="BI17" s="353"/>
      <c r="BJ17" s="409"/>
      <c r="BK17" s="1"/>
      <c r="BL17" s="1"/>
      <c r="BM17" s="1"/>
      <c r="BN17" s="1"/>
      <c r="BO17" s="1"/>
      <c r="BP17" s="1"/>
      <c r="BQ17" s="1"/>
      <c r="BR17" s="1"/>
      <c r="BS17" s="1"/>
      <c r="BT17" s="1"/>
      <c r="BU17" s="1"/>
      <c r="BV17" s="1"/>
      <c r="BW17" s="1"/>
      <c r="BX17" s="1"/>
      <c r="BY17" s="1"/>
    </row>
    <row r="18" spans="1:77" ht="9.75" customHeight="1">
      <c r="A18" s="209"/>
      <c r="B18" s="244"/>
      <c r="C18" s="209"/>
      <c r="D18" s="372"/>
      <c r="E18" s="372"/>
      <c r="F18" s="372"/>
      <c r="G18" s="372"/>
      <c r="H18" s="372"/>
      <c r="I18" s="372"/>
      <c r="J18" s="372"/>
      <c r="K18" s="372"/>
      <c r="L18" s="372"/>
      <c r="M18" s="372"/>
      <c r="N18" s="372"/>
      <c r="O18" s="372"/>
      <c r="P18" s="372"/>
      <c r="Q18" s="218"/>
      <c r="R18" s="332"/>
      <c r="S18" s="333"/>
      <c r="T18" s="344"/>
      <c r="U18" s="332"/>
      <c r="V18" s="333"/>
      <c r="W18" s="334"/>
      <c r="X18" s="339"/>
      <c r="Y18" s="333"/>
      <c r="Z18" s="334"/>
      <c r="AA18" s="339"/>
      <c r="AB18" s="333"/>
      <c r="AC18" s="334"/>
      <c r="AD18" s="339"/>
      <c r="AE18" s="333"/>
      <c r="AF18" s="344"/>
      <c r="AG18" s="332"/>
      <c r="AH18" s="333"/>
      <c r="AI18" s="334"/>
      <c r="AJ18" s="339"/>
      <c r="AK18" s="333"/>
      <c r="AL18" s="334"/>
      <c r="AM18" s="339"/>
      <c r="AN18" s="333"/>
      <c r="AO18" s="334"/>
      <c r="AP18" s="339"/>
      <c r="AQ18" s="333"/>
      <c r="AR18" s="344"/>
      <c r="AS18" s="332"/>
      <c r="AT18" s="333"/>
      <c r="AU18" s="334"/>
      <c r="AV18" s="339"/>
      <c r="AW18" s="333"/>
      <c r="AX18" s="334"/>
      <c r="AY18" s="339"/>
      <c r="AZ18" s="333"/>
      <c r="BA18" s="334"/>
      <c r="BB18" s="333"/>
      <c r="BC18" s="333"/>
      <c r="BD18" s="344"/>
      <c r="BE18" s="353"/>
      <c r="BF18" s="353"/>
      <c r="BG18" s="353"/>
      <c r="BH18" s="353"/>
      <c r="BI18" s="353"/>
      <c r="BJ18" s="409"/>
      <c r="BK18" s="1"/>
      <c r="BL18" s="1"/>
      <c r="BM18" s="1"/>
      <c r="BN18" s="1"/>
      <c r="BO18" s="1"/>
      <c r="BP18" s="1"/>
      <c r="BQ18" s="1"/>
      <c r="BR18" s="1"/>
      <c r="BS18" s="1"/>
      <c r="BT18" s="1"/>
      <c r="BU18" s="1"/>
      <c r="BV18" s="1"/>
      <c r="BW18" s="1"/>
      <c r="BX18" s="1"/>
      <c r="BY18" s="1"/>
    </row>
    <row r="19" spans="1:77" ht="9.75" customHeight="1">
      <c r="A19" s="209"/>
      <c r="B19" s="244"/>
      <c r="C19" s="209"/>
      <c r="D19" s="372"/>
      <c r="E19" s="372"/>
      <c r="F19" s="372"/>
      <c r="G19" s="372"/>
      <c r="H19" s="372"/>
      <c r="I19" s="372"/>
      <c r="J19" s="372"/>
      <c r="K19" s="372"/>
      <c r="L19" s="372"/>
      <c r="M19" s="372"/>
      <c r="N19" s="372"/>
      <c r="O19" s="372"/>
      <c r="P19" s="372"/>
      <c r="Q19" s="218"/>
      <c r="R19" s="335"/>
      <c r="S19" s="336"/>
      <c r="T19" s="345"/>
      <c r="U19" s="335"/>
      <c r="V19" s="336"/>
      <c r="W19" s="337"/>
      <c r="X19" s="340"/>
      <c r="Y19" s="336"/>
      <c r="Z19" s="337"/>
      <c r="AA19" s="340"/>
      <c r="AB19" s="336"/>
      <c r="AC19" s="337"/>
      <c r="AD19" s="340"/>
      <c r="AE19" s="336"/>
      <c r="AF19" s="345"/>
      <c r="AG19" s="335"/>
      <c r="AH19" s="336"/>
      <c r="AI19" s="337"/>
      <c r="AJ19" s="340"/>
      <c r="AK19" s="336"/>
      <c r="AL19" s="337"/>
      <c r="AM19" s="340"/>
      <c r="AN19" s="336"/>
      <c r="AO19" s="337"/>
      <c r="AP19" s="340"/>
      <c r="AQ19" s="336"/>
      <c r="AR19" s="345"/>
      <c r="AS19" s="335"/>
      <c r="AT19" s="336"/>
      <c r="AU19" s="337"/>
      <c r="AV19" s="340"/>
      <c r="AW19" s="336"/>
      <c r="AX19" s="337"/>
      <c r="AY19" s="340"/>
      <c r="AZ19" s="336"/>
      <c r="BA19" s="337"/>
      <c r="BB19" s="336"/>
      <c r="BC19" s="336"/>
      <c r="BD19" s="345"/>
      <c r="BE19" s="353"/>
      <c r="BF19" s="353"/>
      <c r="BG19" s="353"/>
      <c r="BH19" s="353"/>
      <c r="BI19" s="353"/>
      <c r="BJ19" s="409"/>
      <c r="BK19" s="1"/>
      <c r="BL19" s="1"/>
      <c r="BM19" s="1"/>
      <c r="BN19" s="1"/>
      <c r="BO19" s="1"/>
      <c r="BP19" s="1"/>
      <c r="BQ19" s="1"/>
      <c r="BR19" s="1"/>
      <c r="BS19" s="1"/>
      <c r="BT19" s="1"/>
      <c r="BU19" s="1"/>
      <c r="BV19" s="1"/>
      <c r="BW19" s="1"/>
      <c r="BX19" s="1"/>
      <c r="BY19" s="1"/>
    </row>
    <row r="20" spans="1:77" ht="9.75" customHeight="1">
      <c r="A20" s="209"/>
      <c r="B20" s="246"/>
      <c r="C20" s="215"/>
      <c r="D20" s="443" t="s">
        <v>63</v>
      </c>
      <c r="E20" s="443"/>
      <c r="F20" s="443"/>
      <c r="G20" s="443"/>
      <c r="H20" s="443"/>
      <c r="I20" s="443"/>
      <c r="J20" s="443"/>
      <c r="K20" s="443"/>
      <c r="L20" s="443"/>
      <c r="M20" s="443"/>
      <c r="N20" s="443"/>
      <c r="O20" s="443"/>
      <c r="P20" s="443"/>
      <c r="Q20" s="217"/>
      <c r="R20" s="215"/>
      <c r="S20" s="215"/>
      <c r="T20" s="215"/>
      <c r="U20" s="215"/>
      <c r="V20" s="215"/>
      <c r="W20" s="215"/>
      <c r="X20" s="215"/>
      <c r="Y20" s="215"/>
      <c r="Z20" s="215"/>
      <c r="AA20" s="215"/>
      <c r="AB20" s="215"/>
      <c r="AC20" s="215"/>
      <c r="AD20" s="215"/>
      <c r="AE20" s="215"/>
      <c r="AF20" s="215"/>
      <c r="AG20" s="215"/>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c r="BI20" s="247"/>
      <c r="BJ20" s="409"/>
      <c r="BK20" s="1"/>
      <c r="BL20" s="1"/>
      <c r="BM20" s="1"/>
      <c r="BN20" s="1"/>
      <c r="BO20" s="1"/>
      <c r="BP20" s="1"/>
      <c r="BQ20" s="1"/>
      <c r="BR20" s="1"/>
      <c r="BS20" s="1"/>
      <c r="BT20" s="1"/>
      <c r="BU20" s="1"/>
      <c r="BV20" s="1"/>
      <c r="BW20" s="1"/>
      <c r="BX20" s="1"/>
      <c r="BY20" s="1"/>
    </row>
    <row r="21" spans="1:77" ht="9.75" customHeight="1">
      <c r="A21" s="209"/>
      <c r="B21" s="244"/>
      <c r="C21" s="209"/>
      <c r="D21" s="444"/>
      <c r="E21" s="444"/>
      <c r="F21" s="444"/>
      <c r="G21" s="444"/>
      <c r="H21" s="444"/>
      <c r="I21" s="444"/>
      <c r="J21" s="444"/>
      <c r="K21" s="444"/>
      <c r="L21" s="444"/>
      <c r="M21" s="444"/>
      <c r="N21" s="444"/>
      <c r="O21" s="444"/>
      <c r="P21" s="444"/>
      <c r="Q21" s="218"/>
      <c r="R21" s="209"/>
      <c r="S21" s="209"/>
      <c r="T21" s="341">
        <f>注意事項!H9</f>
        <v>0</v>
      </c>
      <c r="U21" s="341"/>
      <c r="V21" s="341"/>
      <c r="W21" s="341"/>
      <c r="X21" s="341"/>
      <c r="Y21" s="341"/>
      <c r="Z21" s="341"/>
      <c r="AA21" s="341"/>
      <c r="AB21" s="341"/>
      <c r="AC21" s="341"/>
      <c r="AD21" s="341"/>
      <c r="AE21" s="341"/>
      <c r="AF21" s="341"/>
      <c r="AG21" s="341"/>
      <c r="AH21" s="341"/>
      <c r="AI21" s="341"/>
      <c r="AJ21" s="341"/>
      <c r="AK21" s="341"/>
      <c r="AL21" s="341"/>
      <c r="AM21" s="341"/>
      <c r="AN21" s="341"/>
      <c r="AO21" s="341"/>
      <c r="AP21" s="341"/>
      <c r="AQ21" s="341"/>
      <c r="AR21" s="341"/>
      <c r="AS21" s="341"/>
      <c r="AT21" s="341"/>
      <c r="AU21" s="341"/>
      <c r="AV21" s="341"/>
      <c r="AW21" s="341"/>
      <c r="AX21" s="341"/>
      <c r="AY21" s="341"/>
      <c r="AZ21" s="341"/>
      <c r="BA21" s="341"/>
      <c r="BB21" s="341"/>
      <c r="BC21" s="341"/>
      <c r="BD21" s="341"/>
      <c r="BE21" s="341"/>
      <c r="BF21" s="341"/>
      <c r="BG21" s="341"/>
      <c r="BH21" s="209"/>
      <c r="BI21" s="232"/>
      <c r="BJ21" s="409"/>
      <c r="BK21" s="1"/>
      <c r="BL21" s="1"/>
      <c r="BM21" s="1"/>
      <c r="BN21" s="1"/>
      <c r="BO21" s="1"/>
      <c r="BP21" s="1"/>
      <c r="BQ21" s="1"/>
      <c r="BR21" s="1"/>
      <c r="BS21" s="1"/>
      <c r="BT21" s="1"/>
      <c r="BU21" s="1"/>
      <c r="BV21" s="1"/>
      <c r="BW21" s="1"/>
      <c r="BX21" s="1"/>
      <c r="BY21" s="1"/>
    </row>
    <row r="22" spans="1:77" ht="9.75" customHeight="1">
      <c r="A22" s="209"/>
      <c r="B22" s="244"/>
      <c r="C22" s="209"/>
      <c r="D22" s="444"/>
      <c r="E22" s="444"/>
      <c r="F22" s="444"/>
      <c r="G22" s="444"/>
      <c r="H22" s="444"/>
      <c r="I22" s="444"/>
      <c r="J22" s="444"/>
      <c r="K22" s="444"/>
      <c r="L22" s="444"/>
      <c r="M22" s="444"/>
      <c r="N22" s="444"/>
      <c r="O22" s="444"/>
      <c r="P22" s="444"/>
      <c r="Q22" s="218"/>
      <c r="R22" s="209"/>
      <c r="S22" s="209"/>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R22" s="341"/>
      <c r="AS22" s="341"/>
      <c r="AT22" s="341"/>
      <c r="AU22" s="341"/>
      <c r="AV22" s="341"/>
      <c r="AW22" s="341"/>
      <c r="AX22" s="341"/>
      <c r="AY22" s="341"/>
      <c r="AZ22" s="341"/>
      <c r="BA22" s="341"/>
      <c r="BB22" s="341"/>
      <c r="BC22" s="341"/>
      <c r="BD22" s="341"/>
      <c r="BE22" s="341"/>
      <c r="BF22" s="341"/>
      <c r="BG22" s="341"/>
      <c r="BH22" s="209"/>
      <c r="BI22" s="232"/>
      <c r="BJ22" s="409"/>
      <c r="BK22" s="1"/>
      <c r="BL22" s="1"/>
      <c r="BM22" s="1"/>
      <c r="BN22" s="1"/>
      <c r="BO22" s="1"/>
      <c r="BP22" s="1"/>
      <c r="BQ22" s="1"/>
      <c r="BR22" s="1"/>
      <c r="BS22" s="1"/>
      <c r="BT22" s="1"/>
      <c r="BU22" s="1"/>
      <c r="BV22" s="1"/>
      <c r="BW22" s="1"/>
      <c r="BX22" s="1"/>
      <c r="BY22" s="1"/>
    </row>
    <row r="23" spans="1:77" ht="9.75" customHeight="1">
      <c r="A23" s="209"/>
      <c r="B23" s="244"/>
      <c r="C23" s="209"/>
      <c r="D23" s="444"/>
      <c r="E23" s="444"/>
      <c r="F23" s="444"/>
      <c r="G23" s="444"/>
      <c r="H23" s="444"/>
      <c r="I23" s="444"/>
      <c r="J23" s="444"/>
      <c r="K23" s="444"/>
      <c r="L23" s="444"/>
      <c r="M23" s="444"/>
      <c r="N23" s="444"/>
      <c r="O23" s="444"/>
      <c r="P23" s="444"/>
      <c r="Q23" s="218"/>
      <c r="R23" s="209"/>
      <c r="S23" s="209"/>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341"/>
      <c r="AR23" s="341"/>
      <c r="AS23" s="341"/>
      <c r="AT23" s="341"/>
      <c r="AU23" s="341"/>
      <c r="AV23" s="341"/>
      <c r="AW23" s="341"/>
      <c r="AX23" s="341"/>
      <c r="AY23" s="341"/>
      <c r="AZ23" s="341"/>
      <c r="BA23" s="341"/>
      <c r="BB23" s="341"/>
      <c r="BC23" s="341"/>
      <c r="BD23" s="341"/>
      <c r="BE23" s="341"/>
      <c r="BF23" s="341"/>
      <c r="BG23" s="341"/>
      <c r="BH23" s="209"/>
      <c r="BI23" s="232"/>
      <c r="BJ23" s="409"/>
      <c r="BK23" s="1"/>
      <c r="BL23" s="1"/>
      <c r="BM23" s="1"/>
      <c r="BN23" s="1"/>
      <c r="BO23" s="1"/>
      <c r="BP23" s="1"/>
      <c r="BQ23" s="1"/>
      <c r="BR23" s="1"/>
      <c r="BS23" s="1"/>
      <c r="BT23" s="1"/>
      <c r="BU23" s="1"/>
      <c r="BV23" s="1"/>
      <c r="BW23" s="1"/>
      <c r="BX23" s="1"/>
      <c r="BY23" s="1"/>
    </row>
    <row r="24" spans="1:77" ht="9.75" customHeight="1">
      <c r="A24" s="209"/>
      <c r="B24" s="244"/>
      <c r="C24" s="209"/>
      <c r="D24" s="444"/>
      <c r="E24" s="444"/>
      <c r="F24" s="444"/>
      <c r="G24" s="444"/>
      <c r="H24" s="444"/>
      <c r="I24" s="444"/>
      <c r="J24" s="444"/>
      <c r="K24" s="444"/>
      <c r="L24" s="444"/>
      <c r="M24" s="444"/>
      <c r="N24" s="444"/>
      <c r="O24" s="444"/>
      <c r="P24" s="444"/>
      <c r="Q24" s="218"/>
      <c r="R24" s="209"/>
      <c r="S24" s="209"/>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341"/>
      <c r="AR24" s="341"/>
      <c r="AS24" s="341"/>
      <c r="AT24" s="341"/>
      <c r="AU24" s="341"/>
      <c r="AV24" s="341"/>
      <c r="AW24" s="341"/>
      <c r="AX24" s="341"/>
      <c r="AY24" s="341"/>
      <c r="AZ24" s="341"/>
      <c r="BA24" s="341"/>
      <c r="BB24" s="341"/>
      <c r="BC24" s="341"/>
      <c r="BD24" s="341"/>
      <c r="BE24" s="341"/>
      <c r="BF24" s="341"/>
      <c r="BG24" s="341"/>
      <c r="BH24" s="209"/>
      <c r="BI24" s="232"/>
      <c r="BJ24" s="409"/>
      <c r="BK24" s="1"/>
      <c r="BL24" s="1"/>
      <c r="BM24" s="1"/>
      <c r="BN24" s="1"/>
      <c r="BO24" s="1"/>
      <c r="BP24" s="1"/>
      <c r="BQ24" s="1"/>
      <c r="BR24" s="1"/>
      <c r="BS24" s="1"/>
      <c r="BT24" s="1"/>
      <c r="BU24" s="1"/>
      <c r="BV24" s="1"/>
      <c r="BW24" s="1"/>
      <c r="BX24" s="1"/>
      <c r="BY24" s="1"/>
    </row>
    <row r="25" spans="1:77" ht="9.75" customHeight="1">
      <c r="A25" s="209"/>
      <c r="B25" s="244"/>
      <c r="C25" s="209"/>
      <c r="D25" s="444"/>
      <c r="E25" s="444"/>
      <c r="F25" s="444"/>
      <c r="G25" s="444"/>
      <c r="H25" s="444"/>
      <c r="I25" s="444"/>
      <c r="J25" s="444"/>
      <c r="K25" s="444"/>
      <c r="L25" s="444"/>
      <c r="M25" s="444"/>
      <c r="N25" s="444"/>
      <c r="O25" s="444"/>
      <c r="P25" s="444"/>
      <c r="Q25" s="218"/>
      <c r="R25" s="209"/>
      <c r="S25" s="209"/>
      <c r="T25" s="209"/>
      <c r="U25" s="209"/>
      <c r="V25" s="209"/>
      <c r="W25" s="209"/>
      <c r="X25" s="209"/>
      <c r="Y25" s="209"/>
      <c r="Z25" s="209"/>
      <c r="AA25" s="209"/>
      <c r="AB25" s="209"/>
      <c r="AC25" s="209"/>
      <c r="AD25" s="209"/>
      <c r="AE25" s="209"/>
      <c r="AF25" s="209"/>
      <c r="AG25" s="209"/>
      <c r="AH25" s="209"/>
      <c r="AI25" s="209"/>
      <c r="AJ25" s="209"/>
      <c r="AK25" s="209"/>
      <c r="AL25" s="209"/>
      <c r="AM25" s="209"/>
      <c r="AN25" s="209"/>
      <c r="AO25" s="209"/>
      <c r="AP25" s="209"/>
      <c r="AQ25" s="209"/>
      <c r="AR25" s="209"/>
      <c r="AS25" s="209"/>
      <c r="AT25" s="209"/>
      <c r="AU25" s="209"/>
      <c r="AV25" s="209"/>
      <c r="AW25" s="209"/>
      <c r="AX25" s="209"/>
      <c r="AY25" s="209"/>
      <c r="AZ25" s="209"/>
      <c r="BA25" s="209"/>
      <c r="BB25" s="209"/>
      <c r="BC25" s="209"/>
      <c r="BD25" s="209"/>
      <c r="BE25" s="209"/>
      <c r="BF25" s="209"/>
      <c r="BG25" s="209"/>
      <c r="BH25" s="209"/>
      <c r="BI25" s="232"/>
      <c r="BJ25" s="409"/>
      <c r="BK25" s="1"/>
      <c r="BL25" s="1"/>
      <c r="BM25" s="1"/>
      <c r="BN25" s="1"/>
      <c r="BO25" s="1"/>
      <c r="BP25" s="1"/>
      <c r="BQ25" s="1"/>
      <c r="BR25" s="1"/>
      <c r="BS25" s="1"/>
      <c r="BT25" s="1"/>
      <c r="BU25" s="1"/>
      <c r="BV25" s="1"/>
      <c r="BW25" s="1"/>
      <c r="BX25" s="1"/>
      <c r="BY25" s="1"/>
    </row>
    <row r="26" spans="1:77" ht="9.75" customHeight="1">
      <c r="A26" s="209"/>
      <c r="B26" s="246"/>
      <c r="C26" s="215"/>
      <c r="D26" s="443" t="s">
        <v>64</v>
      </c>
      <c r="E26" s="443"/>
      <c r="F26" s="443"/>
      <c r="G26" s="443"/>
      <c r="H26" s="443"/>
      <c r="I26" s="443"/>
      <c r="J26" s="443"/>
      <c r="K26" s="443"/>
      <c r="L26" s="443"/>
      <c r="M26" s="443"/>
      <c r="N26" s="443"/>
      <c r="O26" s="443"/>
      <c r="P26" s="443"/>
      <c r="Q26" s="217"/>
      <c r="R26" s="215"/>
      <c r="S26" s="215"/>
      <c r="T26" s="342">
        <f>注意事項!H10</f>
        <v>0</v>
      </c>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342"/>
      <c r="AS26" s="342"/>
      <c r="AT26" s="342"/>
      <c r="AU26" s="342"/>
      <c r="AV26" s="342"/>
      <c r="AW26" s="342"/>
      <c r="AX26" s="342"/>
      <c r="AY26" s="342"/>
      <c r="AZ26" s="342"/>
      <c r="BA26" s="342"/>
      <c r="BB26" s="342"/>
      <c r="BC26" s="342"/>
      <c r="BD26" s="342"/>
      <c r="BE26" s="342"/>
      <c r="BF26" s="342"/>
      <c r="BG26" s="342"/>
      <c r="BH26" s="215"/>
      <c r="BI26" s="247"/>
      <c r="BJ26" s="409"/>
      <c r="BK26" s="1"/>
      <c r="BL26" s="1"/>
      <c r="BM26" s="1"/>
      <c r="BN26" s="1"/>
      <c r="BO26" s="1"/>
      <c r="BP26" s="1"/>
      <c r="BQ26" s="1"/>
      <c r="BR26" s="1"/>
      <c r="BS26" s="1"/>
      <c r="BT26" s="1"/>
      <c r="BU26" s="1"/>
      <c r="BV26" s="1"/>
      <c r="BW26" s="1"/>
      <c r="BX26" s="1"/>
      <c r="BY26" s="1"/>
    </row>
    <row r="27" spans="1:77" ht="9.75" customHeight="1">
      <c r="A27" s="209"/>
      <c r="B27" s="244"/>
      <c r="C27" s="209"/>
      <c r="D27" s="444"/>
      <c r="E27" s="444"/>
      <c r="F27" s="444"/>
      <c r="G27" s="444"/>
      <c r="H27" s="444"/>
      <c r="I27" s="444"/>
      <c r="J27" s="444"/>
      <c r="K27" s="444"/>
      <c r="L27" s="444"/>
      <c r="M27" s="444"/>
      <c r="N27" s="444"/>
      <c r="O27" s="444"/>
      <c r="P27" s="444"/>
      <c r="Q27" s="218"/>
      <c r="R27" s="209"/>
      <c r="S27" s="209"/>
      <c r="T27" s="341"/>
      <c r="U27" s="341"/>
      <c r="V27" s="341"/>
      <c r="W27" s="341"/>
      <c r="X27" s="341"/>
      <c r="Y27" s="341"/>
      <c r="Z27" s="341"/>
      <c r="AA27" s="341"/>
      <c r="AB27" s="341"/>
      <c r="AC27" s="341"/>
      <c r="AD27" s="341"/>
      <c r="AE27" s="341"/>
      <c r="AF27" s="341"/>
      <c r="AG27" s="341"/>
      <c r="AH27" s="341"/>
      <c r="AI27" s="341"/>
      <c r="AJ27" s="341"/>
      <c r="AK27" s="341"/>
      <c r="AL27" s="341"/>
      <c r="AM27" s="341"/>
      <c r="AN27" s="341"/>
      <c r="AO27" s="341"/>
      <c r="AP27" s="341"/>
      <c r="AQ27" s="341"/>
      <c r="AR27" s="341"/>
      <c r="AS27" s="341"/>
      <c r="AT27" s="341"/>
      <c r="AU27" s="341"/>
      <c r="AV27" s="341"/>
      <c r="AW27" s="341"/>
      <c r="AX27" s="341"/>
      <c r="AY27" s="341"/>
      <c r="AZ27" s="341"/>
      <c r="BA27" s="341"/>
      <c r="BB27" s="341"/>
      <c r="BC27" s="341"/>
      <c r="BD27" s="341"/>
      <c r="BE27" s="341"/>
      <c r="BF27" s="341"/>
      <c r="BG27" s="341"/>
      <c r="BH27" s="209"/>
      <c r="BI27" s="232"/>
      <c r="BJ27" s="409"/>
      <c r="BK27" s="1"/>
      <c r="BL27" s="1"/>
      <c r="BM27" s="1"/>
      <c r="BN27" s="1"/>
      <c r="BO27" s="1"/>
      <c r="BP27" s="1"/>
      <c r="BQ27" s="1"/>
      <c r="BR27" s="1"/>
      <c r="BS27" s="1"/>
      <c r="BT27" s="1"/>
      <c r="BU27" s="1"/>
      <c r="BV27" s="1"/>
      <c r="BW27" s="1"/>
      <c r="BX27" s="1"/>
      <c r="BY27" s="1"/>
    </row>
    <row r="28" spans="1:77" ht="9.75" customHeight="1">
      <c r="A28" s="209"/>
      <c r="B28" s="244"/>
      <c r="C28" s="209"/>
      <c r="D28" s="444"/>
      <c r="E28" s="444"/>
      <c r="F28" s="444"/>
      <c r="G28" s="444"/>
      <c r="H28" s="444"/>
      <c r="I28" s="444"/>
      <c r="J28" s="444"/>
      <c r="K28" s="444"/>
      <c r="L28" s="444"/>
      <c r="M28" s="444"/>
      <c r="N28" s="444"/>
      <c r="O28" s="444"/>
      <c r="P28" s="444"/>
      <c r="Q28" s="218"/>
      <c r="R28" s="209"/>
      <c r="S28" s="209"/>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209"/>
      <c r="BI28" s="232"/>
      <c r="BJ28" s="409"/>
      <c r="BK28" s="1"/>
      <c r="BL28" s="1"/>
      <c r="BM28" s="1"/>
      <c r="BN28" s="1"/>
      <c r="BO28" s="1"/>
      <c r="BP28" s="1"/>
      <c r="BQ28" s="1"/>
      <c r="BR28" s="1"/>
      <c r="BS28" s="1"/>
      <c r="BT28" s="1"/>
      <c r="BU28" s="1"/>
      <c r="BV28" s="1"/>
      <c r="BW28" s="1"/>
      <c r="BX28" s="1"/>
      <c r="BY28" s="1"/>
    </row>
    <row r="29" spans="1:77" ht="9.75" customHeight="1">
      <c r="A29" s="209"/>
      <c r="B29" s="244"/>
      <c r="C29" s="209"/>
      <c r="D29" s="444"/>
      <c r="E29" s="444"/>
      <c r="F29" s="444"/>
      <c r="G29" s="444"/>
      <c r="H29" s="444"/>
      <c r="I29" s="444"/>
      <c r="J29" s="444"/>
      <c r="K29" s="444"/>
      <c r="L29" s="444"/>
      <c r="M29" s="444"/>
      <c r="N29" s="444"/>
      <c r="O29" s="444"/>
      <c r="P29" s="444"/>
      <c r="Q29" s="218"/>
      <c r="R29" s="209"/>
      <c r="S29" s="209"/>
      <c r="T29" s="341"/>
      <c r="U29" s="341"/>
      <c r="V29" s="341"/>
      <c r="W29" s="341"/>
      <c r="X29" s="341"/>
      <c r="Y29" s="341"/>
      <c r="Z29" s="341"/>
      <c r="AA29" s="341"/>
      <c r="AB29" s="341"/>
      <c r="AC29" s="341"/>
      <c r="AD29" s="341"/>
      <c r="AE29" s="341"/>
      <c r="AF29" s="341"/>
      <c r="AG29" s="341"/>
      <c r="AH29" s="341"/>
      <c r="AI29" s="341"/>
      <c r="AJ29" s="341"/>
      <c r="AK29" s="341"/>
      <c r="AL29" s="341"/>
      <c r="AM29" s="341"/>
      <c r="AN29" s="341"/>
      <c r="AO29" s="341"/>
      <c r="AP29" s="341"/>
      <c r="AQ29" s="341"/>
      <c r="AR29" s="341"/>
      <c r="AS29" s="341"/>
      <c r="AT29" s="341"/>
      <c r="AU29" s="341"/>
      <c r="AV29" s="341"/>
      <c r="AW29" s="341"/>
      <c r="AX29" s="341"/>
      <c r="AY29" s="341"/>
      <c r="AZ29" s="341"/>
      <c r="BA29" s="341"/>
      <c r="BB29" s="341"/>
      <c r="BC29" s="341"/>
      <c r="BD29" s="341"/>
      <c r="BE29" s="341"/>
      <c r="BF29" s="341"/>
      <c r="BG29" s="341"/>
      <c r="BH29" s="209"/>
      <c r="BI29" s="232"/>
      <c r="BJ29" s="409"/>
      <c r="BK29" s="1"/>
      <c r="BL29" s="1"/>
      <c r="BM29" s="1"/>
      <c r="BN29" s="1"/>
      <c r="BO29" s="1"/>
      <c r="BP29" s="1"/>
      <c r="BQ29" s="1"/>
      <c r="BR29" s="1"/>
      <c r="BS29" s="1"/>
      <c r="BT29" s="1"/>
      <c r="BU29" s="1"/>
      <c r="BV29" s="1"/>
      <c r="BW29" s="1"/>
      <c r="BX29" s="1"/>
      <c r="BY29" s="1"/>
    </row>
    <row r="30" spans="1:77" ht="9.75" customHeight="1">
      <c r="A30" s="209"/>
      <c r="B30" s="244"/>
      <c r="C30" s="209"/>
      <c r="D30" s="444"/>
      <c r="E30" s="444"/>
      <c r="F30" s="444"/>
      <c r="G30" s="444"/>
      <c r="H30" s="444"/>
      <c r="I30" s="444"/>
      <c r="J30" s="444"/>
      <c r="K30" s="444"/>
      <c r="L30" s="444"/>
      <c r="M30" s="444"/>
      <c r="N30" s="444"/>
      <c r="O30" s="444"/>
      <c r="P30" s="444"/>
      <c r="Q30" s="218"/>
      <c r="R30" s="209"/>
      <c r="S30" s="209"/>
      <c r="T30" s="209"/>
      <c r="U30" s="209"/>
      <c r="V30" s="209"/>
      <c r="W30" s="209"/>
      <c r="X30" s="209"/>
      <c r="Y30" s="209"/>
      <c r="Z30" s="209"/>
      <c r="AA30" s="209"/>
      <c r="AB30" s="209"/>
      <c r="AC30" s="209"/>
      <c r="AD30" s="209"/>
      <c r="AE30" s="209"/>
      <c r="AF30" s="209"/>
      <c r="AG30" s="209"/>
      <c r="AH30" s="209"/>
      <c r="AI30" s="209"/>
      <c r="AJ30" s="209"/>
      <c r="AK30" s="209"/>
      <c r="AL30" s="209"/>
      <c r="AM30" s="209"/>
      <c r="AN30" s="209"/>
      <c r="AO30" s="209"/>
      <c r="AP30" s="209"/>
      <c r="AQ30" s="374" t="s">
        <v>68</v>
      </c>
      <c r="AR30" s="374"/>
      <c r="AS30" s="374"/>
      <c r="AT30" s="373">
        <f>注意事項!H12</f>
        <v>0</v>
      </c>
      <c r="AU30" s="373"/>
      <c r="AV30" s="373"/>
      <c r="AW30" s="373"/>
      <c r="AX30" s="373"/>
      <c r="AY30" s="373"/>
      <c r="AZ30" s="373"/>
      <c r="BA30" s="373"/>
      <c r="BB30" s="373"/>
      <c r="BC30" s="373"/>
      <c r="BD30" s="373"/>
      <c r="BE30" s="374" t="s">
        <v>69</v>
      </c>
      <c r="BF30" s="209"/>
      <c r="BG30" s="209"/>
      <c r="BH30" s="209"/>
      <c r="BI30" s="232"/>
      <c r="BJ30" s="409"/>
      <c r="BK30" s="1"/>
      <c r="BL30" s="1"/>
      <c r="BM30" s="1"/>
      <c r="BN30" s="1"/>
      <c r="BO30" s="1"/>
      <c r="BP30" s="1"/>
      <c r="BQ30" s="1"/>
      <c r="BR30" s="1"/>
      <c r="BS30" s="1"/>
      <c r="BT30" s="1"/>
      <c r="BU30" s="1"/>
      <c r="BV30" s="1"/>
      <c r="BW30" s="1"/>
      <c r="BX30" s="1"/>
      <c r="BY30" s="1"/>
    </row>
    <row r="31" spans="1:77" ht="9.75" customHeight="1">
      <c r="A31" s="209"/>
      <c r="B31" s="244"/>
      <c r="C31" s="209"/>
      <c r="D31" s="444"/>
      <c r="E31" s="444"/>
      <c r="F31" s="444"/>
      <c r="G31" s="444"/>
      <c r="H31" s="444"/>
      <c r="I31" s="444"/>
      <c r="J31" s="444"/>
      <c r="K31" s="444"/>
      <c r="L31" s="444"/>
      <c r="M31" s="444"/>
      <c r="N31" s="444"/>
      <c r="O31" s="444"/>
      <c r="P31" s="444"/>
      <c r="Q31" s="245"/>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374"/>
      <c r="AR31" s="374"/>
      <c r="AS31" s="374"/>
      <c r="AT31" s="373"/>
      <c r="AU31" s="373"/>
      <c r="AV31" s="373"/>
      <c r="AW31" s="373"/>
      <c r="AX31" s="373"/>
      <c r="AY31" s="373"/>
      <c r="AZ31" s="373"/>
      <c r="BA31" s="373"/>
      <c r="BB31" s="373"/>
      <c r="BC31" s="373"/>
      <c r="BD31" s="373"/>
      <c r="BE31" s="374"/>
      <c r="BF31" s="209"/>
      <c r="BG31" s="209"/>
      <c r="BH31" s="209"/>
      <c r="BI31" s="232"/>
      <c r="BJ31" s="409"/>
      <c r="BK31" s="1"/>
      <c r="BL31" s="1"/>
      <c r="BM31" s="1"/>
      <c r="BN31" s="1"/>
      <c r="BO31" s="1"/>
      <c r="BP31" s="1"/>
      <c r="BQ31" s="1"/>
      <c r="BR31" s="1"/>
      <c r="BS31" s="1"/>
      <c r="BT31" s="1"/>
      <c r="BU31" s="1"/>
      <c r="BV31" s="1"/>
      <c r="BW31" s="1"/>
      <c r="BX31" s="1"/>
      <c r="BY31" s="1"/>
    </row>
    <row r="32" spans="1:77" ht="9.75" customHeight="1">
      <c r="A32" s="1"/>
      <c r="B32" s="248"/>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32"/>
      <c r="BG32" s="132"/>
      <c r="BH32" s="132"/>
      <c r="BI32" s="161"/>
      <c r="BJ32" s="409"/>
      <c r="BK32" s="1"/>
      <c r="BL32" s="1"/>
      <c r="BM32" s="1"/>
      <c r="BN32" s="1"/>
      <c r="BO32" s="1"/>
      <c r="BP32" s="1"/>
      <c r="BQ32" s="1"/>
      <c r="BR32" s="1"/>
      <c r="BS32" s="1"/>
      <c r="BT32" s="1"/>
      <c r="BU32" s="1"/>
      <c r="BV32" s="1"/>
      <c r="BW32" s="1"/>
      <c r="BX32" s="1"/>
      <c r="BY32" s="1"/>
    </row>
    <row r="33" spans="1:77" ht="9.75" customHeight="1">
      <c r="A33" s="209"/>
      <c r="B33" s="244"/>
      <c r="C33" s="209"/>
      <c r="D33" s="209"/>
      <c r="E33" s="209"/>
      <c r="F33" s="209"/>
      <c r="G33" s="209"/>
      <c r="H33" s="209"/>
      <c r="I33" s="209"/>
      <c r="J33" s="209"/>
      <c r="K33" s="209"/>
      <c r="L33" s="209"/>
      <c r="M33" s="209"/>
      <c r="N33" s="209"/>
      <c r="O33" s="209"/>
      <c r="P33" s="209"/>
      <c r="Q33" s="209"/>
      <c r="R33" s="374" t="s">
        <v>10</v>
      </c>
      <c r="S33" s="374"/>
      <c r="T33" s="374"/>
      <c r="U33" s="374"/>
      <c r="V33" s="375"/>
      <c r="W33" s="376"/>
      <c r="X33" s="377"/>
      <c r="Y33" s="374" t="s">
        <v>11</v>
      </c>
      <c r="Z33" s="374"/>
      <c r="AA33" s="374"/>
      <c r="AB33" s="374"/>
      <c r="AC33" s="375"/>
      <c r="AD33" s="376"/>
      <c r="AE33" s="376"/>
      <c r="AF33" s="208"/>
      <c r="AG33" s="384" t="s">
        <v>66</v>
      </c>
      <c r="AH33" s="384"/>
      <c r="AI33" s="384"/>
      <c r="AJ33" s="384"/>
      <c r="AK33" s="384"/>
      <c r="AL33" s="384"/>
      <c r="AM33" s="384"/>
      <c r="AN33" s="384"/>
      <c r="AO33" s="384"/>
      <c r="AP33" s="384"/>
      <c r="AQ33" s="384"/>
      <c r="AR33" s="384"/>
      <c r="AS33" s="384"/>
      <c r="AT33" s="209"/>
      <c r="AU33" s="209"/>
      <c r="AV33" s="209"/>
      <c r="AW33" s="209"/>
      <c r="AX33" s="209"/>
      <c r="AY33" s="1"/>
      <c r="AZ33" s="1"/>
      <c r="BA33" s="1"/>
      <c r="BB33" s="1"/>
      <c r="BC33" s="1"/>
      <c r="BD33" s="1"/>
      <c r="BE33" s="1"/>
      <c r="BF33" s="1"/>
      <c r="BG33" s="1"/>
      <c r="BH33" s="1"/>
      <c r="BI33" s="154"/>
      <c r="BJ33" s="409"/>
      <c r="BK33" s="1"/>
      <c r="BL33" s="1"/>
      <c r="BM33" s="1"/>
      <c r="BN33" s="1"/>
      <c r="BO33" s="1"/>
      <c r="BP33" s="1"/>
      <c r="BQ33" s="1"/>
      <c r="BR33" s="1"/>
      <c r="BS33" s="1"/>
      <c r="BT33" s="1"/>
      <c r="BU33" s="1"/>
      <c r="BV33" s="1"/>
      <c r="BW33" s="1"/>
      <c r="BX33" s="1"/>
      <c r="BY33" s="1"/>
    </row>
    <row r="34" spans="1:77" ht="9.75" customHeight="1">
      <c r="A34" s="209"/>
      <c r="B34" s="244"/>
      <c r="C34" s="209"/>
      <c r="D34" s="209"/>
      <c r="E34" s="209"/>
      <c r="F34" s="209"/>
      <c r="G34" s="209"/>
      <c r="H34" s="209"/>
      <c r="I34" s="209"/>
      <c r="J34" s="209"/>
      <c r="K34" s="209"/>
      <c r="L34" s="209"/>
      <c r="M34" s="209"/>
      <c r="N34" s="209"/>
      <c r="O34" s="209"/>
      <c r="P34" s="209"/>
      <c r="Q34" s="209"/>
      <c r="R34" s="374"/>
      <c r="S34" s="374"/>
      <c r="T34" s="374"/>
      <c r="U34" s="374"/>
      <c r="V34" s="378"/>
      <c r="W34" s="379"/>
      <c r="X34" s="380"/>
      <c r="Y34" s="374"/>
      <c r="Z34" s="374"/>
      <c r="AA34" s="374"/>
      <c r="AB34" s="374"/>
      <c r="AC34" s="378"/>
      <c r="AD34" s="379"/>
      <c r="AE34" s="379"/>
      <c r="AF34" s="208"/>
      <c r="AG34" s="384"/>
      <c r="AH34" s="384"/>
      <c r="AI34" s="384"/>
      <c r="AJ34" s="384"/>
      <c r="AK34" s="384"/>
      <c r="AL34" s="384"/>
      <c r="AM34" s="384"/>
      <c r="AN34" s="384"/>
      <c r="AO34" s="384"/>
      <c r="AP34" s="384"/>
      <c r="AQ34" s="384"/>
      <c r="AR34" s="384"/>
      <c r="AS34" s="384"/>
      <c r="AT34" s="209"/>
      <c r="AU34" s="209"/>
      <c r="AV34" s="209"/>
      <c r="AW34" s="209"/>
      <c r="AX34" s="209"/>
      <c r="AY34" s="1"/>
      <c r="AZ34" s="1"/>
      <c r="BA34" s="1"/>
      <c r="BB34" s="1"/>
      <c r="BC34" s="1"/>
      <c r="BD34" s="1"/>
      <c r="BE34" s="1"/>
      <c r="BF34" s="1"/>
      <c r="BG34" s="1"/>
      <c r="BH34" s="1"/>
      <c r="BI34" s="154"/>
      <c r="BJ34" s="409"/>
      <c r="BK34" s="1"/>
      <c r="BL34" s="1"/>
      <c r="BM34" s="1"/>
      <c r="BN34" s="1"/>
      <c r="BO34" s="1"/>
      <c r="BP34" s="1"/>
      <c r="BQ34" s="1"/>
      <c r="BR34" s="1"/>
      <c r="BS34" s="1"/>
      <c r="BT34" s="1"/>
      <c r="BU34" s="1"/>
      <c r="BV34" s="1"/>
      <c r="BW34" s="1"/>
      <c r="BX34" s="1"/>
      <c r="BY34" s="1"/>
    </row>
    <row r="35" spans="1:77" ht="9.75" customHeight="1">
      <c r="A35" s="209"/>
      <c r="B35" s="244"/>
      <c r="C35" s="209"/>
      <c r="D35" s="209"/>
      <c r="E35" s="209"/>
      <c r="F35" s="209"/>
      <c r="G35" s="209"/>
      <c r="H35" s="209"/>
      <c r="I35" s="209"/>
      <c r="J35" s="209"/>
      <c r="K35" s="209"/>
      <c r="L35" s="209"/>
      <c r="M35" s="209"/>
      <c r="N35" s="209"/>
      <c r="O35" s="209"/>
      <c r="P35" s="209"/>
      <c r="Q35" s="209"/>
      <c r="R35" s="374"/>
      <c r="S35" s="374"/>
      <c r="T35" s="374"/>
      <c r="U35" s="374"/>
      <c r="V35" s="381"/>
      <c r="W35" s="382"/>
      <c r="X35" s="383"/>
      <c r="Y35" s="374"/>
      <c r="Z35" s="374"/>
      <c r="AA35" s="374"/>
      <c r="AB35" s="374"/>
      <c r="AC35" s="381"/>
      <c r="AD35" s="382"/>
      <c r="AE35" s="382"/>
      <c r="AF35" s="208"/>
      <c r="AG35" s="384"/>
      <c r="AH35" s="384"/>
      <c r="AI35" s="384"/>
      <c r="AJ35" s="384"/>
      <c r="AK35" s="384"/>
      <c r="AL35" s="384"/>
      <c r="AM35" s="384"/>
      <c r="AN35" s="384"/>
      <c r="AO35" s="384"/>
      <c r="AP35" s="384"/>
      <c r="AQ35" s="384"/>
      <c r="AR35" s="384"/>
      <c r="AS35" s="384"/>
      <c r="AT35" s="209"/>
      <c r="AU35" s="209"/>
      <c r="AV35" s="209"/>
      <c r="AW35" s="209"/>
      <c r="AX35" s="209"/>
      <c r="AY35" s="1"/>
      <c r="AZ35" s="1"/>
      <c r="BA35" s="1"/>
      <c r="BB35" s="1"/>
      <c r="BC35" s="1"/>
      <c r="BD35" s="1"/>
      <c r="BE35" s="1"/>
      <c r="BF35" s="1"/>
      <c r="BG35" s="1"/>
      <c r="BH35" s="1"/>
      <c r="BI35" s="154"/>
      <c r="BJ35" s="409"/>
      <c r="BK35" s="1"/>
      <c r="BL35" s="1"/>
      <c r="BM35" s="1"/>
      <c r="BN35" s="1"/>
      <c r="BO35" s="1"/>
      <c r="BP35" s="1"/>
      <c r="BQ35" s="1"/>
      <c r="BR35" s="1"/>
      <c r="BS35" s="1"/>
      <c r="BT35" s="1"/>
      <c r="BU35" s="1"/>
      <c r="BV35" s="1"/>
      <c r="BW35" s="1"/>
      <c r="BX35" s="1"/>
      <c r="BY35" s="1"/>
    </row>
    <row r="36" spans="1:77" ht="9.75" customHeight="1" thickBot="1">
      <c r="A36" s="209"/>
      <c r="B36" s="244"/>
      <c r="C36" s="209"/>
      <c r="D36" s="209"/>
      <c r="E36" s="209"/>
      <c r="F36" s="209"/>
      <c r="G36" s="209"/>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09"/>
      <c r="AY36" s="1"/>
      <c r="AZ36" s="1"/>
      <c r="BA36" s="1"/>
      <c r="BB36" s="1"/>
      <c r="BC36" s="1"/>
      <c r="BD36" s="1"/>
      <c r="BE36" s="1"/>
      <c r="BF36" s="1"/>
      <c r="BG36" s="1"/>
      <c r="BH36" s="1"/>
      <c r="BI36" s="1"/>
      <c r="BJ36" s="409"/>
      <c r="BK36" s="1"/>
      <c r="BL36" s="1"/>
      <c r="BM36" s="1"/>
      <c r="BN36" s="1"/>
      <c r="BO36" s="1"/>
      <c r="BP36" s="1"/>
      <c r="BQ36" s="1"/>
      <c r="BR36" s="1"/>
      <c r="BS36" s="1"/>
      <c r="BT36" s="1"/>
      <c r="BU36" s="1"/>
      <c r="BV36" s="1"/>
      <c r="BW36" s="1"/>
      <c r="BX36" s="1"/>
      <c r="BY36" s="1"/>
    </row>
    <row r="37" spans="1:77" ht="9.75" customHeight="1">
      <c r="A37" s="209"/>
      <c r="B37" s="231"/>
      <c r="C37" s="242"/>
      <c r="D37" s="242"/>
      <c r="E37" s="385" t="s">
        <v>71</v>
      </c>
      <c r="F37" s="385"/>
      <c r="G37" s="385"/>
      <c r="H37" s="385"/>
      <c r="I37" s="385"/>
      <c r="J37" s="385"/>
      <c r="K37" s="385"/>
      <c r="L37" s="385"/>
      <c r="M37" s="385"/>
      <c r="N37" s="242"/>
      <c r="O37" s="242"/>
      <c r="P37" s="231"/>
      <c r="Q37" s="242"/>
      <c r="R37" s="352" t="s">
        <v>72</v>
      </c>
      <c r="S37" s="352"/>
      <c r="T37" s="352"/>
      <c r="U37" s="352"/>
      <c r="V37" s="352"/>
      <c r="W37" s="352"/>
      <c r="X37" s="352"/>
      <c r="Y37" s="352"/>
      <c r="Z37" s="352"/>
      <c r="AA37" s="352"/>
      <c r="AB37" s="352"/>
      <c r="AC37" s="352"/>
      <c r="AD37" s="352"/>
      <c r="AE37" s="242"/>
      <c r="AF37" s="242"/>
      <c r="AG37" s="231"/>
      <c r="AH37" s="242"/>
      <c r="AI37" s="352" t="s">
        <v>73</v>
      </c>
      <c r="AJ37" s="352"/>
      <c r="AK37" s="352"/>
      <c r="AL37" s="352"/>
      <c r="AM37" s="352"/>
      <c r="AN37" s="352"/>
      <c r="AO37" s="352"/>
      <c r="AP37" s="352"/>
      <c r="AQ37" s="352"/>
      <c r="AR37" s="352"/>
      <c r="AS37" s="352"/>
      <c r="AT37" s="352"/>
      <c r="AU37" s="352"/>
      <c r="AV37" s="242"/>
      <c r="AW37" s="242"/>
      <c r="AX37" s="231"/>
      <c r="AY37" s="155"/>
      <c r="AZ37" s="385" t="s">
        <v>17</v>
      </c>
      <c r="BA37" s="385"/>
      <c r="BB37" s="385"/>
      <c r="BC37" s="385"/>
      <c r="BD37" s="385"/>
      <c r="BE37" s="385"/>
      <c r="BF37" s="385"/>
      <c r="BG37" s="155"/>
      <c r="BH37" s="155"/>
      <c r="BI37" s="198"/>
      <c r="BJ37" s="409"/>
      <c r="BK37" s="1"/>
      <c r="BL37" s="1"/>
      <c r="BM37" s="1"/>
      <c r="BN37" s="1"/>
      <c r="BO37" s="1"/>
      <c r="BP37" s="1"/>
      <c r="BQ37" s="1"/>
      <c r="BR37" s="1"/>
      <c r="BS37" s="1"/>
      <c r="BT37" s="1"/>
      <c r="BU37" s="1"/>
      <c r="BV37" s="1"/>
      <c r="BW37" s="1"/>
      <c r="BX37" s="1"/>
      <c r="BY37" s="1"/>
    </row>
    <row r="38" spans="1:77" ht="9.75" customHeight="1">
      <c r="A38" s="209"/>
      <c r="B38" s="244"/>
      <c r="C38" s="209"/>
      <c r="D38" s="209"/>
      <c r="E38" s="386"/>
      <c r="F38" s="386"/>
      <c r="G38" s="386"/>
      <c r="H38" s="386"/>
      <c r="I38" s="386"/>
      <c r="J38" s="386"/>
      <c r="K38" s="386"/>
      <c r="L38" s="386"/>
      <c r="M38" s="386"/>
      <c r="N38" s="209"/>
      <c r="O38" s="209"/>
      <c r="P38" s="244"/>
      <c r="Q38" s="209"/>
      <c r="R38" s="353"/>
      <c r="S38" s="353"/>
      <c r="T38" s="353"/>
      <c r="U38" s="353"/>
      <c r="V38" s="353"/>
      <c r="W38" s="353"/>
      <c r="X38" s="353"/>
      <c r="Y38" s="353"/>
      <c r="Z38" s="353"/>
      <c r="AA38" s="353"/>
      <c r="AB38" s="353"/>
      <c r="AC38" s="353"/>
      <c r="AD38" s="353"/>
      <c r="AE38" s="209"/>
      <c r="AF38" s="209"/>
      <c r="AG38" s="244"/>
      <c r="AH38" s="209"/>
      <c r="AI38" s="353"/>
      <c r="AJ38" s="353"/>
      <c r="AK38" s="353"/>
      <c r="AL38" s="353"/>
      <c r="AM38" s="353"/>
      <c r="AN38" s="353"/>
      <c r="AO38" s="353"/>
      <c r="AP38" s="353"/>
      <c r="AQ38" s="353"/>
      <c r="AR38" s="353"/>
      <c r="AS38" s="353"/>
      <c r="AT38" s="353"/>
      <c r="AU38" s="353"/>
      <c r="AV38" s="209"/>
      <c r="AW38" s="209"/>
      <c r="AX38" s="244"/>
      <c r="AY38" s="1"/>
      <c r="AZ38" s="386"/>
      <c r="BA38" s="386"/>
      <c r="BB38" s="386"/>
      <c r="BC38" s="386"/>
      <c r="BD38" s="386"/>
      <c r="BE38" s="386"/>
      <c r="BF38" s="386"/>
      <c r="BG38" s="1"/>
      <c r="BH38" s="1"/>
      <c r="BI38" s="154"/>
      <c r="BJ38" s="409"/>
      <c r="BK38" s="1"/>
      <c r="BL38" s="1"/>
      <c r="BM38" s="1"/>
      <c r="BN38" s="1"/>
      <c r="BO38" s="1"/>
      <c r="BP38" s="1"/>
      <c r="BQ38" s="1"/>
      <c r="BR38" s="1"/>
      <c r="BS38" s="1"/>
      <c r="BT38" s="1"/>
      <c r="BU38" s="1"/>
      <c r="BV38" s="1"/>
      <c r="BW38" s="1"/>
      <c r="BX38" s="1"/>
      <c r="BY38" s="1"/>
    </row>
    <row r="39" spans="1:77" ht="9.75" customHeight="1" thickBot="1">
      <c r="A39" s="209"/>
      <c r="B39" s="244"/>
      <c r="C39" s="209"/>
      <c r="D39" s="209"/>
      <c r="E39" s="386"/>
      <c r="F39" s="386"/>
      <c r="G39" s="386"/>
      <c r="H39" s="386"/>
      <c r="I39" s="386"/>
      <c r="J39" s="386"/>
      <c r="K39" s="386"/>
      <c r="L39" s="386"/>
      <c r="M39" s="386"/>
      <c r="N39" s="209"/>
      <c r="O39" s="209"/>
      <c r="P39" s="244"/>
      <c r="Q39" s="209"/>
      <c r="R39" s="353"/>
      <c r="S39" s="353"/>
      <c r="T39" s="353"/>
      <c r="U39" s="353"/>
      <c r="V39" s="353"/>
      <c r="W39" s="353"/>
      <c r="X39" s="353"/>
      <c r="Y39" s="353"/>
      <c r="Z39" s="353"/>
      <c r="AA39" s="353"/>
      <c r="AB39" s="353"/>
      <c r="AC39" s="353"/>
      <c r="AD39" s="353"/>
      <c r="AE39" s="209"/>
      <c r="AF39" s="209"/>
      <c r="AG39" s="244"/>
      <c r="AH39" s="209"/>
      <c r="AI39" s="353"/>
      <c r="AJ39" s="353"/>
      <c r="AK39" s="353"/>
      <c r="AL39" s="353"/>
      <c r="AM39" s="353"/>
      <c r="AN39" s="353"/>
      <c r="AO39" s="353"/>
      <c r="AP39" s="353"/>
      <c r="AQ39" s="353"/>
      <c r="AR39" s="353"/>
      <c r="AS39" s="353"/>
      <c r="AT39" s="353"/>
      <c r="AU39" s="353"/>
      <c r="AV39" s="209"/>
      <c r="AW39" s="209"/>
      <c r="AX39" s="244"/>
      <c r="AY39" s="1"/>
      <c r="AZ39" s="386"/>
      <c r="BA39" s="386"/>
      <c r="BB39" s="386"/>
      <c r="BC39" s="386"/>
      <c r="BD39" s="386"/>
      <c r="BE39" s="386"/>
      <c r="BF39" s="386"/>
      <c r="BG39" s="1"/>
      <c r="BH39" s="1"/>
      <c r="BI39" s="154"/>
      <c r="BJ39" s="409"/>
      <c r="BK39" s="1"/>
      <c r="BL39" s="1"/>
      <c r="BM39" s="1"/>
      <c r="BN39" s="1"/>
      <c r="BO39" s="1"/>
      <c r="BP39" s="1"/>
      <c r="BQ39" s="1"/>
      <c r="BR39" s="1"/>
      <c r="BS39" s="1"/>
      <c r="BT39" s="1"/>
      <c r="BU39" s="1"/>
      <c r="BV39" s="1"/>
      <c r="BW39" s="1"/>
      <c r="BX39" s="1"/>
      <c r="BY39" s="1"/>
    </row>
    <row r="40" spans="1:77" ht="9.75" customHeight="1">
      <c r="A40" s="209"/>
      <c r="B40" s="231"/>
      <c r="C40" s="242"/>
      <c r="D40" s="242"/>
      <c r="E40" s="242"/>
      <c r="F40" s="242"/>
      <c r="G40" s="242"/>
      <c r="H40" s="242"/>
      <c r="I40" s="242"/>
      <c r="J40" s="242"/>
      <c r="K40" s="242"/>
      <c r="L40" s="242"/>
      <c r="M40" s="242"/>
      <c r="N40" s="242"/>
      <c r="O40" s="242"/>
      <c r="P40" s="231"/>
      <c r="Q40" s="242"/>
      <c r="R40" s="242"/>
      <c r="S40" s="242"/>
      <c r="T40" s="242"/>
      <c r="U40" s="242"/>
      <c r="V40" s="242"/>
      <c r="W40" s="242"/>
      <c r="X40" s="242"/>
      <c r="Y40" s="242"/>
      <c r="Z40" s="242"/>
      <c r="AA40" s="242"/>
      <c r="AB40" s="242"/>
      <c r="AC40" s="242"/>
      <c r="AD40" s="242"/>
      <c r="AE40" s="242"/>
      <c r="AF40" s="285" t="s">
        <v>352</v>
      </c>
      <c r="AG40" s="231"/>
      <c r="AH40" s="242"/>
      <c r="AI40" s="242"/>
      <c r="AJ40" s="242"/>
      <c r="AK40" s="242"/>
      <c r="AL40" s="242"/>
      <c r="AM40" s="242"/>
      <c r="AN40" s="242"/>
      <c r="AO40" s="242"/>
      <c r="AP40" s="242"/>
      <c r="AQ40" s="242"/>
      <c r="AR40" s="242"/>
      <c r="AS40" s="242"/>
      <c r="AT40" s="242"/>
      <c r="AU40" s="242"/>
      <c r="AV40" s="242"/>
      <c r="AW40" s="285" t="s">
        <v>352</v>
      </c>
      <c r="AX40" s="231"/>
      <c r="AY40" s="155"/>
      <c r="AZ40" s="155"/>
      <c r="BA40" s="155"/>
      <c r="BB40" s="155"/>
      <c r="BC40" s="155"/>
      <c r="BD40" s="155"/>
      <c r="BE40" s="155"/>
      <c r="BF40" s="155"/>
      <c r="BG40" s="155"/>
      <c r="BH40" s="155"/>
      <c r="BI40" s="198"/>
      <c r="BJ40" s="409"/>
      <c r="BK40" s="1"/>
      <c r="BL40" s="1"/>
      <c r="BM40" s="1"/>
      <c r="BN40" s="1"/>
      <c r="BO40" s="1"/>
      <c r="BP40" s="1"/>
      <c r="BQ40" s="1"/>
      <c r="BR40" s="1"/>
      <c r="BS40" s="1"/>
      <c r="BT40" s="1"/>
      <c r="BU40" s="1"/>
      <c r="BV40" s="1"/>
      <c r="BW40" s="1"/>
      <c r="BX40" s="1"/>
      <c r="BY40" s="1"/>
    </row>
    <row r="41" spans="1:77" ht="9.75" customHeight="1">
      <c r="A41" s="209"/>
      <c r="B41" s="244"/>
      <c r="C41" s="209"/>
      <c r="D41" s="353" t="s">
        <v>74</v>
      </c>
      <c r="E41" s="353"/>
      <c r="F41" s="353"/>
      <c r="G41" s="353"/>
      <c r="H41" s="353"/>
      <c r="I41" s="353"/>
      <c r="J41" s="353"/>
      <c r="K41" s="353"/>
      <c r="L41" s="353"/>
      <c r="M41" s="353"/>
      <c r="N41" s="353"/>
      <c r="O41" s="209"/>
      <c r="P41" s="244"/>
      <c r="Q41" s="209"/>
      <c r="R41" s="317"/>
      <c r="S41" s="317"/>
      <c r="T41" s="317"/>
      <c r="U41" s="317"/>
      <c r="V41" s="317"/>
      <c r="W41" s="317"/>
      <c r="X41" s="317"/>
      <c r="Y41" s="317"/>
      <c r="Z41" s="317"/>
      <c r="AA41" s="317"/>
      <c r="AB41" s="317"/>
      <c r="AC41" s="317"/>
      <c r="AD41" s="317"/>
      <c r="AE41" s="317"/>
      <c r="AF41" s="249"/>
      <c r="AG41" s="250"/>
      <c r="AH41" s="249"/>
      <c r="AI41" s="317"/>
      <c r="AJ41" s="317"/>
      <c r="AK41" s="317"/>
      <c r="AL41" s="317"/>
      <c r="AM41" s="317"/>
      <c r="AN41" s="317"/>
      <c r="AO41" s="317"/>
      <c r="AP41" s="317"/>
      <c r="AQ41" s="317"/>
      <c r="AR41" s="317"/>
      <c r="AS41" s="317"/>
      <c r="AT41" s="317"/>
      <c r="AU41" s="317"/>
      <c r="AV41" s="317"/>
      <c r="AW41" s="249"/>
      <c r="AX41" s="244"/>
      <c r="AY41" s="1"/>
      <c r="AZ41" s="1"/>
      <c r="BA41" s="1"/>
      <c r="BB41" s="1"/>
      <c r="BC41" s="1"/>
      <c r="BD41" s="1"/>
      <c r="BE41" s="1"/>
      <c r="BF41" s="1"/>
      <c r="BG41" s="1"/>
      <c r="BH41" s="1"/>
      <c r="BI41" s="154"/>
      <c r="BJ41" s="409"/>
      <c r="BK41" s="1"/>
      <c r="BL41" s="1"/>
      <c r="BM41" s="1"/>
      <c r="BN41" s="1"/>
      <c r="BO41" s="1"/>
      <c r="BP41" s="1"/>
      <c r="BQ41" s="1"/>
      <c r="BR41" s="1"/>
      <c r="BS41" s="1"/>
      <c r="BT41" s="1"/>
      <c r="BU41" s="1"/>
      <c r="BV41" s="1"/>
      <c r="BW41" s="1"/>
      <c r="BX41" s="1"/>
      <c r="BY41" s="1"/>
    </row>
    <row r="42" spans="1:77" ht="9.75" customHeight="1">
      <c r="A42" s="209"/>
      <c r="B42" s="244"/>
      <c r="C42" s="209"/>
      <c r="D42" s="353"/>
      <c r="E42" s="353"/>
      <c r="F42" s="353"/>
      <c r="G42" s="353"/>
      <c r="H42" s="353"/>
      <c r="I42" s="353"/>
      <c r="J42" s="353"/>
      <c r="K42" s="353"/>
      <c r="L42" s="353"/>
      <c r="M42" s="353"/>
      <c r="N42" s="353"/>
      <c r="O42" s="209"/>
      <c r="P42" s="244"/>
      <c r="Q42" s="209"/>
      <c r="R42" s="421"/>
      <c r="S42" s="421"/>
      <c r="T42" s="421"/>
      <c r="U42" s="421"/>
      <c r="V42" s="421"/>
      <c r="W42" s="421"/>
      <c r="X42" s="421"/>
      <c r="Y42" s="421"/>
      <c r="Z42" s="421"/>
      <c r="AA42" s="421"/>
      <c r="AB42" s="421"/>
      <c r="AC42" s="421"/>
      <c r="AD42" s="421"/>
      <c r="AE42" s="421"/>
      <c r="AF42" s="249"/>
      <c r="AG42" s="250"/>
      <c r="AH42" s="249"/>
      <c r="AI42" s="317"/>
      <c r="AJ42" s="317"/>
      <c r="AK42" s="317"/>
      <c r="AL42" s="317"/>
      <c r="AM42" s="317"/>
      <c r="AN42" s="317"/>
      <c r="AO42" s="317"/>
      <c r="AP42" s="317"/>
      <c r="AQ42" s="317"/>
      <c r="AR42" s="317"/>
      <c r="AS42" s="317"/>
      <c r="AT42" s="317"/>
      <c r="AU42" s="317"/>
      <c r="AV42" s="317"/>
      <c r="AW42" s="249"/>
      <c r="AX42" s="244"/>
      <c r="AY42" s="1"/>
      <c r="AZ42" s="1"/>
      <c r="BA42" s="1"/>
      <c r="BB42" s="1"/>
      <c r="BC42" s="1"/>
      <c r="BD42" s="1"/>
      <c r="BE42" s="1"/>
      <c r="BF42" s="1"/>
      <c r="BG42" s="1"/>
      <c r="BH42" s="1"/>
      <c r="BI42" s="154"/>
      <c r="BJ42" s="409"/>
      <c r="BK42" s="1"/>
      <c r="BL42" s="1"/>
      <c r="BM42" s="1"/>
      <c r="BN42" s="1"/>
      <c r="BO42" s="1"/>
      <c r="BP42" s="1"/>
      <c r="BQ42" s="1"/>
      <c r="BR42" s="1"/>
      <c r="BS42" s="1"/>
      <c r="BT42" s="1"/>
      <c r="BU42" s="1"/>
      <c r="BV42" s="1"/>
      <c r="BW42" s="1"/>
      <c r="BX42" s="1"/>
      <c r="BY42" s="1"/>
    </row>
    <row r="43" spans="1:77" ht="9.75" customHeight="1">
      <c r="A43" s="209"/>
      <c r="B43" s="244"/>
      <c r="C43" s="209"/>
      <c r="D43" s="209"/>
      <c r="E43" s="209"/>
      <c r="F43" s="209"/>
      <c r="G43" s="354" t="s">
        <v>75</v>
      </c>
      <c r="H43" s="355"/>
      <c r="I43" s="355"/>
      <c r="J43" s="355"/>
      <c r="K43" s="355"/>
      <c r="L43" s="355"/>
      <c r="M43" s="355"/>
      <c r="N43" s="355"/>
      <c r="O43" s="356"/>
      <c r="P43" s="244"/>
      <c r="Q43" s="209"/>
      <c r="R43" s="318"/>
      <c r="S43" s="319"/>
      <c r="T43" s="319"/>
      <c r="U43" s="319"/>
      <c r="V43" s="319"/>
      <c r="W43" s="319"/>
      <c r="X43" s="319"/>
      <c r="Y43" s="319"/>
      <c r="Z43" s="319"/>
      <c r="AA43" s="319"/>
      <c r="AB43" s="319"/>
      <c r="AC43" s="319"/>
      <c r="AD43" s="319"/>
      <c r="AE43" s="319"/>
      <c r="AF43" s="251"/>
      <c r="AG43" s="250"/>
      <c r="AH43" s="249"/>
      <c r="AI43" s="318"/>
      <c r="AJ43" s="319"/>
      <c r="AK43" s="319"/>
      <c r="AL43" s="319"/>
      <c r="AM43" s="319"/>
      <c r="AN43" s="319"/>
      <c r="AO43" s="319"/>
      <c r="AP43" s="319"/>
      <c r="AQ43" s="319"/>
      <c r="AR43" s="319"/>
      <c r="AS43" s="319"/>
      <c r="AT43" s="319"/>
      <c r="AU43" s="319"/>
      <c r="AV43" s="319"/>
      <c r="AW43" s="251"/>
      <c r="AX43" s="244"/>
      <c r="AY43" s="1"/>
      <c r="AZ43" s="1"/>
      <c r="BA43" s="1"/>
      <c r="BB43" s="1"/>
      <c r="BC43" s="1"/>
      <c r="BD43" s="1"/>
      <c r="BE43" s="1"/>
      <c r="BF43" s="1"/>
      <c r="BG43" s="1"/>
      <c r="BH43" s="1"/>
      <c r="BI43" s="1"/>
      <c r="BJ43" s="409"/>
      <c r="BK43" s="1"/>
      <c r="BL43" s="1"/>
      <c r="BM43" s="1"/>
      <c r="BN43" s="1"/>
      <c r="BO43" s="1"/>
      <c r="BP43" s="1"/>
      <c r="BQ43" s="1"/>
      <c r="BR43" s="1"/>
      <c r="BS43" s="1"/>
      <c r="BT43" s="1"/>
      <c r="BU43" s="1"/>
      <c r="BV43" s="1"/>
      <c r="BW43" s="1"/>
      <c r="BX43" s="1"/>
      <c r="BY43" s="1"/>
    </row>
    <row r="44" spans="1:77" ht="9.75" customHeight="1" thickBot="1">
      <c r="A44" s="209"/>
      <c r="B44" s="252"/>
      <c r="C44" s="220"/>
      <c r="D44" s="220"/>
      <c r="E44" s="220"/>
      <c r="F44" s="220"/>
      <c r="G44" s="359"/>
      <c r="H44" s="360"/>
      <c r="I44" s="360"/>
      <c r="J44" s="360"/>
      <c r="K44" s="360"/>
      <c r="L44" s="360"/>
      <c r="M44" s="360"/>
      <c r="N44" s="360"/>
      <c r="O44" s="361"/>
      <c r="P44" s="252"/>
      <c r="Q44" s="220"/>
      <c r="R44" s="346"/>
      <c r="S44" s="347"/>
      <c r="T44" s="347"/>
      <c r="U44" s="347"/>
      <c r="V44" s="347"/>
      <c r="W44" s="347"/>
      <c r="X44" s="347"/>
      <c r="Y44" s="347"/>
      <c r="Z44" s="347"/>
      <c r="AA44" s="347"/>
      <c r="AB44" s="347"/>
      <c r="AC44" s="347"/>
      <c r="AD44" s="347"/>
      <c r="AE44" s="347"/>
      <c r="AF44" s="253"/>
      <c r="AG44" s="254"/>
      <c r="AH44" s="255"/>
      <c r="AI44" s="346"/>
      <c r="AJ44" s="347"/>
      <c r="AK44" s="347"/>
      <c r="AL44" s="347"/>
      <c r="AM44" s="347"/>
      <c r="AN44" s="347"/>
      <c r="AO44" s="347"/>
      <c r="AP44" s="347"/>
      <c r="AQ44" s="347"/>
      <c r="AR44" s="347"/>
      <c r="AS44" s="347"/>
      <c r="AT44" s="347"/>
      <c r="AU44" s="347"/>
      <c r="AV44" s="347"/>
      <c r="AW44" s="253"/>
      <c r="AX44" s="244"/>
      <c r="AY44" s="1"/>
      <c r="AZ44" s="1"/>
      <c r="BA44" s="1"/>
      <c r="BB44" s="1"/>
      <c r="BC44" s="1"/>
      <c r="BD44" s="1"/>
      <c r="BE44" s="1"/>
      <c r="BF44" s="1"/>
      <c r="BG44" s="1"/>
      <c r="BH44" s="1"/>
      <c r="BI44" s="1"/>
      <c r="BJ44" s="409"/>
      <c r="BK44" s="1"/>
      <c r="BL44" s="1"/>
      <c r="BM44" s="1"/>
      <c r="BN44" s="1"/>
      <c r="BO44" s="1"/>
      <c r="BP44" s="1"/>
      <c r="BQ44" s="1"/>
      <c r="BR44" s="1"/>
      <c r="BS44" s="1"/>
      <c r="BT44" s="1"/>
      <c r="BU44" s="1"/>
      <c r="BV44" s="1"/>
      <c r="BW44" s="1"/>
      <c r="BX44" s="1"/>
      <c r="BY44" s="1"/>
    </row>
    <row r="45" spans="1:77" ht="9.75" customHeight="1" thickTop="1">
      <c r="A45" s="209"/>
      <c r="B45" s="256"/>
      <c r="C45" s="224"/>
      <c r="D45" s="224"/>
      <c r="E45" s="225"/>
      <c r="F45" s="209"/>
      <c r="G45" s="353" t="s">
        <v>76</v>
      </c>
      <c r="H45" s="353"/>
      <c r="I45" s="353"/>
      <c r="J45" s="353"/>
      <c r="K45" s="353"/>
      <c r="L45" s="353"/>
      <c r="M45" s="353"/>
      <c r="N45" s="353"/>
      <c r="O45" s="209"/>
      <c r="P45" s="244"/>
      <c r="Q45" s="209"/>
      <c r="R45" s="317"/>
      <c r="S45" s="317"/>
      <c r="T45" s="317"/>
      <c r="U45" s="317"/>
      <c r="V45" s="317"/>
      <c r="W45" s="317"/>
      <c r="X45" s="317"/>
      <c r="Y45" s="317"/>
      <c r="Z45" s="317"/>
      <c r="AA45" s="317"/>
      <c r="AB45" s="317"/>
      <c r="AC45" s="317"/>
      <c r="AD45" s="317"/>
      <c r="AE45" s="317"/>
      <c r="AF45" s="249"/>
      <c r="AG45" s="250"/>
      <c r="AH45" s="249"/>
      <c r="AI45" s="317"/>
      <c r="AJ45" s="317"/>
      <c r="AK45" s="317"/>
      <c r="AL45" s="317"/>
      <c r="AM45" s="317"/>
      <c r="AN45" s="317"/>
      <c r="AO45" s="317"/>
      <c r="AP45" s="317"/>
      <c r="AQ45" s="317"/>
      <c r="AR45" s="317"/>
      <c r="AS45" s="317"/>
      <c r="AT45" s="317"/>
      <c r="AU45" s="317"/>
      <c r="AV45" s="317"/>
      <c r="AW45" s="249"/>
      <c r="AX45" s="244"/>
      <c r="AY45" s="1"/>
      <c r="AZ45" s="1"/>
      <c r="BA45" s="1"/>
      <c r="BB45" s="1"/>
      <c r="BC45" s="1"/>
      <c r="BD45" s="1"/>
      <c r="BE45" s="1"/>
      <c r="BF45" s="1"/>
      <c r="BG45" s="1"/>
      <c r="BH45" s="1"/>
      <c r="BI45" s="1"/>
      <c r="BJ45" s="409"/>
      <c r="BK45" s="1"/>
      <c r="BL45" s="1"/>
      <c r="BM45" s="1"/>
      <c r="BN45" s="1"/>
      <c r="BO45" s="1"/>
      <c r="BP45" s="1"/>
      <c r="BQ45" s="1"/>
      <c r="BR45" s="1"/>
      <c r="BS45" s="1"/>
      <c r="BT45" s="1"/>
      <c r="BU45" s="1"/>
      <c r="BV45" s="1"/>
      <c r="BW45" s="1"/>
      <c r="BX45" s="1"/>
      <c r="BY45" s="1"/>
    </row>
    <row r="46" spans="1:77" ht="9.75" customHeight="1">
      <c r="A46" s="209"/>
      <c r="B46" s="244"/>
      <c r="C46" s="209"/>
      <c r="D46" s="209"/>
      <c r="E46" s="218"/>
      <c r="F46" s="209"/>
      <c r="G46" s="353"/>
      <c r="H46" s="353"/>
      <c r="I46" s="353"/>
      <c r="J46" s="353"/>
      <c r="K46" s="353"/>
      <c r="L46" s="353"/>
      <c r="M46" s="353"/>
      <c r="N46" s="353"/>
      <c r="O46" s="209"/>
      <c r="P46" s="244"/>
      <c r="Q46" s="209"/>
      <c r="R46" s="317"/>
      <c r="S46" s="317"/>
      <c r="T46" s="317"/>
      <c r="U46" s="317"/>
      <c r="V46" s="317"/>
      <c r="W46" s="317"/>
      <c r="X46" s="317"/>
      <c r="Y46" s="317"/>
      <c r="Z46" s="317"/>
      <c r="AA46" s="317"/>
      <c r="AB46" s="317"/>
      <c r="AC46" s="317"/>
      <c r="AD46" s="317"/>
      <c r="AE46" s="317"/>
      <c r="AF46" s="249"/>
      <c r="AG46" s="250"/>
      <c r="AH46" s="249"/>
      <c r="AI46" s="317"/>
      <c r="AJ46" s="317"/>
      <c r="AK46" s="317"/>
      <c r="AL46" s="317"/>
      <c r="AM46" s="317"/>
      <c r="AN46" s="317"/>
      <c r="AO46" s="317"/>
      <c r="AP46" s="317"/>
      <c r="AQ46" s="317"/>
      <c r="AR46" s="317"/>
      <c r="AS46" s="317"/>
      <c r="AT46" s="317"/>
      <c r="AU46" s="317"/>
      <c r="AV46" s="317"/>
      <c r="AW46" s="249"/>
      <c r="AX46" s="244"/>
      <c r="AY46" s="1"/>
      <c r="AZ46" s="1"/>
      <c r="BA46" s="1"/>
      <c r="BB46" s="1"/>
      <c r="BC46" s="1"/>
      <c r="BD46" s="1"/>
      <c r="BE46" s="1"/>
      <c r="BF46" s="1"/>
      <c r="BG46" s="1"/>
      <c r="BH46" s="1"/>
      <c r="BI46" s="1"/>
      <c r="BJ46" s="409"/>
      <c r="BK46" s="1"/>
      <c r="BL46" s="1"/>
      <c r="BM46" s="1"/>
      <c r="BN46" s="1"/>
      <c r="BO46" s="1"/>
      <c r="BP46" s="1"/>
      <c r="BQ46" s="1"/>
      <c r="BR46" s="1"/>
      <c r="BS46" s="1"/>
      <c r="BT46" s="1"/>
      <c r="BU46" s="1"/>
      <c r="BV46" s="1"/>
      <c r="BW46" s="1"/>
      <c r="BX46" s="1"/>
      <c r="BY46" s="1"/>
    </row>
    <row r="47" spans="1:77" ht="9.75" customHeight="1">
      <c r="A47" s="209"/>
      <c r="B47" s="244"/>
      <c r="C47" s="209"/>
      <c r="D47" s="209"/>
      <c r="E47" s="218"/>
      <c r="F47" s="209"/>
      <c r="G47" s="354" t="s">
        <v>75</v>
      </c>
      <c r="H47" s="355"/>
      <c r="I47" s="355"/>
      <c r="J47" s="355"/>
      <c r="K47" s="355"/>
      <c r="L47" s="355"/>
      <c r="M47" s="355"/>
      <c r="N47" s="355"/>
      <c r="O47" s="356"/>
      <c r="P47" s="244"/>
      <c r="Q47" s="209"/>
      <c r="R47" s="318"/>
      <c r="S47" s="319"/>
      <c r="T47" s="319"/>
      <c r="U47" s="319"/>
      <c r="V47" s="319"/>
      <c r="W47" s="319"/>
      <c r="X47" s="319"/>
      <c r="Y47" s="319"/>
      <c r="Z47" s="319"/>
      <c r="AA47" s="319"/>
      <c r="AB47" s="319"/>
      <c r="AC47" s="319"/>
      <c r="AD47" s="319"/>
      <c r="AE47" s="319"/>
      <c r="AF47" s="251"/>
      <c r="AG47" s="250"/>
      <c r="AH47" s="249"/>
      <c r="AI47" s="318"/>
      <c r="AJ47" s="319"/>
      <c r="AK47" s="319"/>
      <c r="AL47" s="319"/>
      <c r="AM47" s="319"/>
      <c r="AN47" s="319"/>
      <c r="AO47" s="319"/>
      <c r="AP47" s="319"/>
      <c r="AQ47" s="319"/>
      <c r="AR47" s="319"/>
      <c r="AS47" s="319"/>
      <c r="AT47" s="319"/>
      <c r="AU47" s="319"/>
      <c r="AV47" s="319"/>
      <c r="AW47" s="251"/>
      <c r="AX47" s="244"/>
      <c r="AY47" s="1"/>
      <c r="AZ47" s="1"/>
      <c r="BA47" s="1"/>
      <c r="BB47" s="1"/>
      <c r="BC47" s="1"/>
      <c r="BD47" s="1"/>
      <c r="BE47" s="1"/>
      <c r="BF47" s="1"/>
      <c r="BG47" s="1"/>
      <c r="BH47" s="1"/>
      <c r="BI47" s="1"/>
      <c r="BJ47" s="409"/>
      <c r="BK47" s="1"/>
      <c r="BL47" s="1"/>
      <c r="BM47" s="1"/>
      <c r="BN47" s="1"/>
      <c r="BO47" s="1"/>
      <c r="BP47" s="1"/>
      <c r="BQ47" s="1"/>
      <c r="BR47" s="1"/>
      <c r="BS47" s="1"/>
      <c r="BT47" s="1"/>
      <c r="BU47" s="1"/>
      <c r="BV47" s="1"/>
      <c r="BW47" s="1"/>
      <c r="BX47" s="1"/>
      <c r="BY47" s="1"/>
    </row>
    <row r="48" spans="1:77" ht="9.75" customHeight="1" thickBot="1">
      <c r="A48" s="209"/>
      <c r="B48" s="244"/>
      <c r="C48" s="209"/>
      <c r="D48" s="209"/>
      <c r="E48" s="218"/>
      <c r="F48" s="209"/>
      <c r="G48" s="357"/>
      <c r="H48" s="353"/>
      <c r="I48" s="353"/>
      <c r="J48" s="353"/>
      <c r="K48" s="353"/>
      <c r="L48" s="353"/>
      <c r="M48" s="353"/>
      <c r="N48" s="353"/>
      <c r="O48" s="358"/>
      <c r="P48" s="244"/>
      <c r="Q48" s="209"/>
      <c r="R48" s="320"/>
      <c r="S48" s="321"/>
      <c r="T48" s="321"/>
      <c r="U48" s="321"/>
      <c r="V48" s="321"/>
      <c r="W48" s="321"/>
      <c r="X48" s="321"/>
      <c r="Y48" s="321"/>
      <c r="Z48" s="321"/>
      <c r="AA48" s="321"/>
      <c r="AB48" s="321"/>
      <c r="AC48" s="321"/>
      <c r="AD48" s="321"/>
      <c r="AE48" s="321"/>
      <c r="AF48" s="257"/>
      <c r="AG48" s="250"/>
      <c r="AH48" s="249"/>
      <c r="AI48" s="320"/>
      <c r="AJ48" s="321"/>
      <c r="AK48" s="321"/>
      <c r="AL48" s="321"/>
      <c r="AM48" s="321"/>
      <c r="AN48" s="321"/>
      <c r="AO48" s="321"/>
      <c r="AP48" s="321"/>
      <c r="AQ48" s="321"/>
      <c r="AR48" s="321"/>
      <c r="AS48" s="321"/>
      <c r="AT48" s="321"/>
      <c r="AU48" s="321"/>
      <c r="AV48" s="321"/>
      <c r="AW48" s="257"/>
      <c r="AX48" s="244"/>
      <c r="AY48" s="1"/>
      <c r="AZ48" s="1"/>
      <c r="BA48" s="1"/>
      <c r="BB48" s="1"/>
      <c r="BC48" s="1"/>
      <c r="BD48" s="1"/>
      <c r="BE48" s="1"/>
      <c r="BF48" s="1"/>
      <c r="BG48" s="1"/>
      <c r="BH48" s="1"/>
      <c r="BI48" s="1"/>
      <c r="BJ48" s="409"/>
      <c r="BK48" s="1"/>
      <c r="BL48" s="1"/>
      <c r="BM48" s="1"/>
      <c r="BN48" s="1"/>
      <c r="BO48" s="1"/>
      <c r="BP48" s="1"/>
      <c r="BQ48" s="1"/>
      <c r="BR48" s="1"/>
      <c r="BS48" s="1"/>
      <c r="BT48" s="1"/>
      <c r="BU48" s="1"/>
      <c r="BV48" s="1"/>
      <c r="BW48" s="1"/>
      <c r="BX48" s="1"/>
      <c r="BY48" s="1"/>
    </row>
    <row r="49" spans="1:85" ht="9.75" customHeight="1">
      <c r="A49" s="209"/>
      <c r="B49" s="244"/>
      <c r="C49" s="209"/>
      <c r="D49" s="209"/>
      <c r="E49" s="218"/>
      <c r="F49" s="258"/>
      <c r="G49" s="352" t="s">
        <v>77</v>
      </c>
      <c r="H49" s="352"/>
      <c r="I49" s="352"/>
      <c r="J49" s="352"/>
      <c r="K49" s="352"/>
      <c r="L49" s="352"/>
      <c r="M49" s="352"/>
      <c r="N49" s="352"/>
      <c r="O49" s="242"/>
      <c r="P49" s="231"/>
      <c r="Q49" s="242"/>
      <c r="R49" s="322"/>
      <c r="S49" s="322"/>
      <c r="T49" s="322"/>
      <c r="U49" s="322"/>
      <c r="V49" s="322"/>
      <c r="W49" s="322"/>
      <c r="X49" s="322"/>
      <c r="Y49" s="322"/>
      <c r="Z49" s="322"/>
      <c r="AA49" s="322"/>
      <c r="AB49" s="322"/>
      <c r="AC49" s="322"/>
      <c r="AD49" s="322"/>
      <c r="AE49" s="322"/>
      <c r="AF49" s="259"/>
      <c r="AG49" s="260"/>
      <c r="AH49" s="259"/>
      <c r="AI49" s="322"/>
      <c r="AJ49" s="322"/>
      <c r="AK49" s="322"/>
      <c r="AL49" s="322"/>
      <c r="AM49" s="322"/>
      <c r="AN49" s="322"/>
      <c r="AO49" s="322"/>
      <c r="AP49" s="322"/>
      <c r="AQ49" s="322"/>
      <c r="AR49" s="322"/>
      <c r="AS49" s="322"/>
      <c r="AT49" s="322"/>
      <c r="AU49" s="322"/>
      <c r="AV49" s="322"/>
      <c r="AW49" s="261"/>
      <c r="AX49" s="244"/>
      <c r="AY49" s="1"/>
      <c r="AZ49" s="1"/>
      <c r="BA49" s="1"/>
      <c r="BB49" s="1"/>
      <c r="BC49" s="1"/>
      <c r="BD49" s="1"/>
      <c r="BE49" s="1"/>
      <c r="BF49" s="1"/>
      <c r="BG49" s="1"/>
      <c r="BH49" s="1"/>
      <c r="BI49" s="1"/>
      <c r="BJ49" s="409"/>
      <c r="BK49" s="1"/>
      <c r="BL49" s="1"/>
      <c r="BM49" s="1"/>
      <c r="BN49" s="1"/>
      <c r="BO49" s="1"/>
      <c r="BP49" s="1"/>
      <c r="BQ49" s="1"/>
      <c r="BR49" s="1"/>
      <c r="BS49" s="1"/>
      <c r="BT49" s="1"/>
      <c r="BU49" s="1"/>
      <c r="BV49" s="1"/>
      <c r="BW49" s="1"/>
      <c r="BX49" s="1"/>
      <c r="BY49" s="1"/>
    </row>
    <row r="50" spans="1:85" ht="9.75" customHeight="1" thickBot="1">
      <c r="A50" s="209"/>
      <c r="B50" s="414" t="s">
        <v>70</v>
      </c>
      <c r="C50" s="415"/>
      <c r="D50" s="415"/>
      <c r="E50" s="416"/>
      <c r="F50" s="227"/>
      <c r="G50" s="366"/>
      <c r="H50" s="366"/>
      <c r="I50" s="366"/>
      <c r="J50" s="366"/>
      <c r="K50" s="366"/>
      <c r="L50" s="366"/>
      <c r="M50" s="366"/>
      <c r="N50" s="366"/>
      <c r="O50" s="228"/>
      <c r="P50" s="262"/>
      <c r="Q50" s="228"/>
      <c r="R50" s="323"/>
      <c r="S50" s="323"/>
      <c r="T50" s="323"/>
      <c r="U50" s="323"/>
      <c r="V50" s="323"/>
      <c r="W50" s="323"/>
      <c r="X50" s="323"/>
      <c r="Y50" s="323"/>
      <c r="Z50" s="323"/>
      <c r="AA50" s="323"/>
      <c r="AB50" s="323"/>
      <c r="AC50" s="323"/>
      <c r="AD50" s="323"/>
      <c r="AE50" s="323"/>
      <c r="AF50" s="263"/>
      <c r="AG50" s="264"/>
      <c r="AH50" s="263"/>
      <c r="AI50" s="323"/>
      <c r="AJ50" s="323"/>
      <c r="AK50" s="323"/>
      <c r="AL50" s="323"/>
      <c r="AM50" s="323"/>
      <c r="AN50" s="323"/>
      <c r="AO50" s="323"/>
      <c r="AP50" s="323"/>
      <c r="AQ50" s="323"/>
      <c r="AR50" s="323"/>
      <c r="AS50" s="323"/>
      <c r="AT50" s="323"/>
      <c r="AU50" s="323"/>
      <c r="AV50" s="323"/>
      <c r="AW50" s="265"/>
      <c r="AX50" s="244"/>
      <c r="AY50" s="1"/>
      <c r="AZ50" s="1"/>
      <c r="BA50" s="1"/>
      <c r="BB50" s="1"/>
      <c r="BC50" s="1"/>
      <c r="BD50" s="1"/>
      <c r="BE50" s="1"/>
      <c r="BF50" s="1"/>
      <c r="BG50" s="1"/>
      <c r="BH50" s="1"/>
      <c r="BI50" s="1"/>
      <c r="BJ50" s="409"/>
      <c r="BK50" s="1"/>
      <c r="BL50" s="1"/>
      <c r="BM50" s="1"/>
      <c r="BN50" s="1"/>
      <c r="BO50" s="1"/>
      <c r="BP50" s="1"/>
      <c r="BQ50" s="1"/>
      <c r="BR50" s="1"/>
      <c r="BS50" s="1"/>
      <c r="BT50" s="1"/>
      <c r="BU50" s="1"/>
      <c r="BV50" s="1"/>
      <c r="BW50" s="1"/>
      <c r="BX50" s="1"/>
      <c r="BY50" s="1"/>
    </row>
    <row r="51" spans="1:85" ht="9.75" customHeight="1">
      <c r="A51" s="209"/>
      <c r="B51" s="414"/>
      <c r="C51" s="415"/>
      <c r="D51" s="415"/>
      <c r="E51" s="416"/>
      <c r="F51" s="209"/>
      <c r="G51" s="353" t="s">
        <v>15</v>
      </c>
      <c r="H51" s="353"/>
      <c r="I51" s="353"/>
      <c r="J51" s="353"/>
      <c r="K51" s="353"/>
      <c r="L51" s="353"/>
      <c r="M51" s="353"/>
      <c r="N51" s="353"/>
      <c r="O51" s="209"/>
      <c r="P51" s="244"/>
      <c r="Q51" s="209"/>
      <c r="R51" s="324">
        <f>SUM('41-1'!BI87+'41-1'!BI180)</f>
        <v>0</v>
      </c>
      <c r="S51" s="324"/>
      <c r="T51" s="324"/>
      <c r="U51" s="324"/>
      <c r="V51" s="324"/>
      <c r="W51" s="324"/>
      <c r="X51" s="324"/>
      <c r="Y51" s="324"/>
      <c r="Z51" s="324"/>
      <c r="AA51" s="324"/>
      <c r="AB51" s="324"/>
      <c r="AC51" s="324"/>
      <c r="AD51" s="324"/>
      <c r="AE51" s="324"/>
      <c r="AF51" s="249"/>
      <c r="AG51" s="250"/>
      <c r="AH51" s="249"/>
      <c r="AI51" s="324">
        <f>SUM('41-2'!BI87+'41-2'!BI180)</f>
        <v>0</v>
      </c>
      <c r="AJ51" s="324"/>
      <c r="AK51" s="324"/>
      <c r="AL51" s="324"/>
      <c r="AM51" s="324"/>
      <c r="AN51" s="324"/>
      <c r="AO51" s="324"/>
      <c r="AP51" s="324"/>
      <c r="AQ51" s="324"/>
      <c r="AR51" s="324"/>
      <c r="AS51" s="324"/>
      <c r="AT51" s="324"/>
      <c r="AU51" s="324"/>
      <c r="AV51" s="324"/>
      <c r="AW51" s="249"/>
      <c r="AX51" s="244"/>
      <c r="AY51" s="1"/>
      <c r="AZ51" s="1"/>
      <c r="BA51" s="1"/>
      <c r="BB51" s="1"/>
      <c r="BC51" s="1"/>
      <c r="BD51" s="1"/>
      <c r="BE51" s="1"/>
      <c r="BF51" s="1"/>
      <c r="BG51" s="1"/>
      <c r="BH51" s="1"/>
      <c r="BI51" s="1"/>
      <c r="BJ51" s="409"/>
      <c r="BK51" s="1"/>
      <c r="BL51" s="1"/>
      <c r="BM51" s="266"/>
      <c r="BN51" s="266"/>
      <c r="BO51" s="266"/>
      <c r="BP51" s="266"/>
      <c r="BQ51" s="266"/>
      <c r="BR51" s="266"/>
      <c r="BS51" s="266"/>
      <c r="BT51" s="266"/>
      <c r="BU51" s="266"/>
      <c r="BV51" s="266"/>
      <c r="BW51" s="266"/>
      <c r="BX51" s="266"/>
      <c r="BY51" s="266"/>
      <c r="BZ51" s="266"/>
      <c r="CA51" s="266"/>
      <c r="CB51" s="266"/>
      <c r="CC51" s="266"/>
      <c r="CD51" s="266"/>
      <c r="CE51" s="266"/>
      <c r="CF51" s="266"/>
      <c r="CG51" s="266"/>
    </row>
    <row r="52" spans="1:85" ht="9.75" customHeight="1">
      <c r="A52" s="209"/>
      <c r="B52" s="414"/>
      <c r="C52" s="415"/>
      <c r="D52" s="415"/>
      <c r="E52" s="416"/>
      <c r="F52" s="209"/>
      <c r="G52" s="353"/>
      <c r="H52" s="353"/>
      <c r="I52" s="353"/>
      <c r="J52" s="353"/>
      <c r="K52" s="353"/>
      <c r="L52" s="353"/>
      <c r="M52" s="353"/>
      <c r="N52" s="353"/>
      <c r="O52" s="209"/>
      <c r="P52" s="244"/>
      <c r="Q52" s="209"/>
      <c r="R52" s="324"/>
      <c r="S52" s="324"/>
      <c r="T52" s="324"/>
      <c r="U52" s="324"/>
      <c r="V52" s="324"/>
      <c r="W52" s="324"/>
      <c r="X52" s="324"/>
      <c r="Y52" s="324"/>
      <c r="Z52" s="324"/>
      <c r="AA52" s="324"/>
      <c r="AB52" s="324"/>
      <c r="AC52" s="324"/>
      <c r="AD52" s="324"/>
      <c r="AE52" s="324"/>
      <c r="AF52" s="249"/>
      <c r="AG52" s="250"/>
      <c r="AH52" s="249"/>
      <c r="AI52" s="324"/>
      <c r="AJ52" s="324"/>
      <c r="AK52" s="324"/>
      <c r="AL52" s="324"/>
      <c r="AM52" s="324"/>
      <c r="AN52" s="324"/>
      <c r="AO52" s="324"/>
      <c r="AP52" s="324"/>
      <c r="AQ52" s="324"/>
      <c r="AR52" s="324"/>
      <c r="AS52" s="324"/>
      <c r="AT52" s="324"/>
      <c r="AU52" s="324"/>
      <c r="AV52" s="324"/>
      <c r="AW52" s="249"/>
      <c r="AX52" s="244"/>
      <c r="AY52" s="1"/>
      <c r="AZ52" s="1"/>
      <c r="BA52" s="1"/>
      <c r="BB52" s="1"/>
      <c r="BC52" s="1"/>
      <c r="BD52" s="1"/>
      <c r="BE52" s="1"/>
      <c r="BF52" s="1"/>
      <c r="BG52" s="1"/>
      <c r="BH52" s="1"/>
      <c r="BI52" s="1"/>
      <c r="BJ52" s="409"/>
      <c r="BK52" s="1"/>
      <c r="BL52" s="1"/>
      <c r="BM52" s="266"/>
      <c r="BN52" s="266"/>
      <c r="BO52" s="266"/>
      <c r="BP52" s="266"/>
      <c r="BQ52" s="266"/>
      <c r="BR52" s="266"/>
      <c r="BS52" s="266"/>
      <c r="BT52" s="266"/>
      <c r="BU52" s="266"/>
      <c r="BV52" s="266"/>
      <c r="BW52" s="266"/>
      <c r="BX52" s="266"/>
      <c r="BY52" s="266"/>
      <c r="BZ52" s="266"/>
      <c r="CA52" s="266"/>
      <c r="CB52" s="266"/>
      <c r="CC52" s="266"/>
      <c r="CD52" s="266"/>
      <c r="CE52" s="266"/>
      <c r="CF52" s="266"/>
      <c r="CG52" s="266"/>
    </row>
    <row r="53" spans="1:85" ht="9.75" customHeight="1">
      <c r="A53" s="209"/>
      <c r="B53" s="414"/>
      <c r="C53" s="415"/>
      <c r="D53" s="415"/>
      <c r="E53" s="416"/>
      <c r="F53" s="209"/>
      <c r="G53" s="354" t="s">
        <v>75</v>
      </c>
      <c r="H53" s="355"/>
      <c r="I53" s="355"/>
      <c r="J53" s="355"/>
      <c r="K53" s="355"/>
      <c r="L53" s="355"/>
      <c r="M53" s="355"/>
      <c r="N53" s="355"/>
      <c r="O53" s="356"/>
      <c r="P53" s="244"/>
      <c r="Q53" s="209"/>
      <c r="R53" s="325">
        <f>SUM('41-1'!BI90+'41-1'!BI183)</f>
        <v>0</v>
      </c>
      <c r="S53" s="326"/>
      <c r="T53" s="326"/>
      <c r="U53" s="326"/>
      <c r="V53" s="326"/>
      <c r="W53" s="326"/>
      <c r="X53" s="326"/>
      <c r="Y53" s="326"/>
      <c r="Z53" s="326"/>
      <c r="AA53" s="326"/>
      <c r="AB53" s="326"/>
      <c r="AC53" s="326"/>
      <c r="AD53" s="326"/>
      <c r="AE53" s="326"/>
      <c r="AF53" s="251"/>
      <c r="AG53" s="250"/>
      <c r="AH53" s="249"/>
      <c r="AI53" s="325">
        <f>SUM('41-2'!BI90+'41-2'!BI183)</f>
        <v>0</v>
      </c>
      <c r="AJ53" s="326"/>
      <c r="AK53" s="326"/>
      <c r="AL53" s="326"/>
      <c r="AM53" s="326"/>
      <c r="AN53" s="326"/>
      <c r="AO53" s="326"/>
      <c r="AP53" s="326"/>
      <c r="AQ53" s="326"/>
      <c r="AR53" s="326"/>
      <c r="AS53" s="326"/>
      <c r="AT53" s="326"/>
      <c r="AU53" s="326"/>
      <c r="AV53" s="326"/>
      <c r="AW53" s="251"/>
      <c r="AX53" s="244"/>
      <c r="AY53" s="1"/>
      <c r="AZ53" s="1"/>
      <c r="BA53" s="1"/>
      <c r="BB53" s="1"/>
      <c r="BC53" s="1"/>
      <c r="BD53" s="1"/>
      <c r="BE53" s="1"/>
      <c r="BF53" s="1"/>
      <c r="BG53" s="1"/>
      <c r="BH53" s="1"/>
      <c r="BI53" s="1"/>
      <c r="BJ53" s="409"/>
      <c r="BK53" s="1"/>
      <c r="BL53" s="1"/>
      <c r="BM53" s="266"/>
      <c r="BN53" s="266"/>
      <c r="BO53" s="266"/>
      <c r="BP53" s="266"/>
      <c r="BQ53" s="266"/>
      <c r="BR53" s="266"/>
      <c r="BS53" s="266"/>
      <c r="BT53" s="266"/>
      <c r="BU53" s="266"/>
      <c r="BV53" s="266"/>
      <c r="BW53" s="266"/>
      <c r="BX53" s="266"/>
      <c r="BY53" s="266"/>
      <c r="BZ53" s="266"/>
      <c r="CA53" s="266"/>
      <c r="CB53" s="266"/>
      <c r="CC53" s="266"/>
      <c r="CD53" s="266"/>
      <c r="CE53" s="266"/>
      <c r="CF53" s="266"/>
      <c r="CG53" s="266"/>
    </row>
    <row r="54" spans="1:85" ht="9.75" customHeight="1" thickBot="1">
      <c r="A54" s="209"/>
      <c r="B54" s="414"/>
      <c r="C54" s="415"/>
      <c r="D54" s="415"/>
      <c r="E54" s="416"/>
      <c r="F54" s="209"/>
      <c r="G54" s="357"/>
      <c r="H54" s="353"/>
      <c r="I54" s="353"/>
      <c r="J54" s="353"/>
      <c r="K54" s="353"/>
      <c r="L54" s="353"/>
      <c r="M54" s="353"/>
      <c r="N54" s="353"/>
      <c r="O54" s="358"/>
      <c r="P54" s="244"/>
      <c r="Q54" s="209"/>
      <c r="R54" s="327"/>
      <c r="S54" s="328"/>
      <c r="T54" s="328"/>
      <c r="U54" s="328"/>
      <c r="V54" s="328"/>
      <c r="W54" s="328"/>
      <c r="X54" s="328"/>
      <c r="Y54" s="328"/>
      <c r="Z54" s="328"/>
      <c r="AA54" s="328"/>
      <c r="AB54" s="328"/>
      <c r="AC54" s="328"/>
      <c r="AD54" s="328"/>
      <c r="AE54" s="328"/>
      <c r="AF54" s="257"/>
      <c r="AG54" s="250"/>
      <c r="AH54" s="249"/>
      <c r="AI54" s="327"/>
      <c r="AJ54" s="328"/>
      <c r="AK54" s="328"/>
      <c r="AL54" s="328"/>
      <c r="AM54" s="328"/>
      <c r="AN54" s="328"/>
      <c r="AO54" s="328"/>
      <c r="AP54" s="328"/>
      <c r="AQ54" s="328"/>
      <c r="AR54" s="328"/>
      <c r="AS54" s="328"/>
      <c r="AT54" s="328"/>
      <c r="AU54" s="328"/>
      <c r="AV54" s="328"/>
      <c r="AW54" s="257"/>
      <c r="AX54" s="244"/>
      <c r="AY54" s="1"/>
      <c r="AZ54" s="1"/>
      <c r="BA54" s="1"/>
      <c r="BB54" s="1"/>
      <c r="BC54" s="1"/>
      <c r="BD54" s="1"/>
      <c r="BE54" s="1"/>
      <c r="BF54" s="1"/>
      <c r="BG54" s="1"/>
      <c r="BH54" s="1"/>
      <c r="BI54" s="1"/>
      <c r="BJ54" s="409"/>
      <c r="BK54" s="1"/>
      <c r="BL54" s="1"/>
      <c r="BM54" s="266"/>
      <c r="BN54" s="266"/>
      <c r="BO54" s="266"/>
      <c r="BP54" s="266"/>
      <c r="BQ54" s="266"/>
      <c r="BR54" s="266"/>
      <c r="BS54" s="266"/>
      <c r="BT54" s="266"/>
      <c r="BU54" s="266"/>
      <c r="BV54" s="266"/>
      <c r="BW54" s="266"/>
      <c r="BX54" s="266"/>
      <c r="BY54" s="266"/>
      <c r="BZ54" s="266"/>
      <c r="CA54" s="266"/>
      <c r="CB54" s="266"/>
      <c r="CC54" s="266"/>
      <c r="CD54" s="266"/>
      <c r="CE54" s="266"/>
      <c r="CF54" s="266"/>
      <c r="CG54" s="266"/>
    </row>
    <row r="55" spans="1:85" ht="9.75" customHeight="1">
      <c r="A55" s="209"/>
      <c r="B55" s="414"/>
      <c r="C55" s="415"/>
      <c r="D55" s="415"/>
      <c r="E55" s="416"/>
      <c r="F55" s="258"/>
      <c r="G55" s="352" t="s">
        <v>78</v>
      </c>
      <c r="H55" s="352"/>
      <c r="I55" s="352"/>
      <c r="J55" s="352"/>
      <c r="K55" s="352"/>
      <c r="L55" s="352"/>
      <c r="M55" s="352"/>
      <c r="N55" s="352"/>
      <c r="O55" s="242"/>
      <c r="P55" s="231"/>
      <c r="Q55" s="242"/>
      <c r="R55" s="322"/>
      <c r="S55" s="322"/>
      <c r="T55" s="322"/>
      <c r="U55" s="322"/>
      <c r="V55" s="322"/>
      <c r="W55" s="322"/>
      <c r="X55" s="322"/>
      <c r="Y55" s="322"/>
      <c r="Z55" s="322"/>
      <c r="AA55" s="322"/>
      <c r="AB55" s="322"/>
      <c r="AC55" s="322"/>
      <c r="AD55" s="322"/>
      <c r="AE55" s="322"/>
      <c r="AF55" s="259"/>
      <c r="AG55" s="260"/>
      <c r="AH55" s="259"/>
      <c r="AI55" s="322"/>
      <c r="AJ55" s="322"/>
      <c r="AK55" s="322"/>
      <c r="AL55" s="322"/>
      <c r="AM55" s="322"/>
      <c r="AN55" s="322"/>
      <c r="AO55" s="322"/>
      <c r="AP55" s="322"/>
      <c r="AQ55" s="322"/>
      <c r="AR55" s="322"/>
      <c r="AS55" s="322"/>
      <c r="AT55" s="322"/>
      <c r="AU55" s="322"/>
      <c r="AV55" s="322"/>
      <c r="AW55" s="261"/>
      <c r="AX55" s="244"/>
      <c r="AY55" s="1"/>
      <c r="AZ55" s="1"/>
      <c r="BA55" s="1"/>
      <c r="BB55" s="1"/>
      <c r="BC55" s="1"/>
      <c r="BD55" s="1"/>
      <c r="BE55" s="1"/>
      <c r="BF55" s="1"/>
      <c r="BG55" s="1"/>
      <c r="BH55" s="1"/>
      <c r="BI55" s="1"/>
      <c r="BJ55" s="267"/>
      <c r="BK55" s="1"/>
      <c r="BL55" s="1"/>
      <c r="BM55" s="266"/>
      <c r="BN55" s="266"/>
      <c r="BO55" s="266"/>
      <c r="BP55" s="266"/>
      <c r="BQ55" s="266"/>
      <c r="BR55" s="266"/>
      <c r="BS55" s="266"/>
      <c r="BT55" s="266"/>
      <c r="BU55" s="266"/>
      <c r="BV55" s="266"/>
      <c r="BW55" s="266"/>
      <c r="BX55" s="266"/>
      <c r="BY55" s="266"/>
      <c r="BZ55" s="266"/>
      <c r="CA55" s="266"/>
      <c r="CB55" s="266"/>
      <c r="CC55" s="266"/>
      <c r="CD55" s="266"/>
      <c r="CE55" s="266"/>
      <c r="CF55" s="266"/>
      <c r="CG55" s="266"/>
    </row>
    <row r="56" spans="1:85" ht="9.75" customHeight="1">
      <c r="A56" s="209"/>
      <c r="B56" s="414"/>
      <c r="C56" s="415"/>
      <c r="D56" s="415"/>
      <c r="E56" s="416"/>
      <c r="F56" s="208"/>
      <c r="G56" s="353"/>
      <c r="H56" s="353"/>
      <c r="I56" s="353"/>
      <c r="J56" s="353"/>
      <c r="K56" s="353"/>
      <c r="L56" s="353"/>
      <c r="M56" s="353"/>
      <c r="N56" s="353"/>
      <c r="O56" s="209"/>
      <c r="P56" s="244"/>
      <c r="Q56" s="209"/>
      <c r="R56" s="317"/>
      <c r="S56" s="317"/>
      <c r="T56" s="317"/>
      <c r="U56" s="317"/>
      <c r="V56" s="317"/>
      <c r="W56" s="317"/>
      <c r="X56" s="317"/>
      <c r="Y56" s="317"/>
      <c r="Z56" s="317"/>
      <c r="AA56" s="317"/>
      <c r="AB56" s="317"/>
      <c r="AC56" s="317"/>
      <c r="AD56" s="317"/>
      <c r="AE56" s="317"/>
      <c r="AF56" s="249"/>
      <c r="AG56" s="250"/>
      <c r="AH56" s="249"/>
      <c r="AI56" s="317"/>
      <c r="AJ56" s="317"/>
      <c r="AK56" s="317"/>
      <c r="AL56" s="317"/>
      <c r="AM56" s="317"/>
      <c r="AN56" s="317"/>
      <c r="AO56" s="317"/>
      <c r="AP56" s="317"/>
      <c r="AQ56" s="317"/>
      <c r="AR56" s="317"/>
      <c r="AS56" s="317"/>
      <c r="AT56" s="317"/>
      <c r="AU56" s="317"/>
      <c r="AV56" s="317"/>
      <c r="AW56" s="268"/>
      <c r="AX56" s="244"/>
      <c r="AY56" s="1"/>
      <c r="AZ56" s="1"/>
      <c r="BA56" s="1"/>
      <c r="BB56" s="1"/>
      <c r="BC56" s="1"/>
      <c r="BD56" s="1"/>
      <c r="BE56" s="1"/>
      <c r="BF56" s="1"/>
      <c r="BG56" s="1"/>
      <c r="BH56" s="1"/>
      <c r="BI56" s="1"/>
      <c r="BJ56" s="267"/>
      <c r="BK56" s="1"/>
      <c r="BL56" s="1"/>
      <c r="BM56" s="266"/>
      <c r="BN56" s="266"/>
      <c r="BO56" s="266"/>
      <c r="BP56" s="266"/>
      <c r="BQ56" s="266"/>
      <c r="BR56" s="266"/>
      <c r="BS56" s="266"/>
      <c r="BT56" s="266"/>
      <c r="BU56" s="266"/>
      <c r="BV56" s="266"/>
      <c r="BW56" s="266"/>
      <c r="BX56" s="266"/>
      <c r="BY56" s="266"/>
      <c r="BZ56" s="266"/>
      <c r="CA56" s="266"/>
      <c r="CB56" s="266"/>
      <c r="CC56" s="266"/>
      <c r="CD56" s="266"/>
      <c r="CE56" s="266"/>
      <c r="CF56" s="266"/>
      <c r="CG56" s="266"/>
    </row>
    <row r="57" spans="1:85" ht="9.75" customHeight="1">
      <c r="A57" s="209"/>
      <c r="B57" s="414"/>
      <c r="C57" s="415"/>
      <c r="D57" s="415"/>
      <c r="E57" s="416"/>
      <c r="F57" s="209"/>
      <c r="G57" s="354" t="s">
        <v>75</v>
      </c>
      <c r="H57" s="355"/>
      <c r="I57" s="355"/>
      <c r="J57" s="355"/>
      <c r="K57" s="355"/>
      <c r="L57" s="355"/>
      <c r="M57" s="355"/>
      <c r="N57" s="355"/>
      <c r="O57" s="356"/>
      <c r="P57" s="244"/>
      <c r="Q57" s="209"/>
      <c r="R57" s="318"/>
      <c r="S57" s="319"/>
      <c r="T57" s="319"/>
      <c r="U57" s="319"/>
      <c r="V57" s="319"/>
      <c r="W57" s="319"/>
      <c r="X57" s="319"/>
      <c r="Y57" s="319"/>
      <c r="Z57" s="319"/>
      <c r="AA57" s="319"/>
      <c r="AB57" s="319"/>
      <c r="AC57" s="319"/>
      <c r="AD57" s="319"/>
      <c r="AE57" s="319"/>
      <c r="AF57" s="251"/>
      <c r="AG57" s="250"/>
      <c r="AH57" s="249"/>
      <c r="AI57" s="318"/>
      <c r="AJ57" s="319"/>
      <c r="AK57" s="319"/>
      <c r="AL57" s="319"/>
      <c r="AM57" s="319"/>
      <c r="AN57" s="319"/>
      <c r="AO57" s="319"/>
      <c r="AP57" s="319"/>
      <c r="AQ57" s="319"/>
      <c r="AR57" s="319"/>
      <c r="AS57" s="319"/>
      <c r="AT57" s="319"/>
      <c r="AU57" s="319"/>
      <c r="AV57" s="319"/>
      <c r="AW57" s="251"/>
      <c r="AX57" s="244"/>
      <c r="AY57" s="1"/>
      <c r="AZ57" s="1"/>
      <c r="BA57" s="1"/>
      <c r="BB57" s="1"/>
      <c r="BC57" s="1"/>
      <c r="BD57" s="1"/>
      <c r="BE57" s="1"/>
      <c r="BF57" s="1"/>
      <c r="BG57" s="1"/>
      <c r="BH57" s="1"/>
      <c r="BI57" s="1"/>
      <c r="BJ57" s="167"/>
      <c r="BK57" s="1"/>
      <c r="BL57" s="1"/>
      <c r="BM57" s="266"/>
      <c r="BN57" s="266"/>
      <c r="BO57" s="266"/>
      <c r="BP57" s="266"/>
      <c r="BQ57" s="266"/>
      <c r="BR57" s="266"/>
      <c r="BS57" s="266"/>
      <c r="BT57" s="266"/>
      <c r="BU57" s="266"/>
      <c r="BV57" s="266"/>
      <c r="BW57" s="266"/>
      <c r="BX57" s="266"/>
      <c r="BY57" s="266"/>
      <c r="BZ57" s="266"/>
      <c r="CA57" s="266"/>
      <c r="CB57" s="266"/>
      <c r="CC57" s="266"/>
      <c r="CD57" s="266"/>
      <c r="CE57" s="266"/>
      <c r="CF57" s="266"/>
      <c r="CG57" s="266"/>
    </row>
    <row r="58" spans="1:85" ht="9.75" customHeight="1" thickBot="1">
      <c r="A58" s="209"/>
      <c r="B58" s="414"/>
      <c r="C58" s="415"/>
      <c r="D58" s="415"/>
      <c r="E58" s="416"/>
      <c r="F58" s="209"/>
      <c r="G58" s="357"/>
      <c r="H58" s="353"/>
      <c r="I58" s="353"/>
      <c r="J58" s="353"/>
      <c r="K58" s="353"/>
      <c r="L58" s="353"/>
      <c r="M58" s="353"/>
      <c r="N58" s="353"/>
      <c r="O58" s="358"/>
      <c r="P58" s="244"/>
      <c r="Q58" s="209"/>
      <c r="R58" s="320"/>
      <c r="S58" s="321"/>
      <c r="T58" s="321"/>
      <c r="U58" s="321"/>
      <c r="V58" s="321"/>
      <c r="W58" s="321"/>
      <c r="X58" s="321"/>
      <c r="Y58" s="321"/>
      <c r="Z58" s="321"/>
      <c r="AA58" s="321"/>
      <c r="AB58" s="321"/>
      <c r="AC58" s="321"/>
      <c r="AD58" s="321"/>
      <c r="AE58" s="321"/>
      <c r="AF58" s="257"/>
      <c r="AG58" s="250"/>
      <c r="AH58" s="249"/>
      <c r="AI58" s="320"/>
      <c r="AJ58" s="321"/>
      <c r="AK58" s="321"/>
      <c r="AL58" s="321"/>
      <c r="AM58" s="321"/>
      <c r="AN58" s="321"/>
      <c r="AO58" s="321"/>
      <c r="AP58" s="321"/>
      <c r="AQ58" s="321"/>
      <c r="AR58" s="321"/>
      <c r="AS58" s="321"/>
      <c r="AT58" s="321"/>
      <c r="AU58" s="321"/>
      <c r="AV58" s="321"/>
      <c r="AW58" s="257"/>
      <c r="AX58" s="244"/>
      <c r="AY58" s="1"/>
      <c r="AZ58" s="1"/>
      <c r="BA58" s="1"/>
      <c r="BB58" s="1"/>
      <c r="BC58" s="1"/>
      <c r="BD58" s="1"/>
      <c r="BE58" s="1"/>
      <c r="BF58" s="1"/>
      <c r="BG58" s="1"/>
      <c r="BH58" s="1"/>
      <c r="BI58" s="1"/>
      <c r="BJ58" s="167"/>
      <c r="BK58" s="1"/>
      <c r="BL58" s="1"/>
      <c r="BM58" s="266"/>
      <c r="BN58" s="266"/>
      <c r="BO58" s="266"/>
      <c r="BP58" s="266"/>
      <c r="BQ58" s="266"/>
      <c r="BR58" s="266"/>
      <c r="BS58" s="266"/>
      <c r="BT58" s="266"/>
      <c r="BU58" s="266"/>
      <c r="BV58" s="266"/>
      <c r="BW58" s="266"/>
      <c r="BX58" s="266"/>
      <c r="BY58" s="266"/>
      <c r="BZ58" s="266"/>
      <c r="CA58" s="266"/>
      <c r="CB58" s="266"/>
      <c r="CC58" s="266"/>
      <c r="CD58" s="266"/>
      <c r="CE58" s="266"/>
      <c r="CF58" s="266"/>
      <c r="CG58" s="266"/>
    </row>
    <row r="59" spans="1:85" ht="9.75" customHeight="1">
      <c r="A59" s="209"/>
      <c r="B59" s="414"/>
      <c r="C59" s="415"/>
      <c r="D59" s="415"/>
      <c r="E59" s="416"/>
      <c r="F59" s="258"/>
      <c r="G59" s="352" t="s">
        <v>79</v>
      </c>
      <c r="H59" s="352"/>
      <c r="I59" s="352"/>
      <c r="J59" s="352"/>
      <c r="K59" s="352"/>
      <c r="L59" s="352"/>
      <c r="M59" s="352"/>
      <c r="N59" s="352"/>
      <c r="O59" s="242"/>
      <c r="P59" s="231"/>
      <c r="Q59" s="242"/>
      <c r="R59" s="322">
        <v>0</v>
      </c>
      <c r="S59" s="322"/>
      <c r="T59" s="322"/>
      <c r="U59" s="322"/>
      <c r="V59" s="322"/>
      <c r="W59" s="322"/>
      <c r="X59" s="322"/>
      <c r="Y59" s="322"/>
      <c r="Z59" s="322"/>
      <c r="AA59" s="322"/>
      <c r="AB59" s="322"/>
      <c r="AC59" s="322"/>
      <c r="AD59" s="322"/>
      <c r="AE59" s="322"/>
      <c r="AF59" s="259"/>
      <c r="AG59" s="260"/>
      <c r="AH59" s="259"/>
      <c r="AI59" s="322"/>
      <c r="AJ59" s="322"/>
      <c r="AK59" s="322"/>
      <c r="AL59" s="322"/>
      <c r="AM59" s="322"/>
      <c r="AN59" s="322"/>
      <c r="AO59" s="322"/>
      <c r="AP59" s="322"/>
      <c r="AQ59" s="322"/>
      <c r="AR59" s="322"/>
      <c r="AS59" s="322"/>
      <c r="AT59" s="322"/>
      <c r="AU59" s="322"/>
      <c r="AV59" s="322"/>
      <c r="AW59" s="261"/>
      <c r="AX59" s="244"/>
      <c r="AY59" s="1"/>
      <c r="AZ59" s="1"/>
      <c r="BA59" s="1"/>
      <c r="BB59" s="1"/>
      <c r="BC59" s="1"/>
      <c r="BD59" s="1"/>
      <c r="BE59" s="1"/>
      <c r="BF59" s="1"/>
      <c r="BG59" s="1"/>
      <c r="BH59" s="1"/>
      <c r="BI59" s="1"/>
      <c r="BJ59" s="167"/>
      <c r="BK59" s="1"/>
      <c r="BL59" s="1"/>
      <c r="BM59" s="266"/>
      <c r="BN59" s="266"/>
      <c r="BO59" s="266"/>
      <c r="BP59" s="266"/>
      <c r="BQ59" s="266"/>
      <c r="BR59" s="266"/>
      <c r="BS59" s="266"/>
      <c r="BT59" s="266"/>
      <c r="BU59" s="266"/>
      <c r="BV59" s="266"/>
      <c r="BW59" s="266"/>
      <c r="BX59" s="266"/>
      <c r="BY59" s="266"/>
      <c r="BZ59" s="266"/>
      <c r="CA59" s="266"/>
      <c r="CB59" s="266"/>
      <c r="CC59" s="266"/>
      <c r="CD59" s="266"/>
      <c r="CE59" s="266"/>
      <c r="CF59" s="266"/>
      <c r="CG59" s="266"/>
    </row>
    <row r="60" spans="1:85" ht="9.75" customHeight="1">
      <c r="A60" s="209"/>
      <c r="B60" s="414"/>
      <c r="C60" s="415"/>
      <c r="D60" s="415"/>
      <c r="E60" s="416"/>
      <c r="F60" s="208"/>
      <c r="G60" s="353"/>
      <c r="H60" s="353"/>
      <c r="I60" s="353"/>
      <c r="J60" s="353"/>
      <c r="K60" s="353"/>
      <c r="L60" s="353"/>
      <c r="M60" s="353"/>
      <c r="N60" s="353"/>
      <c r="O60" s="209"/>
      <c r="P60" s="244"/>
      <c r="Q60" s="209"/>
      <c r="R60" s="317"/>
      <c r="S60" s="317"/>
      <c r="T60" s="317"/>
      <c r="U60" s="317"/>
      <c r="V60" s="317"/>
      <c r="W60" s="317"/>
      <c r="X60" s="317"/>
      <c r="Y60" s="317"/>
      <c r="Z60" s="317"/>
      <c r="AA60" s="317"/>
      <c r="AB60" s="317"/>
      <c r="AC60" s="317"/>
      <c r="AD60" s="317"/>
      <c r="AE60" s="317"/>
      <c r="AF60" s="249"/>
      <c r="AG60" s="250"/>
      <c r="AH60" s="249"/>
      <c r="AI60" s="317"/>
      <c r="AJ60" s="317"/>
      <c r="AK60" s="317"/>
      <c r="AL60" s="317"/>
      <c r="AM60" s="317"/>
      <c r="AN60" s="317"/>
      <c r="AO60" s="317"/>
      <c r="AP60" s="317"/>
      <c r="AQ60" s="317"/>
      <c r="AR60" s="317"/>
      <c r="AS60" s="317"/>
      <c r="AT60" s="317"/>
      <c r="AU60" s="317"/>
      <c r="AV60" s="317"/>
      <c r="AW60" s="268"/>
      <c r="AX60" s="244"/>
      <c r="AY60" s="1"/>
      <c r="AZ60" s="1"/>
      <c r="BA60" s="1"/>
      <c r="BB60" s="1"/>
      <c r="BC60" s="1"/>
      <c r="BD60" s="1"/>
      <c r="BE60" s="1"/>
      <c r="BF60" s="1"/>
      <c r="BG60" s="1"/>
      <c r="BH60" s="1"/>
      <c r="BI60" s="1"/>
      <c r="BJ60" s="167"/>
      <c r="BK60" s="1"/>
      <c r="BL60" s="1"/>
      <c r="BM60" s="266"/>
      <c r="BN60" s="266"/>
      <c r="BO60" s="266"/>
      <c r="BP60" s="266"/>
      <c r="BQ60" s="266"/>
      <c r="BR60" s="266"/>
      <c r="BS60" s="266"/>
      <c r="BT60" s="266"/>
      <c r="BU60" s="266"/>
      <c r="BV60" s="266"/>
      <c r="BW60" s="266"/>
      <c r="BX60" s="266"/>
      <c r="BY60" s="266"/>
      <c r="BZ60" s="266"/>
      <c r="CA60" s="266"/>
      <c r="CB60" s="266"/>
      <c r="CC60" s="266"/>
      <c r="CD60" s="266"/>
      <c r="CE60" s="266"/>
      <c r="CF60" s="266"/>
      <c r="CG60" s="266"/>
    </row>
    <row r="61" spans="1:85" ht="9.75" customHeight="1">
      <c r="A61" s="209"/>
      <c r="B61" s="414"/>
      <c r="C61" s="415"/>
      <c r="D61" s="415"/>
      <c r="E61" s="416"/>
      <c r="F61" s="209"/>
      <c r="G61" s="354" t="s">
        <v>75</v>
      </c>
      <c r="H61" s="355"/>
      <c r="I61" s="355"/>
      <c r="J61" s="355"/>
      <c r="K61" s="355"/>
      <c r="L61" s="355"/>
      <c r="M61" s="355"/>
      <c r="N61" s="355"/>
      <c r="O61" s="356"/>
      <c r="P61" s="244"/>
      <c r="Q61" s="209"/>
      <c r="R61" s="318"/>
      <c r="S61" s="319"/>
      <c r="T61" s="319"/>
      <c r="U61" s="319"/>
      <c r="V61" s="319"/>
      <c r="W61" s="319"/>
      <c r="X61" s="319"/>
      <c r="Y61" s="319"/>
      <c r="Z61" s="319"/>
      <c r="AA61" s="319"/>
      <c r="AB61" s="319"/>
      <c r="AC61" s="319"/>
      <c r="AD61" s="319"/>
      <c r="AE61" s="319"/>
      <c r="AF61" s="251"/>
      <c r="AG61" s="250"/>
      <c r="AH61" s="249"/>
      <c r="AI61" s="318"/>
      <c r="AJ61" s="319"/>
      <c r="AK61" s="319"/>
      <c r="AL61" s="319"/>
      <c r="AM61" s="319"/>
      <c r="AN61" s="319"/>
      <c r="AO61" s="319"/>
      <c r="AP61" s="319"/>
      <c r="AQ61" s="319"/>
      <c r="AR61" s="319"/>
      <c r="AS61" s="319"/>
      <c r="AT61" s="319"/>
      <c r="AU61" s="319"/>
      <c r="AV61" s="319"/>
      <c r="AW61" s="251"/>
      <c r="AX61" s="244"/>
      <c r="AY61" s="1"/>
      <c r="AZ61" s="1"/>
      <c r="BA61" s="1"/>
      <c r="BB61" s="1"/>
      <c r="BC61" s="1"/>
      <c r="BD61" s="1"/>
      <c r="BE61" s="1"/>
      <c r="BF61" s="1"/>
      <c r="BG61" s="1"/>
      <c r="BH61" s="1"/>
      <c r="BI61" s="1"/>
      <c r="BJ61" s="167"/>
      <c r="BK61" s="1"/>
      <c r="BL61" s="1"/>
      <c r="BM61" s="266"/>
      <c r="BN61" s="266"/>
      <c r="BO61" s="266"/>
      <c r="BP61" s="266"/>
      <c r="BQ61" s="266"/>
      <c r="BR61" s="266"/>
      <c r="BS61" s="266"/>
      <c r="BT61" s="266"/>
      <c r="BU61" s="266"/>
      <c r="BV61" s="266"/>
      <c r="BW61" s="266"/>
      <c r="BX61" s="266"/>
      <c r="BY61" s="266"/>
      <c r="BZ61" s="266"/>
      <c r="CA61" s="266"/>
      <c r="CB61" s="266"/>
      <c r="CC61" s="266"/>
      <c r="CD61" s="266"/>
      <c r="CE61" s="266"/>
      <c r="CF61" s="266"/>
      <c r="CG61" s="266"/>
    </row>
    <row r="62" spans="1:85" ht="9.75" customHeight="1" thickBot="1">
      <c r="A62" s="209"/>
      <c r="B62" s="244"/>
      <c r="C62" s="209"/>
      <c r="D62" s="209"/>
      <c r="E62" s="218"/>
      <c r="F62" s="209"/>
      <c r="G62" s="357"/>
      <c r="H62" s="353"/>
      <c r="I62" s="353"/>
      <c r="J62" s="353"/>
      <c r="K62" s="353"/>
      <c r="L62" s="353"/>
      <c r="M62" s="353"/>
      <c r="N62" s="353"/>
      <c r="O62" s="358"/>
      <c r="P62" s="244"/>
      <c r="Q62" s="209"/>
      <c r="R62" s="320"/>
      <c r="S62" s="321"/>
      <c r="T62" s="321"/>
      <c r="U62" s="321"/>
      <c r="V62" s="321"/>
      <c r="W62" s="321"/>
      <c r="X62" s="321"/>
      <c r="Y62" s="321"/>
      <c r="Z62" s="321"/>
      <c r="AA62" s="321"/>
      <c r="AB62" s="321"/>
      <c r="AC62" s="321"/>
      <c r="AD62" s="321"/>
      <c r="AE62" s="321"/>
      <c r="AF62" s="257"/>
      <c r="AG62" s="250"/>
      <c r="AH62" s="249"/>
      <c r="AI62" s="320"/>
      <c r="AJ62" s="321"/>
      <c r="AK62" s="321"/>
      <c r="AL62" s="321"/>
      <c r="AM62" s="321"/>
      <c r="AN62" s="321"/>
      <c r="AO62" s="321"/>
      <c r="AP62" s="321"/>
      <c r="AQ62" s="321"/>
      <c r="AR62" s="321"/>
      <c r="AS62" s="321"/>
      <c r="AT62" s="321"/>
      <c r="AU62" s="321"/>
      <c r="AV62" s="321"/>
      <c r="AW62" s="257"/>
      <c r="AX62" s="244"/>
      <c r="AY62" s="1"/>
      <c r="AZ62" s="1"/>
      <c r="BA62" s="1"/>
      <c r="BB62" s="1"/>
      <c r="BC62" s="1"/>
      <c r="BD62" s="1"/>
      <c r="BE62" s="1"/>
      <c r="BF62" s="1"/>
      <c r="BG62" s="1"/>
      <c r="BH62" s="1"/>
      <c r="BI62" s="1"/>
      <c r="BJ62" s="167"/>
      <c r="BK62" s="1"/>
      <c r="BL62" s="1"/>
      <c r="BM62" s="266"/>
      <c r="BN62" s="266"/>
      <c r="BO62" s="266"/>
      <c r="BP62" s="266"/>
      <c r="BQ62" s="266"/>
      <c r="BR62" s="266"/>
      <c r="BS62" s="266"/>
      <c r="BT62" s="266"/>
      <c r="BU62" s="266"/>
      <c r="BV62" s="266"/>
      <c r="BW62" s="266"/>
      <c r="BX62" s="266"/>
      <c r="BY62" s="266"/>
      <c r="BZ62" s="266"/>
      <c r="CA62" s="266"/>
      <c r="CB62" s="266"/>
      <c r="CC62" s="266"/>
      <c r="CD62" s="266"/>
      <c r="CE62" s="266"/>
      <c r="CF62" s="266"/>
      <c r="CG62" s="266"/>
    </row>
    <row r="63" spans="1:85" ht="9.75" customHeight="1">
      <c r="A63" s="209"/>
      <c r="B63" s="244"/>
      <c r="C63" s="209"/>
      <c r="D63" s="209"/>
      <c r="E63" s="218"/>
      <c r="F63" s="258"/>
      <c r="G63" s="352" t="s">
        <v>80</v>
      </c>
      <c r="H63" s="352"/>
      <c r="I63" s="352"/>
      <c r="J63" s="352"/>
      <c r="K63" s="352"/>
      <c r="L63" s="352"/>
      <c r="M63" s="352"/>
      <c r="N63" s="352"/>
      <c r="O63" s="242"/>
      <c r="P63" s="231"/>
      <c r="Q63" s="242"/>
      <c r="R63" s="348">
        <f>TRUNC(R45+R49+R51+R55+R59,3)</f>
        <v>0</v>
      </c>
      <c r="S63" s="348"/>
      <c r="T63" s="348"/>
      <c r="U63" s="348"/>
      <c r="V63" s="348"/>
      <c r="W63" s="348"/>
      <c r="X63" s="348"/>
      <c r="Y63" s="348"/>
      <c r="Z63" s="348"/>
      <c r="AA63" s="348"/>
      <c r="AB63" s="348"/>
      <c r="AC63" s="348"/>
      <c r="AD63" s="348"/>
      <c r="AE63" s="348"/>
      <c r="AF63" s="259"/>
      <c r="AG63" s="260"/>
      <c r="AH63" s="259"/>
      <c r="AI63" s="348">
        <f>TRUNC(AI45+AI49+AI51+AI55+AI59,3)</f>
        <v>0</v>
      </c>
      <c r="AJ63" s="348"/>
      <c r="AK63" s="348"/>
      <c r="AL63" s="348"/>
      <c r="AM63" s="348"/>
      <c r="AN63" s="348"/>
      <c r="AO63" s="348"/>
      <c r="AP63" s="348"/>
      <c r="AQ63" s="348"/>
      <c r="AR63" s="348"/>
      <c r="AS63" s="348"/>
      <c r="AT63" s="348"/>
      <c r="AU63" s="348"/>
      <c r="AV63" s="348"/>
      <c r="AW63" s="261"/>
      <c r="AX63" s="244"/>
      <c r="AY63" s="1"/>
      <c r="AZ63" s="1"/>
      <c r="BA63" s="1"/>
      <c r="BB63" s="1"/>
      <c r="BC63" s="1"/>
      <c r="BD63" s="1"/>
      <c r="BE63" s="1"/>
      <c r="BF63" s="1"/>
      <c r="BG63" s="1"/>
      <c r="BH63" s="1"/>
      <c r="BI63" s="1"/>
      <c r="BJ63" s="167"/>
      <c r="BK63" s="1"/>
      <c r="BL63" s="1"/>
      <c r="BM63" s="266"/>
      <c r="BN63" s="266"/>
      <c r="BO63" s="266"/>
      <c r="BP63" s="266"/>
      <c r="BQ63" s="266"/>
      <c r="BR63" s="266"/>
      <c r="BS63" s="266"/>
      <c r="BT63" s="266"/>
      <c r="BU63" s="266"/>
      <c r="BV63" s="266"/>
      <c r="BW63" s="266"/>
      <c r="BX63" s="266"/>
      <c r="BY63" s="266"/>
      <c r="BZ63" s="266"/>
      <c r="CA63" s="266"/>
      <c r="CB63" s="266"/>
      <c r="CC63" s="266"/>
      <c r="CD63" s="266"/>
      <c r="CE63" s="266"/>
      <c r="CF63" s="266"/>
      <c r="CG63" s="266"/>
    </row>
    <row r="64" spans="1:85" ht="9.75" customHeight="1">
      <c r="A64" s="209"/>
      <c r="B64" s="244"/>
      <c r="C64" s="209"/>
      <c r="D64" s="209"/>
      <c r="E64" s="218"/>
      <c r="F64" s="208"/>
      <c r="G64" s="353"/>
      <c r="H64" s="353"/>
      <c r="I64" s="353"/>
      <c r="J64" s="353"/>
      <c r="K64" s="353"/>
      <c r="L64" s="353"/>
      <c r="M64" s="353"/>
      <c r="N64" s="353"/>
      <c r="O64" s="209"/>
      <c r="P64" s="244"/>
      <c r="Q64" s="209"/>
      <c r="R64" s="324"/>
      <c r="S64" s="324"/>
      <c r="T64" s="324"/>
      <c r="U64" s="324"/>
      <c r="V64" s="324"/>
      <c r="W64" s="324"/>
      <c r="X64" s="324"/>
      <c r="Y64" s="324"/>
      <c r="Z64" s="324"/>
      <c r="AA64" s="324"/>
      <c r="AB64" s="324"/>
      <c r="AC64" s="324"/>
      <c r="AD64" s="324"/>
      <c r="AE64" s="324"/>
      <c r="AF64" s="249"/>
      <c r="AG64" s="250"/>
      <c r="AH64" s="249"/>
      <c r="AI64" s="324"/>
      <c r="AJ64" s="324"/>
      <c r="AK64" s="324"/>
      <c r="AL64" s="324"/>
      <c r="AM64" s="324"/>
      <c r="AN64" s="324"/>
      <c r="AO64" s="324"/>
      <c r="AP64" s="324"/>
      <c r="AQ64" s="324"/>
      <c r="AR64" s="324"/>
      <c r="AS64" s="324"/>
      <c r="AT64" s="324"/>
      <c r="AU64" s="324"/>
      <c r="AV64" s="324"/>
      <c r="AW64" s="268"/>
      <c r="AX64" s="244"/>
      <c r="AY64" s="1"/>
      <c r="AZ64" s="1"/>
      <c r="BA64" s="1"/>
      <c r="BB64" s="1"/>
      <c r="BC64" s="1"/>
      <c r="BD64" s="1"/>
      <c r="BE64" s="1"/>
      <c r="BF64" s="1"/>
      <c r="BG64" s="1"/>
      <c r="BH64" s="1"/>
      <c r="BI64" s="1"/>
      <c r="BJ64" s="167"/>
      <c r="BK64" s="1"/>
      <c r="BL64" s="1"/>
      <c r="BM64" s="266"/>
      <c r="BN64" s="266"/>
      <c r="BO64" s="266"/>
      <c r="BP64" s="266"/>
      <c r="BQ64" s="266"/>
      <c r="BR64" s="266"/>
      <c r="BS64" s="266"/>
      <c r="BT64" s="266"/>
      <c r="BU64" s="266"/>
      <c r="BV64" s="266"/>
      <c r="BW64" s="266"/>
      <c r="BX64" s="266"/>
      <c r="BY64" s="266"/>
      <c r="BZ64" s="266"/>
      <c r="CA64" s="266"/>
      <c r="CB64" s="266"/>
      <c r="CC64" s="266"/>
      <c r="CD64" s="266"/>
      <c r="CE64" s="266"/>
      <c r="CF64" s="266"/>
      <c r="CG64" s="266"/>
    </row>
    <row r="65" spans="1:89" ht="9.75" customHeight="1">
      <c r="A65" s="209"/>
      <c r="B65" s="244"/>
      <c r="C65" s="209"/>
      <c r="D65" s="209"/>
      <c r="E65" s="218"/>
      <c r="F65" s="209"/>
      <c r="G65" s="354" t="s">
        <v>75</v>
      </c>
      <c r="H65" s="355"/>
      <c r="I65" s="355"/>
      <c r="J65" s="355"/>
      <c r="K65" s="355"/>
      <c r="L65" s="355"/>
      <c r="M65" s="355"/>
      <c r="N65" s="355"/>
      <c r="O65" s="356"/>
      <c r="P65" s="244"/>
      <c r="Q65" s="209"/>
      <c r="R65" s="325">
        <f>TRUNC(R47+R53+R57+R61,3)</f>
        <v>0</v>
      </c>
      <c r="S65" s="326"/>
      <c r="T65" s="326"/>
      <c r="U65" s="326"/>
      <c r="V65" s="326"/>
      <c r="W65" s="326"/>
      <c r="X65" s="326"/>
      <c r="Y65" s="326"/>
      <c r="Z65" s="326"/>
      <c r="AA65" s="326"/>
      <c r="AB65" s="326"/>
      <c r="AC65" s="326"/>
      <c r="AD65" s="326"/>
      <c r="AE65" s="326"/>
      <c r="AF65" s="251"/>
      <c r="AG65" s="250"/>
      <c r="AH65" s="249"/>
      <c r="AI65" s="325">
        <f>TRUNC(AI47+AI53+AI57+AI61,3)</f>
        <v>0</v>
      </c>
      <c r="AJ65" s="326"/>
      <c r="AK65" s="326"/>
      <c r="AL65" s="326"/>
      <c r="AM65" s="326"/>
      <c r="AN65" s="326"/>
      <c r="AO65" s="326"/>
      <c r="AP65" s="326"/>
      <c r="AQ65" s="326"/>
      <c r="AR65" s="326"/>
      <c r="AS65" s="326"/>
      <c r="AT65" s="326"/>
      <c r="AU65" s="326"/>
      <c r="AV65" s="326"/>
      <c r="AW65" s="251"/>
      <c r="AX65" s="244"/>
      <c r="AY65" s="1"/>
      <c r="AZ65" s="1"/>
      <c r="BA65" s="1"/>
      <c r="BB65" s="1"/>
      <c r="BC65" s="1"/>
      <c r="BD65" s="1"/>
      <c r="BE65" s="1"/>
      <c r="BF65" s="1"/>
      <c r="BG65" s="1"/>
      <c r="BH65" s="1"/>
      <c r="BI65" s="1"/>
      <c r="BJ65" s="167"/>
      <c r="BK65" s="1"/>
      <c r="BL65" s="1"/>
      <c r="BM65" s="266"/>
      <c r="BN65" s="266"/>
      <c r="BO65" s="266"/>
      <c r="BP65" s="266"/>
      <c r="BQ65" s="266"/>
      <c r="BR65" s="266"/>
      <c r="BS65" s="266"/>
      <c r="BT65" s="266"/>
      <c r="BU65" s="266"/>
      <c r="BV65" s="266"/>
      <c r="BW65" s="266"/>
      <c r="BX65" s="266"/>
      <c r="BY65" s="266"/>
      <c r="BZ65" s="266"/>
      <c r="CA65" s="266"/>
      <c r="CB65" s="266"/>
      <c r="CC65" s="266"/>
      <c r="CD65" s="266"/>
      <c r="CE65" s="266"/>
      <c r="CF65" s="266"/>
      <c r="CG65" s="266"/>
    </row>
    <row r="66" spans="1:89" ht="9.75" customHeight="1" thickBot="1">
      <c r="A66" s="209"/>
      <c r="B66" s="244"/>
      <c r="C66" s="209"/>
      <c r="D66" s="209"/>
      <c r="E66" s="218"/>
      <c r="F66" s="209"/>
      <c r="G66" s="357"/>
      <c r="H66" s="353"/>
      <c r="I66" s="353"/>
      <c r="J66" s="353"/>
      <c r="K66" s="353"/>
      <c r="L66" s="353"/>
      <c r="M66" s="353"/>
      <c r="N66" s="353"/>
      <c r="O66" s="358"/>
      <c r="P66" s="244"/>
      <c r="Q66" s="209"/>
      <c r="R66" s="327"/>
      <c r="S66" s="328"/>
      <c r="T66" s="328"/>
      <c r="U66" s="328"/>
      <c r="V66" s="328"/>
      <c r="W66" s="328"/>
      <c r="X66" s="328"/>
      <c r="Y66" s="328"/>
      <c r="Z66" s="328"/>
      <c r="AA66" s="328"/>
      <c r="AB66" s="328"/>
      <c r="AC66" s="328"/>
      <c r="AD66" s="328"/>
      <c r="AE66" s="328"/>
      <c r="AF66" s="257"/>
      <c r="AG66" s="250"/>
      <c r="AH66" s="249"/>
      <c r="AI66" s="327"/>
      <c r="AJ66" s="328"/>
      <c r="AK66" s="328"/>
      <c r="AL66" s="328"/>
      <c r="AM66" s="328"/>
      <c r="AN66" s="328"/>
      <c r="AO66" s="328"/>
      <c r="AP66" s="328"/>
      <c r="AQ66" s="328"/>
      <c r="AR66" s="328"/>
      <c r="AS66" s="328"/>
      <c r="AT66" s="328"/>
      <c r="AU66" s="328"/>
      <c r="AV66" s="328"/>
      <c r="AW66" s="257"/>
      <c r="AX66" s="244"/>
      <c r="AY66" s="1"/>
      <c r="AZ66" s="1"/>
      <c r="BA66" s="1"/>
      <c r="BB66" s="1"/>
      <c r="BC66" s="1"/>
      <c r="BD66" s="1"/>
      <c r="BE66" s="1"/>
      <c r="BF66" s="1"/>
      <c r="BG66" s="1"/>
      <c r="BH66" s="1"/>
      <c r="BI66" s="1"/>
      <c r="BJ66" s="167"/>
      <c r="BK66" s="1"/>
      <c r="BL66" s="1"/>
      <c r="BM66" s="266"/>
      <c r="BN66" s="266"/>
      <c r="BO66" s="266"/>
      <c r="BP66" s="266"/>
      <c r="BQ66" s="266"/>
      <c r="BR66" s="266"/>
      <c r="BS66" s="266"/>
      <c r="BT66" s="266"/>
      <c r="BU66" s="266"/>
      <c r="BV66" s="266"/>
      <c r="BW66" s="266"/>
      <c r="BX66" s="266"/>
      <c r="BY66" s="266"/>
      <c r="BZ66" s="266"/>
      <c r="CA66" s="266"/>
      <c r="CB66" s="266"/>
      <c r="CC66" s="266"/>
      <c r="CD66" s="266"/>
      <c r="CE66" s="266"/>
      <c r="CF66" s="266"/>
      <c r="CG66" s="266"/>
    </row>
    <row r="67" spans="1:89" ht="9.75" customHeight="1" thickTop="1">
      <c r="A67" s="209"/>
      <c r="B67" s="256"/>
      <c r="C67" s="224"/>
      <c r="D67" s="224"/>
      <c r="E67" s="225"/>
      <c r="F67" s="224"/>
      <c r="G67" s="362" t="s">
        <v>41</v>
      </c>
      <c r="H67" s="362"/>
      <c r="I67" s="362"/>
      <c r="J67" s="362"/>
      <c r="K67" s="362"/>
      <c r="L67" s="362"/>
      <c r="M67" s="362"/>
      <c r="N67" s="362"/>
      <c r="O67" s="224"/>
      <c r="P67" s="256"/>
      <c r="Q67" s="224"/>
      <c r="R67" s="351">
        <f>SUM('41-5'!BI87+'41-5'!BI180+'41-5'!BI273+'41-5'!BI366+'41-5'!BI459)</f>
        <v>0</v>
      </c>
      <c r="S67" s="351"/>
      <c r="T67" s="351"/>
      <c r="U67" s="351"/>
      <c r="V67" s="351"/>
      <c r="W67" s="351"/>
      <c r="X67" s="351"/>
      <c r="Y67" s="351"/>
      <c r="Z67" s="351"/>
      <c r="AA67" s="351"/>
      <c r="AB67" s="351"/>
      <c r="AC67" s="351"/>
      <c r="AD67" s="351"/>
      <c r="AE67" s="351"/>
      <c r="AF67" s="269"/>
      <c r="AG67" s="270"/>
      <c r="AH67" s="269"/>
      <c r="AI67" s="370">
        <f>SUM('41-6'!BI87+'41-6'!BI180+'41-6'!BI273+'41-6'!BI366+'41-6'!BI459)</f>
        <v>0</v>
      </c>
      <c r="AJ67" s="351"/>
      <c r="AK67" s="351"/>
      <c r="AL67" s="351"/>
      <c r="AM67" s="351"/>
      <c r="AN67" s="351"/>
      <c r="AO67" s="351"/>
      <c r="AP67" s="351"/>
      <c r="AQ67" s="351"/>
      <c r="AR67" s="351"/>
      <c r="AS67" s="351"/>
      <c r="AT67" s="351"/>
      <c r="AU67" s="351"/>
      <c r="AV67" s="351"/>
      <c r="AW67" s="271"/>
      <c r="AX67" s="244"/>
      <c r="AY67" s="1"/>
      <c r="AZ67" s="1"/>
      <c r="BA67" s="1"/>
      <c r="BB67" s="1"/>
      <c r="BC67" s="1"/>
      <c r="BD67" s="1"/>
      <c r="BE67" s="1"/>
      <c r="BF67" s="1"/>
      <c r="BG67" s="1"/>
      <c r="BH67" s="1"/>
      <c r="BI67" s="1"/>
      <c r="BJ67" s="167"/>
      <c r="BK67" s="1"/>
      <c r="BL67" s="1"/>
      <c r="BM67" s="266"/>
      <c r="BN67" s="266"/>
      <c r="BO67" s="266"/>
      <c r="BP67" s="266"/>
      <c r="BQ67" s="266"/>
      <c r="BR67" s="266"/>
      <c r="BS67" s="266"/>
      <c r="BT67" s="266"/>
      <c r="BU67" s="266"/>
      <c r="BV67" s="266"/>
      <c r="BW67" s="266"/>
      <c r="BX67" s="266"/>
      <c r="BY67" s="266"/>
      <c r="BZ67" s="266"/>
      <c r="CA67" s="266"/>
      <c r="CB67" s="266"/>
      <c r="CC67" s="266"/>
      <c r="CD67" s="266"/>
      <c r="CE67" s="266"/>
      <c r="CF67" s="266"/>
      <c r="CG67" s="266"/>
    </row>
    <row r="68" spans="1:89" ht="9.75" customHeight="1">
      <c r="A68" s="209"/>
      <c r="B68" s="244"/>
      <c r="C68" s="209"/>
      <c r="D68" s="209"/>
      <c r="E68" s="218"/>
      <c r="F68" s="209"/>
      <c r="G68" s="353"/>
      <c r="H68" s="353"/>
      <c r="I68" s="353"/>
      <c r="J68" s="353"/>
      <c r="K68" s="353"/>
      <c r="L68" s="353"/>
      <c r="M68" s="353"/>
      <c r="N68" s="353"/>
      <c r="O68" s="209"/>
      <c r="P68" s="244"/>
      <c r="Q68" s="209"/>
      <c r="R68" s="324"/>
      <c r="S68" s="324"/>
      <c r="T68" s="324"/>
      <c r="U68" s="324"/>
      <c r="V68" s="324"/>
      <c r="W68" s="324"/>
      <c r="X68" s="324"/>
      <c r="Y68" s="324"/>
      <c r="Z68" s="324"/>
      <c r="AA68" s="324"/>
      <c r="AB68" s="324"/>
      <c r="AC68" s="324"/>
      <c r="AD68" s="324"/>
      <c r="AE68" s="324"/>
      <c r="AF68" s="249"/>
      <c r="AG68" s="250"/>
      <c r="AH68" s="249"/>
      <c r="AI68" s="324"/>
      <c r="AJ68" s="324"/>
      <c r="AK68" s="324"/>
      <c r="AL68" s="324"/>
      <c r="AM68" s="324"/>
      <c r="AN68" s="324"/>
      <c r="AO68" s="324"/>
      <c r="AP68" s="324"/>
      <c r="AQ68" s="324"/>
      <c r="AR68" s="324"/>
      <c r="AS68" s="324"/>
      <c r="AT68" s="324"/>
      <c r="AU68" s="324"/>
      <c r="AV68" s="324"/>
      <c r="AW68" s="268"/>
      <c r="AX68" s="244"/>
      <c r="AY68" s="1"/>
      <c r="AZ68" s="1"/>
      <c r="BA68" s="1"/>
      <c r="BB68" s="1"/>
      <c r="BC68" s="1"/>
      <c r="BD68" s="1"/>
      <c r="BE68" s="1"/>
      <c r="BF68" s="1"/>
      <c r="BG68" s="1"/>
      <c r="BH68" s="1"/>
      <c r="BI68" s="1"/>
      <c r="BJ68" s="167"/>
      <c r="BK68" s="1"/>
      <c r="BL68" s="1"/>
      <c r="BM68" s="266"/>
      <c r="BN68" s="266"/>
      <c r="BO68" s="266"/>
      <c r="BP68" s="266"/>
      <c r="BQ68" s="266"/>
      <c r="BR68" s="266"/>
      <c r="BS68" s="266"/>
      <c r="BT68" s="266"/>
      <c r="BU68" s="266"/>
      <c r="BV68" s="266"/>
      <c r="BW68" s="266"/>
      <c r="BX68" s="266"/>
      <c r="BY68" s="266"/>
      <c r="BZ68" s="266"/>
      <c r="CA68" s="266"/>
      <c r="CB68" s="266"/>
      <c r="CC68" s="266"/>
      <c r="CD68" s="266"/>
      <c r="CE68" s="266"/>
      <c r="CF68" s="266"/>
      <c r="CG68" s="266"/>
    </row>
    <row r="69" spans="1:89" ht="9.75" customHeight="1">
      <c r="A69" s="209"/>
      <c r="B69" s="244"/>
      <c r="C69" s="209"/>
      <c r="D69" s="209"/>
      <c r="E69" s="218"/>
      <c r="F69" s="209"/>
      <c r="G69" s="354" t="s">
        <v>75</v>
      </c>
      <c r="H69" s="355"/>
      <c r="I69" s="355"/>
      <c r="J69" s="355"/>
      <c r="K69" s="355"/>
      <c r="L69" s="355"/>
      <c r="M69" s="355"/>
      <c r="N69" s="355"/>
      <c r="O69" s="356"/>
      <c r="P69" s="244"/>
      <c r="Q69" s="209"/>
      <c r="R69" s="325">
        <f>SUM('41-5'!BI90+'41-5'!BI183+'41-5'!BI276+'41-5'!BI369+'41-5'!BI462)</f>
        <v>0</v>
      </c>
      <c r="S69" s="326"/>
      <c r="T69" s="326"/>
      <c r="U69" s="326"/>
      <c r="V69" s="326"/>
      <c r="W69" s="326"/>
      <c r="X69" s="326"/>
      <c r="Y69" s="326"/>
      <c r="Z69" s="326"/>
      <c r="AA69" s="326"/>
      <c r="AB69" s="326"/>
      <c r="AC69" s="326"/>
      <c r="AD69" s="326"/>
      <c r="AE69" s="326"/>
      <c r="AF69" s="251"/>
      <c r="AG69" s="250"/>
      <c r="AH69" s="249"/>
      <c r="AI69" s="325">
        <f>SUM('41-6'!BI90+'41-6'!BI183+'41-6'!BI276+'41-6'!BI369+'41-6'!BI462)</f>
        <v>0</v>
      </c>
      <c r="AJ69" s="326"/>
      <c r="AK69" s="326"/>
      <c r="AL69" s="326"/>
      <c r="AM69" s="326"/>
      <c r="AN69" s="326"/>
      <c r="AO69" s="326"/>
      <c r="AP69" s="326"/>
      <c r="AQ69" s="326"/>
      <c r="AR69" s="326"/>
      <c r="AS69" s="326"/>
      <c r="AT69" s="326"/>
      <c r="AU69" s="326"/>
      <c r="AV69" s="326"/>
      <c r="AW69" s="251"/>
      <c r="AX69" s="244"/>
      <c r="AY69" s="1"/>
      <c r="AZ69" s="1"/>
      <c r="BA69" s="1"/>
      <c r="BB69" s="1"/>
      <c r="BC69" s="1"/>
      <c r="BD69" s="1"/>
      <c r="BE69" s="1"/>
      <c r="BF69" s="1"/>
      <c r="BG69" s="1"/>
      <c r="BH69" s="1"/>
      <c r="BI69" s="1"/>
      <c r="BJ69" s="167"/>
      <c r="BK69" s="1"/>
      <c r="BL69" s="1"/>
      <c r="BM69" s="266"/>
      <c r="BN69" s="266"/>
      <c r="BO69" s="266"/>
      <c r="BP69" s="266"/>
      <c r="BQ69" s="266"/>
      <c r="BR69" s="266"/>
      <c r="BS69" s="266"/>
      <c r="BT69" s="266"/>
      <c r="BU69" s="266"/>
      <c r="BV69" s="266"/>
      <c r="BW69" s="266"/>
      <c r="BX69" s="266"/>
      <c r="BY69" s="266"/>
      <c r="BZ69" s="266"/>
      <c r="CA69" s="266"/>
      <c r="CB69" s="266"/>
      <c r="CC69" s="266"/>
      <c r="CD69" s="266"/>
      <c r="CE69" s="266"/>
      <c r="CF69" s="266"/>
      <c r="CG69" s="266"/>
    </row>
    <row r="70" spans="1:89" ht="9.75" customHeight="1" thickBot="1">
      <c r="A70" s="209"/>
      <c r="B70" s="244"/>
      <c r="C70" s="209"/>
      <c r="D70" s="209"/>
      <c r="E70" s="218"/>
      <c r="F70" s="209"/>
      <c r="G70" s="357"/>
      <c r="H70" s="353"/>
      <c r="I70" s="353"/>
      <c r="J70" s="353"/>
      <c r="K70" s="353"/>
      <c r="L70" s="353"/>
      <c r="M70" s="353"/>
      <c r="N70" s="353"/>
      <c r="O70" s="358"/>
      <c r="P70" s="244"/>
      <c r="Q70" s="209"/>
      <c r="R70" s="327"/>
      <c r="S70" s="328"/>
      <c r="T70" s="328"/>
      <c r="U70" s="328"/>
      <c r="V70" s="328"/>
      <c r="W70" s="328"/>
      <c r="X70" s="328"/>
      <c r="Y70" s="328"/>
      <c r="Z70" s="328"/>
      <c r="AA70" s="328"/>
      <c r="AB70" s="328"/>
      <c r="AC70" s="328"/>
      <c r="AD70" s="328"/>
      <c r="AE70" s="328"/>
      <c r="AF70" s="257"/>
      <c r="AG70" s="250"/>
      <c r="AH70" s="249"/>
      <c r="AI70" s="327"/>
      <c r="AJ70" s="328"/>
      <c r="AK70" s="328"/>
      <c r="AL70" s="328"/>
      <c r="AM70" s="328"/>
      <c r="AN70" s="328"/>
      <c r="AO70" s="328"/>
      <c r="AP70" s="328"/>
      <c r="AQ70" s="328"/>
      <c r="AR70" s="328"/>
      <c r="AS70" s="328"/>
      <c r="AT70" s="328"/>
      <c r="AU70" s="328"/>
      <c r="AV70" s="328"/>
      <c r="AW70" s="257"/>
      <c r="AX70" s="244"/>
      <c r="AY70" s="1"/>
      <c r="AZ70" s="1"/>
      <c r="BA70" s="1"/>
      <c r="BB70" s="1"/>
      <c r="BC70" s="1"/>
      <c r="BD70" s="1"/>
      <c r="BE70" s="1"/>
      <c r="BF70" s="1"/>
      <c r="BG70" s="1"/>
      <c r="BH70" s="1"/>
      <c r="BI70" s="1"/>
      <c r="BJ70" s="167"/>
      <c r="BK70" s="1"/>
      <c r="BL70" s="1"/>
      <c r="BM70" s="266"/>
      <c r="BN70" s="266"/>
      <c r="BO70" s="266"/>
      <c r="BP70" s="266"/>
      <c r="BQ70" s="266"/>
      <c r="BR70" s="266"/>
      <c r="BS70" s="266"/>
      <c r="BT70" s="266"/>
      <c r="BU70" s="266"/>
      <c r="BV70" s="266"/>
      <c r="BW70" s="266"/>
      <c r="BX70" s="266"/>
      <c r="BY70" s="266"/>
      <c r="BZ70" s="266"/>
      <c r="CA70" s="266"/>
      <c r="CB70" s="266"/>
      <c r="CC70" s="266"/>
      <c r="CD70" s="266"/>
      <c r="CE70" s="266"/>
      <c r="CF70" s="266"/>
      <c r="CG70" s="266"/>
    </row>
    <row r="71" spans="1:89" ht="9.75" customHeight="1">
      <c r="A71" s="209"/>
      <c r="B71" s="363" t="s">
        <v>84</v>
      </c>
      <c r="C71" s="364"/>
      <c r="D71" s="364"/>
      <c r="E71" s="365"/>
      <c r="F71" s="258"/>
      <c r="G71" s="352" t="s">
        <v>81</v>
      </c>
      <c r="H71" s="352"/>
      <c r="I71" s="352"/>
      <c r="J71" s="352"/>
      <c r="K71" s="352"/>
      <c r="L71" s="352"/>
      <c r="M71" s="352"/>
      <c r="N71" s="352"/>
      <c r="O71" s="242"/>
      <c r="P71" s="231"/>
      <c r="Q71" s="242"/>
      <c r="R71" s="348">
        <f>SUM('41-7'!BI87+'41-7'!BI180)</f>
        <v>0</v>
      </c>
      <c r="S71" s="348"/>
      <c r="T71" s="348"/>
      <c r="U71" s="348"/>
      <c r="V71" s="348"/>
      <c r="W71" s="348"/>
      <c r="X71" s="348"/>
      <c r="Y71" s="348"/>
      <c r="Z71" s="348"/>
      <c r="AA71" s="348"/>
      <c r="AB71" s="348"/>
      <c r="AC71" s="348"/>
      <c r="AD71" s="348"/>
      <c r="AE71" s="348"/>
      <c r="AF71" s="259"/>
      <c r="AG71" s="260"/>
      <c r="AH71" s="259"/>
      <c r="AI71" s="348">
        <f>SUM('41-7'!BI87+'41-7'!BI180)</f>
        <v>0</v>
      </c>
      <c r="AJ71" s="348"/>
      <c r="AK71" s="348"/>
      <c r="AL71" s="348"/>
      <c r="AM71" s="348"/>
      <c r="AN71" s="348"/>
      <c r="AO71" s="348"/>
      <c r="AP71" s="348"/>
      <c r="AQ71" s="348"/>
      <c r="AR71" s="348"/>
      <c r="AS71" s="348"/>
      <c r="AT71" s="348"/>
      <c r="AU71" s="348"/>
      <c r="AV71" s="348"/>
      <c r="AW71" s="261"/>
      <c r="AX71" s="244"/>
      <c r="AY71" s="1"/>
      <c r="AZ71" s="1"/>
      <c r="BA71" s="1"/>
      <c r="BB71" s="1"/>
      <c r="BC71" s="1"/>
      <c r="BD71" s="1"/>
      <c r="BE71" s="1"/>
      <c r="BF71" s="1"/>
      <c r="BG71" s="1"/>
      <c r="BH71" s="1"/>
      <c r="BI71" s="1"/>
      <c r="BJ71" s="167"/>
      <c r="BK71" s="1"/>
      <c r="BL71" s="1"/>
      <c r="BM71" s="266"/>
      <c r="BN71" s="266"/>
      <c r="BO71" s="266"/>
      <c r="BP71" s="266"/>
      <c r="BQ71" s="266"/>
      <c r="BR71" s="266"/>
      <c r="BS71" s="266"/>
      <c r="BT71" s="266"/>
      <c r="BU71" s="266"/>
      <c r="BV71" s="266"/>
      <c r="BW71" s="266"/>
      <c r="BX71" s="266"/>
      <c r="BY71" s="266"/>
      <c r="BZ71" s="266"/>
      <c r="CA71" s="266"/>
      <c r="CB71" s="266"/>
      <c r="CC71" s="266"/>
      <c r="CD71" s="266"/>
      <c r="CE71" s="266"/>
      <c r="CF71" s="266"/>
      <c r="CG71" s="266"/>
    </row>
    <row r="72" spans="1:89" ht="9.75" customHeight="1">
      <c r="A72" s="209"/>
      <c r="B72" s="363"/>
      <c r="C72" s="364"/>
      <c r="D72" s="364"/>
      <c r="E72" s="365"/>
      <c r="F72" s="208"/>
      <c r="G72" s="353"/>
      <c r="H72" s="353"/>
      <c r="I72" s="353"/>
      <c r="J72" s="353"/>
      <c r="K72" s="353"/>
      <c r="L72" s="353"/>
      <c r="M72" s="353"/>
      <c r="N72" s="353"/>
      <c r="O72" s="209"/>
      <c r="P72" s="244"/>
      <c r="Q72" s="209"/>
      <c r="R72" s="324"/>
      <c r="S72" s="324"/>
      <c r="T72" s="324"/>
      <c r="U72" s="324"/>
      <c r="V72" s="324"/>
      <c r="W72" s="324"/>
      <c r="X72" s="324"/>
      <c r="Y72" s="324"/>
      <c r="Z72" s="324"/>
      <c r="AA72" s="324"/>
      <c r="AB72" s="324"/>
      <c r="AC72" s="324"/>
      <c r="AD72" s="324"/>
      <c r="AE72" s="324"/>
      <c r="AF72" s="249"/>
      <c r="AG72" s="250"/>
      <c r="AH72" s="249"/>
      <c r="AI72" s="324"/>
      <c r="AJ72" s="324"/>
      <c r="AK72" s="324"/>
      <c r="AL72" s="324"/>
      <c r="AM72" s="324"/>
      <c r="AN72" s="324"/>
      <c r="AO72" s="324"/>
      <c r="AP72" s="324"/>
      <c r="AQ72" s="324"/>
      <c r="AR72" s="324"/>
      <c r="AS72" s="324"/>
      <c r="AT72" s="324"/>
      <c r="AU72" s="324"/>
      <c r="AV72" s="324"/>
      <c r="AW72" s="268"/>
      <c r="AX72" s="244"/>
      <c r="AY72" s="1"/>
      <c r="AZ72" s="1"/>
      <c r="BA72" s="1"/>
      <c r="BB72" s="1"/>
      <c r="BC72" s="1"/>
      <c r="BD72" s="1"/>
      <c r="BE72" s="1"/>
      <c r="BF72" s="1"/>
      <c r="BG72" s="1"/>
      <c r="BH72" s="1"/>
      <c r="BI72" s="1"/>
      <c r="BJ72" s="167"/>
      <c r="BK72" s="369" t="str">
        <f>IF(COUNTIF(R87,R93),"〇","商流上の前月末在庫数量と41-10の在庫数量が違います。確認してください。")</f>
        <v>〇</v>
      </c>
      <c r="BL72" s="369"/>
      <c r="BM72" s="369"/>
      <c r="BN72" s="369"/>
      <c r="BO72" s="369"/>
      <c r="BP72" s="369"/>
      <c r="BQ72" s="369"/>
      <c r="BR72" s="369"/>
      <c r="BS72" s="369"/>
      <c r="BT72" s="369"/>
      <c r="BU72" s="369"/>
      <c r="BV72" s="369"/>
      <c r="BW72" s="369"/>
      <c r="BX72" s="369"/>
      <c r="BY72" s="369"/>
      <c r="BZ72" s="369"/>
      <c r="CA72" s="369"/>
      <c r="CB72" s="369"/>
      <c r="CC72" s="369"/>
      <c r="CD72" s="369"/>
      <c r="CE72" s="369"/>
      <c r="CF72" s="369"/>
      <c r="CG72" s="369"/>
      <c r="CH72" s="369"/>
      <c r="CI72" s="369"/>
      <c r="CJ72" s="369"/>
      <c r="CK72" s="369"/>
    </row>
    <row r="73" spans="1:89" ht="9.75" customHeight="1">
      <c r="A73" s="209"/>
      <c r="B73" s="363"/>
      <c r="C73" s="364"/>
      <c r="D73" s="364"/>
      <c r="E73" s="365"/>
      <c r="F73" s="209"/>
      <c r="G73" s="354" t="s">
        <v>75</v>
      </c>
      <c r="H73" s="355"/>
      <c r="I73" s="355"/>
      <c r="J73" s="355"/>
      <c r="K73" s="355"/>
      <c r="L73" s="355"/>
      <c r="M73" s="355"/>
      <c r="N73" s="355"/>
      <c r="O73" s="356"/>
      <c r="P73" s="244"/>
      <c r="Q73" s="209"/>
      <c r="R73" s="325">
        <f>SUM('41-7'!BI90+'41-7'!BI183)</f>
        <v>0</v>
      </c>
      <c r="S73" s="326"/>
      <c r="T73" s="326"/>
      <c r="U73" s="326"/>
      <c r="V73" s="326"/>
      <c r="W73" s="326"/>
      <c r="X73" s="326"/>
      <c r="Y73" s="326"/>
      <c r="Z73" s="326"/>
      <c r="AA73" s="326"/>
      <c r="AB73" s="326"/>
      <c r="AC73" s="326"/>
      <c r="AD73" s="326"/>
      <c r="AE73" s="326"/>
      <c r="AF73" s="251"/>
      <c r="AG73" s="250"/>
      <c r="AH73" s="249"/>
      <c r="AI73" s="325">
        <f>SUM('41-7'!BI90+'41-7'!BI183)</f>
        <v>0</v>
      </c>
      <c r="AJ73" s="326"/>
      <c r="AK73" s="326"/>
      <c r="AL73" s="326"/>
      <c r="AM73" s="326"/>
      <c r="AN73" s="326"/>
      <c r="AO73" s="326"/>
      <c r="AP73" s="326"/>
      <c r="AQ73" s="326"/>
      <c r="AR73" s="326"/>
      <c r="AS73" s="326"/>
      <c r="AT73" s="326"/>
      <c r="AU73" s="326"/>
      <c r="AV73" s="326"/>
      <c r="AW73" s="251"/>
      <c r="AX73" s="244"/>
      <c r="AY73" s="1"/>
      <c r="AZ73" s="1"/>
      <c r="BA73" s="1"/>
      <c r="BB73" s="1"/>
      <c r="BC73" s="1"/>
      <c r="BD73" s="1"/>
      <c r="BE73" s="1"/>
      <c r="BF73" s="1"/>
      <c r="BG73" s="1"/>
      <c r="BH73" s="1"/>
      <c r="BI73" s="1"/>
      <c r="BJ73" s="167"/>
      <c r="BK73" s="369"/>
      <c r="BL73" s="369"/>
      <c r="BM73" s="369"/>
      <c r="BN73" s="369"/>
      <c r="BO73" s="369"/>
      <c r="BP73" s="369"/>
      <c r="BQ73" s="369"/>
      <c r="BR73" s="369"/>
      <c r="BS73" s="369"/>
      <c r="BT73" s="369"/>
      <c r="BU73" s="369"/>
      <c r="BV73" s="369"/>
      <c r="BW73" s="369"/>
      <c r="BX73" s="369"/>
      <c r="BY73" s="369"/>
      <c r="BZ73" s="369"/>
      <c r="CA73" s="369"/>
      <c r="CB73" s="369"/>
      <c r="CC73" s="369"/>
      <c r="CD73" s="369"/>
      <c r="CE73" s="369"/>
      <c r="CF73" s="369"/>
      <c r="CG73" s="369"/>
      <c r="CH73" s="369"/>
      <c r="CI73" s="369"/>
      <c r="CJ73" s="369"/>
      <c r="CK73" s="369"/>
    </row>
    <row r="74" spans="1:89" ht="9.75" customHeight="1" thickBot="1">
      <c r="A74" s="209"/>
      <c r="B74" s="363"/>
      <c r="C74" s="364"/>
      <c r="D74" s="364"/>
      <c r="E74" s="365"/>
      <c r="F74" s="209"/>
      <c r="G74" s="357"/>
      <c r="H74" s="353"/>
      <c r="I74" s="353"/>
      <c r="J74" s="353"/>
      <c r="K74" s="353"/>
      <c r="L74" s="353"/>
      <c r="M74" s="353"/>
      <c r="N74" s="353"/>
      <c r="O74" s="358"/>
      <c r="P74" s="244"/>
      <c r="Q74" s="209"/>
      <c r="R74" s="367"/>
      <c r="S74" s="368"/>
      <c r="T74" s="368"/>
      <c r="U74" s="368"/>
      <c r="V74" s="368"/>
      <c r="W74" s="368"/>
      <c r="X74" s="368"/>
      <c r="Y74" s="368"/>
      <c r="Z74" s="368"/>
      <c r="AA74" s="368"/>
      <c r="AB74" s="368"/>
      <c r="AC74" s="368"/>
      <c r="AD74" s="368"/>
      <c r="AE74" s="368"/>
      <c r="AF74" s="257"/>
      <c r="AG74" s="250"/>
      <c r="AH74" s="249"/>
      <c r="AI74" s="327"/>
      <c r="AJ74" s="328"/>
      <c r="AK74" s="328"/>
      <c r="AL74" s="328"/>
      <c r="AM74" s="328"/>
      <c r="AN74" s="328"/>
      <c r="AO74" s="328"/>
      <c r="AP74" s="328"/>
      <c r="AQ74" s="328"/>
      <c r="AR74" s="328"/>
      <c r="AS74" s="328"/>
      <c r="AT74" s="328"/>
      <c r="AU74" s="328"/>
      <c r="AV74" s="328"/>
      <c r="AW74" s="257"/>
      <c r="AX74" s="244"/>
      <c r="AY74" s="1"/>
      <c r="AZ74" s="1"/>
      <c r="BA74" s="1"/>
      <c r="BB74" s="1"/>
      <c r="BC74" s="1"/>
      <c r="BD74" s="1"/>
      <c r="BE74" s="1"/>
      <c r="BF74" s="1"/>
      <c r="BG74" s="1"/>
      <c r="BH74" s="1"/>
      <c r="BI74" s="1"/>
      <c r="BJ74" s="167"/>
      <c r="BK74" s="369"/>
      <c r="BL74" s="369"/>
      <c r="BM74" s="369"/>
      <c r="BN74" s="369"/>
      <c r="BO74" s="369"/>
      <c r="BP74" s="369"/>
      <c r="BQ74" s="369"/>
      <c r="BR74" s="369"/>
      <c r="BS74" s="369"/>
      <c r="BT74" s="369"/>
      <c r="BU74" s="369"/>
      <c r="BV74" s="369"/>
      <c r="BW74" s="369"/>
      <c r="BX74" s="369"/>
      <c r="BY74" s="369"/>
      <c r="BZ74" s="369"/>
      <c r="CA74" s="369"/>
      <c r="CB74" s="369"/>
      <c r="CC74" s="369"/>
      <c r="CD74" s="369"/>
      <c r="CE74" s="369"/>
      <c r="CF74" s="369"/>
      <c r="CG74" s="369"/>
      <c r="CH74" s="369"/>
      <c r="CI74" s="369"/>
      <c r="CJ74" s="369"/>
      <c r="CK74" s="369"/>
    </row>
    <row r="75" spans="1:89" ht="9.75" customHeight="1">
      <c r="A75" s="209"/>
      <c r="B75" s="363"/>
      <c r="C75" s="364"/>
      <c r="D75" s="364"/>
      <c r="E75" s="365"/>
      <c r="F75" s="258"/>
      <c r="G75" s="352" t="s">
        <v>82</v>
      </c>
      <c r="H75" s="352"/>
      <c r="I75" s="352"/>
      <c r="J75" s="352"/>
      <c r="K75" s="352"/>
      <c r="L75" s="352"/>
      <c r="M75" s="352"/>
      <c r="N75" s="352"/>
      <c r="O75" s="242"/>
      <c r="P75" s="231"/>
      <c r="Q75" s="242"/>
      <c r="R75" s="322"/>
      <c r="S75" s="322"/>
      <c r="T75" s="322"/>
      <c r="U75" s="322"/>
      <c r="V75" s="322"/>
      <c r="W75" s="322"/>
      <c r="X75" s="322"/>
      <c r="Y75" s="322"/>
      <c r="Z75" s="322"/>
      <c r="AA75" s="322"/>
      <c r="AB75" s="322"/>
      <c r="AC75" s="322"/>
      <c r="AD75" s="322"/>
      <c r="AE75" s="322"/>
      <c r="AF75" s="259"/>
      <c r="AG75" s="260"/>
      <c r="AH75" s="259"/>
      <c r="AI75" s="322"/>
      <c r="AJ75" s="322"/>
      <c r="AK75" s="322"/>
      <c r="AL75" s="322"/>
      <c r="AM75" s="322"/>
      <c r="AN75" s="322"/>
      <c r="AO75" s="322"/>
      <c r="AP75" s="322"/>
      <c r="AQ75" s="322"/>
      <c r="AR75" s="322"/>
      <c r="AS75" s="322"/>
      <c r="AT75" s="322"/>
      <c r="AU75" s="322"/>
      <c r="AV75" s="322"/>
      <c r="AW75" s="261"/>
      <c r="AX75" s="244"/>
      <c r="AY75" s="1"/>
      <c r="AZ75" s="1"/>
      <c r="BA75" s="1"/>
      <c r="BB75" s="1"/>
      <c r="BC75" s="1"/>
      <c r="BD75" s="1"/>
      <c r="BE75" s="1"/>
      <c r="BF75" s="1"/>
      <c r="BG75" s="1"/>
      <c r="BH75" s="1"/>
      <c r="BI75" s="1"/>
      <c r="BJ75" s="167"/>
      <c r="BK75" s="369"/>
      <c r="BL75" s="369"/>
      <c r="BM75" s="369"/>
      <c r="BN75" s="369"/>
      <c r="BO75" s="369"/>
      <c r="BP75" s="369"/>
      <c r="BQ75" s="369"/>
      <c r="BR75" s="369"/>
      <c r="BS75" s="369"/>
      <c r="BT75" s="369"/>
      <c r="BU75" s="369"/>
      <c r="BV75" s="369"/>
      <c r="BW75" s="369"/>
      <c r="BX75" s="369"/>
      <c r="BY75" s="369"/>
      <c r="BZ75" s="369"/>
      <c r="CA75" s="369"/>
      <c r="CB75" s="369"/>
      <c r="CC75" s="369"/>
      <c r="CD75" s="369"/>
      <c r="CE75" s="369"/>
      <c r="CF75" s="369"/>
      <c r="CG75" s="369"/>
      <c r="CH75" s="369"/>
      <c r="CI75" s="369"/>
      <c r="CJ75" s="369"/>
      <c r="CK75" s="369"/>
    </row>
    <row r="76" spans="1:89" ht="9.75" customHeight="1">
      <c r="A76" s="209"/>
      <c r="B76" s="363"/>
      <c r="C76" s="364"/>
      <c r="D76" s="364"/>
      <c r="E76" s="365"/>
      <c r="F76" s="208"/>
      <c r="G76" s="353"/>
      <c r="H76" s="353"/>
      <c r="I76" s="353"/>
      <c r="J76" s="353"/>
      <c r="K76" s="353"/>
      <c r="L76" s="353"/>
      <c r="M76" s="353"/>
      <c r="N76" s="353"/>
      <c r="O76" s="209"/>
      <c r="P76" s="244"/>
      <c r="Q76" s="209"/>
      <c r="R76" s="317"/>
      <c r="S76" s="317"/>
      <c r="T76" s="317"/>
      <c r="U76" s="317"/>
      <c r="V76" s="317"/>
      <c r="W76" s="317"/>
      <c r="X76" s="317"/>
      <c r="Y76" s="317"/>
      <c r="Z76" s="317"/>
      <c r="AA76" s="317"/>
      <c r="AB76" s="317"/>
      <c r="AC76" s="317"/>
      <c r="AD76" s="317"/>
      <c r="AE76" s="317"/>
      <c r="AF76" s="249"/>
      <c r="AG76" s="250"/>
      <c r="AH76" s="249"/>
      <c r="AI76" s="317"/>
      <c r="AJ76" s="317"/>
      <c r="AK76" s="317"/>
      <c r="AL76" s="317"/>
      <c r="AM76" s="317"/>
      <c r="AN76" s="317"/>
      <c r="AO76" s="317"/>
      <c r="AP76" s="317"/>
      <c r="AQ76" s="317"/>
      <c r="AR76" s="317"/>
      <c r="AS76" s="317"/>
      <c r="AT76" s="317"/>
      <c r="AU76" s="317"/>
      <c r="AV76" s="317"/>
      <c r="AW76" s="268"/>
      <c r="AX76" s="244"/>
      <c r="AY76" s="1"/>
      <c r="AZ76" s="1"/>
      <c r="BA76" s="1"/>
      <c r="BB76" s="1"/>
      <c r="BC76" s="1"/>
      <c r="BD76" s="1"/>
      <c r="BE76" s="1"/>
      <c r="BF76" s="1"/>
      <c r="BG76" s="1"/>
      <c r="BH76" s="1"/>
      <c r="BI76" s="1"/>
      <c r="BJ76" s="167"/>
      <c r="BK76" s="369"/>
      <c r="BL76" s="369"/>
      <c r="BM76" s="369"/>
      <c r="BN76" s="369"/>
      <c r="BO76" s="369"/>
      <c r="BP76" s="369"/>
      <c r="BQ76" s="369"/>
      <c r="BR76" s="369"/>
      <c r="BS76" s="369"/>
      <c r="BT76" s="369"/>
      <c r="BU76" s="369"/>
      <c r="BV76" s="369"/>
      <c r="BW76" s="369"/>
      <c r="BX76" s="369"/>
      <c r="BY76" s="369"/>
      <c r="BZ76" s="369"/>
      <c r="CA76" s="369"/>
      <c r="CB76" s="369"/>
      <c r="CC76" s="369"/>
      <c r="CD76" s="369"/>
      <c r="CE76" s="369"/>
      <c r="CF76" s="369"/>
      <c r="CG76" s="369"/>
      <c r="CH76" s="369"/>
      <c r="CI76" s="369"/>
      <c r="CJ76" s="369"/>
      <c r="CK76" s="369"/>
    </row>
    <row r="77" spans="1:89" ht="9.75" customHeight="1">
      <c r="A77" s="209"/>
      <c r="B77" s="363"/>
      <c r="C77" s="364"/>
      <c r="D77" s="364"/>
      <c r="E77" s="365"/>
      <c r="F77" s="209"/>
      <c r="G77" s="354" t="s">
        <v>75</v>
      </c>
      <c r="H77" s="355"/>
      <c r="I77" s="355"/>
      <c r="J77" s="355"/>
      <c r="K77" s="355"/>
      <c r="L77" s="355"/>
      <c r="M77" s="355"/>
      <c r="N77" s="355"/>
      <c r="O77" s="356"/>
      <c r="P77" s="244"/>
      <c r="Q77" s="209"/>
      <c r="R77" s="318"/>
      <c r="S77" s="319"/>
      <c r="T77" s="319"/>
      <c r="U77" s="319"/>
      <c r="V77" s="319"/>
      <c r="W77" s="319"/>
      <c r="X77" s="319"/>
      <c r="Y77" s="319"/>
      <c r="Z77" s="319"/>
      <c r="AA77" s="319"/>
      <c r="AB77" s="319"/>
      <c r="AC77" s="319"/>
      <c r="AD77" s="319"/>
      <c r="AE77" s="319"/>
      <c r="AF77" s="251"/>
      <c r="AG77" s="250"/>
      <c r="AH77" s="249"/>
      <c r="AI77" s="318"/>
      <c r="AJ77" s="319"/>
      <c r="AK77" s="319"/>
      <c r="AL77" s="319"/>
      <c r="AM77" s="319"/>
      <c r="AN77" s="319"/>
      <c r="AO77" s="319"/>
      <c r="AP77" s="319"/>
      <c r="AQ77" s="319"/>
      <c r="AR77" s="319"/>
      <c r="AS77" s="319"/>
      <c r="AT77" s="319"/>
      <c r="AU77" s="319"/>
      <c r="AV77" s="319"/>
      <c r="AW77" s="251"/>
      <c r="AX77" s="244"/>
      <c r="AY77" s="1"/>
      <c r="AZ77" s="1"/>
      <c r="BA77" s="1"/>
      <c r="BB77" s="1"/>
      <c r="BC77" s="1"/>
      <c r="BD77" s="1"/>
      <c r="BE77" s="1"/>
      <c r="BF77" s="1"/>
      <c r="BG77" s="1"/>
      <c r="BH77" s="1"/>
      <c r="BI77" s="1"/>
      <c r="BJ77" s="167"/>
      <c r="BK77" s="369" t="str">
        <f>IF(COUNTIF(R89,R97),"〇","商流上の課税済みの前月末在庫数量と41-10の在庫数量が違います。確認してください。")</f>
        <v>〇</v>
      </c>
      <c r="BL77" s="369"/>
      <c r="BM77" s="369"/>
      <c r="BN77" s="369"/>
      <c r="BO77" s="369"/>
      <c r="BP77" s="369"/>
      <c r="BQ77" s="369"/>
      <c r="BR77" s="369"/>
      <c r="BS77" s="369"/>
      <c r="BT77" s="369"/>
      <c r="BU77" s="369"/>
      <c r="BV77" s="369"/>
      <c r="BW77" s="369"/>
      <c r="BX77" s="369"/>
      <c r="BY77" s="369"/>
      <c r="BZ77" s="369"/>
      <c r="CA77" s="369"/>
      <c r="CB77" s="369"/>
      <c r="CC77" s="369"/>
      <c r="CD77" s="369"/>
      <c r="CE77" s="369"/>
      <c r="CF77" s="369"/>
      <c r="CG77" s="369"/>
      <c r="CH77" s="369"/>
      <c r="CI77" s="369"/>
      <c r="CJ77" s="369"/>
      <c r="CK77" s="369"/>
    </row>
    <row r="78" spans="1:89" ht="9.75" customHeight="1" thickBot="1">
      <c r="A78" s="209"/>
      <c r="B78" s="363"/>
      <c r="C78" s="364"/>
      <c r="D78" s="364"/>
      <c r="E78" s="365"/>
      <c r="F78" s="209"/>
      <c r="G78" s="357"/>
      <c r="H78" s="353"/>
      <c r="I78" s="353"/>
      <c r="J78" s="353"/>
      <c r="K78" s="353"/>
      <c r="L78" s="353"/>
      <c r="M78" s="353"/>
      <c r="N78" s="353"/>
      <c r="O78" s="358"/>
      <c r="P78" s="244"/>
      <c r="Q78" s="209"/>
      <c r="R78" s="320"/>
      <c r="S78" s="321"/>
      <c r="T78" s="321"/>
      <c r="U78" s="321"/>
      <c r="V78" s="321"/>
      <c r="W78" s="321"/>
      <c r="X78" s="321"/>
      <c r="Y78" s="321"/>
      <c r="Z78" s="321"/>
      <c r="AA78" s="321"/>
      <c r="AB78" s="321"/>
      <c r="AC78" s="321"/>
      <c r="AD78" s="321"/>
      <c r="AE78" s="321"/>
      <c r="AF78" s="257"/>
      <c r="AG78" s="250"/>
      <c r="AH78" s="249"/>
      <c r="AI78" s="320"/>
      <c r="AJ78" s="321"/>
      <c r="AK78" s="321"/>
      <c r="AL78" s="321"/>
      <c r="AM78" s="321"/>
      <c r="AN78" s="321"/>
      <c r="AO78" s="321"/>
      <c r="AP78" s="321"/>
      <c r="AQ78" s="321"/>
      <c r="AR78" s="321"/>
      <c r="AS78" s="321"/>
      <c r="AT78" s="321"/>
      <c r="AU78" s="321"/>
      <c r="AV78" s="321"/>
      <c r="AW78" s="257"/>
      <c r="AX78" s="244"/>
      <c r="AY78" s="1"/>
      <c r="AZ78" s="1"/>
      <c r="BA78" s="1"/>
      <c r="BB78" s="1"/>
      <c r="BC78" s="1"/>
      <c r="BD78" s="1"/>
      <c r="BE78" s="1"/>
      <c r="BF78" s="1"/>
      <c r="BG78" s="1"/>
      <c r="BH78" s="1"/>
      <c r="BI78" s="1"/>
      <c r="BJ78" s="167"/>
      <c r="BK78" s="369"/>
      <c r="BL78" s="369"/>
      <c r="BM78" s="369"/>
      <c r="BN78" s="369"/>
      <c r="BO78" s="369"/>
      <c r="BP78" s="369"/>
      <c r="BQ78" s="369"/>
      <c r="BR78" s="369"/>
      <c r="BS78" s="369"/>
      <c r="BT78" s="369"/>
      <c r="BU78" s="369"/>
      <c r="BV78" s="369"/>
      <c r="BW78" s="369"/>
      <c r="BX78" s="369"/>
      <c r="BY78" s="369"/>
      <c r="BZ78" s="369"/>
      <c r="CA78" s="369"/>
      <c r="CB78" s="369"/>
      <c r="CC78" s="369"/>
      <c r="CD78" s="369"/>
      <c r="CE78" s="369"/>
      <c r="CF78" s="369"/>
      <c r="CG78" s="369"/>
      <c r="CH78" s="369"/>
      <c r="CI78" s="369"/>
      <c r="CJ78" s="369"/>
      <c r="CK78" s="369"/>
    </row>
    <row r="79" spans="1:89" ht="9.75" customHeight="1">
      <c r="A79" s="209"/>
      <c r="B79" s="363"/>
      <c r="C79" s="364"/>
      <c r="D79" s="364"/>
      <c r="E79" s="365"/>
      <c r="F79" s="258"/>
      <c r="G79" s="352" t="s">
        <v>79</v>
      </c>
      <c r="H79" s="352"/>
      <c r="I79" s="352"/>
      <c r="J79" s="352"/>
      <c r="K79" s="352"/>
      <c r="L79" s="352"/>
      <c r="M79" s="352"/>
      <c r="N79" s="352"/>
      <c r="O79" s="242"/>
      <c r="P79" s="231"/>
      <c r="Q79" s="242"/>
      <c r="R79" s="322"/>
      <c r="S79" s="322"/>
      <c r="T79" s="322"/>
      <c r="U79" s="322"/>
      <c r="V79" s="322"/>
      <c r="W79" s="322"/>
      <c r="X79" s="322"/>
      <c r="Y79" s="322"/>
      <c r="Z79" s="322"/>
      <c r="AA79" s="322"/>
      <c r="AB79" s="322"/>
      <c r="AC79" s="322"/>
      <c r="AD79" s="322"/>
      <c r="AE79" s="322"/>
      <c r="AF79" s="259"/>
      <c r="AG79" s="260"/>
      <c r="AH79" s="259"/>
      <c r="AI79" s="322"/>
      <c r="AJ79" s="322"/>
      <c r="AK79" s="322"/>
      <c r="AL79" s="322"/>
      <c r="AM79" s="322"/>
      <c r="AN79" s="322"/>
      <c r="AO79" s="322"/>
      <c r="AP79" s="322"/>
      <c r="AQ79" s="322"/>
      <c r="AR79" s="322"/>
      <c r="AS79" s="322"/>
      <c r="AT79" s="322"/>
      <c r="AU79" s="322"/>
      <c r="AV79" s="322"/>
      <c r="AW79" s="261"/>
      <c r="AX79" s="244"/>
      <c r="AY79" s="1"/>
      <c r="AZ79" s="1"/>
      <c r="BA79" s="1"/>
      <c r="BB79" s="1"/>
      <c r="BC79" s="1"/>
      <c r="BD79" s="1"/>
      <c r="BE79" s="1"/>
      <c r="BF79" s="1"/>
      <c r="BG79" s="1"/>
      <c r="BH79" s="1"/>
      <c r="BI79" s="1"/>
      <c r="BJ79" s="167"/>
      <c r="BK79" s="369"/>
      <c r="BL79" s="369"/>
      <c r="BM79" s="369"/>
      <c r="BN79" s="369"/>
      <c r="BO79" s="369"/>
      <c r="BP79" s="369"/>
      <c r="BQ79" s="369"/>
      <c r="BR79" s="369"/>
      <c r="BS79" s="369"/>
      <c r="BT79" s="369"/>
      <c r="BU79" s="369"/>
      <c r="BV79" s="369"/>
      <c r="BW79" s="369"/>
      <c r="BX79" s="369"/>
      <c r="BY79" s="369"/>
      <c r="BZ79" s="369"/>
      <c r="CA79" s="369"/>
      <c r="CB79" s="369"/>
      <c r="CC79" s="369"/>
      <c r="CD79" s="369"/>
      <c r="CE79" s="369"/>
      <c r="CF79" s="369"/>
      <c r="CG79" s="369"/>
      <c r="CH79" s="369"/>
      <c r="CI79" s="369"/>
      <c r="CJ79" s="369"/>
      <c r="CK79" s="369"/>
    </row>
    <row r="80" spans="1:89" ht="9.75" customHeight="1">
      <c r="A80" s="209"/>
      <c r="B80" s="363"/>
      <c r="C80" s="364"/>
      <c r="D80" s="364"/>
      <c r="E80" s="365"/>
      <c r="F80" s="208"/>
      <c r="G80" s="353"/>
      <c r="H80" s="353"/>
      <c r="I80" s="353"/>
      <c r="J80" s="353"/>
      <c r="K80" s="353"/>
      <c r="L80" s="353"/>
      <c r="M80" s="353"/>
      <c r="N80" s="353"/>
      <c r="O80" s="209"/>
      <c r="P80" s="244"/>
      <c r="Q80" s="209"/>
      <c r="R80" s="317"/>
      <c r="S80" s="317"/>
      <c r="T80" s="317"/>
      <c r="U80" s="317"/>
      <c r="V80" s="317"/>
      <c r="W80" s="317"/>
      <c r="X80" s="317"/>
      <c r="Y80" s="317"/>
      <c r="Z80" s="317"/>
      <c r="AA80" s="317"/>
      <c r="AB80" s="317"/>
      <c r="AC80" s="317"/>
      <c r="AD80" s="317"/>
      <c r="AE80" s="317"/>
      <c r="AF80" s="249"/>
      <c r="AG80" s="250"/>
      <c r="AH80" s="249"/>
      <c r="AI80" s="317"/>
      <c r="AJ80" s="317"/>
      <c r="AK80" s="317"/>
      <c r="AL80" s="317"/>
      <c r="AM80" s="317"/>
      <c r="AN80" s="317"/>
      <c r="AO80" s="317"/>
      <c r="AP80" s="317"/>
      <c r="AQ80" s="317"/>
      <c r="AR80" s="317"/>
      <c r="AS80" s="317"/>
      <c r="AT80" s="317"/>
      <c r="AU80" s="317"/>
      <c r="AV80" s="317"/>
      <c r="AW80" s="268"/>
      <c r="AX80" s="244"/>
      <c r="AY80" s="1"/>
      <c r="AZ80" s="1"/>
      <c r="BA80" s="1"/>
      <c r="BB80" s="1"/>
      <c r="BC80" s="1"/>
      <c r="BD80" s="1"/>
      <c r="BE80" s="1"/>
      <c r="BF80" s="1"/>
      <c r="BG80" s="1"/>
      <c r="BH80" s="1"/>
      <c r="BI80" s="1"/>
      <c r="BJ80" s="167"/>
      <c r="BK80" s="369"/>
      <c r="BL80" s="369"/>
      <c r="BM80" s="369"/>
      <c r="BN80" s="369"/>
      <c r="BO80" s="369"/>
      <c r="BP80" s="369"/>
      <c r="BQ80" s="369"/>
      <c r="BR80" s="369"/>
      <c r="BS80" s="369"/>
      <c r="BT80" s="369"/>
      <c r="BU80" s="369"/>
      <c r="BV80" s="369"/>
      <c r="BW80" s="369"/>
      <c r="BX80" s="369"/>
      <c r="BY80" s="369"/>
      <c r="BZ80" s="369"/>
      <c r="CA80" s="369"/>
      <c r="CB80" s="369"/>
      <c r="CC80" s="369"/>
      <c r="CD80" s="369"/>
      <c r="CE80" s="369"/>
      <c r="CF80" s="369"/>
      <c r="CG80" s="369"/>
      <c r="CH80" s="369"/>
      <c r="CI80" s="369"/>
      <c r="CJ80" s="369"/>
      <c r="CK80" s="369"/>
    </row>
    <row r="81" spans="1:89" ht="9.75" customHeight="1">
      <c r="A81" s="209"/>
      <c r="B81" s="363"/>
      <c r="C81" s="364"/>
      <c r="D81" s="364"/>
      <c r="E81" s="365"/>
      <c r="F81" s="209"/>
      <c r="G81" s="354" t="s">
        <v>75</v>
      </c>
      <c r="H81" s="355"/>
      <c r="I81" s="355"/>
      <c r="J81" s="355"/>
      <c r="K81" s="355"/>
      <c r="L81" s="355"/>
      <c r="M81" s="355"/>
      <c r="N81" s="355"/>
      <c r="O81" s="356"/>
      <c r="P81" s="244"/>
      <c r="Q81" s="209"/>
      <c r="R81" s="318"/>
      <c r="S81" s="319"/>
      <c r="T81" s="319"/>
      <c r="U81" s="319"/>
      <c r="V81" s="319"/>
      <c r="W81" s="319"/>
      <c r="X81" s="319"/>
      <c r="Y81" s="319"/>
      <c r="Z81" s="319"/>
      <c r="AA81" s="319"/>
      <c r="AB81" s="319"/>
      <c r="AC81" s="319"/>
      <c r="AD81" s="319"/>
      <c r="AE81" s="319"/>
      <c r="AF81" s="251"/>
      <c r="AG81" s="250"/>
      <c r="AH81" s="249"/>
      <c r="AI81" s="318"/>
      <c r="AJ81" s="319"/>
      <c r="AK81" s="319"/>
      <c r="AL81" s="319"/>
      <c r="AM81" s="319"/>
      <c r="AN81" s="319"/>
      <c r="AO81" s="319"/>
      <c r="AP81" s="319"/>
      <c r="AQ81" s="319"/>
      <c r="AR81" s="319"/>
      <c r="AS81" s="319"/>
      <c r="AT81" s="319"/>
      <c r="AU81" s="319"/>
      <c r="AV81" s="319"/>
      <c r="AW81" s="251"/>
      <c r="AX81" s="244"/>
      <c r="AY81" s="1"/>
      <c r="AZ81" s="1"/>
      <c r="BA81" s="1"/>
      <c r="BB81" s="1"/>
      <c r="BC81" s="1"/>
      <c r="BD81" s="1"/>
      <c r="BE81" s="1"/>
      <c r="BF81" s="1"/>
      <c r="BG81" s="1"/>
      <c r="BH81" s="1"/>
      <c r="BI81" s="1"/>
      <c r="BJ81" s="167"/>
      <c r="BK81" s="369"/>
      <c r="BL81" s="369"/>
      <c r="BM81" s="369"/>
      <c r="BN81" s="369"/>
      <c r="BO81" s="369"/>
      <c r="BP81" s="369"/>
      <c r="BQ81" s="369"/>
      <c r="BR81" s="369"/>
      <c r="BS81" s="369"/>
      <c r="BT81" s="369"/>
      <c r="BU81" s="369"/>
      <c r="BV81" s="369"/>
      <c r="BW81" s="369"/>
      <c r="BX81" s="369"/>
      <c r="BY81" s="369"/>
      <c r="BZ81" s="369"/>
      <c r="CA81" s="369"/>
      <c r="CB81" s="369"/>
      <c r="CC81" s="369"/>
      <c r="CD81" s="369"/>
      <c r="CE81" s="369"/>
      <c r="CF81" s="369"/>
      <c r="CG81" s="369"/>
      <c r="CH81" s="369"/>
      <c r="CI81" s="369"/>
      <c r="CJ81" s="369"/>
      <c r="CK81" s="369"/>
    </row>
    <row r="82" spans="1:89" ht="9.75" customHeight="1" thickBot="1">
      <c r="A82" s="209"/>
      <c r="B82" s="363"/>
      <c r="C82" s="364"/>
      <c r="D82" s="364"/>
      <c r="E82" s="365"/>
      <c r="F82" s="209"/>
      <c r="G82" s="357"/>
      <c r="H82" s="353"/>
      <c r="I82" s="353"/>
      <c r="J82" s="353"/>
      <c r="K82" s="353"/>
      <c r="L82" s="353"/>
      <c r="M82" s="353"/>
      <c r="N82" s="353"/>
      <c r="O82" s="358"/>
      <c r="P82" s="244"/>
      <c r="Q82" s="209"/>
      <c r="R82" s="320"/>
      <c r="S82" s="321"/>
      <c r="T82" s="321"/>
      <c r="U82" s="321"/>
      <c r="V82" s="321"/>
      <c r="W82" s="321"/>
      <c r="X82" s="321"/>
      <c r="Y82" s="321"/>
      <c r="Z82" s="321"/>
      <c r="AA82" s="321"/>
      <c r="AB82" s="321"/>
      <c r="AC82" s="321"/>
      <c r="AD82" s="321"/>
      <c r="AE82" s="321"/>
      <c r="AF82" s="257"/>
      <c r="AG82" s="250"/>
      <c r="AH82" s="249"/>
      <c r="AI82" s="320"/>
      <c r="AJ82" s="321"/>
      <c r="AK82" s="321"/>
      <c r="AL82" s="321"/>
      <c r="AM82" s="321"/>
      <c r="AN82" s="321"/>
      <c r="AO82" s="321"/>
      <c r="AP82" s="321"/>
      <c r="AQ82" s="321"/>
      <c r="AR82" s="321"/>
      <c r="AS82" s="321"/>
      <c r="AT82" s="321"/>
      <c r="AU82" s="321"/>
      <c r="AV82" s="321"/>
      <c r="AW82" s="257"/>
      <c r="AX82" s="244"/>
      <c r="AY82" s="1"/>
      <c r="AZ82" s="1"/>
      <c r="BA82" s="1"/>
      <c r="BB82" s="1"/>
      <c r="BC82" s="1"/>
      <c r="BD82" s="1"/>
      <c r="BE82" s="1"/>
      <c r="BF82" s="1"/>
      <c r="BG82" s="1"/>
      <c r="BH82" s="1"/>
      <c r="BI82" s="1"/>
      <c r="BJ82" s="167"/>
      <c r="BK82" s="369" t="str">
        <f>IF(COUNTIF(AI87,AI93),"〇","物流上の前月末在庫数量と41-10の在庫数量が違います。確認してください。")</f>
        <v>〇</v>
      </c>
      <c r="BL82" s="369"/>
      <c r="BM82" s="369"/>
      <c r="BN82" s="369"/>
      <c r="BO82" s="369"/>
      <c r="BP82" s="369"/>
      <c r="BQ82" s="369"/>
      <c r="BR82" s="369"/>
      <c r="BS82" s="369"/>
      <c r="BT82" s="369"/>
      <c r="BU82" s="369"/>
      <c r="BV82" s="369"/>
      <c r="BW82" s="369"/>
      <c r="BX82" s="369"/>
      <c r="BY82" s="369"/>
      <c r="BZ82" s="369"/>
      <c r="CA82" s="369"/>
      <c r="CB82" s="369"/>
      <c r="CC82" s="369"/>
      <c r="CD82" s="369"/>
      <c r="CE82" s="369"/>
      <c r="CF82" s="369"/>
      <c r="CG82" s="369"/>
      <c r="CH82" s="369"/>
      <c r="CI82" s="369"/>
      <c r="CJ82" s="369"/>
      <c r="CK82" s="369"/>
    </row>
    <row r="83" spans="1:89" ht="9.75" customHeight="1">
      <c r="A83" s="209"/>
      <c r="B83" s="244"/>
      <c r="C83" s="209"/>
      <c r="D83" s="209"/>
      <c r="E83" s="209"/>
      <c r="F83" s="258"/>
      <c r="G83" s="352" t="s">
        <v>80</v>
      </c>
      <c r="H83" s="352"/>
      <c r="I83" s="352"/>
      <c r="J83" s="352"/>
      <c r="K83" s="352"/>
      <c r="L83" s="352"/>
      <c r="M83" s="352"/>
      <c r="N83" s="352"/>
      <c r="O83" s="242"/>
      <c r="P83" s="231"/>
      <c r="Q83" s="242"/>
      <c r="R83" s="348">
        <f>TRUNC(R67+R71+R75+R79,3)</f>
        <v>0</v>
      </c>
      <c r="S83" s="348"/>
      <c r="T83" s="348"/>
      <c r="U83" s="348"/>
      <c r="V83" s="348"/>
      <c r="W83" s="348"/>
      <c r="X83" s="348"/>
      <c r="Y83" s="348"/>
      <c r="Z83" s="348"/>
      <c r="AA83" s="348"/>
      <c r="AB83" s="348"/>
      <c r="AC83" s="348"/>
      <c r="AD83" s="348"/>
      <c r="AE83" s="348"/>
      <c r="AF83" s="259"/>
      <c r="AG83" s="260"/>
      <c r="AH83" s="259"/>
      <c r="AI83" s="348">
        <f>TRUNC(AI67+AI71+AI75+AI79,3)</f>
        <v>0</v>
      </c>
      <c r="AJ83" s="348"/>
      <c r="AK83" s="348"/>
      <c r="AL83" s="348"/>
      <c r="AM83" s="348"/>
      <c r="AN83" s="348"/>
      <c r="AO83" s="348"/>
      <c r="AP83" s="348"/>
      <c r="AQ83" s="348"/>
      <c r="AR83" s="348"/>
      <c r="AS83" s="348"/>
      <c r="AT83" s="348"/>
      <c r="AU83" s="348"/>
      <c r="AV83" s="348"/>
      <c r="AW83" s="261"/>
      <c r="AX83" s="244"/>
      <c r="AY83" s="1"/>
      <c r="AZ83" s="1"/>
      <c r="BA83" s="1"/>
      <c r="BB83" s="1"/>
      <c r="BC83" s="1"/>
      <c r="BD83" s="1"/>
      <c r="BE83" s="1"/>
      <c r="BF83" s="1"/>
      <c r="BG83" s="1"/>
      <c r="BH83" s="1"/>
      <c r="BI83" s="1"/>
      <c r="BJ83" s="167"/>
      <c r="BK83" s="369"/>
      <c r="BL83" s="369"/>
      <c r="BM83" s="369"/>
      <c r="BN83" s="369"/>
      <c r="BO83" s="369"/>
      <c r="BP83" s="369"/>
      <c r="BQ83" s="369"/>
      <c r="BR83" s="369"/>
      <c r="BS83" s="369"/>
      <c r="BT83" s="369"/>
      <c r="BU83" s="369"/>
      <c r="BV83" s="369"/>
      <c r="BW83" s="369"/>
      <c r="BX83" s="369"/>
      <c r="BY83" s="369"/>
      <c r="BZ83" s="369"/>
      <c r="CA83" s="369"/>
      <c r="CB83" s="369"/>
      <c r="CC83" s="369"/>
      <c r="CD83" s="369"/>
      <c r="CE83" s="369"/>
      <c r="CF83" s="369"/>
      <c r="CG83" s="369"/>
      <c r="CH83" s="369"/>
      <c r="CI83" s="369"/>
      <c r="CJ83" s="369"/>
      <c r="CK83" s="369"/>
    </row>
    <row r="84" spans="1:89" ht="9.75" customHeight="1">
      <c r="A84" s="209"/>
      <c r="B84" s="244"/>
      <c r="C84" s="209"/>
      <c r="D84" s="209"/>
      <c r="E84" s="209"/>
      <c r="F84" s="208"/>
      <c r="G84" s="353"/>
      <c r="H84" s="353"/>
      <c r="I84" s="353"/>
      <c r="J84" s="353"/>
      <c r="K84" s="353"/>
      <c r="L84" s="353"/>
      <c r="M84" s="353"/>
      <c r="N84" s="353"/>
      <c r="O84" s="209"/>
      <c r="P84" s="244"/>
      <c r="Q84" s="209"/>
      <c r="R84" s="324"/>
      <c r="S84" s="324"/>
      <c r="T84" s="324"/>
      <c r="U84" s="324"/>
      <c r="V84" s="324"/>
      <c r="W84" s="324"/>
      <c r="X84" s="324"/>
      <c r="Y84" s="324"/>
      <c r="Z84" s="324"/>
      <c r="AA84" s="324"/>
      <c r="AB84" s="324"/>
      <c r="AC84" s="324"/>
      <c r="AD84" s="324"/>
      <c r="AE84" s="324"/>
      <c r="AF84" s="249"/>
      <c r="AG84" s="250"/>
      <c r="AH84" s="249"/>
      <c r="AI84" s="324"/>
      <c r="AJ84" s="324"/>
      <c r="AK84" s="324"/>
      <c r="AL84" s="324"/>
      <c r="AM84" s="324"/>
      <c r="AN84" s="324"/>
      <c r="AO84" s="324"/>
      <c r="AP84" s="324"/>
      <c r="AQ84" s="324"/>
      <c r="AR84" s="324"/>
      <c r="AS84" s="324"/>
      <c r="AT84" s="324"/>
      <c r="AU84" s="324"/>
      <c r="AV84" s="324"/>
      <c r="AW84" s="268"/>
      <c r="AX84" s="244"/>
      <c r="AY84" s="1"/>
      <c r="AZ84" s="1"/>
      <c r="BA84" s="1"/>
      <c r="BB84" s="1"/>
      <c r="BC84" s="1"/>
      <c r="BD84" s="1"/>
      <c r="BE84" s="1"/>
      <c r="BF84" s="1"/>
      <c r="BG84" s="1"/>
      <c r="BH84" s="1"/>
      <c r="BI84" s="1"/>
      <c r="BJ84" s="167"/>
      <c r="BK84" s="369"/>
      <c r="BL84" s="369"/>
      <c r="BM84" s="369"/>
      <c r="BN84" s="369"/>
      <c r="BO84" s="369"/>
      <c r="BP84" s="369"/>
      <c r="BQ84" s="369"/>
      <c r="BR84" s="369"/>
      <c r="BS84" s="369"/>
      <c r="BT84" s="369"/>
      <c r="BU84" s="369"/>
      <c r="BV84" s="369"/>
      <c r="BW84" s="369"/>
      <c r="BX84" s="369"/>
      <c r="BY84" s="369"/>
      <c r="BZ84" s="369"/>
      <c r="CA84" s="369"/>
      <c r="CB84" s="369"/>
      <c r="CC84" s="369"/>
      <c r="CD84" s="369"/>
      <c r="CE84" s="369"/>
      <c r="CF84" s="369"/>
      <c r="CG84" s="369"/>
      <c r="CH84" s="369"/>
      <c r="CI84" s="369"/>
      <c r="CJ84" s="369"/>
      <c r="CK84" s="369"/>
    </row>
    <row r="85" spans="1:89" ht="9.75" customHeight="1">
      <c r="A85" s="209"/>
      <c r="B85" s="244"/>
      <c r="C85" s="209"/>
      <c r="D85" s="209"/>
      <c r="E85" s="218"/>
      <c r="F85" s="209"/>
      <c r="G85" s="354" t="s">
        <v>75</v>
      </c>
      <c r="H85" s="355"/>
      <c r="I85" s="355"/>
      <c r="J85" s="355"/>
      <c r="K85" s="355"/>
      <c r="L85" s="355"/>
      <c r="M85" s="355"/>
      <c r="N85" s="355"/>
      <c r="O85" s="356"/>
      <c r="P85" s="244"/>
      <c r="Q85" s="209"/>
      <c r="R85" s="325">
        <f>TRUNC(R69+R73+R77+R81,3)</f>
        <v>0</v>
      </c>
      <c r="S85" s="326"/>
      <c r="T85" s="326"/>
      <c r="U85" s="326"/>
      <c r="V85" s="326"/>
      <c r="W85" s="326"/>
      <c r="X85" s="326"/>
      <c r="Y85" s="326"/>
      <c r="Z85" s="326"/>
      <c r="AA85" s="326"/>
      <c r="AB85" s="326"/>
      <c r="AC85" s="326"/>
      <c r="AD85" s="326"/>
      <c r="AE85" s="326"/>
      <c r="AF85" s="251"/>
      <c r="AG85" s="250"/>
      <c r="AH85" s="249"/>
      <c r="AI85" s="325">
        <f>TRUNC(AI69+AI73+AI77+AI81,3)</f>
        <v>0</v>
      </c>
      <c r="AJ85" s="326"/>
      <c r="AK85" s="326"/>
      <c r="AL85" s="326"/>
      <c r="AM85" s="326"/>
      <c r="AN85" s="326"/>
      <c r="AO85" s="326"/>
      <c r="AP85" s="326"/>
      <c r="AQ85" s="326"/>
      <c r="AR85" s="326"/>
      <c r="AS85" s="326"/>
      <c r="AT85" s="326"/>
      <c r="AU85" s="326"/>
      <c r="AV85" s="326"/>
      <c r="AW85" s="251"/>
      <c r="AX85" s="244"/>
      <c r="AY85" s="1"/>
      <c r="AZ85" s="1"/>
      <c r="BA85" s="1"/>
      <c r="BB85" s="1"/>
      <c r="BC85" s="1"/>
      <c r="BD85" s="1"/>
      <c r="BE85" s="1"/>
      <c r="BF85" s="1"/>
      <c r="BG85" s="1"/>
      <c r="BH85" s="1"/>
      <c r="BI85" s="1"/>
      <c r="BJ85" s="167"/>
      <c r="BK85" s="369"/>
      <c r="BL85" s="369"/>
      <c r="BM85" s="369"/>
      <c r="BN85" s="369"/>
      <c r="BO85" s="369"/>
      <c r="BP85" s="369"/>
      <c r="BQ85" s="369"/>
      <c r="BR85" s="369"/>
      <c r="BS85" s="369"/>
      <c r="BT85" s="369"/>
      <c r="BU85" s="369"/>
      <c r="BV85" s="369"/>
      <c r="BW85" s="369"/>
      <c r="BX85" s="369"/>
      <c r="BY85" s="369"/>
      <c r="BZ85" s="369"/>
      <c r="CA85" s="369"/>
      <c r="CB85" s="369"/>
      <c r="CC85" s="369"/>
      <c r="CD85" s="369"/>
      <c r="CE85" s="369"/>
      <c r="CF85" s="369"/>
      <c r="CG85" s="369"/>
      <c r="CH85" s="369"/>
      <c r="CI85" s="369"/>
      <c r="CJ85" s="369"/>
      <c r="CK85" s="369"/>
    </row>
    <row r="86" spans="1:89" ht="9.75" customHeight="1" thickBot="1">
      <c r="A86" s="209"/>
      <c r="B86" s="252"/>
      <c r="C86" s="220"/>
      <c r="D86" s="220"/>
      <c r="E86" s="272"/>
      <c r="F86" s="209"/>
      <c r="G86" s="359"/>
      <c r="H86" s="360"/>
      <c r="I86" s="360"/>
      <c r="J86" s="360"/>
      <c r="K86" s="360"/>
      <c r="L86" s="360"/>
      <c r="M86" s="360"/>
      <c r="N86" s="360"/>
      <c r="O86" s="361"/>
      <c r="P86" s="244"/>
      <c r="Q86" s="209"/>
      <c r="R86" s="349"/>
      <c r="S86" s="350"/>
      <c r="T86" s="350"/>
      <c r="U86" s="350"/>
      <c r="V86" s="350"/>
      <c r="W86" s="350"/>
      <c r="X86" s="350"/>
      <c r="Y86" s="350"/>
      <c r="Z86" s="350"/>
      <c r="AA86" s="350"/>
      <c r="AB86" s="350"/>
      <c r="AC86" s="350"/>
      <c r="AD86" s="350"/>
      <c r="AE86" s="350"/>
      <c r="AF86" s="253"/>
      <c r="AG86" s="250"/>
      <c r="AH86" s="249"/>
      <c r="AI86" s="349"/>
      <c r="AJ86" s="350"/>
      <c r="AK86" s="350"/>
      <c r="AL86" s="350"/>
      <c r="AM86" s="350"/>
      <c r="AN86" s="350"/>
      <c r="AO86" s="350"/>
      <c r="AP86" s="350"/>
      <c r="AQ86" s="350"/>
      <c r="AR86" s="350"/>
      <c r="AS86" s="350"/>
      <c r="AT86" s="350"/>
      <c r="AU86" s="350"/>
      <c r="AV86" s="350"/>
      <c r="AW86" s="253"/>
      <c r="AX86" s="244"/>
      <c r="AY86" s="1"/>
      <c r="AZ86" s="1"/>
      <c r="BA86" s="1"/>
      <c r="BB86" s="1"/>
      <c r="BC86" s="1"/>
      <c r="BD86" s="1"/>
      <c r="BE86" s="1"/>
      <c r="BF86" s="1"/>
      <c r="BG86" s="1"/>
      <c r="BH86" s="1"/>
      <c r="BI86" s="1"/>
      <c r="BJ86" s="167"/>
      <c r="BK86" s="369"/>
      <c r="BL86" s="369"/>
      <c r="BM86" s="369"/>
      <c r="BN86" s="369"/>
      <c r="BO86" s="369"/>
      <c r="BP86" s="369"/>
      <c r="BQ86" s="369"/>
      <c r="BR86" s="369"/>
      <c r="BS86" s="369"/>
      <c r="BT86" s="369"/>
      <c r="BU86" s="369"/>
      <c r="BV86" s="369"/>
      <c r="BW86" s="369"/>
      <c r="BX86" s="369"/>
      <c r="BY86" s="369"/>
      <c r="BZ86" s="369"/>
      <c r="CA86" s="369"/>
      <c r="CB86" s="369"/>
      <c r="CC86" s="369"/>
      <c r="CD86" s="369"/>
      <c r="CE86" s="369"/>
      <c r="CF86" s="369"/>
      <c r="CG86" s="369"/>
      <c r="CH86" s="369"/>
      <c r="CI86" s="369"/>
      <c r="CJ86" s="369"/>
      <c r="CK86" s="369"/>
    </row>
    <row r="87" spans="1:89" ht="9.75" customHeight="1" thickTop="1">
      <c r="A87" s="209"/>
      <c r="B87" s="256"/>
      <c r="C87" s="224"/>
      <c r="D87" s="362" t="s">
        <v>83</v>
      </c>
      <c r="E87" s="362"/>
      <c r="F87" s="362"/>
      <c r="G87" s="362"/>
      <c r="H87" s="362"/>
      <c r="I87" s="362"/>
      <c r="J87" s="362"/>
      <c r="K87" s="362"/>
      <c r="L87" s="362"/>
      <c r="M87" s="362"/>
      <c r="N87" s="362"/>
      <c r="O87" s="224"/>
      <c r="P87" s="256"/>
      <c r="Q87" s="224"/>
      <c r="R87" s="351">
        <f>ROUND(R41+R63-R83,3)</f>
        <v>0</v>
      </c>
      <c r="S87" s="351"/>
      <c r="T87" s="351"/>
      <c r="U87" s="351"/>
      <c r="V87" s="351"/>
      <c r="W87" s="351"/>
      <c r="X87" s="351"/>
      <c r="Y87" s="351"/>
      <c r="Z87" s="351"/>
      <c r="AA87" s="351"/>
      <c r="AB87" s="351"/>
      <c r="AC87" s="351"/>
      <c r="AD87" s="351"/>
      <c r="AE87" s="351"/>
      <c r="AF87" s="269"/>
      <c r="AG87" s="270"/>
      <c r="AH87" s="269"/>
      <c r="AI87" s="351">
        <f>ROUND(AI41+AI63-AI83,3)</f>
        <v>0</v>
      </c>
      <c r="AJ87" s="351"/>
      <c r="AK87" s="351"/>
      <c r="AL87" s="351"/>
      <c r="AM87" s="351"/>
      <c r="AN87" s="351"/>
      <c r="AO87" s="351"/>
      <c r="AP87" s="351"/>
      <c r="AQ87" s="351"/>
      <c r="AR87" s="351"/>
      <c r="AS87" s="351"/>
      <c r="AT87" s="351"/>
      <c r="AU87" s="351"/>
      <c r="AV87" s="351"/>
      <c r="AW87" s="271"/>
      <c r="AX87" s="244"/>
      <c r="AY87" s="1"/>
      <c r="AZ87" s="1"/>
      <c r="BA87" s="1"/>
      <c r="BB87" s="1"/>
      <c r="BC87" s="1"/>
      <c r="BD87" s="1"/>
      <c r="BE87" s="1"/>
      <c r="BF87" s="1"/>
      <c r="BG87" s="1"/>
      <c r="BH87" s="1"/>
      <c r="BI87" s="1"/>
      <c r="BJ87" s="167"/>
      <c r="BK87" s="369" t="str">
        <f>IF(COUNTIF(AI89,AI97),"〇","物流上の課税済みの前月末在庫数量と41-10の在庫数量が違います。確認してください。")</f>
        <v>〇</v>
      </c>
      <c r="BL87" s="369"/>
      <c r="BM87" s="369"/>
      <c r="BN87" s="369"/>
      <c r="BO87" s="369"/>
      <c r="BP87" s="369"/>
      <c r="BQ87" s="369"/>
      <c r="BR87" s="369"/>
      <c r="BS87" s="369"/>
      <c r="BT87" s="369"/>
      <c r="BU87" s="369"/>
      <c r="BV87" s="369"/>
      <c r="BW87" s="369"/>
      <c r="BX87" s="369"/>
      <c r="BY87" s="369"/>
      <c r="BZ87" s="369"/>
      <c r="CA87" s="369"/>
      <c r="CB87" s="369"/>
      <c r="CC87" s="369"/>
      <c r="CD87" s="369"/>
      <c r="CE87" s="369"/>
      <c r="CF87" s="369"/>
      <c r="CG87" s="369"/>
      <c r="CH87" s="369"/>
      <c r="CI87" s="369"/>
      <c r="CJ87" s="369"/>
      <c r="CK87" s="369"/>
    </row>
    <row r="88" spans="1:89" ht="9.75" customHeight="1">
      <c r="A88" s="209"/>
      <c r="B88" s="244"/>
      <c r="C88" s="209"/>
      <c r="D88" s="353"/>
      <c r="E88" s="353"/>
      <c r="F88" s="353"/>
      <c r="G88" s="353"/>
      <c r="H88" s="353"/>
      <c r="I88" s="353"/>
      <c r="J88" s="353"/>
      <c r="K88" s="353"/>
      <c r="L88" s="353"/>
      <c r="M88" s="353"/>
      <c r="N88" s="353"/>
      <c r="O88" s="209"/>
      <c r="P88" s="244"/>
      <c r="Q88" s="209"/>
      <c r="R88" s="324"/>
      <c r="S88" s="324"/>
      <c r="T88" s="324"/>
      <c r="U88" s="324"/>
      <c r="V88" s="324"/>
      <c r="W88" s="324"/>
      <c r="X88" s="324"/>
      <c r="Y88" s="324"/>
      <c r="Z88" s="324"/>
      <c r="AA88" s="324"/>
      <c r="AB88" s="324"/>
      <c r="AC88" s="324"/>
      <c r="AD88" s="324"/>
      <c r="AE88" s="324"/>
      <c r="AF88" s="249"/>
      <c r="AG88" s="250"/>
      <c r="AH88" s="249"/>
      <c r="AI88" s="324"/>
      <c r="AJ88" s="324"/>
      <c r="AK88" s="324"/>
      <c r="AL88" s="324"/>
      <c r="AM88" s="324"/>
      <c r="AN88" s="324"/>
      <c r="AO88" s="324"/>
      <c r="AP88" s="324"/>
      <c r="AQ88" s="324"/>
      <c r="AR88" s="324"/>
      <c r="AS88" s="324"/>
      <c r="AT88" s="324"/>
      <c r="AU88" s="324"/>
      <c r="AV88" s="324"/>
      <c r="AW88" s="268"/>
      <c r="AX88" s="244"/>
      <c r="AY88" s="1"/>
      <c r="AZ88" s="1"/>
      <c r="BA88" s="1"/>
      <c r="BB88" s="1"/>
      <c r="BC88" s="1"/>
      <c r="BD88" s="1"/>
      <c r="BE88" s="1"/>
      <c r="BF88" s="1"/>
      <c r="BG88" s="1"/>
      <c r="BH88" s="1"/>
      <c r="BI88" s="1"/>
      <c r="BJ88" s="167"/>
      <c r="BK88" s="369"/>
      <c r="BL88" s="369"/>
      <c r="BM88" s="369"/>
      <c r="BN88" s="369"/>
      <c r="BO88" s="369"/>
      <c r="BP88" s="369"/>
      <c r="BQ88" s="369"/>
      <c r="BR88" s="369"/>
      <c r="BS88" s="369"/>
      <c r="BT88" s="369"/>
      <c r="BU88" s="369"/>
      <c r="BV88" s="369"/>
      <c r="BW88" s="369"/>
      <c r="BX88" s="369"/>
      <c r="BY88" s="369"/>
      <c r="BZ88" s="369"/>
      <c r="CA88" s="369"/>
      <c r="CB88" s="369"/>
      <c r="CC88" s="369"/>
      <c r="CD88" s="369"/>
      <c r="CE88" s="369"/>
      <c r="CF88" s="369"/>
      <c r="CG88" s="369"/>
      <c r="CH88" s="369"/>
      <c r="CI88" s="369"/>
      <c r="CJ88" s="369"/>
      <c r="CK88" s="369"/>
    </row>
    <row r="89" spans="1:89" ht="9.75" customHeight="1">
      <c r="A89" s="209"/>
      <c r="B89" s="244"/>
      <c r="C89" s="209"/>
      <c r="D89" s="209"/>
      <c r="E89" s="209"/>
      <c r="F89" s="209"/>
      <c r="G89" s="354" t="s">
        <v>75</v>
      </c>
      <c r="H89" s="355"/>
      <c r="I89" s="355"/>
      <c r="J89" s="355"/>
      <c r="K89" s="355"/>
      <c r="L89" s="355"/>
      <c r="M89" s="355"/>
      <c r="N89" s="355"/>
      <c r="O89" s="356"/>
      <c r="P89" s="244"/>
      <c r="Q89" s="209"/>
      <c r="R89" s="325">
        <f>ROUND(R43+R65-R85,3)</f>
        <v>0</v>
      </c>
      <c r="S89" s="326"/>
      <c r="T89" s="326"/>
      <c r="U89" s="326"/>
      <c r="V89" s="326"/>
      <c r="W89" s="326"/>
      <c r="X89" s="326"/>
      <c r="Y89" s="326"/>
      <c r="Z89" s="326"/>
      <c r="AA89" s="326"/>
      <c r="AB89" s="326"/>
      <c r="AC89" s="326"/>
      <c r="AD89" s="326"/>
      <c r="AE89" s="326"/>
      <c r="AF89" s="251"/>
      <c r="AG89" s="250"/>
      <c r="AH89" s="249"/>
      <c r="AI89" s="325">
        <f>ROUND(AI43+AI65-AI85,3)</f>
        <v>0</v>
      </c>
      <c r="AJ89" s="326"/>
      <c r="AK89" s="326"/>
      <c r="AL89" s="326"/>
      <c r="AM89" s="326"/>
      <c r="AN89" s="326"/>
      <c r="AO89" s="326"/>
      <c r="AP89" s="326"/>
      <c r="AQ89" s="326"/>
      <c r="AR89" s="326"/>
      <c r="AS89" s="326"/>
      <c r="AT89" s="326"/>
      <c r="AU89" s="326"/>
      <c r="AV89" s="326"/>
      <c r="AW89" s="251"/>
      <c r="AX89" s="244"/>
      <c r="AY89" s="1"/>
      <c r="AZ89" s="1"/>
      <c r="BA89" s="1"/>
      <c r="BB89" s="1"/>
      <c r="BC89" s="1"/>
      <c r="BD89" s="1"/>
      <c r="BE89" s="1"/>
      <c r="BF89" s="1"/>
      <c r="BG89" s="1"/>
      <c r="BH89" s="1"/>
      <c r="BI89" s="1"/>
      <c r="BJ89" s="167"/>
      <c r="BK89" s="369"/>
      <c r="BL89" s="369"/>
      <c r="BM89" s="369"/>
      <c r="BN89" s="369"/>
      <c r="BO89" s="369"/>
      <c r="BP89" s="369"/>
      <c r="BQ89" s="369"/>
      <c r="BR89" s="369"/>
      <c r="BS89" s="369"/>
      <c r="BT89" s="369"/>
      <c r="BU89" s="369"/>
      <c r="BV89" s="369"/>
      <c r="BW89" s="369"/>
      <c r="BX89" s="369"/>
      <c r="BY89" s="369"/>
      <c r="BZ89" s="369"/>
      <c r="CA89" s="369"/>
      <c r="CB89" s="369"/>
      <c r="CC89" s="369"/>
      <c r="CD89" s="369"/>
      <c r="CE89" s="369"/>
      <c r="CF89" s="369"/>
      <c r="CG89" s="369"/>
      <c r="CH89" s="369"/>
      <c r="CI89" s="369"/>
      <c r="CJ89" s="369"/>
      <c r="CK89" s="369"/>
    </row>
    <row r="90" spans="1:89" ht="9.75" customHeight="1" thickBot="1">
      <c r="A90" s="209"/>
      <c r="B90" s="244"/>
      <c r="C90" s="209"/>
      <c r="D90" s="209"/>
      <c r="E90" s="209"/>
      <c r="F90" s="209"/>
      <c r="G90" s="357"/>
      <c r="H90" s="353"/>
      <c r="I90" s="353"/>
      <c r="J90" s="353"/>
      <c r="K90" s="353"/>
      <c r="L90" s="353"/>
      <c r="M90" s="353"/>
      <c r="N90" s="353"/>
      <c r="O90" s="358"/>
      <c r="P90" s="244"/>
      <c r="Q90" s="209"/>
      <c r="R90" s="327"/>
      <c r="S90" s="328"/>
      <c r="T90" s="328"/>
      <c r="U90" s="328"/>
      <c r="V90" s="328"/>
      <c r="W90" s="328"/>
      <c r="X90" s="328"/>
      <c r="Y90" s="328"/>
      <c r="Z90" s="328"/>
      <c r="AA90" s="328"/>
      <c r="AB90" s="328"/>
      <c r="AC90" s="328"/>
      <c r="AD90" s="328"/>
      <c r="AE90" s="328"/>
      <c r="AF90" s="257"/>
      <c r="AG90" s="250"/>
      <c r="AH90" s="249"/>
      <c r="AI90" s="327"/>
      <c r="AJ90" s="328"/>
      <c r="AK90" s="328"/>
      <c r="AL90" s="328"/>
      <c r="AM90" s="328"/>
      <c r="AN90" s="328"/>
      <c r="AO90" s="328"/>
      <c r="AP90" s="328"/>
      <c r="AQ90" s="328"/>
      <c r="AR90" s="328"/>
      <c r="AS90" s="328"/>
      <c r="AT90" s="328"/>
      <c r="AU90" s="328"/>
      <c r="AV90" s="328"/>
      <c r="AW90" s="257"/>
      <c r="AX90" s="244"/>
      <c r="AY90" s="194"/>
      <c r="AZ90" s="194"/>
      <c r="BA90" s="194"/>
      <c r="BB90" s="194"/>
      <c r="BC90" s="194"/>
      <c r="BD90" s="194"/>
      <c r="BE90" s="194"/>
      <c r="BF90" s="194"/>
      <c r="BG90" s="194"/>
      <c r="BH90" s="194"/>
      <c r="BI90" s="194"/>
      <c r="BJ90" s="167"/>
      <c r="BK90" s="369"/>
      <c r="BL90" s="369"/>
      <c r="BM90" s="369"/>
      <c r="BN90" s="369"/>
      <c r="BO90" s="369"/>
      <c r="BP90" s="369"/>
      <c r="BQ90" s="369"/>
      <c r="BR90" s="369"/>
      <c r="BS90" s="369"/>
      <c r="BT90" s="369"/>
      <c r="BU90" s="369"/>
      <c r="BV90" s="369"/>
      <c r="BW90" s="369"/>
      <c r="BX90" s="369"/>
      <c r="BY90" s="369"/>
      <c r="BZ90" s="369"/>
      <c r="CA90" s="369"/>
      <c r="CB90" s="369"/>
      <c r="CC90" s="369"/>
      <c r="CD90" s="369"/>
      <c r="CE90" s="369"/>
      <c r="CF90" s="369"/>
      <c r="CG90" s="369"/>
      <c r="CH90" s="369"/>
      <c r="CI90" s="369"/>
      <c r="CJ90" s="369"/>
      <c r="CK90" s="369"/>
    </row>
    <row r="91" spans="1:89" ht="9.75" customHeight="1">
      <c r="A91" s="209"/>
      <c r="B91" s="242"/>
      <c r="C91" s="242"/>
      <c r="D91" s="242"/>
      <c r="E91" s="242"/>
      <c r="F91" s="242"/>
      <c r="G91" s="242"/>
      <c r="H91" s="242"/>
      <c r="I91" s="242"/>
      <c r="J91" s="242"/>
      <c r="K91" s="242"/>
      <c r="L91" s="242"/>
      <c r="M91" s="242"/>
      <c r="N91" s="242"/>
      <c r="O91" s="242"/>
      <c r="P91" s="242"/>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1"/>
      <c r="AZ91" s="1"/>
      <c r="BA91" s="1"/>
      <c r="BB91" s="1"/>
      <c r="BC91" s="1"/>
      <c r="BD91" s="1"/>
      <c r="BE91" s="1"/>
      <c r="BF91" s="1"/>
      <c r="BG91" s="1"/>
      <c r="BH91" s="1"/>
      <c r="BI91" s="1"/>
      <c r="BJ91" s="1"/>
      <c r="BK91" s="369"/>
      <c r="BL91" s="369"/>
      <c r="BM91" s="369"/>
      <c r="BN91" s="369"/>
      <c r="BO91" s="369"/>
      <c r="BP91" s="369"/>
      <c r="BQ91" s="369"/>
      <c r="BR91" s="369"/>
      <c r="BS91" s="369"/>
      <c r="BT91" s="369"/>
      <c r="BU91" s="369"/>
      <c r="BV91" s="369"/>
      <c r="BW91" s="369"/>
      <c r="BX91" s="369"/>
      <c r="BY91" s="369"/>
      <c r="BZ91" s="369"/>
      <c r="CA91" s="369"/>
      <c r="CB91" s="369"/>
      <c r="CC91" s="369"/>
      <c r="CD91" s="369"/>
      <c r="CE91" s="369"/>
      <c r="CF91" s="369"/>
      <c r="CG91" s="369"/>
      <c r="CH91" s="369"/>
      <c r="CI91" s="369"/>
      <c r="CJ91" s="369"/>
      <c r="CK91" s="369"/>
    </row>
    <row r="92" spans="1:89" ht="9.75" customHeight="1">
      <c r="A92" s="209"/>
      <c r="B92" s="209"/>
      <c r="C92" s="209"/>
      <c r="D92" s="209"/>
      <c r="E92" s="209"/>
      <c r="F92" s="209"/>
      <c r="G92" s="209"/>
      <c r="H92" s="209"/>
      <c r="I92" s="209"/>
      <c r="J92" s="209"/>
      <c r="K92" s="209"/>
      <c r="L92" s="209"/>
      <c r="M92" s="209"/>
      <c r="N92" s="209"/>
      <c r="O92" s="209"/>
      <c r="P92" s="209"/>
      <c r="Q92" s="209"/>
      <c r="R92" s="209"/>
      <c r="S92" s="209"/>
      <c r="T92" s="209"/>
      <c r="U92" s="209"/>
      <c r="V92" s="209"/>
      <c r="W92" s="209"/>
      <c r="X92" s="209"/>
      <c r="Y92" s="209"/>
      <c r="Z92" s="209"/>
      <c r="AA92" s="209"/>
      <c r="AB92" s="209"/>
      <c r="AC92" s="209"/>
      <c r="AD92" s="209"/>
      <c r="AE92" s="209"/>
      <c r="AF92" s="209"/>
      <c r="AG92" s="209"/>
      <c r="AH92" s="209"/>
      <c r="AI92" s="209"/>
      <c r="AJ92" s="209"/>
      <c r="AK92" s="209"/>
      <c r="AL92" s="209"/>
      <c r="AM92" s="209"/>
      <c r="AN92" s="209"/>
      <c r="AO92" s="209"/>
      <c r="AP92" s="209"/>
      <c r="AQ92" s="209"/>
      <c r="AR92" s="209"/>
      <c r="AS92" s="209"/>
      <c r="AT92" s="209"/>
      <c r="AU92" s="209"/>
      <c r="AV92" s="209"/>
      <c r="AW92" s="209"/>
      <c r="AX92" s="209"/>
      <c r="AY92" s="1"/>
      <c r="AZ92" s="1"/>
      <c r="BA92" s="1"/>
      <c r="BB92" s="1"/>
      <c r="BC92" s="1"/>
      <c r="BD92" s="1"/>
      <c r="BE92" s="1"/>
      <c r="BF92" s="1"/>
      <c r="BG92" s="1"/>
      <c r="BH92" s="1"/>
      <c r="BI92" s="1"/>
      <c r="BJ92" s="1"/>
      <c r="BK92" s="369"/>
      <c r="BL92" s="369"/>
      <c r="BM92" s="369"/>
      <c r="BN92" s="369"/>
      <c r="BO92" s="369"/>
      <c r="BP92" s="369"/>
      <c r="BQ92" s="369"/>
      <c r="BR92" s="369"/>
      <c r="BS92" s="369"/>
      <c r="BT92" s="369"/>
      <c r="BU92" s="369"/>
      <c r="BV92" s="369"/>
      <c r="BW92" s="369"/>
      <c r="BX92" s="369"/>
      <c r="BY92" s="369"/>
      <c r="BZ92" s="369"/>
      <c r="CA92" s="369"/>
      <c r="CB92" s="369"/>
      <c r="CC92" s="369"/>
      <c r="CD92" s="369"/>
      <c r="CE92" s="369"/>
      <c r="CF92" s="369"/>
      <c r="CG92" s="369"/>
      <c r="CH92" s="369"/>
      <c r="CI92" s="369"/>
      <c r="CJ92" s="369"/>
      <c r="CK92" s="369"/>
    </row>
    <row r="93" spans="1:89" ht="9.75" customHeight="1">
      <c r="A93" s="209"/>
      <c r="B93" s="209"/>
      <c r="C93" s="209"/>
      <c r="D93" s="209"/>
      <c r="E93" s="209"/>
      <c r="F93" s="209"/>
      <c r="G93" s="209"/>
      <c r="H93" s="209"/>
      <c r="I93" s="209"/>
      <c r="J93" s="209"/>
      <c r="K93" s="209"/>
      <c r="L93" s="209"/>
      <c r="M93" s="209"/>
      <c r="N93" s="209"/>
      <c r="O93" s="209"/>
      <c r="P93" s="209"/>
      <c r="Q93" s="209"/>
      <c r="R93" s="427">
        <f>SUM('41-10'!BI87+'41-10'!BI180)</f>
        <v>0</v>
      </c>
      <c r="S93" s="427"/>
      <c r="T93" s="427"/>
      <c r="U93" s="427"/>
      <c r="V93" s="427"/>
      <c r="W93" s="427"/>
      <c r="X93" s="427"/>
      <c r="Y93" s="427"/>
      <c r="Z93" s="427"/>
      <c r="AA93" s="427"/>
      <c r="AB93" s="427"/>
      <c r="AC93" s="427"/>
      <c r="AD93" s="427"/>
      <c r="AE93" s="427"/>
      <c r="AF93" s="427"/>
      <c r="AG93" s="209"/>
      <c r="AH93" s="209"/>
      <c r="AI93" s="422">
        <f>SUM('41-10'!BI87+'41-10'!BI180)</f>
        <v>0</v>
      </c>
      <c r="AJ93" s="422"/>
      <c r="AK93" s="422"/>
      <c r="AL93" s="422"/>
      <c r="AM93" s="422"/>
      <c r="AN93" s="422"/>
      <c r="AO93" s="422"/>
      <c r="AP93" s="422"/>
      <c r="AQ93" s="422"/>
      <c r="AR93" s="422"/>
      <c r="AS93" s="422"/>
      <c r="AT93" s="422"/>
      <c r="AU93" s="422"/>
      <c r="AV93" s="422"/>
      <c r="AW93" s="422"/>
      <c r="AX93" s="209"/>
      <c r="AY93" s="1"/>
      <c r="AZ93" s="1"/>
      <c r="BA93" s="1"/>
      <c r="BB93" s="1"/>
      <c r="BC93" s="1"/>
      <c r="BD93" s="1"/>
      <c r="BE93" s="1"/>
      <c r="BF93" s="1"/>
      <c r="BG93" s="1"/>
      <c r="BH93" s="1"/>
      <c r="BI93" s="1"/>
      <c r="BJ93" s="1"/>
      <c r="BK93" s="369"/>
      <c r="BL93" s="369"/>
      <c r="BM93" s="369"/>
      <c r="BN93" s="369"/>
      <c r="BO93" s="369"/>
      <c r="BP93" s="369"/>
      <c r="BQ93" s="369"/>
      <c r="BR93" s="369"/>
      <c r="BS93" s="369"/>
      <c r="BT93" s="369"/>
      <c r="BU93" s="369"/>
      <c r="BV93" s="369"/>
      <c r="BW93" s="369"/>
      <c r="BX93" s="369"/>
      <c r="BY93" s="369"/>
      <c r="BZ93" s="369"/>
      <c r="CA93" s="369"/>
      <c r="CB93" s="369"/>
      <c r="CC93" s="369"/>
      <c r="CD93" s="369"/>
      <c r="CE93" s="369"/>
      <c r="CF93" s="369"/>
      <c r="CG93" s="369"/>
      <c r="CH93" s="369"/>
      <c r="CI93" s="369"/>
      <c r="CJ93" s="369"/>
      <c r="CK93" s="369"/>
    </row>
    <row r="94" spans="1:89" ht="9.75" customHeight="1">
      <c r="A94" s="209"/>
      <c r="B94" s="209"/>
      <c r="C94" s="209"/>
      <c r="D94" s="209"/>
      <c r="E94" s="209"/>
      <c r="F94" s="209"/>
      <c r="G94" s="209"/>
      <c r="H94" s="209"/>
      <c r="I94" s="209"/>
      <c r="J94" s="209"/>
      <c r="K94" s="209"/>
      <c r="L94" s="209"/>
      <c r="M94" s="209"/>
      <c r="N94" s="209"/>
      <c r="O94" s="209"/>
      <c r="P94" s="209"/>
      <c r="Q94" s="209"/>
      <c r="R94" s="427"/>
      <c r="S94" s="427"/>
      <c r="T94" s="427"/>
      <c r="U94" s="427"/>
      <c r="V94" s="427"/>
      <c r="W94" s="427"/>
      <c r="X94" s="427"/>
      <c r="Y94" s="427"/>
      <c r="Z94" s="427"/>
      <c r="AA94" s="427"/>
      <c r="AB94" s="427"/>
      <c r="AC94" s="427"/>
      <c r="AD94" s="427"/>
      <c r="AE94" s="427"/>
      <c r="AF94" s="427"/>
      <c r="AG94" s="209"/>
      <c r="AH94" s="209"/>
      <c r="AI94" s="422"/>
      <c r="AJ94" s="422"/>
      <c r="AK94" s="422"/>
      <c r="AL94" s="422"/>
      <c r="AM94" s="422"/>
      <c r="AN94" s="422"/>
      <c r="AO94" s="422"/>
      <c r="AP94" s="422"/>
      <c r="AQ94" s="422"/>
      <c r="AR94" s="422"/>
      <c r="AS94" s="422"/>
      <c r="AT94" s="422"/>
      <c r="AU94" s="422"/>
      <c r="AV94" s="422"/>
      <c r="AW94" s="422"/>
      <c r="AX94" s="209"/>
      <c r="AY94" s="1"/>
      <c r="AZ94" s="1"/>
      <c r="BA94" s="1"/>
      <c r="BB94" s="1"/>
      <c r="BC94" s="1"/>
      <c r="BD94" s="1"/>
      <c r="BE94" s="1"/>
      <c r="BF94" s="1"/>
      <c r="BG94" s="1"/>
      <c r="BH94" s="1"/>
      <c r="BI94" s="1"/>
      <c r="BJ94" s="1"/>
      <c r="BK94" s="369"/>
      <c r="BL94" s="369"/>
      <c r="BM94" s="369"/>
      <c r="BN94" s="369"/>
      <c r="BO94" s="369"/>
      <c r="BP94" s="369"/>
      <c r="BQ94" s="369"/>
      <c r="BR94" s="369"/>
      <c r="BS94" s="369"/>
      <c r="BT94" s="369"/>
      <c r="BU94" s="369"/>
      <c r="BV94" s="369"/>
      <c r="BW94" s="369"/>
      <c r="BX94" s="369"/>
      <c r="BY94" s="369"/>
      <c r="BZ94" s="369"/>
      <c r="CA94" s="369"/>
      <c r="CB94" s="369"/>
      <c r="CC94" s="369"/>
      <c r="CD94" s="369"/>
      <c r="CE94" s="369"/>
      <c r="CF94" s="369"/>
      <c r="CG94" s="369"/>
      <c r="CH94" s="369"/>
      <c r="CI94" s="369"/>
      <c r="CJ94" s="369"/>
      <c r="CK94" s="369"/>
    </row>
    <row r="95" spans="1:89" ht="9.75" customHeight="1">
      <c r="A95" s="209"/>
      <c r="B95" s="209"/>
      <c r="C95" s="209"/>
      <c r="D95" s="209"/>
      <c r="E95" s="209"/>
      <c r="F95" s="209"/>
      <c r="G95" s="209"/>
      <c r="H95" s="209"/>
      <c r="I95" s="209"/>
      <c r="J95" s="209"/>
      <c r="K95" s="209"/>
      <c r="L95" s="209"/>
      <c r="M95" s="209"/>
      <c r="N95" s="209"/>
      <c r="O95" s="209"/>
      <c r="P95" s="209"/>
      <c r="Q95" s="209"/>
      <c r="R95" s="427"/>
      <c r="S95" s="427"/>
      <c r="T95" s="427"/>
      <c r="U95" s="427"/>
      <c r="V95" s="427"/>
      <c r="W95" s="427"/>
      <c r="X95" s="427"/>
      <c r="Y95" s="427"/>
      <c r="Z95" s="427"/>
      <c r="AA95" s="427"/>
      <c r="AB95" s="427"/>
      <c r="AC95" s="427"/>
      <c r="AD95" s="427"/>
      <c r="AE95" s="427"/>
      <c r="AF95" s="427"/>
      <c r="AG95" s="209"/>
      <c r="AH95" s="209"/>
      <c r="AI95" s="422"/>
      <c r="AJ95" s="422"/>
      <c r="AK95" s="422"/>
      <c r="AL95" s="422"/>
      <c r="AM95" s="422"/>
      <c r="AN95" s="422"/>
      <c r="AO95" s="422"/>
      <c r="AP95" s="422"/>
      <c r="AQ95" s="422"/>
      <c r="AR95" s="422"/>
      <c r="AS95" s="422"/>
      <c r="AT95" s="422"/>
      <c r="AU95" s="422"/>
      <c r="AV95" s="422"/>
      <c r="AW95" s="422"/>
      <c r="AX95" s="209"/>
      <c r="AY95" s="1"/>
      <c r="AZ95" s="1"/>
      <c r="BA95" s="1"/>
      <c r="BB95" s="1"/>
      <c r="BC95" s="1"/>
      <c r="BD95" s="1"/>
      <c r="BE95" s="1"/>
      <c r="BF95" s="1"/>
      <c r="BG95" s="1"/>
      <c r="BH95" s="1"/>
      <c r="BI95" s="1"/>
      <c r="BJ95" s="1"/>
      <c r="BK95" s="369"/>
      <c r="BL95" s="369"/>
      <c r="BM95" s="369"/>
      <c r="BN95" s="369"/>
      <c r="BO95" s="369"/>
      <c r="BP95" s="369"/>
      <c r="BQ95" s="369"/>
      <c r="BR95" s="369"/>
      <c r="BS95" s="369"/>
      <c r="BT95" s="369"/>
      <c r="BU95" s="369"/>
      <c r="BV95" s="369"/>
      <c r="BW95" s="369"/>
      <c r="BX95" s="369"/>
      <c r="BY95" s="369"/>
      <c r="BZ95" s="369"/>
      <c r="CA95" s="369"/>
      <c r="CB95" s="369"/>
      <c r="CC95" s="369"/>
      <c r="CD95" s="369"/>
      <c r="CE95" s="369"/>
      <c r="CF95" s="369"/>
      <c r="CG95" s="369"/>
      <c r="CH95" s="369"/>
      <c r="CI95" s="369"/>
      <c r="CJ95" s="369"/>
      <c r="CK95" s="369"/>
    </row>
    <row r="96" spans="1:89" ht="9.75" customHeight="1">
      <c r="A96" s="209"/>
      <c r="B96" s="209"/>
      <c r="C96" s="209"/>
      <c r="D96" s="209"/>
      <c r="E96" s="209"/>
      <c r="F96" s="209"/>
      <c r="G96" s="209"/>
      <c r="H96" s="209"/>
      <c r="I96" s="209"/>
      <c r="J96" s="209"/>
      <c r="K96" s="209"/>
      <c r="L96" s="209"/>
      <c r="M96" s="209"/>
      <c r="N96" s="209"/>
      <c r="O96" s="209"/>
      <c r="P96" s="209"/>
      <c r="Q96" s="209"/>
      <c r="R96" s="427"/>
      <c r="S96" s="427"/>
      <c r="T96" s="427"/>
      <c r="U96" s="427"/>
      <c r="V96" s="427"/>
      <c r="W96" s="427"/>
      <c r="X96" s="427"/>
      <c r="Y96" s="427"/>
      <c r="Z96" s="427"/>
      <c r="AA96" s="427"/>
      <c r="AB96" s="427"/>
      <c r="AC96" s="427"/>
      <c r="AD96" s="427"/>
      <c r="AE96" s="427"/>
      <c r="AF96" s="427"/>
      <c r="AG96" s="209"/>
      <c r="AH96" s="209"/>
      <c r="AI96" s="422"/>
      <c r="AJ96" s="422"/>
      <c r="AK96" s="422"/>
      <c r="AL96" s="422"/>
      <c r="AM96" s="422"/>
      <c r="AN96" s="422"/>
      <c r="AO96" s="422"/>
      <c r="AP96" s="422"/>
      <c r="AQ96" s="422"/>
      <c r="AR96" s="422"/>
      <c r="AS96" s="422"/>
      <c r="AT96" s="422"/>
      <c r="AU96" s="422"/>
      <c r="AV96" s="422"/>
      <c r="AW96" s="422"/>
      <c r="AX96" s="209"/>
      <c r="AY96" s="1"/>
      <c r="AZ96" s="1"/>
      <c r="BA96" s="1"/>
      <c r="BB96" s="1"/>
      <c r="BC96" s="1"/>
      <c r="BD96" s="1"/>
      <c r="BE96" s="1"/>
      <c r="BF96" s="1"/>
      <c r="BG96" s="1"/>
      <c r="BH96" s="1"/>
      <c r="BI96" s="1"/>
      <c r="BJ96" s="1"/>
      <c r="BK96" s="369"/>
      <c r="BL96" s="369"/>
      <c r="BM96" s="369"/>
      <c r="BN96" s="369"/>
      <c r="BO96" s="369"/>
      <c r="BP96" s="369"/>
      <c r="BQ96" s="369"/>
      <c r="BR96" s="369"/>
      <c r="BS96" s="369"/>
      <c r="BT96" s="369"/>
      <c r="BU96" s="369"/>
      <c r="BV96" s="369"/>
      <c r="BW96" s="369"/>
      <c r="BX96" s="369"/>
      <c r="BY96" s="369"/>
      <c r="BZ96" s="369"/>
      <c r="CA96" s="369"/>
      <c r="CB96" s="369"/>
      <c r="CC96" s="369"/>
      <c r="CD96" s="369"/>
      <c r="CE96" s="369"/>
      <c r="CF96" s="369"/>
      <c r="CG96" s="369"/>
      <c r="CH96" s="369"/>
      <c r="CI96" s="369"/>
      <c r="CJ96" s="369"/>
      <c r="CK96" s="369"/>
    </row>
    <row r="97" spans="1:89" ht="9.75" customHeight="1">
      <c r="A97" s="209"/>
      <c r="B97" s="209"/>
      <c r="C97" s="209"/>
      <c r="D97" s="209"/>
      <c r="E97" s="209"/>
      <c r="F97" s="209"/>
      <c r="G97" s="209"/>
      <c r="H97" s="209"/>
      <c r="I97" s="209"/>
      <c r="J97" s="209"/>
      <c r="K97" s="209"/>
      <c r="L97" s="209"/>
      <c r="M97" s="209"/>
      <c r="N97" s="209"/>
      <c r="O97" s="209"/>
      <c r="P97" s="209"/>
      <c r="Q97" s="209"/>
      <c r="R97" s="427">
        <f>SUM('41-10'!BI90+'41-10'!BI183)</f>
        <v>0</v>
      </c>
      <c r="S97" s="427"/>
      <c r="T97" s="427"/>
      <c r="U97" s="427"/>
      <c r="V97" s="427"/>
      <c r="W97" s="427"/>
      <c r="X97" s="427"/>
      <c r="Y97" s="427"/>
      <c r="Z97" s="427"/>
      <c r="AA97" s="427"/>
      <c r="AB97" s="427"/>
      <c r="AC97" s="427"/>
      <c r="AD97" s="427"/>
      <c r="AE97" s="427"/>
      <c r="AF97" s="427"/>
      <c r="AG97" s="209"/>
      <c r="AH97" s="209"/>
      <c r="AI97" s="422">
        <f>SUM('41-10'!BI90+'41-10'!BI183)</f>
        <v>0</v>
      </c>
      <c r="AJ97" s="422"/>
      <c r="AK97" s="422"/>
      <c r="AL97" s="422"/>
      <c r="AM97" s="422"/>
      <c r="AN97" s="422"/>
      <c r="AO97" s="422"/>
      <c r="AP97" s="422"/>
      <c r="AQ97" s="422"/>
      <c r="AR97" s="422"/>
      <c r="AS97" s="422"/>
      <c r="AT97" s="422"/>
      <c r="AU97" s="422"/>
      <c r="AV97" s="422"/>
      <c r="AW97" s="422"/>
      <c r="AX97" s="209"/>
      <c r="AY97" s="1"/>
      <c r="AZ97" s="1"/>
      <c r="BA97" s="1"/>
      <c r="BB97" s="1"/>
      <c r="BC97" s="1"/>
      <c r="BD97" s="1"/>
      <c r="BE97" s="1"/>
      <c r="BF97" s="1"/>
      <c r="BG97" s="1"/>
      <c r="BH97" s="1"/>
      <c r="BI97" s="1"/>
      <c r="BJ97" s="1"/>
      <c r="BK97" s="369"/>
      <c r="BL97" s="369"/>
      <c r="BM97" s="369"/>
      <c r="BN97" s="369"/>
      <c r="BO97" s="369"/>
      <c r="BP97" s="369"/>
      <c r="BQ97" s="369"/>
      <c r="BR97" s="369"/>
      <c r="BS97" s="369"/>
      <c r="BT97" s="369"/>
      <c r="BU97" s="369"/>
      <c r="BV97" s="369"/>
      <c r="BW97" s="369"/>
      <c r="BX97" s="369"/>
      <c r="BY97" s="369"/>
      <c r="BZ97" s="369"/>
      <c r="CA97" s="369"/>
      <c r="CB97" s="369"/>
      <c r="CC97" s="369"/>
      <c r="CD97" s="369"/>
      <c r="CE97" s="369"/>
      <c r="CF97" s="369"/>
      <c r="CG97" s="369"/>
      <c r="CH97" s="369"/>
      <c r="CI97" s="369"/>
      <c r="CJ97" s="369"/>
      <c r="CK97" s="369"/>
    </row>
    <row r="98" spans="1:89" ht="9.75" customHeight="1">
      <c r="A98" s="209"/>
      <c r="B98" s="209"/>
      <c r="C98" s="209"/>
      <c r="D98" s="209"/>
      <c r="E98" s="209"/>
      <c r="F98" s="209"/>
      <c r="G98" s="209"/>
      <c r="H98" s="209"/>
      <c r="I98" s="209"/>
      <c r="J98" s="209"/>
      <c r="K98" s="209"/>
      <c r="L98" s="209"/>
      <c r="M98" s="209"/>
      <c r="N98" s="209"/>
      <c r="O98" s="209"/>
      <c r="P98" s="209"/>
      <c r="Q98" s="209"/>
      <c r="R98" s="427"/>
      <c r="S98" s="427"/>
      <c r="T98" s="427"/>
      <c r="U98" s="427"/>
      <c r="V98" s="427"/>
      <c r="W98" s="427"/>
      <c r="X98" s="427"/>
      <c r="Y98" s="427"/>
      <c r="Z98" s="427"/>
      <c r="AA98" s="427"/>
      <c r="AB98" s="427"/>
      <c r="AC98" s="427"/>
      <c r="AD98" s="427"/>
      <c r="AE98" s="427"/>
      <c r="AF98" s="427"/>
      <c r="AG98" s="209"/>
      <c r="AH98" s="209"/>
      <c r="AI98" s="422"/>
      <c r="AJ98" s="422"/>
      <c r="AK98" s="422"/>
      <c r="AL98" s="422"/>
      <c r="AM98" s="422"/>
      <c r="AN98" s="422"/>
      <c r="AO98" s="422"/>
      <c r="AP98" s="422"/>
      <c r="AQ98" s="422"/>
      <c r="AR98" s="422"/>
      <c r="AS98" s="422"/>
      <c r="AT98" s="422"/>
      <c r="AU98" s="422"/>
      <c r="AV98" s="422"/>
      <c r="AW98" s="422"/>
      <c r="AX98" s="209"/>
      <c r="AY98" s="1"/>
      <c r="AZ98" s="1"/>
      <c r="BA98" s="1"/>
      <c r="BB98" s="1"/>
      <c r="BC98" s="1"/>
      <c r="BD98" s="1"/>
      <c r="BE98" s="1"/>
      <c r="BF98" s="1"/>
      <c r="BG98" s="1"/>
      <c r="BH98" s="1"/>
      <c r="BI98" s="1"/>
      <c r="BJ98" s="1"/>
      <c r="BK98" s="369"/>
      <c r="BL98" s="369"/>
      <c r="BM98" s="369"/>
      <c r="BN98" s="369"/>
      <c r="BO98" s="369"/>
      <c r="BP98" s="369"/>
      <c r="BQ98" s="369"/>
      <c r="BR98" s="369"/>
      <c r="BS98" s="369"/>
      <c r="BT98" s="369"/>
      <c r="BU98" s="369"/>
      <c r="BV98" s="369"/>
      <c r="BW98" s="369"/>
      <c r="BX98" s="369"/>
      <c r="BY98" s="369"/>
      <c r="BZ98" s="369"/>
      <c r="CA98" s="369"/>
      <c r="CB98" s="369"/>
      <c r="CC98" s="369"/>
      <c r="CD98" s="369"/>
      <c r="CE98" s="369"/>
      <c r="CF98" s="369"/>
      <c r="CG98" s="369"/>
      <c r="CH98" s="369"/>
      <c r="CI98" s="369"/>
      <c r="CJ98" s="369"/>
      <c r="CK98" s="369"/>
    </row>
    <row r="99" spans="1:89" ht="9.75" customHeight="1">
      <c r="A99" s="209"/>
      <c r="B99" s="209"/>
      <c r="C99" s="209"/>
      <c r="D99" s="209"/>
      <c r="E99" s="209"/>
      <c r="F99" s="209"/>
      <c r="G99" s="209"/>
      <c r="H99" s="209"/>
      <c r="I99" s="209"/>
      <c r="J99" s="209"/>
      <c r="K99" s="209"/>
      <c r="L99" s="209"/>
      <c r="M99" s="209"/>
      <c r="N99" s="209"/>
      <c r="O99" s="209"/>
      <c r="P99" s="209"/>
      <c r="Q99" s="209"/>
      <c r="R99" s="427"/>
      <c r="S99" s="427"/>
      <c r="T99" s="427"/>
      <c r="U99" s="427"/>
      <c r="V99" s="427"/>
      <c r="W99" s="427"/>
      <c r="X99" s="427"/>
      <c r="Y99" s="427"/>
      <c r="Z99" s="427"/>
      <c r="AA99" s="427"/>
      <c r="AB99" s="427"/>
      <c r="AC99" s="427"/>
      <c r="AD99" s="427"/>
      <c r="AE99" s="427"/>
      <c r="AF99" s="427"/>
      <c r="AG99" s="209"/>
      <c r="AH99" s="209"/>
      <c r="AI99" s="422"/>
      <c r="AJ99" s="422"/>
      <c r="AK99" s="422"/>
      <c r="AL99" s="422"/>
      <c r="AM99" s="422"/>
      <c r="AN99" s="422"/>
      <c r="AO99" s="422"/>
      <c r="AP99" s="422"/>
      <c r="AQ99" s="422"/>
      <c r="AR99" s="422"/>
      <c r="AS99" s="422"/>
      <c r="AT99" s="422"/>
      <c r="AU99" s="422"/>
      <c r="AV99" s="422"/>
      <c r="AW99" s="422"/>
      <c r="AX99" s="209"/>
      <c r="AY99" s="1"/>
      <c r="AZ99" s="1"/>
      <c r="BA99" s="1"/>
      <c r="BB99" s="1"/>
      <c r="BC99" s="1"/>
      <c r="BD99" s="1"/>
      <c r="BE99" s="1"/>
      <c r="BF99" s="1"/>
      <c r="BG99" s="1"/>
      <c r="BH99" s="1"/>
      <c r="BI99" s="1"/>
      <c r="BJ99" s="1"/>
      <c r="BK99" s="369"/>
      <c r="BL99" s="369"/>
      <c r="BM99" s="369"/>
      <c r="BN99" s="369"/>
      <c r="BO99" s="369"/>
      <c r="BP99" s="369"/>
      <c r="BQ99" s="369"/>
      <c r="BR99" s="369"/>
      <c r="BS99" s="369"/>
      <c r="BT99" s="369"/>
      <c r="BU99" s="369"/>
      <c r="BV99" s="369"/>
      <c r="BW99" s="369"/>
      <c r="BX99" s="369"/>
      <c r="BY99" s="369"/>
      <c r="BZ99" s="369"/>
      <c r="CA99" s="369"/>
      <c r="CB99" s="369"/>
      <c r="CC99" s="369"/>
      <c r="CD99" s="369"/>
      <c r="CE99" s="369"/>
      <c r="CF99" s="369"/>
      <c r="CG99" s="369"/>
      <c r="CH99" s="369"/>
      <c r="CI99" s="369"/>
      <c r="CJ99" s="369"/>
      <c r="CK99" s="369"/>
    </row>
    <row r="100" spans="1:89" ht="9.75" customHeight="1">
      <c r="A100" s="209"/>
      <c r="B100" s="209"/>
      <c r="C100" s="209"/>
      <c r="D100" s="209"/>
      <c r="E100" s="209"/>
      <c r="F100" s="209"/>
      <c r="G100" s="209"/>
      <c r="H100" s="209"/>
      <c r="I100" s="209"/>
      <c r="J100" s="209"/>
      <c r="K100" s="209"/>
      <c r="L100" s="209"/>
      <c r="M100" s="209"/>
      <c r="N100" s="209"/>
      <c r="O100" s="209"/>
      <c r="P100" s="209"/>
      <c r="Q100" s="209"/>
      <c r="R100" s="427"/>
      <c r="S100" s="427"/>
      <c r="T100" s="427"/>
      <c r="U100" s="427"/>
      <c r="V100" s="427"/>
      <c r="W100" s="427"/>
      <c r="X100" s="427"/>
      <c r="Y100" s="427"/>
      <c r="Z100" s="427"/>
      <c r="AA100" s="427"/>
      <c r="AB100" s="427"/>
      <c r="AC100" s="427"/>
      <c r="AD100" s="427"/>
      <c r="AE100" s="427"/>
      <c r="AF100" s="427"/>
      <c r="AG100" s="209"/>
      <c r="AH100" s="209"/>
      <c r="AI100" s="422"/>
      <c r="AJ100" s="422"/>
      <c r="AK100" s="422"/>
      <c r="AL100" s="422"/>
      <c r="AM100" s="422"/>
      <c r="AN100" s="422"/>
      <c r="AO100" s="422"/>
      <c r="AP100" s="422"/>
      <c r="AQ100" s="422"/>
      <c r="AR100" s="422"/>
      <c r="AS100" s="422"/>
      <c r="AT100" s="422"/>
      <c r="AU100" s="422"/>
      <c r="AV100" s="422"/>
      <c r="AW100" s="422"/>
      <c r="AX100" s="209"/>
      <c r="AY100" s="1"/>
      <c r="AZ100" s="1"/>
      <c r="BA100" s="1"/>
      <c r="BB100" s="1"/>
      <c r="BC100" s="1"/>
      <c r="BD100" s="1"/>
      <c r="BE100" s="1"/>
      <c r="BF100" s="1"/>
      <c r="BG100" s="1"/>
      <c r="BH100" s="1"/>
      <c r="BI100" s="1"/>
      <c r="BJ100" s="1"/>
      <c r="BK100" s="369"/>
      <c r="BL100" s="369"/>
      <c r="BM100" s="369"/>
      <c r="BN100" s="369"/>
      <c r="BO100" s="369"/>
      <c r="BP100" s="369"/>
      <c r="BQ100" s="369"/>
      <c r="BR100" s="369"/>
      <c r="BS100" s="369"/>
      <c r="BT100" s="369"/>
      <c r="BU100" s="369"/>
      <c r="BV100" s="369"/>
      <c r="BW100" s="369"/>
      <c r="BX100" s="369"/>
      <c r="BY100" s="369"/>
      <c r="BZ100" s="369"/>
      <c r="CA100" s="369"/>
      <c r="CB100" s="369"/>
      <c r="CC100" s="369"/>
      <c r="CD100" s="369"/>
      <c r="CE100" s="369"/>
      <c r="CF100" s="369"/>
      <c r="CG100" s="369"/>
      <c r="CH100" s="369"/>
      <c r="CI100" s="369"/>
      <c r="CJ100" s="369"/>
      <c r="CK100" s="369"/>
    </row>
    <row r="101" spans="1:89" ht="9.75" customHeight="1">
      <c r="A101" s="209"/>
      <c r="B101" s="209"/>
      <c r="C101" s="209"/>
      <c r="D101" s="209"/>
      <c r="E101" s="209"/>
      <c r="F101" s="209"/>
      <c r="G101" s="209"/>
      <c r="H101" s="209"/>
      <c r="I101" s="209"/>
      <c r="J101" s="209"/>
      <c r="K101" s="209"/>
      <c r="L101" s="209"/>
      <c r="M101" s="209"/>
      <c r="N101" s="209"/>
      <c r="O101" s="209"/>
      <c r="P101" s="209"/>
      <c r="Q101" s="209"/>
      <c r="R101" s="209"/>
      <c r="S101" s="209"/>
      <c r="T101" s="209"/>
      <c r="U101" s="209"/>
      <c r="V101" s="209"/>
      <c r="W101" s="209"/>
      <c r="X101" s="209"/>
      <c r="Y101" s="209"/>
      <c r="Z101" s="209"/>
      <c r="AA101" s="209"/>
      <c r="AB101" s="209"/>
      <c r="AC101" s="209"/>
      <c r="AD101" s="209"/>
      <c r="AE101" s="209"/>
      <c r="AF101" s="209"/>
      <c r="AG101" s="209"/>
      <c r="AH101" s="209"/>
      <c r="AI101" s="209"/>
      <c r="AJ101" s="209"/>
      <c r="AK101" s="209"/>
      <c r="AL101" s="209"/>
      <c r="AM101" s="209"/>
      <c r="AN101" s="209"/>
      <c r="AO101" s="209"/>
      <c r="AP101" s="209"/>
      <c r="AQ101" s="209"/>
      <c r="AR101" s="209"/>
      <c r="AS101" s="209"/>
      <c r="AT101" s="209"/>
      <c r="AU101" s="209"/>
      <c r="AV101" s="209"/>
      <c r="AW101" s="209"/>
      <c r="AX101" s="209"/>
      <c r="AY101" s="1"/>
      <c r="AZ101" s="1"/>
      <c r="BA101" s="1"/>
      <c r="BB101" s="1"/>
      <c r="BC101" s="1"/>
      <c r="BD101" s="1"/>
      <c r="BE101" s="1"/>
      <c r="BF101" s="1"/>
      <c r="BG101" s="1"/>
      <c r="BH101" s="1"/>
      <c r="BI101" s="1"/>
      <c r="BJ101" s="1"/>
      <c r="BK101" s="369"/>
      <c r="BL101" s="369"/>
      <c r="BM101" s="369"/>
      <c r="BN101" s="369"/>
      <c r="BO101" s="369"/>
      <c r="BP101" s="369"/>
      <c r="BQ101" s="369"/>
      <c r="BR101" s="369"/>
      <c r="BS101" s="369"/>
      <c r="BT101" s="369"/>
      <c r="BU101" s="369"/>
      <c r="BV101" s="369"/>
      <c r="BW101" s="369"/>
      <c r="BX101" s="369"/>
      <c r="BY101" s="369"/>
      <c r="BZ101" s="369"/>
      <c r="CA101" s="369"/>
      <c r="CB101" s="369"/>
      <c r="CC101" s="369"/>
      <c r="CD101" s="369"/>
      <c r="CE101" s="369"/>
      <c r="CF101" s="369"/>
      <c r="CG101" s="369"/>
      <c r="CH101" s="369"/>
      <c r="CI101" s="369"/>
      <c r="CJ101" s="369"/>
      <c r="CK101" s="369"/>
    </row>
    <row r="102" spans="1:89" ht="9.75" customHeight="1">
      <c r="A102" s="209"/>
      <c r="B102" s="209"/>
      <c r="C102" s="209"/>
      <c r="D102" s="209"/>
      <c r="E102" s="209"/>
      <c r="F102" s="209"/>
      <c r="G102" s="209"/>
      <c r="H102" s="209"/>
      <c r="I102" s="209"/>
      <c r="J102" s="209"/>
      <c r="K102" s="209"/>
      <c r="L102" s="209"/>
      <c r="M102" s="209"/>
      <c r="N102" s="209"/>
      <c r="O102" s="209"/>
      <c r="P102" s="209"/>
      <c r="Q102" s="209"/>
      <c r="R102" s="209"/>
      <c r="S102" s="209"/>
      <c r="T102" s="209"/>
      <c r="U102" s="209"/>
      <c r="V102" s="209"/>
      <c r="W102" s="209"/>
      <c r="X102" s="209"/>
      <c r="Y102" s="209"/>
      <c r="Z102" s="209"/>
      <c r="AA102" s="209"/>
      <c r="AB102" s="209"/>
      <c r="AC102" s="209"/>
      <c r="AD102" s="209"/>
      <c r="AE102" s="209"/>
      <c r="AF102" s="209"/>
      <c r="AG102" s="209"/>
      <c r="AH102" s="209"/>
      <c r="AI102" s="209"/>
      <c r="AJ102" s="209"/>
      <c r="AK102" s="209"/>
      <c r="AL102" s="209"/>
      <c r="AM102" s="209"/>
      <c r="AN102" s="209"/>
      <c r="AO102" s="209"/>
      <c r="AP102" s="209"/>
      <c r="AQ102" s="209"/>
      <c r="AR102" s="209"/>
      <c r="AS102" s="209"/>
      <c r="AT102" s="209"/>
      <c r="AU102" s="209"/>
      <c r="AV102" s="209"/>
      <c r="AW102" s="209"/>
      <c r="AX102" s="209"/>
      <c r="AY102" s="1"/>
      <c r="AZ102" s="1"/>
      <c r="BA102" s="1"/>
      <c r="BB102" s="1"/>
      <c r="BC102" s="1"/>
      <c r="BD102" s="1"/>
      <c r="BE102" s="1"/>
      <c r="BF102" s="1"/>
      <c r="BG102" s="1"/>
      <c r="BH102" s="1"/>
      <c r="BI102" s="1"/>
      <c r="BJ102" s="1"/>
      <c r="BK102" s="369"/>
      <c r="BL102" s="369"/>
      <c r="BM102" s="369"/>
      <c r="BN102" s="369"/>
      <c r="BO102" s="369"/>
      <c r="BP102" s="369"/>
      <c r="BQ102" s="369"/>
      <c r="BR102" s="369"/>
      <c r="BS102" s="369"/>
      <c r="BT102" s="369"/>
      <c r="BU102" s="369"/>
      <c r="BV102" s="369"/>
      <c r="BW102" s="369"/>
      <c r="BX102" s="369"/>
      <c r="BY102" s="369"/>
      <c r="BZ102" s="369"/>
      <c r="CA102" s="369"/>
      <c r="CB102" s="369"/>
      <c r="CC102" s="369"/>
      <c r="CD102" s="369"/>
      <c r="CE102" s="369"/>
      <c r="CF102" s="369"/>
      <c r="CG102" s="369"/>
      <c r="CH102" s="369"/>
      <c r="CI102" s="369"/>
      <c r="CJ102" s="369"/>
      <c r="CK102" s="369"/>
    </row>
    <row r="103" spans="1:89" ht="9.75" customHeight="1">
      <c r="A103" s="209"/>
      <c r="B103" s="209"/>
      <c r="C103" s="209"/>
      <c r="D103" s="209"/>
      <c r="E103" s="209"/>
      <c r="F103" s="209"/>
      <c r="G103" s="209"/>
      <c r="H103" s="209"/>
      <c r="I103" s="209"/>
      <c r="J103" s="209"/>
      <c r="K103" s="209"/>
      <c r="L103" s="209"/>
      <c r="M103" s="209"/>
      <c r="N103" s="209"/>
      <c r="O103" s="209"/>
      <c r="P103" s="209"/>
      <c r="Q103" s="209"/>
      <c r="R103" s="209"/>
      <c r="S103" s="209"/>
      <c r="T103" s="209"/>
      <c r="U103" s="209"/>
      <c r="V103" s="209"/>
      <c r="W103" s="209"/>
      <c r="X103" s="209"/>
      <c r="Y103" s="209"/>
      <c r="Z103" s="209"/>
      <c r="AA103" s="209"/>
      <c r="AB103" s="209"/>
      <c r="AC103" s="209"/>
      <c r="AD103" s="209"/>
      <c r="AE103" s="209"/>
      <c r="AF103" s="209"/>
      <c r="AG103" s="209"/>
      <c r="AH103" s="209"/>
      <c r="AI103" s="209"/>
      <c r="AJ103" s="209"/>
      <c r="AK103" s="209"/>
      <c r="AL103" s="209"/>
      <c r="AM103" s="209"/>
      <c r="AN103" s="209"/>
      <c r="AO103" s="209"/>
      <c r="AP103" s="209"/>
      <c r="AQ103" s="209"/>
      <c r="AR103" s="209"/>
      <c r="AS103" s="209"/>
      <c r="AT103" s="209"/>
      <c r="AU103" s="209"/>
      <c r="AV103" s="209"/>
      <c r="AW103" s="209"/>
      <c r="AX103" s="209"/>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row>
    <row r="104" spans="1:89" ht="9.75" customHeight="1">
      <c r="A104" s="209"/>
      <c r="B104" s="209"/>
      <c r="C104" s="209"/>
      <c r="D104" s="209"/>
      <c r="E104" s="209"/>
      <c r="F104" s="209"/>
      <c r="G104" s="209"/>
      <c r="H104" s="209"/>
      <c r="I104" s="209"/>
      <c r="J104" s="209"/>
      <c r="K104" s="209"/>
      <c r="L104" s="209"/>
      <c r="M104" s="209"/>
      <c r="N104" s="209"/>
      <c r="O104" s="209"/>
      <c r="P104" s="209"/>
      <c r="Q104" s="209"/>
      <c r="R104" s="209"/>
      <c r="S104" s="209"/>
      <c r="T104" s="209"/>
      <c r="U104" s="209"/>
      <c r="V104" s="209"/>
      <c r="W104" s="209"/>
      <c r="X104" s="209"/>
      <c r="Y104" s="209"/>
      <c r="Z104" s="209"/>
      <c r="AA104" s="209"/>
      <c r="AB104" s="209"/>
      <c r="AC104" s="209"/>
      <c r="AD104" s="209"/>
      <c r="AE104" s="209"/>
      <c r="AF104" s="209"/>
      <c r="AG104" s="209"/>
      <c r="AH104" s="209"/>
      <c r="AI104" s="209"/>
      <c r="AJ104" s="209"/>
      <c r="AK104" s="209"/>
      <c r="AL104" s="209"/>
      <c r="AM104" s="209"/>
      <c r="AN104" s="209"/>
      <c r="AO104" s="209"/>
      <c r="AP104" s="209"/>
      <c r="AQ104" s="209"/>
      <c r="AR104" s="209"/>
      <c r="AS104" s="209"/>
      <c r="AT104" s="209"/>
      <c r="AU104" s="209"/>
      <c r="AV104" s="209"/>
      <c r="AW104" s="209"/>
      <c r="AX104" s="209"/>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row>
    <row r="105" spans="1:89" ht="9.75" customHeight="1">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9"/>
      <c r="AB105" s="209"/>
      <c r="AC105" s="209"/>
      <c r="AD105" s="209"/>
      <c r="AE105" s="209"/>
      <c r="AF105" s="209"/>
      <c r="AG105" s="209"/>
      <c r="AH105" s="209"/>
      <c r="AI105" s="209"/>
      <c r="AJ105" s="209"/>
      <c r="AK105" s="209"/>
      <c r="AL105" s="209"/>
      <c r="AM105" s="209"/>
      <c r="AN105" s="209"/>
      <c r="AO105" s="209"/>
      <c r="AP105" s="209"/>
      <c r="AQ105" s="209"/>
      <c r="AR105" s="209"/>
      <c r="AS105" s="209"/>
      <c r="AT105" s="209"/>
      <c r="AU105" s="209"/>
      <c r="AV105" s="209"/>
      <c r="AW105" s="209"/>
      <c r="AX105" s="209"/>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row>
    <row r="106" spans="1:89" ht="9.75" customHeight="1">
      <c r="A106" s="209"/>
      <c r="B106" s="209"/>
      <c r="C106" s="209"/>
      <c r="D106" s="209"/>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09"/>
      <c r="AA106" s="209"/>
      <c r="AB106" s="209"/>
      <c r="AC106" s="209"/>
      <c r="AD106" s="209"/>
      <c r="AE106" s="209"/>
      <c r="AF106" s="209"/>
      <c r="AG106" s="209"/>
      <c r="AH106" s="209"/>
      <c r="AI106" s="209"/>
      <c r="AJ106" s="209"/>
      <c r="AK106" s="209"/>
      <c r="AL106" s="209"/>
      <c r="AM106" s="209"/>
      <c r="AN106" s="209"/>
      <c r="AO106" s="209"/>
      <c r="AP106" s="209"/>
      <c r="AQ106" s="209"/>
      <c r="AR106" s="209"/>
      <c r="AS106" s="209"/>
      <c r="AT106" s="209"/>
      <c r="AU106" s="209"/>
      <c r="AV106" s="209"/>
      <c r="AW106" s="209"/>
      <c r="AX106" s="209"/>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row>
    <row r="107" spans="1:89" ht="9.75" customHeight="1">
      <c r="A107" s="209"/>
      <c r="B107" s="209"/>
      <c r="C107" s="209"/>
      <c r="D107" s="209"/>
      <c r="E107" s="209"/>
      <c r="F107" s="209"/>
      <c r="G107" s="209"/>
      <c r="H107" s="209"/>
      <c r="I107" s="209"/>
      <c r="J107" s="209"/>
      <c r="K107" s="209"/>
      <c r="L107" s="209"/>
      <c r="M107" s="209"/>
      <c r="N107" s="209"/>
      <c r="O107" s="209"/>
      <c r="P107" s="209"/>
      <c r="Q107" s="209"/>
      <c r="R107" s="209"/>
      <c r="S107" s="209"/>
      <c r="T107" s="209"/>
      <c r="U107" s="209"/>
      <c r="V107" s="209"/>
      <c r="W107" s="209"/>
      <c r="X107" s="209"/>
      <c r="Y107" s="209"/>
      <c r="Z107" s="209"/>
      <c r="AA107" s="209"/>
      <c r="AB107" s="209"/>
      <c r="AC107" s="209"/>
      <c r="AD107" s="209"/>
      <c r="AE107" s="209"/>
      <c r="AF107" s="209"/>
      <c r="AG107" s="209"/>
      <c r="AH107" s="209"/>
      <c r="AI107" s="209"/>
      <c r="AJ107" s="209"/>
      <c r="AK107" s="209"/>
      <c r="AL107" s="209"/>
      <c r="AM107" s="209"/>
      <c r="AN107" s="209"/>
      <c r="AO107" s="209"/>
      <c r="AP107" s="209"/>
      <c r="AQ107" s="209"/>
      <c r="AR107" s="209"/>
      <c r="AS107" s="209"/>
      <c r="AT107" s="209"/>
      <c r="AU107" s="209"/>
      <c r="AV107" s="209"/>
      <c r="AW107" s="209"/>
      <c r="AX107" s="209"/>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row>
    <row r="108" spans="1:89" ht="9.75" customHeight="1">
      <c r="A108" s="209"/>
      <c r="B108" s="209"/>
      <c r="C108" s="209"/>
      <c r="D108" s="209"/>
      <c r="E108" s="209"/>
      <c r="F108" s="209"/>
      <c r="G108" s="209"/>
      <c r="H108" s="209"/>
      <c r="I108" s="209"/>
      <c r="J108" s="209"/>
      <c r="K108" s="209"/>
      <c r="L108" s="209"/>
      <c r="M108" s="209"/>
      <c r="N108" s="209"/>
      <c r="O108" s="209"/>
      <c r="P108" s="209"/>
      <c r="Q108" s="209"/>
      <c r="R108" s="209"/>
      <c r="S108" s="209"/>
      <c r="T108" s="209"/>
      <c r="U108" s="209"/>
      <c r="V108" s="209"/>
      <c r="W108" s="209"/>
      <c r="X108" s="209"/>
      <c r="Y108" s="209"/>
      <c r="Z108" s="209"/>
      <c r="AA108" s="209"/>
      <c r="AB108" s="209"/>
      <c r="AC108" s="209"/>
      <c r="AD108" s="209"/>
      <c r="AE108" s="209"/>
      <c r="AF108" s="209"/>
      <c r="AG108" s="209"/>
      <c r="AH108" s="209"/>
      <c r="AI108" s="209"/>
      <c r="AJ108" s="209"/>
      <c r="AK108" s="209"/>
      <c r="AL108" s="209"/>
      <c r="AM108" s="209"/>
      <c r="AN108" s="209"/>
      <c r="AO108" s="209"/>
      <c r="AP108" s="209"/>
      <c r="AQ108" s="209"/>
      <c r="AR108" s="209"/>
      <c r="AS108" s="209"/>
      <c r="AT108" s="209"/>
      <c r="AU108" s="209"/>
      <c r="AV108" s="209"/>
      <c r="AW108" s="209"/>
      <c r="AX108" s="209"/>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row>
    <row r="109" spans="1:89" ht="9.75" customHeight="1">
      <c r="A109" s="209"/>
      <c r="B109" s="209"/>
      <c r="C109" s="209"/>
      <c r="D109" s="209"/>
      <c r="E109" s="209"/>
      <c r="F109" s="209"/>
      <c r="G109" s="209"/>
      <c r="H109" s="209"/>
      <c r="I109" s="209"/>
      <c r="J109" s="209"/>
      <c r="K109" s="209"/>
      <c r="L109" s="209"/>
      <c r="M109" s="209"/>
      <c r="N109" s="209"/>
      <c r="O109" s="209"/>
      <c r="P109" s="209"/>
      <c r="Q109" s="209"/>
      <c r="R109" s="209"/>
      <c r="S109" s="209"/>
      <c r="T109" s="209"/>
      <c r="U109" s="209"/>
      <c r="V109" s="209"/>
      <c r="W109" s="209"/>
      <c r="X109" s="209"/>
      <c r="Y109" s="209"/>
      <c r="Z109" s="209"/>
      <c r="AA109" s="209"/>
      <c r="AB109" s="209"/>
      <c r="AC109" s="209"/>
      <c r="AD109" s="209"/>
      <c r="AE109" s="209"/>
      <c r="AF109" s="209"/>
      <c r="AG109" s="209"/>
      <c r="AH109" s="209"/>
      <c r="AI109" s="209"/>
      <c r="AJ109" s="209"/>
      <c r="AK109" s="209"/>
      <c r="AL109" s="209"/>
      <c r="AM109" s="209"/>
      <c r="AN109" s="209"/>
      <c r="AO109" s="209"/>
      <c r="AP109" s="209"/>
      <c r="AQ109" s="209"/>
      <c r="AR109" s="209"/>
      <c r="AS109" s="209"/>
      <c r="AT109" s="209"/>
      <c r="AU109" s="209"/>
      <c r="AV109" s="209"/>
      <c r="AW109" s="209"/>
      <c r="AX109" s="209"/>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row>
    <row r="110" spans="1:89" ht="9.75" customHeight="1">
      <c r="A110" s="209"/>
      <c r="B110" s="209"/>
      <c r="C110" s="209"/>
      <c r="D110" s="209"/>
      <c r="E110" s="209"/>
      <c r="F110" s="209"/>
      <c r="G110" s="209"/>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09"/>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row>
    <row r="111" spans="1:89" ht="9.75" customHeight="1">
      <c r="A111" s="209"/>
      <c r="B111" s="209"/>
      <c r="C111" s="209"/>
      <c r="D111" s="209"/>
      <c r="E111" s="209"/>
      <c r="F111" s="209"/>
      <c r="G111" s="209"/>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09"/>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row>
    <row r="112" spans="1:89" ht="9.75" customHeight="1">
      <c r="A112" s="209"/>
      <c r="B112" s="209"/>
      <c r="C112" s="209"/>
      <c r="D112" s="209"/>
      <c r="E112" s="209"/>
      <c r="F112" s="209"/>
      <c r="G112" s="209"/>
      <c r="H112" s="209"/>
      <c r="I112" s="209"/>
      <c r="J112" s="209"/>
      <c r="K112" s="209"/>
      <c r="L112" s="209"/>
      <c r="M112" s="209"/>
      <c r="N112" s="209"/>
      <c r="O112" s="209"/>
      <c r="P112" s="209"/>
      <c r="Q112" s="209"/>
      <c r="R112" s="209"/>
      <c r="S112" s="209"/>
      <c r="T112" s="209"/>
      <c r="U112" s="209"/>
      <c r="V112" s="209"/>
      <c r="W112" s="209"/>
      <c r="X112" s="209"/>
      <c r="Y112" s="209"/>
      <c r="Z112" s="209"/>
      <c r="AA112" s="209"/>
      <c r="AB112" s="209"/>
      <c r="AC112" s="209"/>
      <c r="AD112" s="209"/>
      <c r="AE112" s="209"/>
      <c r="AF112" s="209"/>
      <c r="AG112" s="209"/>
      <c r="AH112" s="209"/>
      <c r="AI112" s="209"/>
      <c r="AJ112" s="209"/>
      <c r="AK112" s="209"/>
      <c r="AL112" s="209"/>
      <c r="AM112" s="209"/>
      <c r="AN112" s="209"/>
      <c r="AO112" s="209"/>
      <c r="AP112" s="209"/>
      <c r="AQ112" s="209"/>
      <c r="AR112" s="209"/>
      <c r="AS112" s="209"/>
      <c r="AT112" s="209"/>
      <c r="AU112" s="209"/>
      <c r="AV112" s="209"/>
      <c r="AW112" s="209"/>
      <c r="AX112" s="209"/>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row>
    <row r="113" spans="1:77" ht="9.75" customHeight="1">
      <c r="A113" s="209"/>
      <c r="B113" s="209"/>
      <c r="C113" s="209"/>
      <c r="D113" s="209"/>
      <c r="E113" s="209"/>
      <c r="F113" s="209"/>
      <c r="G113" s="209"/>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09"/>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row>
    <row r="114" spans="1:77" ht="9.75" customHeight="1">
      <c r="A114" s="209"/>
      <c r="B114" s="209"/>
      <c r="C114" s="209"/>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c r="AA114" s="209"/>
      <c r="AB114" s="209"/>
      <c r="AC114" s="209"/>
      <c r="AD114" s="209"/>
      <c r="AE114" s="209"/>
      <c r="AF114" s="209"/>
      <c r="AG114" s="209"/>
      <c r="AH114" s="209"/>
      <c r="AI114" s="209"/>
      <c r="AJ114" s="209"/>
      <c r="AK114" s="209"/>
      <c r="AL114" s="209"/>
      <c r="AM114" s="209"/>
      <c r="AN114" s="209"/>
      <c r="AO114" s="209"/>
      <c r="AP114" s="209"/>
      <c r="AQ114" s="209"/>
      <c r="AR114" s="209"/>
      <c r="AS114" s="209"/>
      <c r="AT114" s="209"/>
      <c r="AU114" s="209"/>
      <c r="AV114" s="209"/>
      <c r="AW114" s="209"/>
      <c r="AX114" s="209"/>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row>
    <row r="115" spans="1:77" ht="9.75" customHeight="1">
      <c r="A115" s="209"/>
      <c r="B115" s="209"/>
      <c r="C115" s="209"/>
      <c r="D115" s="209"/>
      <c r="E115" s="209"/>
      <c r="F115" s="209"/>
      <c r="G115" s="209"/>
      <c r="H115" s="209"/>
      <c r="I115" s="209"/>
      <c r="J115" s="209"/>
      <c r="K115" s="209"/>
      <c r="L115" s="209"/>
      <c r="M115" s="209"/>
      <c r="N115" s="209"/>
      <c r="O115" s="209"/>
      <c r="P115" s="209"/>
      <c r="Q115" s="209"/>
      <c r="R115" s="209"/>
      <c r="S115" s="209"/>
      <c r="T115" s="209"/>
      <c r="U115" s="209"/>
      <c r="V115" s="209"/>
      <c r="W115" s="209"/>
      <c r="X115" s="209"/>
      <c r="Y115" s="209"/>
      <c r="Z115" s="209"/>
      <c r="AA115" s="209"/>
      <c r="AB115" s="209"/>
      <c r="AC115" s="209"/>
      <c r="AD115" s="209"/>
      <c r="AE115" s="209"/>
      <c r="AF115" s="209"/>
      <c r="AG115" s="209"/>
      <c r="AH115" s="209"/>
      <c r="AI115" s="209"/>
      <c r="AJ115" s="209"/>
      <c r="AK115" s="209"/>
      <c r="AL115" s="209"/>
      <c r="AM115" s="209"/>
      <c r="AN115" s="209"/>
      <c r="AO115" s="209"/>
      <c r="AP115" s="209"/>
      <c r="AQ115" s="209"/>
      <c r="AR115" s="209"/>
      <c r="AS115" s="209"/>
      <c r="AT115" s="209"/>
      <c r="AU115" s="209"/>
      <c r="AV115" s="209"/>
      <c r="AW115" s="209"/>
      <c r="AX115" s="209"/>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row>
    <row r="116" spans="1:77" ht="9.75" customHeight="1">
      <c r="A116" s="209"/>
      <c r="B116" s="209"/>
      <c r="C116" s="209"/>
      <c r="D116" s="209"/>
      <c r="E116" s="209"/>
      <c r="F116" s="209"/>
      <c r="G116" s="209"/>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09"/>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row>
    <row r="117" spans="1:77" ht="9.75" customHeight="1">
      <c r="A117" s="209"/>
      <c r="B117" s="209"/>
      <c r="C117" s="209"/>
      <c r="D117" s="209"/>
      <c r="E117" s="209"/>
      <c r="F117" s="209"/>
      <c r="G117" s="209"/>
      <c r="H117" s="209"/>
      <c r="I117" s="209"/>
      <c r="J117" s="209"/>
      <c r="K117" s="209"/>
      <c r="L117" s="209"/>
      <c r="M117" s="209"/>
      <c r="N117" s="209"/>
      <c r="O117" s="209"/>
      <c r="P117" s="209"/>
      <c r="Q117" s="209"/>
      <c r="R117" s="209"/>
      <c r="S117" s="209"/>
      <c r="T117" s="209"/>
      <c r="U117" s="209"/>
      <c r="V117" s="209"/>
      <c r="W117" s="209"/>
      <c r="X117" s="209"/>
      <c r="Y117" s="209"/>
      <c r="Z117" s="209"/>
      <c r="AA117" s="209"/>
      <c r="AB117" s="209"/>
      <c r="AC117" s="209"/>
      <c r="AD117" s="209"/>
      <c r="AE117" s="209"/>
      <c r="AF117" s="209"/>
      <c r="AG117" s="209"/>
      <c r="AH117" s="209"/>
      <c r="AI117" s="209"/>
      <c r="AJ117" s="209"/>
      <c r="AK117" s="209"/>
      <c r="AL117" s="209"/>
      <c r="AM117" s="209"/>
      <c r="AN117" s="209"/>
      <c r="AO117" s="209"/>
      <c r="AP117" s="209"/>
      <c r="AQ117" s="209"/>
      <c r="AR117" s="209"/>
      <c r="AS117" s="209"/>
      <c r="AT117" s="209"/>
      <c r="AU117" s="209"/>
      <c r="AV117" s="209"/>
      <c r="AW117" s="209"/>
      <c r="AX117" s="209"/>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row>
    <row r="118" spans="1:77" ht="9.75" customHeight="1">
      <c r="A118" s="209"/>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09"/>
      <c r="AE118" s="209"/>
      <c r="AF118" s="209"/>
      <c r="AG118" s="209"/>
      <c r="AH118" s="209"/>
      <c r="AI118" s="209"/>
      <c r="AJ118" s="209"/>
      <c r="AK118" s="209"/>
      <c r="AL118" s="209"/>
      <c r="AM118" s="209"/>
      <c r="AN118" s="209"/>
      <c r="AO118" s="209"/>
      <c r="AP118" s="209"/>
      <c r="AQ118" s="209"/>
      <c r="AR118" s="209"/>
      <c r="AS118" s="209"/>
      <c r="AT118" s="209"/>
      <c r="AU118" s="209"/>
      <c r="AV118" s="209"/>
      <c r="AW118" s="209"/>
      <c r="AX118" s="209"/>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row>
    <row r="119" spans="1:77" ht="9.75" customHeight="1">
      <c r="A119" s="209"/>
      <c r="B119" s="209"/>
      <c r="C119" s="209"/>
      <c r="D119" s="209"/>
      <c r="E119" s="209"/>
      <c r="F119" s="209"/>
      <c r="G119" s="209"/>
      <c r="H119" s="209"/>
      <c r="I119" s="209"/>
      <c r="J119" s="209"/>
      <c r="K119" s="209"/>
      <c r="L119" s="209"/>
      <c r="M119" s="209"/>
      <c r="N119" s="209"/>
      <c r="O119" s="209"/>
      <c r="P119" s="209"/>
      <c r="Q119" s="209"/>
      <c r="R119" s="209"/>
      <c r="S119" s="209"/>
      <c r="T119" s="209"/>
      <c r="U119" s="209"/>
      <c r="V119" s="209"/>
      <c r="W119" s="209"/>
      <c r="X119" s="209"/>
      <c r="Y119" s="209"/>
      <c r="Z119" s="209"/>
      <c r="AA119" s="209"/>
      <c r="AB119" s="209"/>
      <c r="AC119" s="209"/>
      <c r="AD119" s="209"/>
      <c r="AE119" s="209"/>
      <c r="AF119" s="209"/>
      <c r="AG119" s="209"/>
      <c r="AH119" s="209"/>
      <c r="AI119" s="209"/>
      <c r="AJ119" s="209"/>
      <c r="AK119" s="209"/>
      <c r="AL119" s="209"/>
      <c r="AM119" s="209"/>
      <c r="AN119" s="209"/>
      <c r="AO119" s="209"/>
      <c r="AP119" s="209"/>
      <c r="AQ119" s="209"/>
      <c r="AR119" s="209"/>
      <c r="AS119" s="209"/>
      <c r="AT119" s="209"/>
      <c r="AU119" s="209"/>
      <c r="AV119" s="209"/>
      <c r="AW119" s="209"/>
      <c r="AX119" s="209"/>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row>
    <row r="120" spans="1:77" ht="9.75" customHeight="1">
      <c r="A120" s="209"/>
      <c r="B120" s="209"/>
      <c r="C120" s="209"/>
      <c r="D120" s="209"/>
      <c r="E120" s="209"/>
      <c r="F120" s="209"/>
      <c r="G120" s="209"/>
      <c r="H120" s="209"/>
      <c r="I120" s="209"/>
      <c r="J120" s="209"/>
      <c r="K120" s="209"/>
      <c r="L120" s="209"/>
      <c r="M120" s="209"/>
      <c r="N120" s="209"/>
      <c r="O120" s="209"/>
      <c r="P120" s="209"/>
      <c r="Q120" s="209"/>
      <c r="R120" s="209"/>
      <c r="S120" s="209"/>
      <c r="T120" s="209"/>
      <c r="U120" s="209"/>
      <c r="V120" s="209"/>
      <c r="W120" s="209"/>
      <c r="X120" s="209"/>
      <c r="Y120" s="209"/>
      <c r="Z120" s="209"/>
      <c r="AA120" s="209"/>
      <c r="AB120" s="209"/>
      <c r="AC120" s="209"/>
      <c r="AD120" s="209"/>
      <c r="AE120" s="209"/>
      <c r="AF120" s="209"/>
      <c r="AG120" s="209"/>
      <c r="AH120" s="209"/>
      <c r="AI120" s="209"/>
      <c r="AJ120" s="209"/>
      <c r="AK120" s="209"/>
      <c r="AL120" s="209"/>
      <c r="AM120" s="209"/>
      <c r="AN120" s="209"/>
      <c r="AO120" s="209"/>
      <c r="AP120" s="209"/>
      <c r="AQ120" s="209"/>
      <c r="AR120" s="209"/>
      <c r="AS120" s="209"/>
      <c r="AT120" s="209"/>
      <c r="AU120" s="209"/>
      <c r="AV120" s="209"/>
      <c r="AW120" s="209"/>
      <c r="AX120" s="209"/>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row>
    <row r="121" spans="1:77" ht="9.75" customHeight="1">
      <c r="A121" s="209"/>
      <c r="B121" s="209"/>
      <c r="C121" s="209"/>
      <c r="D121" s="209"/>
      <c r="E121" s="209"/>
      <c r="F121" s="209"/>
      <c r="G121" s="209"/>
      <c r="H121" s="209"/>
      <c r="I121" s="209"/>
      <c r="J121" s="209"/>
      <c r="K121" s="209"/>
      <c r="L121" s="209"/>
      <c r="M121" s="209"/>
      <c r="N121" s="209"/>
      <c r="O121" s="209"/>
      <c r="P121" s="209"/>
      <c r="Q121" s="209"/>
      <c r="R121" s="209"/>
      <c r="S121" s="209"/>
      <c r="T121" s="209"/>
      <c r="U121" s="209"/>
      <c r="V121" s="209"/>
      <c r="W121" s="209"/>
      <c r="X121" s="209"/>
      <c r="Y121" s="209"/>
      <c r="Z121" s="209"/>
      <c r="AA121" s="209"/>
      <c r="AB121" s="209"/>
      <c r="AC121" s="209"/>
      <c r="AD121" s="209"/>
      <c r="AE121" s="209"/>
      <c r="AF121" s="209"/>
      <c r="AG121" s="209"/>
      <c r="AH121" s="209"/>
      <c r="AI121" s="209"/>
      <c r="AJ121" s="209"/>
      <c r="AK121" s="209"/>
      <c r="AL121" s="209"/>
      <c r="AM121" s="209"/>
      <c r="AN121" s="209"/>
      <c r="AO121" s="209"/>
      <c r="AP121" s="209"/>
      <c r="AQ121" s="209"/>
      <c r="AR121" s="209"/>
      <c r="AS121" s="209"/>
      <c r="AT121" s="209"/>
      <c r="AU121" s="209"/>
      <c r="AV121" s="209"/>
      <c r="AW121" s="209"/>
      <c r="AX121" s="209"/>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row>
    <row r="122" spans="1:77" ht="9.75" customHeight="1">
      <c r="A122" s="209"/>
      <c r="B122" s="209"/>
      <c r="C122" s="209"/>
      <c r="D122" s="209"/>
      <c r="E122" s="209"/>
      <c r="F122" s="209"/>
      <c r="G122" s="209"/>
      <c r="H122" s="209"/>
      <c r="I122" s="209"/>
      <c r="J122" s="209"/>
      <c r="K122" s="209"/>
      <c r="L122" s="209"/>
      <c r="M122" s="209"/>
      <c r="N122" s="209"/>
      <c r="O122" s="209"/>
      <c r="P122" s="209"/>
      <c r="Q122" s="209"/>
      <c r="R122" s="209"/>
      <c r="S122" s="209"/>
      <c r="T122" s="209"/>
      <c r="U122" s="209"/>
      <c r="V122" s="209"/>
      <c r="W122" s="209"/>
      <c r="X122" s="209"/>
      <c r="Y122" s="209"/>
      <c r="Z122" s="209"/>
      <c r="AA122" s="209"/>
      <c r="AB122" s="209"/>
      <c r="AC122" s="209"/>
      <c r="AD122" s="209"/>
      <c r="AE122" s="209"/>
      <c r="AF122" s="209"/>
      <c r="AG122" s="209"/>
      <c r="AH122" s="209"/>
      <c r="AI122" s="209"/>
      <c r="AJ122" s="209"/>
      <c r="AK122" s="209"/>
      <c r="AL122" s="209"/>
      <c r="AM122" s="209"/>
      <c r="AN122" s="209"/>
      <c r="AO122" s="209"/>
      <c r="AP122" s="209"/>
      <c r="AQ122" s="209"/>
      <c r="AR122" s="209"/>
      <c r="AS122" s="209"/>
      <c r="AT122" s="209"/>
      <c r="AU122" s="209"/>
      <c r="AV122" s="209"/>
      <c r="AW122" s="209"/>
      <c r="AX122" s="209"/>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row>
    <row r="123" spans="1:77" ht="9.75" customHeight="1">
      <c r="A123" s="209"/>
      <c r="B123" s="209"/>
      <c r="C123" s="209"/>
      <c r="D123" s="209"/>
      <c r="E123" s="209"/>
      <c r="F123" s="209"/>
      <c r="G123" s="209"/>
      <c r="H123" s="209"/>
      <c r="I123" s="209"/>
      <c r="J123" s="209"/>
      <c r="K123" s="209"/>
      <c r="L123" s="209"/>
      <c r="M123" s="209"/>
      <c r="N123" s="209"/>
      <c r="O123" s="209"/>
      <c r="P123" s="209"/>
      <c r="Q123" s="209"/>
      <c r="R123" s="209"/>
      <c r="S123" s="209"/>
      <c r="T123" s="209"/>
      <c r="U123" s="209"/>
      <c r="V123" s="209"/>
      <c r="W123" s="209"/>
      <c r="X123" s="209"/>
      <c r="Y123" s="209"/>
      <c r="Z123" s="209"/>
      <c r="AA123" s="209"/>
      <c r="AB123" s="209"/>
      <c r="AC123" s="209"/>
      <c r="AD123" s="209"/>
      <c r="AE123" s="209"/>
      <c r="AF123" s="209"/>
      <c r="AG123" s="209"/>
      <c r="AH123" s="209"/>
      <c r="AI123" s="209"/>
      <c r="AJ123" s="209"/>
      <c r="AK123" s="209"/>
      <c r="AL123" s="209"/>
      <c r="AM123" s="209"/>
      <c r="AN123" s="209"/>
      <c r="AO123" s="209"/>
      <c r="AP123" s="209"/>
      <c r="AQ123" s="209"/>
      <c r="AR123" s="209"/>
      <c r="AS123" s="209"/>
      <c r="AT123" s="209"/>
      <c r="AU123" s="209"/>
      <c r="AV123" s="209"/>
      <c r="AW123" s="209"/>
      <c r="AX123" s="209"/>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row>
    <row r="124" spans="1:77" ht="9.75" customHeight="1">
      <c r="A124" s="209"/>
      <c r="B124" s="209"/>
      <c r="C124" s="209"/>
      <c r="D124" s="209"/>
      <c r="E124" s="209"/>
      <c r="F124" s="209"/>
      <c r="G124" s="209"/>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09"/>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row>
    <row r="125" spans="1:77" ht="9.75" customHeight="1">
      <c r="A125" s="209"/>
      <c r="B125" s="209"/>
      <c r="C125" s="209"/>
      <c r="D125" s="209"/>
      <c r="E125" s="209"/>
      <c r="F125" s="209"/>
      <c r="G125" s="209"/>
      <c r="H125" s="209"/>
      <c r="I125" s="209"/>
      <c r="J125" s="209"/>
      <c r="K125" s="209"/>
      <c r="L125" s="209"/>
      <c r="M125" s="209"/>
      <c r="N125" s="209"/>
      <c r="O125" s="209"/>
      <c r="P125" s="209"/>
      <c r="Q125" s="209"/>
      <c r="R125" s="209"/>
      <c r="S125" s="209"/>
      <c r="T125" s="209"/>
      <c r="U125" s="209"/>
      <c r="V125" s="209"/>
      <c r="W125" s="209"/>
      <c r="X125" s="209"/>
      <c r="Y125" s="209"/>
      <c r="Z125" s="209"/>
      <c r="AA125" s="209"/>
      <c r="AB125" s="209"/>
      <c r="AC125" s="209"/>
      <c r="AD125" s="209"/>
      <c r="AE125" s="209"/>
      <c r="AF125" s="209"/>
      <c r="AG125" s="209"/>
      <c r="AH125" s="209"/>
      <c r="AI125" s="209"/>
      <c r="AJ125" s="209"/>
      <c r="AK125" s="209"/>
      <c r="AL125" s="209"/>
      <c r="AM125" s="209"/>
      <c r="AN125" s="209"/>
      <c r="AO125" s="209"/>
      <c r="AP125" s="209"/>
      <c r="AQ125" s="209"/>
      <c r="AR125" s="209"/>
      <c r="AS125" s="209"/>
      <c r="AT125" s="209"/>
      <c r="AU125" s="209"/>
      <c r="AV125" s="209"/>
      <c r="AW125" s="209"/>
      <c r="AX125" s="209"/>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row>
    <row r="126" spans="1:77" ht="9.75" customHeight="1">
      <c r="A126" s="209"/>
      <c r="B126" s="209"/>
      <c r="C126" s="209"/>
      <c r="D126" s="209"/>
      <c r="E126" s="209"/>
      <c r="F126" s="209"/>
      <c r="G126" s="209"/>
      <c r="H126" s="209"/>
      <c r="I126" s="209"/>
      <c r="J126" s="209"/>
      <c r="K126" s="209"/>
      <c r="L126" s="209"/>
      <c r="M126" s="209"/>
      <c r="N126" s="209"/>
      <c r="O126" s="209"/>
      <c r="P126" s="209"/>
      <c r="Q126" s="209"/>
      <c r="R126" s="209"/>
      <c r="S126" s="209"/>
      <c r="T126" s="209"/>
      <c r="U126" s="209"/>
      <c r="V126" s="209"/>
      <c r="W126" s="209"/>
      <c r="X126" s="209"/>
      <c r="Y126" s="209"/>
      <c r="Z126" s="209"/>
      <c r="AA126" s="209"/>
      <c r="AB126" s="209"/>
      <c r="AC126" s="209"/>
      <c r="AD126" s="209"/>
      <c r="AE126" s="209"/>
      <c r="AF126" s="209"/>
      <c r="AG126" s="209"/>
      <c r="AH126" s="209"/>
      <c r="AI126" s="209"/>
      <c r="AJ126" s="209"/>
      <c r="AK126" s="209"/>
      <c r="AL126" s="209"/>
      <c r="AM126" s="209"/>
      <c r="AN126" s="209"/>
      <c r="AO126" s="209"/>
      <c r="AP126" s="209"/>
      <c r="AQ126" s="209"/>
      <c r="AR126" s="209"/>
      <c r="AS126" s="209"/>
      <c r="AT126" s="209"/>
      <c r="AU126" s="209"/>
      <c r="AV126" s="209"/>
      <c r="AW126" s="209"/>
      <c r="AX126" s="209"/>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row>
    <row r="127" spans="1:77" ht="9.75" customHeight="1">
      <c r="A127" s="209"/>
      <c r="B127" s="209"/>
      <c r="C127" s="209"/>
      <c r="D127" s="209"/>
      <c r="E127" s="209"/>
      <c r="F127" s="209"/>
      <c r="G127" s="209"/>
      <c r="H127" s="209"/>
      <c r="I127" s="209"/>
      <c r="J127" s="209"/>
      <c r="K127" s="209"/>
      <c r="L127" s="209"/>
      <c r="M127" s="209"/>
      <c r="N127" s="209"/>
      <c r="O127" s="209"/>
      <c r="P127" s="209"/>
      <c r="Q127" s="209"/>
      <c r="R127" s="209"/>
      <c r="S127" s="209"/>
      <c r="T127" s="209"/>
      <c r="U127" s="209"/>
      <c r="V127" s="209"/>
      <c r="W127" s="209"/>
      <c r="X127" s="209"/>
      <c r="Y127" s="209"/>
      <c r="Z127" s="209"/>
      <c r="AA127" s="209"/>
      <c r="AB127" s="209"/>
      <c r="AC127" s="209"/>
      <c r="AD127" s="209"/>
      <c r="AE127" s="209"/>
      <c r="AF127" s="209"/>
      <c r="AG127" s="209"/>
      <c r="AH127" s="209"/>
      <c r="AI127" s="209"/>
      <c r="AJ127" s="209"/>
      <c r="AK127" s="209"/>
      <c r="AL127" s="209"/>
      <c r="AM127" s="209"/>
      <c r="AN127" s="209"/>
      <c r="AO127" s="209"/>
      <c r="AP127" s="209"/>
      <c r="AQ127" s="209"/>
      <c r="AR127" s="209"/>
      <c r="AS127" s="209"/>
      <c r="AT127" s="209"/>
      <c r="AU127" s="209"/>
      <c r="AV127" s="209"/>
      <c r="AW127" s="209"/>
      <c r="AX127" s="209"/>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row>
    <row r="128" spans="1:77" ht="9.75" customHeight="1">
      <c r="A128" s="209"/>
      <c r="B128" s="209"/>
      <c r="C128" s="209"/>
      <c r="D128" s="209"/>
      <c r="E128" s="209"/>
      <c r="F128" s="209"/>
      <c r="G128" s="209"/>
      <c r="H128" s="209"/>
      <c r="I128" s="209"/>
      <c r="J128" s="209"/>
      <c r="K128" s="209"/>
      <c r="L128" s="209"/>
      <c r="M128" s="209"/>
      <c r="N128" s="209"/>
      <c r="O128" s="209"/>
      <c r="P128" s="209"/>
      <c r="Q128" s="209"/>
      <c r="R128" s="209"/>
      <c r="S128" s="209"/>
      <c r="T128" s="209"/>
      <c r="U128" s="209"/>
      <c r="V128" s="209"/>
      <c r="W128" s="209"/>
      <c r="X128" s="209"/>
      <c r="Y128" s="209"/>
      <c r="Z128" s="209"/>
      <c r="AA128" s="209"/>
      <c r="AB128" s="209"/>
      <c r="AC128" s="209"/>
      <c r="AD128" s="209"/>
      <c r="AE128" s="209"/>
      <c r="AF128" s="209"/>
      <c r="AG128" s="209"/>
      <c r="AH128" s="209"/>
      <c r="AI128" s="209"/>
      <c r="AJ128" s="209"/>
      <c r="AK128" s="209"/>
      <c r="AL128" s="209"/>
      <c r="AM128" s="209"/>
      <c r="AN128" s="209"/>
      <c r="AO128" s="209"/>
      <c r="AP128" s="209"/>
      <c r="AQ128" s="209"/>
      <c r="AR128" s="209"/>
      <c r="AS128" s="209"/>
      <c r="AT128" s="209"/>
      <c r="AU128" s="209"/>
      <c r="AV128" s="209"/>
      <c r="AW128" s="209"/>
      <c r="AX128" s="209"/>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row>
    <row r="129" spans="1:77" ht="9.75" customHeight="1">
      <c r="A129" s="209"/>
      <c r="B129" s="209"/>
      <c r="C129" s="209"/>
      <c r="D129" s="209"/>
      <c r="E129" s="209"/>
      <c r="F129" s="209"/>
      <c r="G129" s="209"/>
      <c r="H129" s="209"/>
      <c r="I129" s="209"/>
      <c r="J129" s="209"/>
      <c r="K129" s="209"/>
      <c r="L129" s="209"/>
      <c r="M129" s="209"/>
      <c r="N129" s="209"/>
      <c r="O129" s="209"/>
      <c r="P129" s="209"/>
      <c r="Q129" s="209"/>
      <c r="R129" s="209"/>
      <c r="S129" s="209"/>
      <c r="T129" s="209"/>
      <c r="U129" s="209"/>
      <c r="V129" s="209"/>
      <c r="W129" s="209"/>
      <c r="X129" s="209"/>
      <c r="Y129" s="209"/>
      <c r="Z129" s="209"/>
      <c r="AA129" s="209"/>
      <c r="AB129" s="209"/>
      <c r="AC129" s="209"/>
      <c r="AD129" s="209"/>
      <c r="AE129" s="209"/>
      <c r="AF129" s="209"/>
      <c r="AG129" s="209"/>
      <c r="AH129" s="209"/>
      <c r="AI129" s="209"/>
      <c r="AJ129" s="209"/>
      <c r="AK129" s="209"/>
      <c r="AL129" s="209"/>
      <c r="AM129" s="209"/>
      <c r="AN129" s="209"/>
      <c r="AO129" s="209"/>
      <c r="AP129" s="209"/>
      <c r="AQ129" s="209"/>
      <c r="AR129" s="209"/>
      <c r="AS129" s="209"/>
      <c r="AT129" s="209"/>
      <c r="AU129" s="209"/>
      <c r="AV129" s="209"/>
      <c r="AW129" s="209"/>
      <c r="AX129" s="209"/>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row>
    <row r="130" spans="1:77" ht="9.75" customHeight="1">
      <c r="A130" s="209"/>
      <c r="B130" s="209"/>
      <c r="C130" s="209"/>
      <c r="D130" s="209"/>
      <c r="E130" s="209"/>
      <c r="F130" s="209"/>
      <c r="G130" s="209"/>
      <c r="H130" s="209"/>
      <c r="I130" s="209"/>
      <c r="J130" s="209"/>
      <c r="K130" s="209"/>
      <c r="L130" s="209"/>
      <c r="M130" s="209"/>
      <c r="N130" s="209"/>
      <c r="O130" s="209"/>
      <c r="P130" s="209"/>
      <c r="Q130" s="209"/>
      <c r="R130" s="209"/>
      <c r="S130" s="209"/>
      <c r="T130" s="209"/>
      <c r="U130" s="209"/>
      <c r="V130" s="209"/>
      <c r="W130" s="209"/>
      <c r="X130" s="209"/>
      <c r="Y130" s="209"/>
      <c r="Z130" s="209"/>
      <c r="AA130" s="209"/>
      <c r="AB130" s="209"/>
      <c r="AC130" s="209"/>
      <c r="AD130" s="209"/>
      <c r="AE130" s="209"/>
      <c r="AF130" s="209"/>
      <c r="AG130" s="209"/>
      <c r="AH130" s="209"/>
      <c r="AI130" s="209"/>
      <c r="AJ130" s="209"/>
      <c r="AK130" s="209"/>
      <c r="AL130" s="209"/>
      <c r="AM130" s="209"/>
      <c r="AN130" s="209"/>
      <c r="AO130" s="209"/>
      <c r="AP130" s="209"/>
      <c r="AQ130" s="209"/>
      <c r="AR130" s="209"/>
      <c r="AS130" s="209"/>
      <c r="AT130" s="209"/>
      <c r="AU130" s="209"/>
      <c r="AV130" s="209"/>
      <c r="AW130" s="209"/>
      <c r="AX130" s="209"/>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row>
    <row r="131" spans="1:77" ht="9.75" customHeight="1">
      <c r="A131" s="209"/>
      <c r="B131" s="209"/>
      <c r="C131" s="209"/>
      <c r="D131" s="209"/>
      <c r="E131" s="209"/>
      <c r="F131" s="209"/>
      <c r="G131" s="209"/>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09"/>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row>
    <row r="132" spans="1:77" ht="9.75" customHeight="1">
      <c r="A132" s="209"/>
      <c r="B132" s="209"/>
      <c r="C132" s="209"/>
      <c r="D132" s="209"/>
      <c r="E132" s="209"/>
      <c r="F132" s="209"/>
      <c r="G132" s="209"/>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09"/>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row>
    <row r="133" spans="1:77" ht="9.75" customHeight="1">
      <c r="A133" s="209"/>
      <c r="B133" s="209"/>
      <c r="C133" s="209"/>
      <c r="D133" s="209"/>
      <c r="E133" s="209"/>
      <c r="F133" s="209"/>
      <c r="G133" s="209"/>
      <c r="H133" s="209"/>
      <c r="I133" s="209"/>
      <c r="J133" s="209"/>
      <c r="K133" s="209"/>
      <c r="L133" s="209"/>
      <c r="M133" s="209"/>
      <c r="N133" s="209"/>
      <c r="O133" s="209"/>
      <c r="P133" s="209"/>
      <c r="Q133" s="209"/>
      <c r="R133" s="209"/>
      <c r="S133" s="209"/>
      <c r="T133" s="209"/>
      <c r="U133" s="209"/>
      <c r="V133" s="209"/>
      <c r="W133" s="209"/>
      <c r="X133" s="209"/>
      <c r="Y133" s="209"/>
      <c r="Z133" s="209"/>
      <c r="AA133" s="209"/>
      <c r="AB133" s="209"/>
      <c r="AC133" s="209"/>
      <c r="AD133" s="209"/>
      <c r="AE133" s="209"/>
      <c r="AF133" s="209"/>
      <c r="AG133" s="209"/>
      <c r="AH133" s="209"/>
      <c r="AI133" s="209"/>
      <c r="AJ133" s="209"/>
      <c r="AK133" s="209"/>
      <c r="AL133" s="209"/>
      <c r="AM133" s="209"/>
      <c r="AN133" s="209"/>
      <c r="AO133" s="209"/>
      <c r="AP133" s="209"/>
      <c r="AQ133" s="209"/>
      <c r="AR133" s="209"/>
      <c r="AS133" s="209"/>
      <c r="AT133" s="209"/>
      <c r="AU133" s="209"/>
      <c r="AV133" s="209"/>
      <c r="AW133" s="209"/>
      <c r="AX133" s="209"/>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row>
    <row r="134" spans="1:77" ht="9.75" customHeight="1">
      <c r="A134" s="209"/>
      <c r="B134" s="209"/>
      <c r="C134" s="209"/>
      <c r="D134" s="209"/>
      <c r="E134" s="209"/>
      <c r="F134" s="209"/>
      <c r="G134" s="209"/>
      <c r="H134" s="209"/>
      <c r="I134" s="209"/>
      <c r="J134" s="209"/>
      <c r="K134" s="209"/>
      <c r="L134" s="209"/>
      <c r="M134" s="209"/>
      <c r="N134" s="209"/>
      <c r="O134" s="209"/>
      <c r="P134" s="209"/>
      <c r="Q134" s="209"/>
      <c r="R134" s="209"/>
      <c r="S134" s="209"/>
      <c r="T134" s="209"/>
      <c r="U134" s="209"/>
      <c r="V134" s="209"/>
      <c r="W134" s="209"/>
      <c r="X134" s="209"/>
      <c r="Y134" s="209"/>
      <c r="Z134" s="209"/>
      <c r="AA134" s="209"/>
      <c r="AB134" s="209"/>
      <c r="AC134" s="209"/>
      <c r="AD134" s="209"/>
      <c r="AE134" s="209"/>
      <c r="AF134" s="209"/>
      <c r="AG134" s="209"/>
      <c r="AH134" s="209"/>
      <c r="AI134" s="209"/>
      <c r="AJ134" s="209"/>
      <c r="AK134" s="209"/>
      <c r="AL134" s="209"/>
      <c r="AM134" s="209"/>
      <c r="AN134" s="209"/>
      <c r="AO134" s="209"/>
      <c r="AP134" s="209"/>
      <c r="AQ134" s="209"/>
      <c r="AR134" s="209"/>
      <c r="AS134" s="209"/>
      <c r="AT134" s="209"/>
      <c r="AU134" s="209"/>
      <c r="AV134" s="209"/>
      <c r="AW134" s="209"/>
      <c r="AX134" s="209"/>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row>
    <row r="135" spans="1:77" ht="9.75" customHeight="1">
      <c r="A135" s="209"/>
      <c r="B135" s="209"/>
      <c r="C135" s="209"/>
      <c r="D135" s="209"/>
      <c r="E135" s="209"/>
      <c r="F135" s="209"/>
      <c r="G135" s="209"/>
      <c r="H135" s="209"/>
      <c r="I135" s="209"/>
      <c r="J135" s="209"/>
      <c r="K135" s="209"/>
      <c r="L135" s="209"/>
      <c r="M135" s="209"/>
      <c r="N135" s="209"/>
      <c r="O135" s="209"/>
      <c r="P135" s="209"/>
      <c r="Q135" s="209"/>
      <c r="R135" s="209"/>
      <c r="S135" s="209"/>
      <c r="T135" s="209"/>
      <c r="U135" s="209"/>
      <c r="V135" s="209"/>
      <c r="W135" s="209"/>
      <c r="X135" s="209"/>
      <c r="Y135" s="209"/>
      <c r="Z135" s="209"/>
      <c r="AA135" s="209"/>
      <c r="AB135" s="209"/>
      <c r="AC135" s="209"/>
      <c r="AD135" s="209"/>
      <c r="AE135" s="209"/>
      <c r="AF135" s="209"/>
      <c r="AG135" s="209"/>
      <c r="AH135" s="209"/>
      <c r="AI135" s="209"/>
      <c r="AJ135" s="209"/>
      <c r="AK135" s="209"/>
      <c r="AL135" s="209"/>
      <c r="AM135" s="209"/>
      <c r="AN135" s="209"/>
      <c r="AO135" s="209"/>
      <c r="AP135" s="209"/>
      <c r="AQ135" s="209"/>
      <c r="AR135" s="209"/>
      <c r="AS135" s="209"/>
      <c r="AT135" s="209"/>
      <c r="AU135" s="209"/>
      <c r="AV135" s="209"/>
      <c r="AW135" s="209"/>
      <c r="AX135" s="209"/>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row>
    <row r="136" spans="1:77" ht="9.75" customHeight="1">
      <c r="A136" s="209"/>
      <c r="B136" s="209"/>
      <c r="C136" s="209"/>
      <c r="D136" s="209"/>
      <c r="E136" s="209"/>
      <c r="F136" s="209"/>
      <c r="G136" s="209"/>
      <c r="H136" s="209"/>
      <c r="I136" s="209"/>
      <c r="J136" s="209"/>
      <c r="K136" s="209"/>
      <c r="L136" s="209"/>
      <c r="M136" s="209"/>
      <c r="N136" s="209"/>
      <c r="O136" s="209"/>
      <c r="P136" s="209"/>
      <c r="Q136" s="209"/>
      <c r="R136" s="209"/>
      <c r="S136" s="209"/>
      <c r="T136" s="209"/>
      <c r="U136" s="209"/>
      <c r="V136" s="209"/>
      <c r="W136" s="209"/>
      <c r="X136" s="209"/>
      <c r="Y136" s="209"/>
      <c r="Z136" s="209"/>
      <c r="AA136" s="209"/>
      <c r="AB136" s="209"/>
      <c r="AC136" s="209"/>
      <c r="AD136" s="209"/>
      <c r="AE136" s="209"/>
      <c r="AF136" s="209"/>
      <c r="AG136" s="209"/>
      <c r="AH136" s="209"/>
      <c r="AI136" s="209"/>
      <c r="AJ136" s="209"/>
      <c r="AK136" s="209"/>
      <c r="AL136" s="209"/>
      <c r="AM136" s="209"/>
      <c r="AN136" s="209"/>
      <c r="AO136" s="209"/>
      <c r="AP136" s="209"/>
      <c r="AQ136" s="209"/>
      <c r="AR136" s="209"/>
      <c r="AS136" s="209"/>
      <c r="AT136" s="209"/>
      <c r="AU136" s="209"/>
      <c r="AV136" s="209"/>
      <c r="AW136" s="209"/>
      <c r="AX136" s="209"/>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row>
    <row r="137" spans="1:77" ht="9.75" customHeight="1">
      <c r="A137" s="209"/>
      <c r="B137" s="209"/>
      <c r="C137" s="209"/>
      <c r="D137" s="209"/>
      <c r="E137" s="209"/>
      <c r="F137" s="209"/>
      <c r="G137" s="209"/>
      <c r="H137" s="209"/>
      <c r="I137" s="209"/>
      <c r="J137" s="209"/>
      <c r="K137" s="209"/>
      <c r="L137" s="209"/>
      <c r="M137" s="209"/>
      <c r="N137" s="209"/>
      <c r="O137" s="209"/>
      <c r="P137" s="209"/>
      <c r="Q137" s="209"/>
      <c r="R137" s="209"/>
      <c r="S137" s="209"/>
      <c r="T137" s="209"/>
      <c r="U137" s="209"/>
      <c r="V137" s="209"/>
      <c r="W137" s="209"/>
      <c r="X137" s="209"/>
      <c r="Y137" s="209"/>
      <c r="Z137" s="209"/>
      <c r="AA137" s="209"/>
      <c r="AB137" s="209"/>
      <c r="AC137" s="209"/>
      <c r="AD137" s="209"/>
      <c r="AE137" s="209"/>
      <c r="AF137" s="209"/>
      <c r="AG137" s="209"/>
      <c r="AH137" s="209"/>
      <c r="AI137" s="209"/>
      <c r="AJ137" s="209"/>
      <c r="AK137" s="209"/>
      <c r="AL137" s="209"/>
      <c r="AM137" s="209"/>
      <c r="AN137" s="209"/>
      <c r="AO137" s="209"/>
      <c r="AP137" s="209"/>
      <c r="AQ137" s="209"/>
      <c r="AR137" s="209"/>
      <c r="AS137" s="209"/>
      <c r="AT137" s="209"/>
      <c r="AU137" s="209"/>
      <c r="AV137" s="209"/>
      <c r="AW137" s="209"/>
      <c r="AX137" s="209"/>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row>
    <row r="138" spans="1:77" ht="9.75" customHeight="1">
      <c r="A138" s="209"/>
      <c r="B138" s="209"/>
      <c r="C138" s="209"/>
      <c r="D138" s="209"/>
      <c r="E138" s="209"/>
      <c r="F138" s="209"/>
      <c r="G138" s="209"/>
      <c r="H138" s="209"/>
      <c r="I138" s="209"/>
      <c r="J138" s="209"/>
      <c r="K138" s="209"/>
      <c r="L138" s="209"/>
      <c r="M138" s="209"/>
      <c r="N138" s="209"/>
      <c r="O138" s="209"/>
      <c r="P138" s="209"/>
      <c r="Q138" s="209"/>
      <c r="R138" s="209"/>
      <c r="S138" s="209"/>
      <c r="T138" s="209"/>
      <c r="U138" s="209"/>
      <c r="V138" s="209"/>
      <c r="W138" s="209"/>
      <c r="X138" s="209"/>
      <c r="Y138" s="209"/>
      <c r="Z138" s="209"/>
      <c r="AA138" s="209"/>
      <c r="AB138" s="209"/>
      <c r="AC138" s="209"/>
      <c r="AD138" s="209"/>
      <c r="AE138" s="209"/>
      <c r="AF138" s="209"/>
      <c r="AG138" s="209"/>
      <c r="AH138" s="209"/>
      <c r="AI138" s="209"/>
      <c r="AJ138" s="209"/>
      <c r="AK138" s="209"/>
      <c r="AL138" s="209"/>
      <c r="AM138" s="209"/>
      <c r="AN138" s="209"/>
      <c r="AO138" s="209"/>
      <c r="AP138" s="209"/>
      <c r="AQ138" s="209"/>
      <c r="AR138" s="209"/>
      <c r="AS138" s="209"/>
      <c r="AT138" s="209"/>
      <c r="AU138" s="209"/>
      <c r="AV138" s="209"/>
      <c r="AW138" s="209"/>
      <c r="AX138" s="209"/>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row>
    <row r="139" spans="1:77" ht="9.75" customHeight="1">
      <c r="A139" s="209"/>
      <c r="B139" s="209"/>
      <c r="C139" s="209"/>
      <c r="D139" s="209"/>
      <c r="E139" s="209"/>
      <c r="F139" s="209"/>
      <c r="G139" s="209"/>
      <c r="H139" s="209"/>
      <c r="I139" s="209"/>
      <c r="J139" s="209"/>
      <c r="K139" s="209"/>
      <c r="L139" s="209"/>
      <c r="M139" s="209"/>
      <c r="N139" s="209"/>
      <c r="O139" s="209"/>
      <c r="P139" s="209"/>
      <c r="Q139" s="209"/>
      <c r="R139" s="209"/>
      <c r="S139" s="209"/>
      <c r="T139" s="209"/>
      <c r="U139" s="209"/>
      <c r="V139" s="209"/>
      <c r="W139" s="209"/>
      <c r="X139" s="209"/>
      <c r="Y139" s="209"/>
      <c r="Z139" s="209"/>
      <c r="AA139" s="209"/>
      <c r="AB139" s="209"/>
      <c r="AC139" s="209"/>
      <c r="AD139" s="209"/>
      <c r="AE139" s="209"/>
      <c r="AF139" s="209"/>
      <c r="AG139" s="209"/>
      <c r="AH139" s="209"/>
      <c r="AI139" s="209"/>
      <c r="AJ139" s="209"/>
      <c r="AK139" s="209"/>
      <c r="AL139" s="209"/>
      <c r="AM139" s="209"/>
      <c r="AN139" s="209"/>
      <c r="AO139" s="209"/>
      <c r="AP139" s="209"/>
      <c r="AQ139" s="209"/>
      <c r="AR139" s="209"/>
      <c r="AS139" s="209"/>
      <c r="AT139" s="209"/>
      <c r="AU139" s="209"/>
      <c r="AV139" s="209"/>
      <c r="AW139" s="209"/>
      <c r="AX139" s="209"/>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row>
    <row r="140" spans="1:77" ht="9.75" customHeight="1">
      <c r="A140" s="2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209"/>
      <c r="AM140" s="209"/>
      <c r="AN140" s="209"/>
      <c r="AO140" s="209"/>
      <c r="AP140" s="209"/>
      <c r="AQ140" s="209"/>
      <c r="AR140" s="209"/>
      <c r="AS140" s="209"/>
      <c r="AT140" s="209"/>
      <c r="AU140" s="209"/>
      <c r="AV140" s="209"/>
      <c r="AW140" s="209"/>
      <c r="AX140" s="209"/>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row>
    <row r="141" spans="1:77" ht="9.75" customHeight="1">
      <c r="A141" s="209"/>
      <c r="B141" s="209"/>
      <c r="C141" s="209"/>
      <c r="D141" s="209"/>
      <c r="E141" s="209"/>
      <c r="F141" s="209"/>
      <c r="G141" s="209"/>
      <c r="H141" s="209"/>
      <c r="I141" s="209"/>
      <c r="J141" s="209"/>
      <c r="K141" s="209"/>
      <c r="L141" s="209"/>
      <c r="M141" s="209"/>
      <c r="N141" s="209"/>
      <c r="O141" s="209"/>
      <c r="P141" s="209"/>
      <c r="Q141" s="209"/>
      <c r="R141" s="209"/>
      <c r="S141" s="209"/>
      <c r="T141" s="209"/>
      <c r="U141" s="209"/>
      <c r="V141" s="209"/>
      <c r="W141" s="209"/>
      <c r="X141" s="209"/>
      <c r="Y141" s="209"/>
      <c r="Z141" s="209"/>
      <c r="AA141" s="209"/>
      <c r="AB141" s="209"/>
      <c r="AC141" s="209"/>
      <c r="AD141" s="209"/>
      <c r="AE141" s="209"/>
      <c r="AF141" s="209"/>
      <c r="AG141" s="209"/>
      <c r="AH141" s="209"/>
      <c r="AI141" s="209"/>
      <c r="AJ141" s="209"/>
      <c r="AK141" s="209"/>
      <c r="AL141" s="209"/>
      <c r="AM141" s="209"/>
      <c r="AN141" s="209"/>
      <c r="AO141" s="209"/>
      <c r="AP141" s="209"/>
      <c r="AQ141" s="209"/>
      <c r="AR141" s="209"/>
      <c r="AS141" s="209"/>
      <c r="AT141" s="209"/>
      <c r="AU141" s="209"/>
      <c r="AV141" s="209"/>
      <c r="AW141" s="209"/>
      <c r="AX141" s="209"/>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row>
    <row r="142" spans="1:77" ht="9.75" customHeight="1">
      <c r="A142" s="209"/>
      <c r="B142" s="209"/>
      <c r="C142" s="209"/>
      <c r="D142" s="209"/>
      <c r="E142" s="209"/>
      <c r="F142" s="209"/>
      <c r="G142" s="209"/>
      <c r="H142" s="209"/>
      <c r="I142" s="209"/>
      <c r="J142" s="209"/>
      <c r="K142" s="209"/>
      <c r="L142" s="209"/>
      <c r="M142" s="209"/>
      <c r="N142" s="209"/>
      <c r="O142" s="209"/>
      <c r="P142" s="209"/>
      <c r="Q142" s="209"/>
      <c r="R142" s="209"/>
      <c r="S142" s="209"/>
      <c r="T142" s="209"/>
      <c r="U142" s="209"/>
      <c r="V142" s="209"/>
      <c r="W142" s="209"/>
      <c r="X142" s="209"/>
      <c r="Y142" s="209"/>
      <c r="Z142" s="209"/>
      <c r="AA142" s="209"/>
      <c r="AB142" s="209"/>
      <c r="AC142" s="209"/>
      <c r="AD142" s="209"/>
      <c r="AE142" s="209"/>
      <c r="AF142" s="209"/>
      <c r="AG142" s="209"/>
      <c r="AH142" s="209"/>
      <c r="AI142" s="209"/>
      <c r="AJ142" s="209"/>
      <c r="AK142" s="209"/>
      <c r="AL142" s="209"/>
      <c r="AM142" s="209"/>
      <c r="AN142" s="209"/>
      <c r="AO142" s="209"/>
      <c r="AP142" s="209"/>
      <c r="AQ142" s="209"/>
      <c r="AR142" s="209"/>
      <c r="AS142" s="209"/>
      <c r="AT142" s="209"/>
      <c r="AU142" s="209"/>
      <c r="AV142" s="209"/>
      <c r="AW142" s="209"/>
      <c r="AX142" s="209"/>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row>
    <row r="143" spans="1:77" ht="9.75" customHeight="1">
      <c r="A143" s="209"/>
      <c r="B143" s="209"/>
      <c r="C143" s="209"/>
      <c r="D143" s="209"/>
      <c r="E143" s="209"/>
      <c r="F143" s="209"/>
      <c r="G143" s="209"/>
      <c r="H143" s="209"/>
      <c r="I143" s="209"/>
      <c r="J143" s="209"/>
      <c r="K143" s="209"/>
      <c r="L143" s="209"/>
      <c r="M143" s="209"/>
      <c r="N143" s="209"/>
      <c r="O143" s="209"/>
      <c r="P143" s="209"/>
      <c r="Q143" s="209"/>
      <c r="R143" s="209"/>
      <c r="S143" s="209"/>
      <c r="T143" s="209"/>
      <c r="U143" s="209"/>
      <c r="V143" s="209"/>
      <c r="W143" s="209"/>
      <c r="X143" s="209"/>
      <c r="Y143" s="209"/>
      <c r="Z143" s="209"/>
      <c r="AA143" s="209"/>
      <c r="AB143" s="209"/>
      <c r="AC143" s="209"/>
      <c r="AD143" s="209"/>
      <c r="AE143" s="209"/>
      <c r="AF143" s="209"/>
      <c r="AG143" s="209"/>
      <c r="AH143" s="209"/>
      <c r="AI143" s="209"/>
      <c r="AJ143" s="209"/>
      <c r="AK143" s="209"/>
      <c r="AL143" s="209"/>
      <c r="AM143" s="209"/>
      <c r="AN143" s="209"/>
      <c r="AO143" s="209"/>
      <c r="AP143" s="209"/>
      <c r="AQ143" s="209"/>
      <c r="AR143" s="209"/>
      <c r="AS143" s="209"/>
      <c r="AT143" s="209"/>
      <c r="AU143" s="209"/>
      <c r="AV143" s="209"/>
      <c r="AW143" s="209"/>
      <c r="AX143" s="209"/>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row>
    <row r="144" spans="1:77" ht="9.75" customHeight="1">
      <c r="A144" s="209"/>
      <c r="B144" s="209"/>
      <c r="C144" s="209"/>
      <c r="D144" s="209"/>
      <c r="E144" s="209"/>
      <c r="F144" s="209"/>
      <c r="G144" s="209"/>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09"/>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row>
    <row r="145" spans="1:77" ht="9.75" customHeight="1">
      <c r="A145" s="209"/>
      <c r="B145" s="209"/>
      <c r="C145" s="209"/>
      <c r="D145" s="209"/>
      <c r="E145" s="209"/>
      <c r="F145" s="209"/>
      <c r="G145" s="209"/>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09"/>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row>
    <row r="146" spans="1:77" ht="9.75" customHeight="1">
      <c r="A146" s="209"/>
      <c r="B146" s="209"/>
      <c r="C146" s="209"/>
      <c r="D146" s="209"/>
      <c r="E146" s="209"/>
      <c r="F146" s="209"/>
      <c r="G146" s="209"/>
      <c r="H146" s="209"/>
      <c r="I146" s="209"/>
      <c r="J146" s="209"/>
      <c r="K146" s="209"/>
      <c r="L146" s="209"/>
      <c r="M146" s="209"/>
      <c r="N146" s="209"/>
      <c r="O146" s="209"/>
      <c r="P146" s="209"/>
      <c r="Q146" s="209"/>
      <c r="R146" s="209"/>
      <c r="S146" s="209"/>
      <c r="T146" s="209"/>
      <c r="U146" s="209"/>
      <c r="V146" s="209"/>
      <c r="W146" s="209"/>
      <c r="X146" s="209"/>
      <c r="Y146" s="209"/>
      <c r="Z146" s="209"/>
      <c r="AA146" s="209"/>
      <c r="AB146" s="209"/>
      <c r="AC146" s="209"/>
      <c r="AD146" s="209"/>
      <c r="AE146" s="209"/>
      <c r="AF146" s="209"/>
      <c r="AG146" s="209"/>
      <c r="AH146" s="209"/>
      <c r="AI146" s="209"/>
      <c r="AJ146" s="209"/>
      <c r="AK146" s="209"/>
      <c r="AL146" s="209"/>
      <c r="AM146" s="209"/>
      <c r="AN146" s="209"/>
      <c r="AO146" s="209"/>
      <c r="AP146" s="209"/>
      <c r="AQ146" s="209"/>
      <c r="AR146" s="209"/>
      <c r="AS146" s="209"/>
      <c r="AT146" s="209"/>
      <c r="AU146" s="209"/>
      <c r="AV146" s="209"/>
      <c r="AW146" s="209"/>
      <c r="AX146" s="209"/>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row>
    <row r="147" spans="1:77" ht="9.75" customHeight="1">
      <c r="A147" s="209"/>
      <c r="B147" s="209"/>
      <c r="C147" s="209"/>
      <c r="D147" s="209"/>
      <c r="E147" s="209"/>
      <c r="F147" s="209"/>
      <c r="G147" s="209"/>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09"/>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row>
    <row r="148" spans="1:77" ht="9.75" customHeight="1">
      <c r="A148" s="209"/>
      <c r="B148" s="209"/>
      <c r="C148" s="209"/>
      <c r="D148" s="209"/>
      <c r="E148" s="209"/>
      <c r="F148" s="209"/>
      <c r="G148" s="209"/>
      <c r="H148" s="209"/>
      <c r="I148" s="209"/>
      <c r="J148" s="209"/>
      <c r="K148" s="209"/>
      <c r="L148" s="209"/>
      <c r="M148" s="209"/>
      <c r="N148" s="209"/>
      <c r="O148" s="209"/>
      <c r="P148" s="209"/>
      <c r="Q148" s="209"/>
      <c r="R148" s="209"/>
      <c r="S148" s="209"/>
      <c r="T148" s="209"/>
      <c r="U148" s="209"/>
      <c r="V148" s="209"/>
      <c r="W148" s="209"/>
      <c r="X148" s="209"/>
      <c r="Y148" s="209"/>
      <c r="Z148" s="209"/>
      <c r="AA148" s="209"/>
      <c r="AB148" s="209"/>
      <c r="AC148" s="209"/>
      <c r="AD148" s="209"/>
      <c r="AE148" s="209"/>
      <c r="AF148" s="209"/>
      <c r="AG148" s="209"/>
      <c r="AH148" s="209"/>
      <c r="AI148" s="209"/>
      <c r="AJ148" s="209"/>
      <c r="AK148" s="209"/>
      <c r="AL148" s="209"/>
      <c r="AM148" s="209"/>
      <c r="AN148" s="209"/>
      <c r="AO148" s="209"/>
      <c r="AP148" s="209"/>
      <c r="AQ148" s="209"/>
      <c r="AR148" s="209"/>
      <c r="AS148" s="209"/>
      <c r="AT148" s="209"/>
      <c r="AU148" s="209"/>
      <c r="AV148" s="209"/>
      <c r="AW148" s="209"/>
      <c r="AX148" s="209"/>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row>
    <row r="149" spans="1:77" ht="9.75" customHeight="1">
      <c r="A149" s="209"/>
      <c r="B149" s="209"/>
      <c r="C149" s="209"/>
      <c r="D149" s="209"/>
      <c r="E149" s="209"/>
      <c r="F149" s="209"/>
      <c r="G149" s="209"/>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09"/>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row>
    <row r="150" spans="1:77" ht="9.75" customHeight="1">
      <c r="A150" s="209"/>
      <c r="B150" s="209"/>
      <c r="C150" s="209"/>
      <c r="D150" s="209"/>
      <c r="E150" s="209"/>
      <c r="F150" s="209"/>
      <c r="G150" s="209"/>
      <c r="H150" s="209"/>
      <c r="I150" s="209"/>
      <c r="J150" s="209"/>
      <c r="K150" s="209"/>
      <c r="L150" s="209"/>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row>
    <row r="151" spans="1:77" ht="9.75" customHeight="1">
      <c r="A151" s="209"/>
      <c r="B151" s="209"/>
      <c r="C151" s="209"/>
      <c r="D151" s="209"/>
      <c r="E151" s="209"/>
      <c r="F151" s="209"/>
      <c r="G151" s="209"/>
      <c r="H151" s="209"/>
      <c r="I151" s="209"/>
      <c r="J151" s="209"/>
      <c r="K151" s="209"/>
      <c r="L151" s="209"/>
      <c r="M151" s="209"/>
      <c r="N151" s="209"/>
      <c r="O151" s="209"/>
      <c r="P151" s="209"/>
      <c r="Q151" s="209"/>
      <c r="R151" s="209"/>
      <c r="S151" s="209"/>
      <c r="T151" s="209"/>
      <c r="U151" s="209"/>
      <c r="V151" s="209"/>
      <c r="W151" s="209"/>
      <c r="X151" s="209"/>
      <c r="Y151" s="209"/>
      <c r="Z151" s="209"/>
      <c r="AA151" s="209"/>
      <c r="AB151" s="209"/>
      <c r="AC151" s="209"/>
      <c r="AD151" s="209"/>
      <c r="AE151" s="209"/>
      <c r="AF151" s="209"/>
      <c r="AG151" s="209"/>
      <c r="AH151" s="209"/>
      <c r="AI151" s="209"/>
      <c r="AJ151" s="209"/>
      <c r="AK151" s="209"/>
      <c r="AL151" s="209"/>
      <c r="AM151" s="209"/>
      <c r="AN151" s="209"/>
      <c r="AO151" s="209"/>
      <c r="AP151" s="209"/>
      <c r="AQ151" s="209"/>
      <c r="AR151" s="209"/>
      <c r="AS151" s="209"/>
      <c r="AT151" s="209"/>
      <c r="AU151" s="209"/>
      <c r="AV151" s="209"/>
      <c r="AW151" s="209"/>
      <c r="AX151" s="209"/>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row>
    <row r="152" spans="1:77" ht="9.75" customHeight="1">
      <c r="A152" s="209"/>
      <c r="B152" s="209"/>
      <c r="C152" s="209"/>
      <c r="D152" s="209"/>
      <c r="E152" s="209"/>
      <c r="F152" s="209"/>
      <c r="G152" s="209"/>
      <c r="H152" s="209"/>
      <c r="I152" s="209"/>
      <c r="J152" s="209"/>
      <c r="K152" s="209"/>
      <c r="L152" s="209"/>
      <c r="M152" s="209"/>
      <c r="N152" s="209"/>
      <c r="O152" s="209"/>
      <c r="P152" s="209"/>
      <c r="Q152" s="209"/>
      <c r="R152" s="209"/>
      <c r="S152" s="209"/>
      <c r="T152" s="209"/>
      <c r="U152" s="209"/>
      <c r="V152" s="209"/>
      <c r="W152" s="209"/>
      <c r="X152" s="209"/>
      <c r="Y152" s="209"/>
      <c r="Z152" s="209"/>
      <c r="AA152" s="209"/>
      <c r="AB152" s="209"/>
      <c r="AC152" s="209"/>
      <c r="AD152" s="209"/>
      <c r="AE152" s="209"/>
      <c r="AF152" s="209"/>
      <c r="AG152" s="209"/>
      <c r="AH152" s="209"/>
      <c r="AI152" s="209"/>
      <c r="AJ152" s="209"/>
      <c r="AK152" s="209"/>
      <c r="AL152" s="209"/>
      <c r="AM152" s="209"/>
      <c r="AN152" s="209"/>
      <c r="AO152" s="209"/>
      <c r="AP152" s="209"/>
      <c r="AQ152" s="209"/>
      <c r="AR152" s="209"/>
      <c r="AS152" s="209"/>
      <c r="AT152" s="209"/>
      <c r="AU152" s="209"/>
      <c r="AV152" s="209"/>
      <c r="AW152" s="209"/>
      <c r="AX152" s="209"/>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row>
    <row r="153" spans="1:77" ht="9.75" customHeight="1">
      <c r="A153" s="209"/>
      <c r="B153" s="209"/>
      <c r="C153" s="209"/>
      <c r="D153" s="209"/>
      <c r="E153" s="209"/>
      <c r="F153" s="209"/>
      <c r="G153" s="209"/>
      <c r="H153" s="209"/>
      <c r="I153" s="209"/>
      <c r="J153" s="209"/>
      <c r="K153" s="209"/>
      <c r="L153" s="209"/>
      <c r="M153" s="209"/>
      <c r="N153" s="209"/>
      <c r="O153" s="209"/>
      <c r="P153" s="209"/>
      <c r="Q153" s="209"/>
      <c r="R153" s="209"/>
      <c r="S153" s="209"/>
      <c r="T153" s="209"/>
      <c r="U153" s="209"/>
      <c r="V153" s="209"/>
      <c r="W153" s="209"/>
      <c r="X153" s="209"/>
      <c r="Y153" s="209"/>
      <c r="Z153" s="209"/>
      <c r="AA153" s="209"/>
      <c r="AB153" s="209"/>
      <c r="AC153" s="209"/>
      <c r="AD153" s="209"/>
      <c r="AE153" s="209"/>
      <c r="AF153" s="209"/>
      <c r="AG153" s="209"/>
      <c r="AH153" s="209"/>
      <c r="AI153" s="209"/>
      <c r="AJ153" s="209"/>
      <c r="AK153" s="209"/>
      <c r="AL153" s="209"/>
      <c r="AM153" s="209"/>
      <c r="AN153" s="209"/>
      <c r="AO153" s="209"/>
      <c r="AP153" s="209"/>
      <c r="AQ153" s="209"/>
      <c r="AR153" s="209"/>
      <c r="AS153" s="209"/>
      <c r="AT153" s="209"/>
      <c r="AU153" s="209"/>
      <c r="AV153" s="209"/>
      <c r="AW153" s="209"/>
      <c r="AX153" s="209"/>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row>
    <row r="154" spans="1:77" ht="9.75" customHeight="1">
      <c r="A154" s="209"/>
      <c r="B154" s="209"/>
      <c r="C154" s="209"/>
      <c r="D154" s="209"/>
      <c r="E154" s="209"/>
      <c r="F154" s="209"/>
      <c r="G154" s="209"/>
      <c r="H154" s="209"/>
      <c r="I154" s="209"/>
      <c r="J154" s="209"/>
      <c r="K154" s="209"/>
      <c r="L154" s="209"/>
      <c r="M154" s="209"/>
      <c r="N154" s="209"/>
      <c r="O154" s="209"/>
      <c r="P154" s="209"/>
      <c r="Q154" s="209"/>
      <c r="R154" s="209"/>
      <c r="S154" s="209"/>
      <c r="T154" s="209"/>
      <c r="U154" s="209"/>
      <c r="V154" s="209"/>
      <c r="W154" s="209"/>
      <c r="X154" s="209"/>
      <c r="Y154" s="209"/>
      <c r="Z154" s="209"/>
      <c r="AA154" s="209"/>
      <c r="AB154" s="209"/>
      <c r="AC154" s="209"/>
      <c r="AD154" s="209"/>
      <c r="AE154" s="209"/>
      <c r="AF154" s="209"/>
      <c r="AG154" s="209"/>
      <c r="AH154" s="209"/>
      <c r="AI154" s="209"/>
      <c r="AJ154" s="209"/>
      <c r="AK154" s="209"/>
      <c r="AL154" s="209"/>
      <c r="AM154" s="209"/>
      <c r="AN154" s="209"/>
      <c r="AO154" s="209"/>
      <c r="AP154" s="209"/>
      <c r="AQ154" s="209"/>
      <c r="AR154" s="209"/>
      <c r="AS154" s="209"/>
      <c r="AT154" s="209"/>
      <c r="AU154" s="209"/>
      <c r="AV154" s="209"/>
      <c r="AW154" s="209"/>
      <c r="AX154" s="209"/>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row>
    <row r="155" spans="1:77" ht="9.75" customHeight="1">
      <c r="A155" s="209"/>
      <c r="B155" s="209"/>
      <c r="C155" s="209"/>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209"/>
      <c r="AM155" s="209"/>
      <c r="AN155" s="209"/>
      <c r="AO155" s="209"/>
      <c r="AP155" s="209"/>
      <c r="AQ155" s="209"/>
      <c r="AR155" s="209"/>
      <c r="AS155" s="209"/>
      <c r="AT155" s="209"/>
      <c r="AU155" s="209"/>
      <c r="AV155" s="209"/>
      <c r="AW155" s="209"/>
      <c r="AX155" s="209"/>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row>
    <row r="156" spans="1:77" ht="9.75" customHeight="1">
      <c r="A156" s="209"/>
      <c r="B156" s="209"/>
      <c r="C156" s="209"/>
      <c r="D156" s="209"/>
      <c r="E156" s="209"/>
      <c r="F156" s="209"/>
      <c r="G156" s="209"/>
      <c r="H156" s="209"/>
      <c r="I156" s="209"/>
      <c r="J156" s="209"/>
      <c r="K156" s="209"/>
      <c r="L156" s="209"/>
      <c r="M156" s="209"/>
      <c r="N156" s="209"/>
      <c r="O156" s="209"/>
      <c r="P156" s="209"/>
      <c r="Q156" s="209"/>
      <c r="R156" s="209"/>
      <c r="S156" s="209"/>
      <c r="T156" s="209"/>
      <c r="U156" s="209"/>
      <c r="V156" s="209"/>
      <c r="W156" s="209"/>
      <c r="X156" s="209"/>
      <c r="Y156" s="209"/>
      <c r="Z156" s="209"/>
      <c r="AA156" s="209"/>
      <c r="AB156" s="209"/>
      <c r="AC156" s="209"/>
      <c r="AD156" s="209"/>
      <c r="AE156" s="209"/>
      <c r="AF156" s="209"/>
      <c r="AG156" s="209"/>
      <c r="AH156" s="209"/>
      <c r="AI156" s="209"/>
      <c r="AJ156" s="209"/>
      <c r="AK156" s="209"/>
      <c r="AL156" s="209"/>
      <c r="AM156" s="209"/>
      <c r="AN156" s="209"/>
      <c r="AO156" s="209"/>
      <c r="AP156" s="209"/>
      <c r="AQ156" s="209"/>
      <c r="AR156" s="209"/>
      <c r="AS156" s="209"/>
      <c r="AT156" s="209"/>
      <c r="AU156" s="209"/>
      <c r="AV156" s="209"/>
      <c r="AW156" s="209"/>
      <c r="AX156" s="209"/>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row>
    <row r="157" spans="1:77" ht="9.75" customHeight="1">
      <c r="A157" s="209"/>
      <c r="B157" s="209"/>
      <c r="C157" s="209"/>
      <c r="D157" s="209"/>
      <c r="E157" s="209"/>
      <c r="F157" s="209"/>
      <c r="G157" s="209"/>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09"/>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row>
    <row r="158" spans="1:77" ht="9.75" customHeight="1">
      <c r="A158" s="209"/>
      <c r="B158" s="209"/>
      <c r="C158" s="209"/>
      <c r="D158" s="209"/>
      <c r="E158" s="209"/>
      <c r="F158" s="209"/>
      <c r="G158" s="209"/>
      <c r="H158" s="209"/>
      <c r="I158" s="209"/>
      <c r="J158" s="209"/>
      <c r="K158" s="209"/>
      <c r="L158" s="209"/>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row>
    <row r="159" spans="1:77" ht="9.75" customHeight="1">
      <c r="A159" s="209"/>
      <c r="B159" s="209"/>
      <c r="C159" s="209"/>
      <c r="D159" s="209"/>
      <c r="E159" s="209"/>
      <c r="F159" s="209"/>
      <c r="G159" s="209"/>
      <c r="H159" s="209"/>
      <c r="I159" s="209"/>
      <c r="J159" s="209"/>
      <c r="K159" s="209"/>
      <c r="L159" s="209"/>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row>
    <row r="160" spans="1:77" ht="9.75" customHeight="1">
      <c r="A160" s="209"/>
      <c r="B160" s="209"/>
      <c r="C160" s="209"/>
      <c r="D160" s="209"/>
      <c r="E160" s="209"/>
      <c r="F160" s="209"/>
      <c r="G160" s="209"/>
      <c r="H160" s="209"/>
      <c r="I160" s="209"/>
      <c r="J160" s="209"/>
      <c r="K160" s="209"/>
      <c r="L160" s="209"/>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row>
    <row r="161" spans="1:77" ht="9.75" customHeight="1">
      <c r="A161" s="209"/>
      <c r="B161" s="209"/>
      <c r="C161" s="209"/>
      <c r="D161" s="209"/>
      <c r="E161" s="209"/>
      <c r="F161" s="209"/>
      <c r="G161" s="209"/>
      <c r="H161" s="209"/>
      <c r="I161" s="209"/>
      <c r="J161" s="209"/>
      <c r="K161" s="209"/>
      <c r="L161" s="209"/>
      <c r="M161" s="209"/>
      <c r="N161" s="209"/>
      <c r="O161" s="209"/>
      <c r="P161" s="209"/>
      <c r="Q161" s="209"/>
      <c r="R161" s="209"/>
      <c r="S161" s="209"/>
      <c r="T161" s="209"/>
      <c r="U161" s="209"/>
      <c r="V161" s="209"/>
      <c r="W161" s="209"/>
      <c r="X161" s="209"/>
      <c r="Y161" s="209"/>
      <c r="Z161" s="209"/>
      <c r="AA161" s="209"/>
      <c r="AB161" s="209"/>
      <c r="AC161" s="209"/>
      <c r="AD161" s="209"/>
      <c r="AE161" s="209"/>
      <c r="AF161" s="209"/>
      <c r="AG161" s="209"/>
      <c r="AH161" s="209"/>
      <c r="AI161" s="209"/>
      <c r="AJ161" s="209"/>
      <c r="AK161" s="209"/>
      <c r="AL161" s="209"/>
      <c r="AM161" s="209"/>
      <c r="AN161" s="209"/>
      <c r="AO161" s="209"/>
      <c r="AP161" s="209"/>
      <c r="AQ161" s="209"/>
      <c r="AR161" s="209"/>
      <c r="AS161" s="209"/>
      <c r="AT161" s="209"/>
      <c r="AU161" s="209"/>
      <c r="AV161" s="209"/>
      <c r="AW161" s="209"/>
      <c r="AX161" s="209"/>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row>
    <row r="162" spans="1:77" ht="9.75" customHeight="1">
      <c r="A162" s="209"/>
      <c r="B162" s="209"/>
      <c r="C162" s="209"/>
      <c r="D162" s="209"/>
      <c r="E162" s="209"/>
      <c r="F162" s="209"/>
      <c r="G162" s="209"/>
      <c r="H162" s="209"/>
      <c r="I162" s="209"/>
      <c r="J162" s="209"/>
      <c r="K162" s="209"/>
      <c r="L162" s="209"/>
      <c r="M162" s="209"/>
      <c r="N162" s="209"/>
      <c r="O162" s="209"/>
      <c r="P162" s="209"/>
      <c r="Q162" s="209"/>
      <c r="R162" s="209"/>
      <c r="S162" s="209"/>
      <c r="T162" s="209"/>
      <c r="U162" s="209"/>
      <c r="V162" s="209"/>
      <c r="W162" s="209"/>
      <c r="X162" s="209"/>
      <c r="Y162" s="209"/>
      <c r="Z162" s="209"/>
      <c r="AA162" s="209"/>
      <c r="AB162" s="209"/>
      <c r="AC162" s="209"/>
      <c r="AD162" s="209"/>
      <c r="AE162" s="209"/>
      <c r="AF162" s="209"/>
      <c r="AG162" s="209"/>
      <c r="AH162" s="209"/>
      <c r="AI162" s="209"/>
      <c r="AJ162" s="209"/>
      <c r="AK162" s="209"/>
      <c r="AL162" s="209"/>
      <c r="AM162" s="209"/>
      <c r="AN162" s="209"/>
      <c r="AO162" s="209"/>
      <c r="AP162" s="209"/>
      <c r="AQ162" s="209"/>
      <c r="AR162" s="209"/>
      <c r="AS162" s="209"/>
      <c r="AT162" s="209"/>
      <c r="AU162" s="209"/>
      <c r="AV162" s="209"/>
      <c r="AW162" s="209"/>
      <c r="AX162" s="209"/>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row>
    <row r="163" spans="1:77" ht="9.75" customHeight="1">
      <c r="A163" s="209"/>
      <c r="B163" s="209"/>
      <c r="C163" s="209"/>
      <c r="D163" s="209"/>
      <c r="E163" s="209"/>
      <c r="F163" s="209"/>
      <c r="G163" s="209"/>
      <c r="H163" s="209"/>
      <c r="I163" s="209"/>
      <c r="J163" s="209"/>
      <c r="K163" s="209"/>
      <c r="L163" s="209"/>
      <c r="M163" s="209"/>
      <c r="N163" s="209"/>
      <c r="O163" s="209"/>
      <c r="P163" s="209"/>
      <c r="Q163" s="209"/>
      <c r="R163" s="209"/>
      <c r="S163" s="209"/>
      <c r="T163" s="209"/>
      <c r="U163" s="209"/>
      <c r="V163" s="209"/>
      <c r="W163" s="209"/>
      <c r="X163" s="209"/>
      <c r="Y163" s="209"/>
      <c r="Z163" s="209"/>
      <c r="AA163" s="209"/>
      <c r="AB163" s="209"/>
      <c r="AC163" s="209"/>
      <c r="AD163" s="209"/>
      <c r="AE163" s="209"/>
      <c r="AF163" s="209"/>
      <c r="AG163" s="209"/>
      <c r="AH163" s="209"/>
      <c r="AI163" s="209"/>
      <c r="AJ163" s="209"/>
      <c r="AK163" s="209"/>
      <c r="AL163" s="209"/>
      <c r="AM163" s="209"/>
      <c r="AN163" s="209"/>
      <c r="AO163" s="209"/>
      <c r="AP163" s="209"/>
      <c r="AQ163" s="209"/>
      <c r="AR163" s="209"/>
      <c r="AS163" s="209"/>
      <c r="AT163" s="209"/>
      <c r="AU163" s="209"/>
      <c r="AV163" s="209"/>
      <c r="AW163" s="209"/>
      <c r="AX163" s="209"/>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row>
    <row r="164" spans="1:77" ht="9.75" customHeight="1">
      <c r="A164" s="209"/>
      <c r="B164" s="209"/>
      <c r="C164" s="209"/>
      <c r="D164" s="209"/>
      <c r="E164" s="209"/>
      <c r="F164" s="209"/>
      <c r="G164" s="209"/>
      <c r="H164" s="209"/>
      <c r="I164" s="209"/>
      <c r="J164" s="209"/>
      <c r="K164" s="209"/>
      <c r="L164" s="209"/>
      <c r="M164" s="209"/>
      <c r="N164" s="209"/>
      <c r="O164" s="209"/>
      <c r="P164" s="209"/>
      <c r="Q164" s="209"/>
      <c r="R164" s="209"/>
      <c r="S164" s="209"/>
      <c r="T164" s="209"/>
      <c r="U164" s="209"/>
      <c r="V164" s="209"/>
      <c r="W164" s="209"/>
      <c r="X164" s="209"/>
      <c r="Y164" s="209"/>
      <c r="Z164" s="209"/>
      <c r="AA164" s="209"/>
      <c r="AB164" s="209"/>
      <c r="AC164" s="209"/>
      <c r="AD164" s="209"/>
      <c r="AE164" s="209"/>
      <c r="AF164" s="209"/>
      <c r="AG164" s="209"/>
      <c r="AH164" s="209"/>
      <c r="AI164" s="209"/>
      <c r="AJ164" s="209"/>
      <c r="AK164" s="209"/>
      <c r="AL164" s="209"/>
      <c r="AM164" s="209"/>
      <c r="AN164" s="209"/>
      <c r="AO164" s="209"/>
      <c r="AP164" s="209"/>
      <c r="AQ164" s="209"/>
      <c r="AR164" s="209"/>
      <c r="AS164" s="209"/>
      <c r="AT164" s="209"/>
      <c r="AU164" s="209"/>
      <c r="AV164" s="209"/>
      <c r="AW164" s="209"/>
      <c r="AX164" s="209"/>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row>
    <row r="165" spans="1:77" ht="9.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row>
    <row r="166" spans="1:77" ht="9.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row>
    <row r="167" spans="1:77" ht="9.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row>
    <row r="168" spans="1:77" ht="9.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row>
  </sheetData>
  <sheetProtection sheet="1" objects="1" scenarios="1" selectLockedCells="1"/>
  <mergeCells count="145">
    <mergeCell ref="AI37:AU39"/>
    <mergeCell ref="G57:O58"/>
    <mergeCell ref="AI93:AW96"/>
    <mergeCell ref="AI97:AW100"/>
    <mergeCell ref="BK92:CK96"/>
    <mergeCell ref="BK97:CK102"/>
    <mergeCell ref="W7:X8"/>
    <mergeCell ref="Y7:Z8"/>
    <mergeCell ref="AA7:AB8"/>
    <mergeCell ref="J13:AE14"/>
    <mergeCell ref="AW7:BC8"/>
    <mergeCell ref="R93:AF96"/>
    <mergeCell ref="R97:AF100"/>
    <mergeCell ref="BD7:BI8"/>
    <mergeCell ref="AI9:AO10"/>
    <mergeCell ref="AH11:AJ13"/>
    <mergeCell ref="AK11:AM13"/>
    <mergeCell ref="AN11:AP13"/>
    <mergeCell ref="BE16:BI19"/>
    <mergeCell ref="D20:P25"/>
    <mergeCell ref="D26:P31"/>
    <mergeCell ref="AQ30:AS31"/>
    <mergeCell ref="BE30:BE31"/>
    <mergeCell ref="E37:M39"/>
    <mergeCell ref="R37:AD39"/>
    <mergeCell ref="G51:N52"/>
    <mergeCell ref="A1:BJ4"/>
    <mergeCell ref="AF5:AG13"/>
    <mergeCell ref="AH5:AO5"/>
    <mergeCell ref="AP5:AT5"/>
    <mergeCell ref="AU5:AV5"/>
    <mergeCell ref="AW5:BC5"/>
    <mergeCell ref="BD5:BI5"/>
    <mergeCell ref="AH7:AO8"/>
    <mergeCell ref="AP7:AT8"/>
    <mergeCell ref="AU7:AV8"/>
    <mergeCell ref="BJ6:BJ54"/>
    <mergeCell ref="AL14:AT15"/>
    <mergeCell ref="B50:E61"/>
    <mergeCell ref="AF14:AK15"/>
    <mergeCell ref="M7:P8"/>
    <mergeCell ref="Q7:R8"/>
    <mergeCell ref="S7:T8"/>
    <mergeCell ref="U7:V8"/>
    <mergeCell ref="G43:O44"/>
    <mergeCell ref="R41:AE42"/>
    <mergeCell ref="R43:AE44"/>
    <mergeCell ref="AI41:AV42"/>
    <mergeCell ref="D16:P19"/>
    <mergeCell ref="R65:AE66"/>
    <mergeCell ref="G59:N60"/>
    <mergeCell ref="G61:O62"/>
    <mergeCell ref="G63:N64"/>
    <mergeCell ref="G45:N46"/>
    <mergeCell ref="D41:N42"/>
    <mergeCell ref="AT30:BD31"/>
    <mergeCell ref="R33:U35"/>
    <mergeCell ref="V33:X35"/>
    <mergeCell ref="Y33:AB35"/>
    <mergeCell ref="AG33:AS35"/>
    <mergeCell ref="AC33:AE35"/>
    <mergeCell ref="R61:AE62"/>
    <mergeCell ref="R63:AE64"/>
    <mergeCell ref="AI61:AV62"/>
    <mergeCell ref="AI63:AV64"/>
    <mergeCell ref="G47:O48"/>
    <mergeCell ref="R45:AE46"/>
    <mergeCell ref="R47:AE48"/>
    <mergeCell ref="R49:AE50"/>
    <mergeCell ref="R53:AE54"/>
    <mergeCell ref="R51:AE52"/>
    <mergeCell ref="AZ37:BF39"/>
    <mergeCell ref="G49:N50"/>
    <mergeCell ref="R85:AE86"/>
    <mergeCell ref="R73:AE74"/>
    <mergeCell ref="R75:AE76"/>
    <mergeCell ref="R77:AE78"/>
    <mergeCell ref="BK87:CK91"/>
    <mergeCell ref="BK82:CK86"/>
    <mergeCell ref="BK77:CK81"/>
    <mergeCell ref="BK72:CK76"/>
    <mergeCell ref="G53:O54"/>
    <mergeCell ref="AI65:AV66"/>
    <mergeCell ref="AI67:AV68"/>
    <mergeCell ref="AI69:AV70"/>
    <mergeCell ref="AI71:AV72"/>
    <mergeCell ref="G65:O66"/>
    <mergeCell ref="G67:N68"/>
    <mergeCell ref="G69:O70"/>
    <mergeCell ref="G71:N72"/>
    <mergeCell ref="R67:AE68"/>
    <mergeCell ref="R69:AE70"/>
    <mergeCell ref="R71:AE72"/>
    <mergeCell ref="R55:AE56"/>
    <mergeCell ref="R57:AE58"/>
    <mergeCell ref="R59:AE60"/>
    <mergeCell ref="G55:N56"/>
    <mergeCell ref="G77:O78"/>
    <mergeCell ref="G79:N80"/>
    <mergeCell ref="G81:O82"/>
    <mergeCell ref="G83:N84"/>
    <mergeCell ref="G85:O86"/>
    <mergeCell ref="G89:O90"/>
    <mergeCell ref="D87:N88"/>
    <mergeCell ref="B71:E82"/>
    <mergeCell ref="G73:O74"/>
    <mergeCell ref="G75:N76"/>
    <mergeCell ref="AI81:AV82"/>
    <mergeCell ref="AI83:AV84"/>
    <mergeCell ref="AI85:AV86"/>
    <mergeCell ref="AI87:AV88"/>
    <mergeCell ref="AI89:AV90"/>
    <mergeCell ref="AI73:AV74"/>
    <mergeCell ref="R79:AE80"/>
    <mergeCell ref="AI75:AV76"/>
    <mergeCell ref="AI77:AV78"/>
    <mergeCell ref="AI79:AV80"/>
    <mergeCell ref="R87:AE88"/>
    <mergeCell ref="R89:AE90"/>
    <mergeCell ref="R81:AE82"/>
    <mergeCell ref="R83:AE84"/>
    <mergeCell ref="AI45:AV46"/>
    <mergeCell ref="AI47:AV48"/>
    <mergeCell ref="AI49:AV50"/>
    <mergeCell ref="AI51:AV52"/>
    <mergeCell ref="AI53:AV54"/>
    <mergeCell ref="AI55:AV56"/>
    <mergeCell ref="AI57:AV58"/>
    <mergeCell ref="AI59:AV60"/>
    <mergeCell ref="AS16:AU19"/>
    <mergeCell ref="AV16:AX19"/>
    <mergeCell ref="T21:BG24"/>
    <mergeCell ref="T26:BG29"/>
    <mergeCell ref="AY16:BA19"/>
    <mergeCell ref="BB16:BD19"/>
    <mergeCell ref="R16:T19"/>
    <mergeCell ref="U16:W19"/>
    <mergeCell ref="X16:Z19"/>
    <mergeCell ref="AA16:AC19"/>
    <mergeCell ref="AD16:AF19"/>
    <mergeCell ref="AG16:AI19"/>
    <mergeCell ref="AJ16:AL19"/>
    <mergeCell ref="AM16:AO19"/>
    <mergeCell ref="AP16:AR19"/>
    <mergeCell ref="AI43:AV44"/>
  </mergeCells>
  <phoneticPr fontId="1"/>
  <conditionalFormatting sqref="R87:AE88">
    <cfRule type="expression" dxfId="3" priority="9">
      <formula>$BK$72="商流上の前月末在庫数量と41-10の在庫数量が違います。確認してください。"</formula>
    </cfRule>
  </conditionalFormatting>
  <conditionalFormatting sqref="R89:AE90">
    <cfRule type="expression" dxfId="2" priority="8">
      <formula>$BK$77="商流上の課税済みの前月末在庫数量と41-10の在庫数量が違います。確認してください。"</formula>
    </cfRule>
  </conditionalFormatting>
  <conditionalFormatting sqref="AI87:AV88">
    <cfRule type="expression" dxfId="1" priority="7">
      <formula>$BK$82="物流上の前月末在庫数量と41-10の在庫数量が違います。確認してください。"</formula>
    </cfRule>
  </conditionalFormatting>
  <conditionalFormatting sqref="AI89:AV90">
    <cfRule type="expression" dxfId="0" priority="6">
      <formula>$BK$87="物流上の課税済みの前月末在庫数量と41-10の在庫数量が違います。確認してください。"</formula>
    </cfRule>
  </conditionalFormatting>
  <pageMargins left="0.23622047244094491" right="0.11811023622047245" top="1.3385826771653544" bottom="0.74803149606299213" header="0.31496062992125984" footer="0.31496062992125984"/>
  <pageSetup paperSize="9" scale="7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sheetPr>
  <dimension ref="D2:CJ185"/>
  <sheetViews>
    <sheetView showGridLines="0" showZeros="0" zoomScale="75" zoomScaleNormal="75" zoomScaleSheetLayoutView="75" workbookViewId="0">
      <selection activeCell="BI24" sqref="BI24:BT26"/>
    </sheetView>
  </sheetViews>
  <sheetFormatPr defaultColWidth="2.25" defaultRowHeight="9" customHeight="1"/>
  <cols>
    <col min="1" max="37" width="2.25" style="1"/>
    <col min="38" max="49" width="2.375" style="1" customWidth="1"/>
    <col min="50" max="67" width="2.25" style="1"/>
    <col min="68" max="68" width="2.25" style="1" customWidth="1"/>
    <col min="69" max="69" width="2.25" style="1"/>
    <col min="70" max="70" width="2.25" style="1" customWidth="1"/>
    <col min="71" max="71" width="2.25" style="1"/>
    <col min="72" max="72" width="2.375" style="1" customWidth="1"/>
    <col min="73" max="16384" width="2.25" style="1"/>
  </cols>
  <sheetData>
    <row r="2" spans="4:88" ht="12" customHeight="1" thickBot="1">
      <c r="F2" s="563" t="s">
        <v>0</v>
      </c>
      <c r="G2" s="563"/>
      <c r="H2" s="563"/>
      <c r="I2" s="563"/>
      <c r="J2" s="563"/>
      <c r="K2" s="563"/>
      <c r="Q2" s="588" t="s">
        <v>1</v>
      </c>
      <c r="R2" s="588"/>
      <c r="S2" s="588"/>
      <c r="T2" s="588"/>
      <c r="U2" s="588"/>
      <c r="V2" s="588"/>
      <c r="W2" s="588"/>
      <c r="X2" s="588"/>
      <c r="Y2" s="588"/>
      <c r="Z2" s="588"/>
      <c r="AA2" s="588"/>
      <c r="AB2" s="588"/>
      <c r="AC2" s="588"/>
      <c r="AD2" s="588"/>
      <c r="AE2" s="588"/>
      <c r="AF2" s="588"/>
      <c r="AG2" s="588"/>
      <c r="AH2" s="588"/>
      <c r="AI2" s="588"/>
      <c r="AJ2" s="588"/>
      <c r="AK2" s="588"/>
      <c r="AL2" s="588"/>
      <c r="AM2" s="588"/>
      <c r="AN2" s="588"/>
      <c r="AO2" s="588"/>
      <c r="AP2" s="588"/>
      <c r="AQ2" s="588"/>
      <c r="AR2" s="2"/>
      <c r="AS2" s="2"/>
      <c r="AT2" s="2"/>
      <c r="AU2" s="2"/>
      <c r="AV2" s="2"/>
      <c r="AW2" s="2"/>
      <c r="AX2" s="2"/>
      <c r="AY2" s="2"/>
      <c r="AZ2" s="2"/>
      <c r="BA2" s="2"/>
      <c r="BB2" s="2"/>
      <c r="BC2" s="2"/>
      <c r="BD2" s="2"/>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row>
    <row r="3" spans="4:88" ht="15" customHeight="1">
      <c r="F3" s="563"/>
      <c r="G3" s="563"/>
      <c r="H3" s="563"/>
      <c r="I3" s="563"/>
      <c r="J3" s="563"/>
      <c r="K3" s="563"/>
      <c r="Q3" s="588"/>
      <c r="R3" s="588"/>
      <c r="S3" s="588"/>
      <c r="T3" s="588"/>
      <c r="U3" s="588"/>
      <c r="V3" s="588"/>
      <c r="W3" s="588"/>
      <c r="X3" s="588"/>
      <c r="Y3" s="588"/>
      <c r="Z3" s="588"/>
      <c r="AA3" s="588"/>
      <c r="AB3" s="588"/>
      <c r="AC3" s="588"/>
      <c r="AD3" s="588"/>
      <c r="AE3" s="588"/>
      <c r="AF3" s="588"/>
      <c r="AG3" s="588"/>
      <c r="AH3" s="588"/>
      <c r="AI3" s="588"/>
      <c r="AJ3" s="588"/>
      <c r="AK3" s="588"/>
      <c r="AL3" s="588"/>
      <c r="AM3" s="588"/>
      <c r="AN3" s="588"/>
      <c r="AO3" s="588"/>
      <c r="AP3" s="588"/>
      <c r="AQ3" s="588"/>
      <c r="AR3" s="2"/>
      <c r="AS3" s="2"/>
      <c r="AT3" s="2"/>
      <c r="AU3" s="2"/>
      <c r="AV3" s="2"/>
      <c r="AW3" s="2"/>
      <c r="AX3" s="2"/>
      <c r="AY3" s="2"/>
      <c r="AZ3" s="2"/>
      <c r="BA3" s="2"/>
      <c r="BB3" s="2"/>
      <c r="BC3" s="2"/>
      <c r="BD3" s="2"/>
      <c r="BE3" s="4"/>
      <c r="BF3" s="589" t="s">
        <v>4</v>
      </c>
      <c r="BG3" s="590"/>
      <c r="BH3" s="15"/>
      <c r="BI3" s="595" t="s">
        <v>5</v>
      </c>
      <c r="BJ3" s="595"/>
      <c r="BK3" s="595"/>
      <c r="BL3" s="595"/>
      <c r="BM3" s="595"/>
      <c r="BN3" s="595"/>
      <c r="BO3" s="16"/>
      <c r="BP3" s="596" t="s">
        <v>6</v>
      </c>
      <c r="BQ3" s="597"/>
      <c r="BR3" s="597"/>
      <c r="BS3" s="597"/>
      <c r="BT3" s="598"/>
      <c r="BU3" s="596" t="s">
        <v>7</v>
      </c>
      <c r="BV3" s="598"/>
      <c r="BW3" s="599" t="s">
        <v>8</v>
      </c>
      <c r="BX3" s="600"/>
      <c r="BY3" s="600"/>
      <c r="BZ3" s="600"/>
      <c r="CA3" s="600"/>
      <c r="CB3" s="600"/>
      <c r="CC3" s="601"/>
      <c r="CD3" s="602" t="s">
        <v>21</v>
      </c>
      <c r="CE3" s="595"/>
      <c r="CF3" s="595"/>
      <c r="CG3" s="595"/>
      <c r="CH3" s="595"/>
      <c r="CI3" s="603"/>
      <c r="CJ3" s="7"/>
    </row>
    <row r="4" spans="4:88" ht="14.25" customHeight="1">
      <c r="Q4" s="2"/>
      <c r="R4" s="2"/>
      <c r="S4" s="588" t="s">
        <v>2</v>
      </c>
      <c r="T4" s="588"/>
      <c r="U4" s="588"/>
      <c r="V4" s="588"/>
      <c r="W4" s="588"/>
      <c r="X4" s="588"/>
      <c r="Y4" s="588"/>
      <c r="Z4" s="588"/>
      <c r="AA4" s="588"/>
      <c r="AB4" s="588"/>
      <c r="AC4" s="588"/>
      <c r="AD4" s="588"/>
      <c r="AE4" s="588"/>
      <c r="AF4" s="588"/>
      <c r="AG4" s="588"/>
      <c r="AH4" s="588"/>
      <c r="AI4" s="588"/>
      <c r="AJ4" s="588"/>
      <c r="AK4" s="588"/>
      <c r="AL4" s="588"/>
      <c r="AM4" s="588"/>
      <c r="AN4" s="588"/>
      <c r="AO4" s="588"/>
      <c r="AP4" s="588"/>
      <c r="AQ4" s="588"/>
      <c r="AR4" s="588"/>
      <c r="AS4" s="588"/>
      <c r="AT4" s="588"/>
      <c r="AU4" s="588"/>
      <c r="AV4" s="588"/>
      <c r="AW4" s="588"/>
      <c r="AX4" s="588"/>
      <c r="AY4" s="588"/>
      <c r="AZ4" s="588"/>
      <c r="BA4" s="588"/>
      <c r="BB4" s="588"/>
      <c r="BC4" s="588"/>
      <c r="BD4" s="588"/>
      <c r="BE4" s="4"/>
      <c r="BF4" s="591"/>
      <c r="BG4" s="592"/>
      <c r="BH4" s="604">
        <f>注意事項!H6</f>
        <v>0</v>
      </c>
      <c r="BI4" s="604"/>
      <c r="BJ4" s="604"/>
      <c r="BK4" s="604"/>
      <c r="BL4" s="604"/>
      <c r="BM4" s="604"/>
      <c r="BN4" s="604"/>
      <c r="BO4" s="604"/>
      <c r="BP4" s="604">
        <f>注意事項!H7</f>
        <v>0</v>
      </c>
      <c r="BQ4" s="604"/>
      <c r="BR4" s="604"/>
      <c r="BS4" s="604"/>
      <c r="BT4" s="604"/>
      <c r="BU4" s="606" t="s">
        <v>91</v>
      </c>
      <c r="BV4" s="606"/>
      <c r="BW4" s="460"/>
      <c r="BX4" s="460"/>
      <c r="BY4" s="460"/>
      <c r="BZ4" s="460"/>
      <c r="CA4" s="460"/>
      <c r="CB4" s="460"/>
      <c r="CC4" s="460"/>
      <c r="CD4" s="460"/>
      <c r="CE4" s="460"/>
      <c r="CF4" s="460"/>
      <c r="CG4" s="460"/>
      <c r="CH4" s="460"/>
      <c r="CI4" s="609"/>
      <c r="CJ4" s="7"/>
    </row>
    <row r="5" spans="4:88" ht="9.75" customHeight="1" thickBot="1">
      <c r="Q5" s="2"/>
      <c r="R5" s="2"/>
      <c r="S5" s="588"/>
      <c r="T5" s="588"/>
      <c r="U5" s="588"/>
      <c r="V5" s="588"/>
      <c r="W5" s="588"/>
      <c r="X5" s="588"/>
      <c r="Y5" s="588"/>
      <c r="Z5" s="588"/>
      <c r="AA5" s="588"/>
      <c r="AB5" s="588"/>
      <c r="AC5" s="588"/>
      <c r="AD5" s="588"/>
      <c r="AE5" s="588"/>
      <c r="AF5" s="588"/>
      <c r="AG5" s="588"/>
      <c r="AH5" s="588"/>
      <c r="AI5" s="588"/>
      <c r="AJ5" s="588"/>
      <c r="AK5" s="588"/>
      <c r="AL5" s="588"/>
      <c r="AM5" s="588"/>
      <c r="AN5" s="588"/>
      <c r="AO5" s="588"/>
      <c r="AP5" s="588"/>
      <c r="AQ5" s="588"/>
      <c r="AR5" s="588"/>
      <c r="AS5" s="588"/>
      <c r="AT5" s="588"/>
      <c r="AU5" s="588"/>
      <c r="AV5" s="588"/>
      <c r="AW5" s="588"/>
      <c r="AX5" s="588"/>
      <c r="AY5" s="588"/>
      <c r="AZ5" s="588"/>
      <c r="BA5" s="588"/>
      <c r="BB5" s="588"/>
      <c r="BC5" s="588"/>
      <c r="BD5" s="588"/>
      <c r="BE5" s="5"/>
      <c r="BF5" s="591"/>
      <c r="BG5" s="592"/>
      <c r="BH5" s="605"/>
      <c r="BI5" s="605"/>
      <c r="BJ5" s="605"/>
      <c r="BK5" s="605"/>
      <c r="BL5" s="605"/>
      <c r="BM5" s="605"/>
      <c r="BN5" s="605"/>
      <c r="BO5" s="605"/>
      <c r="BP5" s="605"/>
      <c r="BQ5" s="605"/>
      <c r="BR5" s="605"/>
      <c r="BS5" s="605"/>
      <c r="BT5" s="605"/>
      <c r="BU5" s="607"/>
      <c r="BV5" s="607"/>
      <c r="BW5" s="608"/>
      <c r="BX5" s="608"/>
      <c r="BY5" s="608"/>
      <c r="BZ5" s="608"/>
      <c r="CA5" s="608"/>
      <c r="CB5" s="608"/>
      <c r="CC5" s="608"/>
      <c r="CD5" s="608"/>
      <c r="CE5" s="608"/>
      <c r="CF5" s="608"/>
      <c r="CG5" s="608"/>
      <c r="CH5" s="608"/>
      <c r="CI5" s="610"/>
      <c r="CJ5" s="7"/>
    </row>
    <row r="6" spans="4:88" ht="13.5">
      <c r="D6" s="4"/>
      <c r="E6" s="611" t="s">
        <v>3</v>
      </c>
      <c r="F6" s="612"/>
      <c r="G6" s="612"/>
      <c r="H6" s="612"/>
      <c r="I6" s="612"/>
      <c r="J6" s="612"/>
      <c r="K6" s="612"/>
      <c r="L6" s="612"/>
      <c r="M6" s="612"/>
      <c r="N6" s="612"/>
      <c r="O6" s="612"/>
      <c r="P6" s="615">
        <f>注意事項!H9</f>
        <v>0</v>
      </c>
      <c r="Q6" s="615"/>
      <c r="R6" s="615"/>
      <c r="S6" s="615"/>
      <c r="T6" s="615"/>
      <c r="U6" s="615"/>
      <c r="V6" s="615"/>
      <c r="W6" s="615"/>
      <c r="X6" s="615"/>
      <c r="Y6" s="615"/>
      <c r="Z6" s="615"/>
      <c r="AA6" s="615"/>
      <c r="AB6" s="615"/>
      <c r="AC6" s="615"/>
      <c r="AD6" s="615"/>
      <c r="AE6" s="615"/>
      <c r="AF6" s="615"/>
      <c r="AG6" s="615"/>
      <c r="AH6" s="615"/>
      <c r="AI6" s="615"/>
      <c r="AJ6" s="615"/>
      <c r="AK6" s="615"/>
      <c r="AL6" s="615"/>
      <c r="AM6" s="615"/>
      <c r="AN6" s="615"/>
      <c r="AO6" s="615"/>
      <c r="AP6" s="615"/>
      <c r="AQ6" s="615"/>
      <c r="AR6" s="615"/>
      <c r="AS6" s="615"/>
      <c r="AT6" s="615"/>
      <c r="AU6" s="615"/>
      <c r="AV6" s="615"/>
      <c r="AW6" s="615"/>
      <c r="AX6" s="615"/>
      <c r="AY6" s="615"/>
      <c r="AZ6" s="615"/>
      <c r="BA6" s="615"/>
      <c r="BB6" s="3"/>
      <c r="BC6" s="3"/>
      <c r="BD6" s="3"/>
      <c r="BE6" s="10"/>
      <c r="BF6" s="591"/>
      <c r="BG6" s="592"/>
      <c r="BH6" s="17"/>
      <c r="BI6" s="618" t="s">
        <v>20</v>
      </c>
      <c r="BJ6" s="618"/>
      <c r="BK6" s="618"/>
      <c r="BL6" s="618"/>
      <c r="BM6" s="618"/>
      <c r="BN6" s="618"/>
      <c r="BO6" s="618"/>
      <c r="BP6" s="18"/>
      <c r="BQ6" s="19"/>
      <c r="BR6" s="20"/>
      <c r="BS6" s="20"/>
      <c r="BT6" s="20"/>
      <c r="BU6" s="20"/>
      <c r="BV6" s="20"/>
      <c r="BW6" s="20"/>
      <c r="BX6" s="20"/>
      <c r="BY6" s="20"/>
      <c r="BZ6" s="20"/>
      <c r="CA6" s="20"/>
      <c r="CB6" s="20"/>
      <c r="CC6" s="20"/>
      <c r="CD6" s="20"/>
      <c r="CE6" s="20"/>
      <c r="CF6" s="20"/>
      <c r="CG6" s="20"/>
      <c r="CH6" s="20"/>
      <c r="CI6" s="21"/>
      <c r="CJ6" s="532" t="s">
        <v>9</v>
      </c>
    </row>
    <row r="7" spans="4:88" ht="15" customHeight="1">
      <c r="D7" s="4"/>
      <c r="E7" s="613"/>
      <c r="F7" s="614"/>
      <c r="G7" s="614"/>
      <c r="H7" s="614"/>
      <c r="I7" s="614"/>
      <c r="J7" s="614"/>
      <c r="K7" s="614"/>
      <c r="L7" s="614"/>
      <c r="M7" s="614"/>
      <c r="N7" s="614"/>
      <c r="O7" s="614"/>
      <c r="P7" s="616"/>
      <c r="Q7" s="616"/>
      <c r="R7" s="616"/>
      <c r="S7" s="616"/>
      <c r="T7" s="616"/>
      <c r="U7" s="616"/>
      <c r="V7" s="616"/>
      <c r="W7" s="616"/>
      <c r="X7" s="616"/>
      <c r="Y7" s="616"/>
      <c r="Z7" s="616"/>
      <c r="AA7" s="616"/>
      <c r="AB7" s="616"/>
      <c r="AC7" s="616"/>
      <c r="AD7" s="616"/>
      <c r="AE7" s="616"/>
      <c r="AF7" s="616"/>
      <c r="AG7" s="616"/>
      <c r="AH7" s="616"/>
      <c r="AI7" s="616"/>
      <c r="AJ7" s="616"/>
      <c r="AK7" s="616"/>
      <c r="AL7" s="616"/>
      <c r="AM7" s="616"/>
      <c r="AN7" s="616"/>
      <c r="AO7" s="616"/>
      <c r="AP7" s="616"/>
      <c r="AQ7" s="616"/>
      <c r="AR7" s="616"/>
      <c r="AS7" s="616"/>
      <c r="AT7" s="616"/>
      <c r="AU7" s="616"/>
      <c r="AV7" s="616"/>
      <c r="AW7" s="616"/>
      <c r="AX7" s="616"/>
      <c r="AY7" s="616"/>
      <c r="AZ7" s="616"/>
      <c r="BA7" s="616"/>
      <c r="BE7" s="11"/>
      <c r="BF7" s="591"/>
      <c r="BG7" s="592"/>
      <c r="BH7" s="533">
        <f>'16-41'!Q7</f>
        <v>0</v>
      </c>
      <c r="BI7" s="533"/>
      <c r="BJ7" s="534"/>
      <c r="BK7" s="539">
        <f>'16-41'!U7</f>
        <v>0</v>
      </c>
      <c r="BL7" s="533"/>
      <c r="BM7" s="540"/>
      <c r="BN7" s="545">
        <f>'16-41'!Y7</f>
        <v>0</v>
      </c>
      <c r="BO7" s="533"/>
      <c r="BP7" s="533"/>
      <c r="BQ7" s="22"/>
      <c r="CI7" s="4"/>
      <c r="CJ7" s="532"/>
    </row>
    <row r="8" spans="4:88" ht="12.75" customHeight="1">
      <c r="D8" s="4"/>
      <c r="E8" s="7"/>
      <c r="P8" s="616"/>
      <c r="Q8" s="616"/>
      <c r="R8" s="616"/>
      <c r="S8" s="616"/>
      <c r="T8" s="616"/>
      <c r="U8" s="616"/>
      <c r="V8" s="616"/>
      <c r="W8" s="616"/>
      <c r="X8" s="616"/>
      <c r="Y8" s="616"/>
      <c r="Z8" s="616"/>
      <c r="AA8" s="616"/>
      <c r="AB8" s="616"/>
      <c r="AC8" s="616"/>
      <c r="AD8" s="616"/>
      <c r="AE8" s="616"/>
      <c r="AF8" s="616"/>
      <c r="AG8" s="616"/>
      <c r="AH8" s="616"/>
      <c r="AI8" s="616"/>
      <c r="AJ8" s="616"/>
      <c r="AK8" s="616"/>
      <c r="AL8" s="616"/>
      <c r="AM8" s="616"/>
      <c r="AN8" s="616"/>
      <c r="AO8" s="616"/>
      <c r="AP8" s="616"/>
      <c r="AQ8" s="616"/>
      <c r="AR8" s="616"/>
      <c r="AS8" s="616"/>
      <c r="AT8" s="616"/>
      <c r="AU8" s="616"/>
      <c r="AV8" s="616"/>
      <c r="AW8" s="616"/>
      <c r="AX8" s="616"/>
      <c r="AY8" s="616"/>
      <c r="AZ8" s="616"/>
      <c r="BA8" s="616"/>
      <c r="BE8" s="11"/>
      <c r="BF8" s="591"/>
      <c r="BG8" s="592"/>
      <c r="BH8" s="535"/>
      <c r="BI8" s="535"/>
      <c r="BJ8" s="536"/>
      <c r="BK8" s="541"/>
      <c r="BL8" s="535"/>
      <c r="BM8" s="542"/>
      <c r="BN8" s="546"/>
      <c r="BO8" s="535"/>
      <c r="BP8" s="535"/>
      <c r="BQ8" s="22"/>
      <c r="CI8" s="4"/>
      <c r="CJ8" s="532"/>
    </row>
    <row r="9" spans="4:88" ht="12" customHeight="1">
      <c r="D9" s="4"/>
      <c r="E9" s="12"/>
      <c r="F9" s="13"/>
      <c r="G9" s="13"/>
      <c r="H9" s="13"/>
      <c r="I9" s="13"/>
      <c r="J9" s="13"/>
      <c r="K9" s="13"/>
      <c r="L9" s="13"/>
      <c r="M9" s="13"/>
      <c r="N9" s="13"/>
      <c r="O9" s="13"/>
      <c r="P9" s="617"/>
      <c r="Q9" s="617"/>
      <c r="R9" s="617"/>
      <c r="S9" s="617"/>
      <c r="T9" s="617"/>
      <c r="U9" s="617"/>
      <c r="V9" s="617"/>
      <c r="W9" s="617"/>
      <c r="X9" s="617"/>
      <c r="Y9" s="617"/>
      <c r="Z9" s="617"/>
      <c r="AA9" s="617"/>
      <c r="AB9" s="617"/>
      <c r="AC9" s="617"/>
      <c r="AD9" s="617"/>
      <c r="AE9" s="617"/>
      <c r="AF9" s="617"/>
      <c r="AG9" s="617"/>
      <c r="AH9" s="617"/>
      <c r="AI9" s="617"/>
      <c r="AJ9" s="617"/>
      <c r="AK9" s="617"/>
      <c r="AL9" s="617"/>
      <c r="AM9" s="617"/>
      <c r="AN9" s="617"/>
      <c r="AO9" s="617"/>
      <c r="AP9" s="617"/>
      <c r="AQ9" s="617"/>
      <c r="AR9" s="617"/>
      <c r="AS9" s="617"/>
      <c r="AT9" s="617"/>
      <c r="AU9" s="617"/>
      <c r="AV9" s="617"/>
      <c r="AW9" s="617"/>
      <c r="AX9" s="617"/>
      <c r="AY9" s="617"/>
      <c r="AZ9" s="617"/>
      <c r="BA9" s="617"/>
      <c r="BB9" s="13"/>
      <c r="BC9" s="13"/>
      <c r="BD9" s="13"/>
      <c r="BE9" s="14"/>
      <c r="BF9" s="593"/>
      <c r="BG9" s="594"/>
      <c r="BH9" s="537"/>
      <c r="BI9" s="537"/>
      <c r="BJ9" s="538"/>
      <c r="BK9" s="543"/>
      <c r="BL9" s="537"/>
      <c r="BM9" s="544"/>
      <c r="BN9" s="547"/>
      <c r="BO9" s="537"/>
      <c r="BP9" s="537"/>
      <c r="BQ9" s="23"/>
      <c r="BR9" s="13"/>
      <c r="BS9" s="13"/>
      <c r="BT9" s="13"/>
      <c r="BU9" s="13"/>
      <c r="BV9" s="13"/>
      <c r="BW9" s="13"/>
      <c r="BX9" s="13"/>
      <c r="BY9" s="13"/>
      <c r="BZ9" s="13"/>
      <c r="CA9" s="13"/>
      <c r="CB9" s="13"/>
      <c r="CC9" s="13"/>
      <c r="CD9" s="13"/>
      <c r="CE9" s="13"/>
      <c r="CF9" s="13"/>
      <c r="CG9" s="13"/>
      <c r="CH9" s="13"/>
      <c r="CI9" s="24"/>
      <c r="CJ9" s="532"/>
    </row>
    <row r="10" spans="4:88" ht="7.5" customHeight="1">
      <c r="D10" s="4"/>
      <c r="BZ10" s="548">
        <f>IF(BZ103=2,2,1)</f>
        <v>1</v>
      </c>
      <c r="CA10" s="549"/>
      <c r="CB10" s="550"/>
      <c r="CC10" s="19"/>
      <c r="CD10" s="551" t="s">
        <v>22</v>
      </c>
      <c r="CE10" s="551"/>
      <c r="CF10" s="551"/>
      <c r="CG10" s="551"/>
      <c r="CH10" s="551"/>
      <c r="CI10" s="21"/>
      <c r="CJ10" s="532"/>
    </row>
    <row r="11" spans="4:88" ht="21.75" customHeight="1">
      <c r="D11" s="4"/>
      <c r="S11" s="553" t="s">
        <v>10</v>
      </c>
      <c r="T11" s="553"/>
      <c r="U11" s="553"/>
      <c r="V11" s="553"/>
      <c r="W11" s="554">
        <f>'16-41'!V33</f>
        <v>0</v>
      </c>
      <c r="X11" s="555"/>
      <c r="Y11" s="556"/>
      <c r="Z11" s="553" t="s">
        <v>11</v>
      </c>
      <c r="AA11" s="553"/>
      <c r="AB11" s="553"/>
      <c r="AC11" s="553"/>
      <c r="AD11" s="554">
        <f>'16-41'!AC33</f>
        <v>0</v>
      </c>
      <c r="AE11" s="555"/>
      <c r="AF11" s="556"/>
      <c r="AG11" s="553" t="s">
        <v>12</v>
      </c>
      <c r="AH11" s="553"/>
      <c r="AI11" s="553"/>
      <c r="AJ11" s="553"/>
      <c r="BZ11" s="548"/>
      <c r="CA11" s="549"/>
      <c r="CB11" s="550"/>
      <c r="CC11" s="23"/>
      <c r="CD11" s="552"/>
      <c r="CE11" s="552"/>
      <c r="CF11" s="552"/>
      <c r="CG11" s="552"/>
      <c r="CH11" s="552"/>
      <c r="CI11" s="24"/>
      <c r="CJ11" s="532"/>
    </row>
    <row r="12" spans="4:88" ht="24" customHeight="1">
      <c r="D12" s="4"/>
      <c r="S12" s="553"/>
      <c r="T12" s="553"/>
      <c r="U12" s="553"/>
      <c r="V12" s="553"/>
      <c r="W12" s="557"/>
      <c r="X12" s="558"/>
      <c r="Y12" s="559"/>
      <c r="Z12" s="553"/>
      <c r="AA12" s="553"/>
      <c r="AB12" s="553"/>
      <c r="AC12" s="553"/>
      <c r="AD12" s="557"/>
      <c r="AE12" s="558"/>
      <c r="AF12" s="559"/>
      <c r="AG12" s="553"/>
      <c r="AH12" s="553"/>
      <c r="AI12" s="553"/>
      <c r="AJ12" s="553"/>
      <c r="BZ12" s="548">
        <v>1</v>
      </c>
      <c r="CA12" s="549"/>
      <c r="CB12" s="550"/>
      <c r="CC12" s="19"/>
      <c r="CD12" s="551" t="s">
        <v>23</v>
      </c>
      <c r="CE12" s="551"/>
      <c r="CF12" s="551"/>
      <c r="CG12" s="551"/>
      <c r="CH12" s="551"/>
      <c r="CI12" s="21"/>
      <c r="CJ12" s="532"/>
    </row>
    <row r="13" spans="4:88" ht="6.75" customHeight="1" thickBot="1">
      <c r="D13" s="4"/>
      <c r="BZ13" s="560"/>
      <c r="CA13" s="561"/>
      <c r="CB13" s="562"/>
      <c r="CC13" s="22"/>
      <c r="CD13" s="563"/>
      <c r="CE13" s="563"/>
      <c r="CF13" s="563"/>
      <c r="CG13" s="563"/>
      <c r="CH13" s="563"/>
      <c r="CI13" s="4"/>
      <c r="CJ13" s="532"/>
    </row>
    <row r="14" spans="4:88" ht="9.75" customHeight="1">
      <c r="D14" s="4"/>
      <c r="E14" s="25"/>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10"/>
      <c r="AL14" s="28"/>
      <c r="AM14" s="3"/>
      <c r="AN14" s="3"/>
      <c r="AO14" s="3"/>
      <c r="AP14" s="3"/>
      <c r="AQ14" s="3"/>
      <c r="AR14" s="3"/>
      <c r="AS14" s="3"/>
      <c r="AT14" s="3"/>
      <c r="AU14" s="3"/>
      <c r="AV14" s="3"/>
      <c r="AW14" s="10"/>
      <c r="AX14" s="3"/>
      <c r="AY14" s="3"/>
      <c r="AZ14" s="3"/>
      <c r="BA14" s="3"/>
      <c r="BB14" s="3"/>
      <c r="BC14" s="3"/>
      <c r="BD14" s="3"/>
      <c r="BE14" s="3"/>
      <c r="BF14" s="3"/>
      <c r="BG14" s="3"/>
      <c r="BH14" s="3"/>
      <c r="BI14" s="29"/>
      <c r="BJ14" s="564" t="s">
        <v>15</v>
      </c>
      <c r="BK14" s="564"/>
      <c r="BL14" s="564"/>
      <c r="BM14" s="564"/>
      <c r="BN14" s="564"/>
      <c r="BO14" s="564"/>
      <c r="BP14" s="564"/>
      <c r="BQ14" s="564"/>
      <c r="BR14" s="564"/>
      <c r="BS14" s="564"/>
      <c r="BT14" s="29"/>
      <c r="BU14" s="31"/>
      <c r="BV14" s="3"/>
      <c r="BW14" s="3"/>
      <c r="BX14" s="3"/>
      <c r="BY14" s="3"/>
      <c r="BZ14" s="564" t="s">
        <v>17</v>
      </c>
      <c r="CA14" s="564"/>
      <c r="CB14" s="564"/>
      <c r="CC14" s="564"/>
      <c r="CD14" s="564"/>
      <c r="CE14" s="564"/>
      <c r="CF14" s="564"/>
      <c r="CG14" s="3"/>
      <c r="CH14" s="3"/>
      <c r="CI14" s="8"/>
      <c r="CJ14" s="532"/>
    </row>
    <row r="15" spans="4:88" ht="9.75" customHeight="1">
      <c r="D15" s="4"/>
      <c r="E15" s="7"/>
      <c r="K15" s="563" t="s">
        <v>13</v>
      </c>
      <c r="L15" s="563"/>
      <c r="M15" s="563"/>
      <c r="N15" s="563"/>
      <c r="O15" s="563"/>
      <c r="P15" s="563"/>
      <c r="Q15" s="563"/>
      <c r="R15" s="563"/>
      <c r="S15" s="563"/>
      <c r="T15" s="563"/>
      <c r="U15" s="563"/>
      <c r="V15" s="563"/>
      <c r="W15" s="563"/>
      <c r="X15" s="563"/>
      <c r="Y15" s="563"/>
      <c r="Z15" s="563"/>
      <c r="AA15" s="563"/>
      <c r="AB15" s="563"/>
      <c r="AC15" s="563"/>
      <c r="AD15" s="563"/>
      <c r="AK15" s="11"/>
      <c r="AL15" s="566" t="s">
        <v>14</v>
      </c>
      <c r="AM15" s="567"/>
      <c r="AN15" s="567"/>
      <c r="AO15" s="567"/>
      <c r="AP15" s="567"/>
      <c r="AQ15" s="567"/>
      <c r="AR15" s="567"/>
      <c r="AS15" s="567"/>
      <c r="AT15" s="567"/>
      <c r="AU15" s="567"/>
      <c r="AV15" s="567"/>
      <c r="AW15" s="568"/>
      <c r="AX15" s="9"/>
      <c r="BI15" s="30"/>
      <c r="BJ15" s="565"/>
      <c r="BK15" s="565"/>
      <c r="BL15" s="565"/>
      <c r="BM15" s="565"/>
      <c r="BN15" s="565"/>
      <c r="BO15" s="565"/>
      <c r="BP15" s="565"/>
      <c r="BQ15" s="565"/>
      <c r="BR15" s="565"/>
      <c r="BS15" s="565"/>
      <c r="BT15" s="30"/>
      <c r="BU15" s="32"/>
      <c r="BZ15" s="565"/>
      <c r="CA15" s="565"/>
      <c r="CB15" s="565"/>
      <c r="CC15" s="565"/>
      <c r="CD15" s="565"/>
      <c r="CE15" s="565"/>
      <c r="CF15" s="565"/>
      <c r="CI15" s="4"/>
      <c r="CJ15" s="532"/>
    </row>
    <row r="16" spans="4:88" ht="9.75" customHeight="1">
      <c r="D16" s="4"/>
      <c r="E16" s="7"/>
      <c r="K16" s="563"/>
      <c r="L16" s="563"/>
      <c r="M16" s="563"/>
      <c r="N16" s="563"/>
      <c r="O16" s="563"/>
      <c r="P16" s="563"/>
      <c r="Q16" s="563"/>
      <c r="R16" s="563"/>
      <c r="S16" s="563"/>
      <c r="T16" s="563"/>
      <c r="U16" s="563"/>
      <c r="V16" s="563"/>
      <c r="W16" s="563"/>
      <c r="X16" s="563"/>
      <c r="Y16" s="563"/>
      <c r="Z16" s="563"/>
      <c r="AA16" s="563"/>
      <c r="AB16" s="563"/>
      <c r="AC16" s="563"/>
      <c r="AD16" s="563"/>
      <c r="AK16" s="11"/>
      <c r="AL16" s="566"/>
      <c r="AM16" s="567"/>
      <c r="AN16" s="567"/>
      <c r="AO16" s="567"/>
      <c r="AP16" s="567"/>
      <c r="AQ16" s="567"/>
      <c r="AR16" s="567"/>
      <c r="AS16" s="567"/>
      <c r="AT16" s="567"/>
      <c r="AU16" s="567"/>
      <c r="AV16" s="567"/>
      <c r="AW16" s="568"/>
      <c r="AX16" s="9"/>
      <c r="BI16" s="30"/>
      <c r="BJ16" s="565"/>
      <c r="BK16" s="565"/>
      <c r="BL16" s="565"/>
      <c r="BM16" s="565"/>
      <c r="BN16" s="565"/>
      <c r="BO16" s="565"/>
      <c r="BP16" s="565"/>
      <c r="BQ16" s="565"/>
      <c r="BR16" s="565"/>
      <c r="BS16" s="565"/>
      <c r="BT16" s="30"/>
      <c r="BU16" s="32"/>
      <c r="BZ16" s="565"/>
      <c r="CA16" s="565"/>
      <c r="CB16" s="565"/>
      <c r="CC16" s="565"/>
      <c r="CD16" s="565"/>
      <c r="CE16" s="565"/>
      <c r="CF16" s="565"/>
      <c r="CI16" s="4"/>
      <c r="CJ16" s="532"/>
    </row>
    <row r="17" spans="4:88" ht="9.75" customHeight="1">
      <c r="D17" s="4"/>
      <c r="E17" s="7"/>
      <c r="K17" s="563"/>
      <c r="L17" s="563"/>
      <c r="M17" s="563"/>
      <c r="N17" s="563"/>
      <c r="O17" s="563"/>
      <c r="P17" s="563"/>
      <c r="Q17" s="563"/>
      <c r="R17" s="563"/>
      <c r="S17" s="563"/>
      <c r="T17" s="563"/>
      <c r="U17" s="563"/>
      <c r="V17" s="563"/>
      <c r="W17" s="563"/>
      <c r="X17" s="563"/>
      <c r="Y17" s="563"/>
      <c r="Z17" s="563"/>
      <c r="AA17" s="563"/>
      <c r="AB17" s="563"/>
      <c r="AC17" s="563"/>
      <c r="AD17" s="563"/>
      <c r="AK17" s="11"/>
      <c r="AL17" s="566"/>
      <c r="AM17" s="567"/>
      <c r="AN17" s="567"/>
      <c r="AO17" s="567"/>
      <c r="AP17" s="567"/>
      <c r="AQ17" s="567"/>
      <c r="AR17" s="567"/>
      <c r="AS17" s="567"/>
      <c r="AT17" s="567"/>
      <c r="AU17" s="567"/>
      <c r="AV17" s="567"/>
      <c r="AW17" s="568"/>
      <c r="AX17" s="9"/>
      <c r="BI17" s="569" t="s">
        <v>16</v>
      </c>
      <c r="BJ17" s="570"/>
      <c r="BK17" s="570"/>
      <c r="BL17" s="570"/>
      <c r="BM17" s="570"/>
      <c r="BN17" s="570"/>
      <c r="BO17" s="570"/>
      <c r="BP17" s="570"/>
      <c r="BQ17" s="570"/>
      <c r="BR17" s="570"/>
      <c r="BS17" s="570"/>
      <c r="BT17" s="571"/>
      <c r="BU17" s="32"/>
      <c r="BZ17" s="565"/>
      <c r="CA17" s="565"/>
      <c r="CB17" s="565"/>
      <c r="CC17" s="565"/>
      <c r="CD17" s="565"/>
      <c r="CE17" s="565"/>
      <c r="CF17" s="565"/>
      <c r="CI17" s="4"/>
      <c r="CJ17" s="532"/>
    </row>
    <row r="18" spans="4:88" ht="9.75" customHeight="1">
      <c r="D18" s="4"/>
      <c r="E18" s="7"/>
      <c r="K18" s="563"/>
      <c r="L18" s="563"/>
      <c r="M18" s="563"/>
      <c r="N18" s="563"/>
      <c r="O18" s="563"/>
      <c r="P18" s="563"/>
      <c r="Q18" s="563"/>
      <c r="R18" s="563"/>
      <c r="S18" s="563"/>
      <c r="T18" s="563"/>
      <c r="U18" s="563"/>
      <c r="V18" s="563"/>
      <c r="W18" s="563"/>
      <c r="X18" s="563"/>
      <c r="Y18" s="563"/>
      <c r="Z18" s="563"/>
      <c r="AA18" s="563"/>
      <c r="AB18" s="563"/>
      <c r="AC18" s="563"/>
      <c r="AD18" s="563"/>
      <c r="AK18" s="11"/>
      <c r="AL18" s="566"/>
      <c r="AM18" s="567"/>
      <c r="AN18" s="567"/>
      <c r="AO18" s="567"/>
      <c r="AP18" s="567"/>
      <c r="AQ18" s="567"/>
      <c r="AR18" s="567"/>
      <c r="AS18" s="567"/>
      <c r="AT18" s="567"/>
      <c r="AU18" s="567"/>
      <c r="AV18" s="567"/>
      <c r="AW18" s="568"/>
      <c r="AX18" s="9"/>
      <c r="BI18" s="572"/>
      <c r="BJ18" s="573"/>
      <c r="BK18" s="573"/>
      <c r="BL18" s="573"/>
      <c r="BM18" s="573"/>
      <c r="BN18" s="573"/>
      <c r="BO18" s="573"/>
      <c r="BP18" s="573"/>
      <c r="BQ18" s="573"/>
      <c r="BR18" s="573"/>
      <c r="BS18" s="573"/>
      <c r="BT18" s="574"/>
      <c r="BU18" s="32"/>
      <c r="BZ18" s="565"/>
      <c r="CA18" s="565"/>
      <c r="CB18" s="565"/>
      <c r="CC18" s="565"/>
      <c r="CD18" s="565"/>
      <c r="CE18" s="565"/>
      <c r="CF18" s="565"/>
      <c r="CI18" s="4"/>
      <c r="CJ18" s="532"/>
    </row>
    <row r="19" spans="4:88" ht="9" customHeight="1" thickBot="1">
      <c r="D19" s="4"/>
      <c r="E19" s="2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27"/>
      <c r="AL19" s="34"/>
      <c r="AM19" s="6"/>
      <c r="AN19" s="6"/>
      <c r="AO19" s="6"/>
      <c r="AP19" s="6"/>
      <c r="AQ19" s="6"/>
      <c r="AR19" s="6"/>
      <c r="AS19" s="6"/>
      <c r="AT19" s="6"/>
      <c r="AU19" s="6"/>
      <c r="AV19" s="6"/>
      <c r="AW19" s="27"/>
      <c r="BI19" s="575"/>
      <c r="BJ19" s="576"/>
      <c r="BK19" s="576"/>
      <c r="BL19" s="576"/>
      <c r="BM19" s="576"/>
      <c r="BN19" s="576"/>
      <c r="BO19" s="576"/>
      <c r="BP19" s="576"/>
      <c r="BQ19" s="576"/>
      <c r="BR19" s="576"/>
      <c r="BS19" s="576"/>
      <c r="BT19" s="577"/>
      <c r="BU19" s="32"/>
      <c r="BZ19" s="565"/>
      <c r="CA19" s="565"/>
      <c r="CB19" s="565"/>
      <c r="CC19" s="565"/>
      <c r="CD19" s="565"/>
      <c r="CE19" s="565"/>
      <c r="CF19" s="565"/>
      <c r="CI19" s="4"/>
      <c r="CJ19" s="532"/>
    </row>
    <row r="20" spans="4:88" ht="11.25" customHeight="1">
      <c r="D20" s="4"/>
      <c r="E20" s="478"/>
      <c r="F20" s="479"/>
      <c r="G20" s="479"/>
      <c r="H20" s="479"/>
      <c r="I20" s="479"/>
      <c r="J20" s="479"/>
      <c r="K20" s="479"/>
      <c r="L20" s="479"/>
      <c r="M20" s="479"/>
      <c r="N20" s="479"/>
      <c r="O20" s="479"/>
      <c r="P20" s="479"/>
      <c r="Q20" s="479"/>
      <c r="R20" s="479"/>
      <c r="S20" s="479"/>
      <c r="T20" s="479"/>
      <c r="U20" s="479"/>
      <c r="V20" s="479"/>
      <c r="W20" s="479"/>
      <c r="X20" s="479"/>
      <c r="Y20" s="479"/>
      <c r="Z20" s="479"/>
      <c r="AA20" s="479"/>
      <c r="AB20" s="479"/>
      <c r="AC20" s="479"/>
      <c r="AD20" s="479"/>
      <c r="AE20" s="479"/>
      <c r="AF20" s="479"/>
      <c r="AG20" s="479"/>
      <c r="AH20" s="479"/>
      <c r="AI20" s="479"/>
      <c r="AJ20" s="479"/>
      <c r="AK20" s="480"/>
      <c r="AL20" s="487" t="str">
        <f>IF(E20="","",VLOOKUP(E20,コード表!$A$5:$C$62,3,FALSE))</f>
        <v/>
      </c>
      <c r="AM20" s="488"/>
      <c r="AN20" s="488"/>
      <c r="AO20" s="488"/>
      <c r="AP20" s="488"/>
      <c r="AQ20" s="488"/>
      <c r="AR20" s="488"/>
      <c r="AS20" s="488"/>
      <c r="AT20" s="488"/>
      <c r="AU20" s="488"/>
      <c r="AV20" s="488"/>
      <c r="AW20" s="489"/>
      <c r="AX20" s="496">
        <v>1</v>
      </c>
      <c r="AY20" s="497"/>
      <c r="AZ20" s="580" t="str">
        <f>IF(E20="","",VLOOKUP(E20,コード表!$A$5:$C$62,2,FALSE))</f>
        <v/>
      </c>
      <c r="BA20" s="581"/>
      <c r="BB20" s="581"/>
      <c r="BC20" s="581"/>
      <c r="BD20" s="581"/>
      <c r="BE20" s="581"/>
      <c r="BF20" s="581"/>
      <c r="BG20" s="581"/>
      <c r="BH20" s="582"/>
      <c r="BI20" s="28"/>
      <c r="BJ20" s="3"/>
      <c r="BK20" s="3"/>
      <c r="BL20" s="3"/>
      <c r="BM20" s="3"/>
      <c r="BN20" s="3"/>
      <c r="BO20" s="3"/>
      <c r="BP20" s="3"/>
      <c r="BQ20" s="3"/>
      <c r="BR20" s="3"/>
      <c r="BS20" s="3"/>
      <c r="BT20" s="33" t="s">
        <v>19</v>
      </c>
      <c r="BU20" s="25"/>
      <c r="BV20" s="3"/>
      <c r="BW20" s="3"/>
      <c r="BX20" s="3"/>
      <c r="BY20" s="3"/>
      <c r="BZ20" s="3"/>
      <c r="CA20" s="3"/>
      <c r="CB20" s="3"/>
      <c r="CC20" s="3"/>
      <c r="CD20" s="3"/>
      <c r="CE20" s="3"/>
      <c r="CF20" s="3"/>
      <c r="CG20" s="3"/>
      <c r="CH20" s="3"/>
      <c r="CI20" s="8"/>
      <c r="CJ20" s="532"/>
    </row>
    <row r="21" spans="4:88" ht="6.75" customHeight="1">
      <c r="D21" s="4"/>
      <c r="E21" s="481"/>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3"/>
      <c r="AL21" s="490"/>
      <c r="AM21" s="491"/>
      <c r="AN21" s="491"/>
      <c r="AO21" s="491"/>
      <c r="AP21" s="491"/>
      <c r="AQ21" s="491"/>
      <c r="AR21" s="491"/>
      <c r="AS21" s="491"/>
      <c r="AT21" s="491"/>
      <c r="AU21" s="491"/>
      <c r="AV21" s="491"/>
      <c r="AW21" s="492"/>
      <c r="AX21" s="498"/>
      <c r="AY21" s="499"/>
      <c r="AZ21" s="583"/>
      <c r="BA21" s="500"/>
      <c r="BB21" s="500"/>
      <c r="BC21" s="500"/>
      <c r="BD21" s="500"/>
      <c r="BE21" s="500"/>
      <c r="BF21" s="500"/>
      <c r="BG21" s="500"/>
      <c r="BH21" s="584"/>
      <c r="BI21" s="504">
        <v>0</v>
      </c>
      <c r="BJ21" s="505"/>
      <c r="BK21" s="505"/>
      <c r="BL21" s="505"/>
      <c r="BM21" s="505"/>
      <c r="BN21" s="505"/>
      <c r="BO21" s="505"/>
      <c r="BP21" s="505"/>
      <c r="BQ21" s="505"/>
      <c r="BR21" s="505"/>
      <c r="BS21" s="505"/>
      <c r="BT21" s="506"/>
      <c r="BU21" s="7"/>
      <c r="CI21" s="4"/>
      <c r="CJ21" s="532"/>
    </row>
    <row r="22" spans="4:88" ht="4.5" customHeight="1">
      <c r="D22" s="4"/>
      <c r="E22" s="481"/>
      <c r="F22" s="482"/>
      <c r="G22" s="482"/>
      <c r="H22" s="482"/>
      <c r="I22" s="482"/>
      <c r="J22" s="482"/>
      <c r="K22" s="482"/>
      <c r="L22" s="482"/>
      <c r="M22" s="482"/>
      <c r="N22" s="482"/>
      <c r="O22" s="482"/>
      <c r="P22" s="482"/>
      <c r="Q22" s="482"/>
      <c r="R22" s="482"/>
      <c r="S22" s="482"/>
      <c r="T22" s="482"/>
      <c r="U22" s="482"/>
      <c r="V22" s="482"/>
      <c r="W22" s="482"/>
      <c r="X22" s="482"/>
      <c r="Y22" s="482"/>
      <c r="Z22" s="482"/>
      <c r="AA22" s="482"/>
      <c r="AB22" s="482"/>
      <c r="AC22" s="482"/>
      <c r="AD22" s="482"/>
      <c r="AE22" s="482"/>
      <c r="AF22" s="482"/>
      <c r="AG22" s="482"/>
      <c r="AH22" s="482"/>
      <c r="AI22" s="482"/>
      <c r="AJ22" s="482"/>
      <c r="AK22" s="483"/>
      <c r="AL22" s="490"/>
      <c r="AM22" s="491"/>
      <c r="AN22" s="491"/>
      <c r="AO22" s="491"/>
      <c r="AP22" s="491"/>
      <c r="AQ22" s="491"/>
      <c r="AR22" s="491"/>
      <c r="AS22" s="491"/>
      <c r="AT22" s="491"/>
      <c r="AU22" s="491"/>
      <c r="AV22" s="491"/>
      <c r="AW22" s="492"/>
      <c r="AX22" s="498"/>
      <c r="AY22" s="499"/>
      <c r="AZ22" s="583"/>
      <c r="BA22" s="500"/>
      <c r="BB22" s="500"/>
      <c r="BC22" s="500"/>
      <c r="BD22" s="500"/>
      <c r="BE22" s="500"/>
      <c r="BF22" s="500"/>
      <c r="BG22" s="500"/>
      <c r="BH22" s="584"/>
      <c r="BI22" s="504"/>
      <c r="BJ22" s="505"/>
      <c r="BK22" s="505"/>
      <c r="BL22" s="505"/>
      <c r="BM22" s="505"/>
      <c r="BN22" s="505"/>
      <c r="BO22" s="505"/>
      <c r="BP22" s="505"/>
      <c r="BQ22" s="505"/>
      <c r="BR22" s="505"/>
      <c r="BS22" s="505"/>
      <c r="BT22" s="506"/>
      <c r="BU22" s="7"/>
      <c r="CI22" s="4"/>
      <c r="CJ22" s="532"/>
    </row>
    <row r="23" spans="4:88" ht="6.75" customHeight="1">
      <c r="D23" s="4"/>
      <c r="E23" s="481"/>
      <c r="F23" s="482"/>
      <c r="G23" s="482"/>
      <c r="H23" s="482"/>
      <c r="I23" s="482"/>
      <c r="J23" s="482"/>
      <c r="K23" s="482"/>
      <c r="L23" s="482"/>
      <c r="M23" s="482"/>
      <c r="N23" s="482"/>
      <c r="O23" s="482"/>
      <c r="P23" s="482"/>
      <c r="Q23" s="482"/>
      <c r="R23" s="482"/>
      <c r="S23" s="482"/>
      <c r="T23" s="482"/>
      <c r="U23" s="482"/>
      <c r="V23" s="482"/>
      <c r="W23" s="482"/>
      <c r="X23" s="482"/>
      <c r="Y23" s="482"/>
      <c r="Z23" s="482"/>
      <c r="AA23" s="482"/>
      <c r="AB23" s="482"/>
      <c r="AC23" s="482"/>
      <c r="AD23" s="482"/>
      <c r="AE23" s="482"/>
      <c r="AF23" s="482"/>
      <c r="AG23" s="482"/>
      <c r="AH23" s="482"/>
      <c r="AI23" s="482"/>
      <c r="AJ23" s="482"/>
      <c r="AK23" s="483"/>
      <c r="AL23" s="490"/>
      <c r="AM23" s="491"/>
      <c r="AN23" s="491"/>
      <c r="AO23" s="491"/>
      <c r="AP23" s="491"/>
      <c r="AQ23" s="491"/>
      <c r="AR23" s="491"/>
      <c r="AS23" s="491"/>
      <c r="AT23" s="491"/>
      <c r="AU23" s="491"/>
      <c r="AV23" s="491"/>
      <c r="AW23" s="492"/>
      <c r="AX23" s="578"/>
      <c r="AY23" s="579"/>
      <c r="AZ23" s="585"/>
      <c r="BA23" s="586"/>
      <c r="BB23" s="586"/>
      <c r="BC23" s="586"/>
      <c r="BD23" s="586"/>
      <c r="BE23" s="586"/>
      <c r="BF23" s="586"/>
      <c r="BG23" s="586"/>
      <c r="BH23" s="587"/>
      <c r="BI23" s="504"/>
      <c r="BJ23" s="505"/>
      <c r="BK23" s="505"/>
      <c r="BL23" s="505"/>
      <c r="BM23" s="505"/>
      <c r="BN23" s="505"/>
      <c r="BO23" s="505"/>
      <c r="BP23" s="505"/>
      <c r="BQ23" s="505"/>
      <c r="BR23" s="505"/>
      <c r="BS23" s="505"/>
      <c r="BT23" s="506"/>
      <c r="BU23" s="7"/>
      <c r="CI23" s="4"/>
      <c r="CJ23" s="532"/>
    </row>
    <row r="24" spans="4:88" ht="8.25" customHeight="1">
      <c r="D24" s="4"/>
      <c r="E24" s="481"/>
      <c r="F24" s="482"/>
      <c r="G24" s="482"/>
      <c r="H24" s="482"/>
      <c r="I24" s="482"/>
      <c r="J24" s="482"/>
      <c r="K24" s="482"/>
      <c r="L24" s="482"/>
      <c r="M24" s="482"/>
      <c r="N24" s="482"/>
      <c r="O24" s="482"/>
      <c r="P24" s="482"/>
      <c r="Q24" s="482"/>
      <c r="R24" s="482"/>
      <c r="S24" s="482"/>
      <c r="T24" s="482"/>
      <c r="U24" s="482"/>
      <c r="V24" s="482"/>
      <c r="W24" s="482"/>
      <c r="X24" s="482"/>
      <c r="Y24" s="482"/>
      <c r="Z24" s="482"/>
      <c r="AA24" s="482"/>
      <c r="AB24" s="482"/>
      <c r="AC24" s="482"/>
      <c r="AD24" s="482"/>
      <c r="AE24" s="482"/>
      <c r="AF24" s="482"/>
      <c r="AG24" s="482"/>
      <c r="AH24" s="482"/>
      <c r="AI24" s="482"/>
      <c r="AJ24" s="482"/>
      <c r="AK24" s="483"/>
      <c r="AL24" s="490"/>
      <c r="AM24" s="491"/>
      <c r="AN24" s="491"/>
      <c r="AO24" s="491"/>
      <c r="AP24" s="491"/>
      <c r="AQ24" s="491"/>
      <c r="AR24" s="491"/>
      <c r="AS24" s="491"/>
      <c r="AT24" s="491"/>
      <c r="AU24" s="491"/>
      <c r="AV24" s="491"/>
      <c r="AW24" s="492"/>
      <c r="AX24" s="460"/>
      <c r="AY24" s="460"/>
      <c r="AZ24" s="460"/>
      <c r="BA24" s="460"/>
      <c r="BB24" s="460"/>
      <c r="BC24" s="460"/>
      <c r="BD24" s="460"/>
      <c r="BE24" s="460"/>
      <c r="BF24" s="460"/>
      <c r="BG24" s="507" t="str">
        <f>IFERROR(VLOOKUP(AL20,都道府県コード!$A$2:$B$95,2,FALSE),"")</f>
        <v/>
      </c>
      <c r="BH24" s="508"/>
      <c r="BI24" s="513"/>
      <c r="BJ24" s="514"/>
      <c r="BK24" s="514"/>
      <c r="BL24" s="514"/>
      <c r="BM24" s="514"/>
      <c r="BN24" s="514"/>
      <c r="BO24" s="514"/>
      <c r="BP24" s="514"/>
      <c r="BQ24" s="514"/>
      <c r="BR24" s="514"/>
      <c r="BS24" s="514"/>
      <c r="BT24" s="515"/>
      <c r="BU24" s="7"/>
      <c r="CI24" s="4"/>
      <c r="CJ24" s="532"/>
    </row>
    <row r="25" spans="4:88" ht="9.75" customHeight="1">
      <c r="D25" s="4"/>
      <c r="E25" s="481"/>
      <c r="F25" s="482"/>
      <c r="G25" s="482"/>
      <c r="H25" s="482"/>
      <c r="I25" s="482"/>
      <c r="J25" s="482"/>
      <c r="K25" s="482"/>
      <c r="L25" s="482"/>
      <c r="M25" s="482"/>
      <c r="N25" s="482"/>
      <c r="O25" s="482"/>
      <c r="P25" s="482"/>
      <c r="Q25" s="482"/>
      <c r="R25" s="482"/>
      <c r="S25" s="482"/>
      <c r="T25" s="482"/>
      <c r="U25" s="482"/>
      <c r="V25" s="482"/>
      <c r="W25" s="482"/>
      <c r="X25" s="482"/>
      <c r="Y25" s="482"/>
      <c r="Z25" s="482"/>
      <c r="AA25" s="482"/>
      <c r="AB25" s="482"/>
      <c r="AC25" s="482"/>
      <c r="AD25" s="482"/>
      <c r="AE25" s="482"/>
      <c r="AF25" s="482"/>
      <c r="AG25" s="482"/>
      <c r="AH25" s="482"/>
      <c r="AI25" s="482"/>
      <c r="AJ25" s="482"/>
      <c r="AK25" s="483"/>
      <c r="AL25" s="490"/>
      <c r="AM25" s="491"/>
      <c r="AN25" s="491"/>
      <c r="AO25" s="491"/>
      <c r="AP25" s="491"/>
      <c r="AQ25" s="491"/>
      <c r="AR25" s="491"/>
      <c r="AS25" s="491"/>
      <c r="AT25" s="491"/>
      <c r="AU25" s="491"/>
      <c r="AV25" s="491"/>
      <c r="AW25" s="492"/>
      <c r="AX25" s="461"/>
      <c r="AY25" s="461"/>
      <c r="AZ25" s="461"/>
      <c r="BA25" s="461"/>
      <c r="BB25" s="461"/>
      <c r="BC25" s="461"/>
      <c r="BD25" s="461"/>
      <c r="BE25" s="461"/>
      <c r="BF25" s="461"/>
      <c r="BG25" s="509"/>
      <c r="BH25" s="510"/>
      <c r="BI25" s="516"/>
      <c r="BJ25" s="517"/>
      <c r="BK25" s="517"/>
      <c r="BL25" s="517"/>
      <c r="BM25" s="517"/>
      <c r="BN25" s="517"/>
      <c r="BO25" s="517"/>
      <c r="BP25" s="517"/>
      <c r="BQ25" s="517"/>
      <c r="BR25" s="517"/>
      <c r="BS25" s="517"/>
      <c r="BT25" s="518"/>
      <c r="BU25" s="7"/>
      <c r="CI25" s="4"/>
      <c r="CJ25" s="532"/>
    </row>
    <row r="26" spans="4:88" ht="6.75" customHeight="1" thickBot="1">
      <c r="D26" s="4"/>
      <c r="E26" s="484"/>
      <c r="F26" s="485"/>
      <c r="G26" s="485"/>
      <c r="H26" s="485"/>
      <c r="I26" s="485"/>
      <c r="J26" s="485"/>
      <c r="K26" s="485"/>
      <c r="L26" s="485"/>
      <c r="M26" s="485"/>
      <c r="N26" s="485"/>
      <c r="O26" s="485"/>
      <c r="P26" s="485"/>
      <c r="Q26" s="485"/>
      <c r="R26" s="485"/>
      <c r="S26" s="485"/>
      <c r="T26" s="485"/>
      <c r="U26" s="485"/>
      <c r="V26" s="485"/>
      <c r="W26" s="485"/>
      <c r="X26" s="485"/>
      <c r="Y26" s="485"/>
      <c r="Z26" s="485"/>
      <c r="AA26" s="485"/>
      <c r="AB26" s="485"/>
      <c r="AC26" s="485"/>
      <c r="AD26" s="485"/>
      <c r="AE26" s="485"/>
      <c r="AF26" s="485"/>
      <c r="AG26" s="485"/>
      <c r="AH26" s="485"/>
      <c r="AI26" s="485"/>
      <c r="AJ26" s="485"/>
      <c r="AK26" s="486"/>
      <c r="AL26" s="493"/>
      <c r="AM26" s="494"/>
      <c r="AN26" s="494"/>
      <c r="AO26" s="494"/>
      <c r="AP26" s="494"/>
      <c r="AQ26" s="494"/>
      <c r="AR26" s="494"/>
      <c r="AS26" s="494"/>
      <c r="AT26" s="494"/>
      <c r="AU26" s="494"/>
      <c r="AV26" s="494"/>
      <c r="AW26" s="495"/>
      <c r="AX26" s="462"/>
      <c r="AY26" s="462"/>
      <c r="AZ26" s="462"/>
      <c r="BA26" s="462"/>
      <c r="BB26" s="462"/>
      <c r="BC26" s="462"/>
      <c r="BD26" s="462"/>
      <c r="BE26" s="462"/>
      <c r="BF26" s="462"/>
      <c r="BG26" s="511"/>
      <c r="BH26" s="512"/>
      <c r="BI26" s="519"/>
      <c r="BJ26" s="520"/>
      <c r="BK26" s="520"/>
      <c r="BL26" s="520"/>
      <c r="BM26" s="520"/>
      <c r="BN26" s="520"/>
      <c r="BO26" s="520"/>
      <c r="BP26" s="520"/>
      <c r="BQ26" s="520"/>
      <c r="BR26" s="520"/>
      <c r="BS26" s="520"/>
      <c r="BT26" s="521"/>
      <c r="BU26" s="7"/>
      <c r="CI26" s="4"/>
      <c r="CJ26" s="532"/>
    </row>
    <row r="27" spans="4:88" ht="9" customHeight="1">
      <c r="D27" s="4"/>
      <c r="E27" s="478"/>
      <c r="F27" s="479"/>
      <c r="G27" s="479"/>
      <c r="H27" s="479"/>
      <c r="I27" s="479"/>
      <c r="J27" s="479"/>
      <c r="K27" s="479"/>
      <c r="L27" s="479"/>
      <c r="M27" s="479"/>
      <c r="N27" s="479"/>
      <c r="O27" s="479"/>
      <c r="P27" s="479"/>
      <c r="Q27" s="479"/>
      <c r="R27" s="479"/>
      <c r="S27" s="479"/>
      <c r="T27" s="479"/>
      <c r="U27" s="479"/>
      <c r="V27" s="479"/>
      <c r="W27" s="479"/>
      <c r="X27" s="479"/>
      <c r="Y27" s="479"/>
      <c r="Z27" s="479"/>
      <c r="AA27" s="479"/>
      <c r="AB27" s="479"/>
      <c r="AC27" s="479"/>
      <c r="AD27" s="479"/>
      <c r="AE27" s="479"/>
      <c r="AF27" s="479"/>
      <c r="AG27" s="479"/>
      <c r="AH27" s="479"/>
      <c r="AI27" s="479"/>
      <c r="AJ27" s="479"/>
      <c r="AK27" s="480"/>
      <c r="AL27" s="487" t="str">
        <f>IF(E27="","",VLOOKUP(E27,コード表!$A$5:$C$62,3,FALSE))</f>
        <v/>
      </c>
      <c r="AM27" s="488"/>
      <c r="AN27" s="488"/>
      <c r="AO27" s="488"/>
      <c r="AP27" s="488"/>
      <c r="AQ27" s="488"/>
      <c r="AR27" s="488"/>
      <c r="AS27" s="488"/>
      <c r="AT27" s="488"/>
      <c r="AU27" s="488"/>
      <c r="AV27" s="488"/>
      <c r="AW27" s="489"/>
      <c r="AX27" s="496">
        <v>2</v>
      </c>
      <c r="AY27" s="497"/>
      <c r="AZ27" s="500" t="str">
        <f>IF(E27="","",VLOOKUP(E27,コード表!$A$5:$C$62,2,FALSE))</f>
        <v/>
      </c>
      <c r="BA27" s="500"/>
      <c r="BB27" s="500"/>
      <c r="BC27" s="500"/>
      <c r="BD27" s="500"/>
      <c r="BE27" s="500"/>
      <c r="BF27" s="500"/>
      <c r="BG27" s="500"/>
      <c r="BH27" s="500"/>
      <c r="BI27" s="501"/>
      <c r="BJ27" s="502"/>
      <c r="BK27" s="502"/>
      <c r="BL27" s="502"/>
      <c r="BM27" s="502"/>
      <c r="BN27" s="502"/>
      <c r="BO27" s="502"/>
      <c r="BP27" s="502"/>
      <c r="BQ27" s="502"/>
      <c r="BR27" s="502"/>
      <c r="BS27" s="502"/>
      <c r="BT27" s="503"/>
      <c r="BU27" s="7"/>
      <c r="CJ27" s="532"/>
    </row>
    <row r="28" spans="4:88" ht="9" customHeight="1">
      <c r="D28" s="4"/>
      <c r="E28" s="481"/>
      <c r="F28" s="482"/>
      <c r="G28" s="482"/>
      <c r="H28" s="482"/>
      <c r="I28" s="482"/>
      <c r="J28" s="482"/>
      <c r="K28" s="482"/>
      <c r="L28" s="482"/>
      <c r="M28" s="482"/>
      <c r="N28" s="482"/>
      <c r="O28" s="482"/>
      <c r="P28" s="482"/>
      <c r="Q28" s="482"/>
      <c r="R28" s="482"/>
      <c r="S28" s="482"/>
      <c r="T28" s="482"/>
      <c r="U28" s="482"/>
      <c r="V28" s="482"/>
      <c r="W28" s="482"/>
      <c r="X28" s="482"/>
      <c r="Y28" s="482"/>
      <c r="Z28" s="482"/>
      <c r="AA28" s="482"/>
      <c r="AB28" s="482"/>
      <c r="AC28" s="482"/>
      <c r="AD28" s="482"/>
      <c r="AE28" s="482"/>
      <c r="AF28" s="482"/>
      <c r="AG28" s="482"/>
      <c r="AH28" s="482"/>
      <c r="AI28" s="482"/>
      <c r="AJ28" s="482"/>
      <c r="AK28" s="483"/>
      <c r="AL28" s="490"/>
      <c r="AM28" s="491"/>
      <c r="AN28" s="491"/>
      <c r="AO28" s="491"/>
      <c r="AP28" s="491"/>
      <c r="AQ28" s="491"/>
      <c r="AR28" s="491"/>
      <c r="AS28" s="491"/>
      <c r="AT28" s="491"/>
      <c r="AU28" s="491"/>
      <c r="AV28" s="491"/>
      <c r="AW28" s="492"/>
      <c r="AX28" s="498"/>
      <c r="AY28" s="499"/>
      <c r="AZ28" s="500"/>
      <c r="BA28" s="500"/>
      <c r="BB28" s="500"/>
      <c r="BC28" s="500"/>
      <c r="BD28" s="500"/>
      <c r="BE28" s="500"/>
      <c r="BF28" s="500"/>
      <c r="BG28" s="500"/>
      <c r="BH28" s="500"/>
      <c r="BI28" s="504"/>
      <c r="BJ28" s="505"/>
      <c r="BK28" s="505"/>
      <c r="BL28" s="505"/>
      <c r="BM28" s="505"/>
      <c r="BN28" s="505"/>
      <c r="BO28" s="505"/>
      <c r="BP28" s="505"/>
      <c r="BQ28" s="505"/>
      <c r="BR28" s="505"/>
      <c r="BS28" s="505"/>
      <c r="BT28" s="506"/>
      <c r="BU28" s="7"/>
      <c r="CJ28" s="532"/>
    </row>
    <row r="29" spans="4:88" ht="9" customHeight="1">
      <c r="D29" s="4"/>
      <c r="E29" s="481"/>
      <c r="F29" s="482"/>
      <c r="G29" s="482"/>
      <c r="H29" s="482"/>
      <c r="I29" s="482"/>
      <c r="J29" s="482"/>
      <c r="K29" s="482"/>
      <c r="L29" s="482"/>
      <c r="M29" s="482"/>
      <c r="N29" s="482"/>
      <c r="O29" s="482"/>
      <c r="P29" s="482"/>
      <c r="Q29" s="482"/>
      <c r="R29" s="482"/>
      <c r="S29" s="482"/>
      <c r="T29" s="482"/>
      <c r="U29" s="482"/>
      <c r="V29" s="482"/>
      <c r="W29" s="482"/>
      <c r="X29" s="482"/>
      <c r="Y29" s="482"/>
      <c r="Z29" s="482"/>
      <c r="AA29" s="482"/>
      <c r="AB29" s="482"/>
      <c r="AC29" s="482"/>
      <c r="AD29" s="482"/>
      <c r="AE29" s="482"/>
      <c r="AF29" s="482"/>
      <c r="AG29" s="482"/>
      <c r="AH29" s="482"/>
      <c r="AI29" s="482"/>
      <c r="AJ29" s="482"/>
      <c r="AK29" s="483"/>
      <c r="AL29" s="490"/>
      <c r="AM29" s="491"/>
      <c r="AN29" s="491"/>
      <c r="AO29" s="491"/>
      <c r="AP29" s="491"/>
      <c r="AQ29" s="491"/>
      <c r="AR29" s="491"/>
      <c r="AS29" s="491"/>
      <c r="AT29" s="491"/>
      <c r="AU29" s="491"/>
      <c r="AV29" s="491"/>
      <c r="AW29" s="492"/>
      <c r="AX29" s="498"/>
      <c r="AY29" s="499"/>
      <c r="AZ29" s="500"/>
      <c r="BA29" s="500"/>
      <c r="BB29" s="500"/>
      <c r="BC29" s="500"/>
      <c r="BD29" s="500"/>
      <c r="BE29" s="500"/>
      <c r="BF29" s="500"/>
      <c r="BG29" s="500"/>
      <c r="BH29" s="500"/>
      <c r="BI29" s="504"/>
      <c r="BJ29" s="505"/>
      <c r="BK29" s="505"/>
      <c r="BL29" s="505"/>
      <c r="BM29" s="505"/>
      <c r="BN29" s="505"/>
      <c r="BO29" s="505"/>
      <c r="BP29" s="505"/>
      <c r="BQ29" s="505"/>
      <c r="BR29" s="505"/>
      <c r="BS29" s="505"/>
      <c r="BT29" s="506"/>
      <c r="BU29" s="7"/>
      <c r="CJ29" s="532"/>
    </row>
    <row r="30" spans="4:88" ht="9" customHeight="1">
      <c r="D30" s="4"/>
      <c r="E30" s="481"/>
      <c r="F30" s="482"/>
      <c r="G30" s="482"/>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3"/>
      <c r="AL30" s="490"/>
      <c r="AM30" s="491"/>
      <c r="AN30" s="491"/>
      <c r="AO30" s="491"/>
      <c r="AP30" s="491"/>
      <c r="AQ30" s="491"/>
      <c r="AR30" s="491"/>
      <c r="AS30" s="491"/>
      <c r="AT30" s="491"/>
      <c r="AU30" s="491"/>
      <c r="AV30" s="491"/>
      <c r="AW30" s="492"/>
      <c r="AX30" s="460"/>
      <c r="AY30" s="460"/>
      <c r="AZ30" s="460"/>
      <c r="BA30" s="460"/>
      <c r="BB30" s="460"/>
      <c r="BC30" s="460"/>
      <c r="BD30" s="460"/>
      <c r="BE30" s="460"/>
      <c r="BF30" s="460"/>
      <c r="BG30" s="507" t="str">
        <f>IFERROR(VLOOKUP(AL27,都道府県コード!$A$2:$B$95,2,FALSE),"")</f>
        <v/>
      </c>
      <c r="BH30" s="508"/>
      <c r="BI30" s="513"/>
      <c r="BJ30" s="514"/>
      <c r="BK30" s="514"/>
      <c r="BL30" s="514"/>
      <c r="BM30" s="514"/>
      <c r="BN30" s="514"/>
      <c r="BO30" s="514"/>
      <c r="BP30" s="514"/>
      <c r="BQ30" s="514"/>
      <c r="BR30" s="514"/>
      <c r="BS30" s="514"/>
      <c r="BT30" s="515"/>
      <c r="BU30" s="7"/>
      <c r="CJ30" s="532"/>
    </row>
    <row r="31" spans="4:88" ht="9" customHeight="1">
      <c r="D31" s="4"/>
      <c r="E31" s="481"/>
      <c r="F31" s="482"/>
      <c r="G31" s="482"/>
      <c r="H31" s="482"/>
      <c r="I31" s="482"/>
      <c r="J31" s="482"/>
      <c r="K31" s="482"/>
      <c r="L31" s="482"/>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3"/>
      <c r="AL31" s="490"/>
      <c r="AM31" s="491"/>
      <c r="AN31" s="491"/>
      <c r="AO31" s="491"/>
      <c r="AP31" s="491"/>
      <c r="AQ31" s="491"/>
      <c r="AR31" s="491"/>
      <c r="AS31" s="491"/>
      <c r="AT31" s="491"/>
      <c r="AU31" s="491"/>
      <c r="AV31" s="491"/>
      <c r="AW31" s="492"/>
      <c r="AX31" s="461"/>
      <c r="AY31" s="461"/>
      <c r="AZ31" s="461"/>
      <c r="BA31" s="461"/>
      <c r="BB31" s="461"/>
      <c r="BC31" s="461"/>
      <c r="BD31" s="461"/>
      <c r="BE31" s="461"/>
      <c r="BF31" s="461"/>
      <c r="BG31" s="509"/>
      <c r="BH31" s="510"/>
      <c r="BI31" s="516"/>
      <c r="BJ31" s="517"/>
      <c r="BK31" s="517"/>
      <c r="BL31" s="517"/>
      <c r="BM31" s="517"/>
      <c r="BN31" s="517"/>
      <c r="BO31" s="517"/>
      <c r="BP31" s="517"/>
      <c r="BQ31" s="517"/>
      <c r="BR31" s="517"/>
      <c r="BS31" s="517"/>
      <c r="BT31" s="518"/>
      <c r="BU31" s="7"/>
      <c r="CJ31" s="532"/>
    </row>
    <row r="32" spans="4:88" ht="9" customHeight="1" thickBot="1">
      <c r="D32" s="4"/>
      <c r="E32" s="484"/>
      <c r="F32" s="485"/>
      <c r="G32" s="485"/>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6"/>
      <c r="AL32" s="493"/>
      <c r="AM32" s="494"/>
      <c r="AN32" s="494"/>
      <c r="AO32" s="494"/>
      <c r="AP32" s="494"/>
      <c r="AQ32" s="494"/>
      <c r="AR32" s="494"/>
      <c r="AS32" s="494"/>
      <c r="AT32" s="494"/>
      <c r="AU32" s="494"/>
      <c r="AV32" s="494"/>
      <c r="AW32" s="495"/>
      <c r="AX32" s="462"/>
      <c r="AY32" s="462"/>
      <c r="AZ32" s="462"/>
      <c r="BA32" s="462"/>
      <c r="BB32" s="462"/>
      <c r="BC32" s="462"/>
      <c r="BD32" s="462"/>
      <c r="BE32" s="462"/>
      <c r="BF32" s="462"/>
      <c r="BG32" s="511"/>
      <c r="BH32" s="512"/>
      <c r="BI32" s="519"/>
      <c r="BJ32" s="520"/>
      <c r="BK32" s="520"/>
      <c r="BL32" s="520"/>
      <c r="BM32" s="520"/>
      <c r="BN32" s="520"/>
      <c r="BO32" s="520"/>
      <c r="BP32" s="520"/>
      <c r="BQ32" s="520"/>
      <c r="BR32" s="520"/>
      <c r="BS32" s="520"/>
      <c r="BT32" s="521"/>
      <c r="BU32" s="7"/>
      <c r="CJ32" s="532"/>
    </row>
    <row r="33" spans="4:88" ht="9" customHeight="1">
      <c r="D33" s="4"/>
      <c r="E33" s="478"/>
      <c r="F33" s="479"/>
      <c r="G33" s="479"/>
      <c r="H33" s="479"/>
      <c r="I33" s="479"/>
      <c r="J33" s="479"/>
      <c r="K33" s="479"/>
      <c r="L33" s="479"/>
      <c r="M33" s="479"/>
      <c r="N33" s="479"/>
      <c r="O33" s="479"/>
      <c r="P33" s="479"/>
      <c r="Q33" s="479"/>
      <c r="R33" s="479"/>
      <c r="S33" s="479"/>
      <c r="T33" s="479"/>
      <c r="U33" s="479"/>
      <c r="V33" s="479"/>
      <c r="W33" s="479"/>
      <c r="X33" s="479"/>
      <c r="Y33" s="479"/>
      <c r="Z33" s="479"/>
      <c r="AA33" s="479"/>
      <c r="AB33" s="479"/>
      <c r="AC33" s="479"/>
      <c r="AD33" s="479"/>
      <c r="AE33" s="479"/>
      <c r="AF33" s="479"/>
      <c r="AG33" s="479"/>
      <c r="AH33" s="479"/>
      <c r="AI33" s="479"/>
      <c r="AJ33" s="479"/>
      <c r="AK33" s="480"/>
      <c r="AL33" s="487" t="str">
        <f>IF(E33="","",VLOOKUP(E33,コード表!$A$5:$C$62,3,FALSE))</f>
        <v/>
      </c>
      <c r="AM33" s="488"/>
      <c r="AN33" s="488"/>
      <c r="AO33" s="488"/>
      <c r="AP33" s="488"/>
      <c r="AQ33" s="488"/>
      <c r="AR33" s="488"/>
      <c r="AS33" s="488"/>
      <c r="AT33" s="488"/>
      <c r="AU33" s="488"/>
      <c r="AV33" s="488"/>
      <c r="AW33" s="489"/>
      <c r="AX33" s="496">
        <v>3</v>
      </c>
      <c r="AY33" s="497"/>
      <c r="AZ33" s="500" t="str">
        <f>IF(E33="","",VLOOKUP(E33,コード表!$A$5:$C$62,2,FALSE))</f>
        <v/>
      </c>
      <c r="BA33" s="500"/>
      <c r="BB33" s="500"/>
      <c r="BC33" s="500"/>
      <c r="BD33" s="500"/>
      <c r="BE33" s="500"/>
      <c r="BF33" s="500"/>
      <c r="BG33" s="500"/>
      <c r="BH33" s="500"/>
      <c r="BI33" s="501"/>
      <c r="BJ33" s="502"/>
      <c r="BK33" s="502"/>
      <c r="BL33" s="502"/>
      <c r="BM33" s="502"/>
      <c r="BN33" s="502"/>
      <c r="BO33" s="502"/>
      <c r="BP33" s="502"/>
      <c r="BQ33" s="502"/>
      <c r="BR33" s="502"/>
      <c r="BS33" s="502"/>
      <c r="BT33" s="503"/>
      <c r="BU33" s="7"/>
      <c r="CJ33" s="532"/>
    </row>
    <row r="34" spans="4:88" ht="9" customHeight="1">
      <c r="D34" s="4"/>
      <c r="E34" s="481"/>
      <c r="F34" s="482"/>
      <c r="G34" s="482"/>
      <c r="H34" s="482"/>
      <c r="I34" s="482"/>
      <c r="J34" s="482"/>
      <c r="K34" s="482"/>
      <c r="L34" s="482"/>
      <c r="M34" s="482"/>
      <c r="N34" s="482"/>
      <c r="O34" s="482"/>
      <c r="P34" s="482"/>
      <c r="Q34" s="482"/>
      <c r="R34" s="482"/>
      <c r="S34" s="482"/>
      <c r="T34" s="482"/>
      <c r="U34" s="482"/>
      <c r="V34" s="482"/>
      <c r="W34" s="482"/>
      <c r="X34" s="482"/>
      <c r="Y34" s="482"/>
      <c r="Z34" s="482"/>
      <c r="AA34" s="482"/>
      <c r="AB34" s="482"/>
      <c r="AC34" s="482"/>
      <c r="AD34" s="482"/>
      <c r="AE34" s="482"/>
      <c r="AF34" s="482"/>
      <c r="AG34" s="482"/>
      <c r="AH34" s="482"/>
      <c r="AI34" s="482"/>
      <c r="AJ34" s="482"/>
      <c r="AK34" s="483"/>
      <c r="AL34" s="490"/>
      <c r="AM34" s="491"/>
      <c r="AN34" s="491"/>
      <c r="AO34" s="491"/>
      <c r="AP34" s="491"/>
      <c r="AQ34" s="491"/>
      <c r="AR34" s="491"/>
      <c r="AS34" s="491"/>
      <c r="AT34" s="491"/>
      <c r="AU34" s="491"/>
      <c r="AV34" s="491"/>
      <c r="AW34" s="492"/>
      <c r="AX34" s="498"/>
      <c r="AY34" s="499"/>
      <c r="AZ34" s="500"/>
      <c r="BA34" s="500"/>
      <c r="BB34" s="500"/>
      <c r="BC34" s="500"/>
      <c r="BD34" s="500"/>
      <c r="BE34" s="500"/>
      <c r="BF34" s="500"/>
      <c r="BG34" s="500"/>
      <c r="BH34" s="500"/>
      <c r="BI34" s="504"/>
      <c r="BJ34" s="505"/>
      <c r="BK34" s="505"/>
      <c r="BL34" s="505"/>
      <c r="BM34" s="505"/>
      <c r="BN34" s="505"/>
      <c r="BO34" s="505"/>
      <c r="BP34" s="505"/>
      <c r="BQ34" s="505"/>
      <c r="BR34" s="505"/>
      <c r="BS34" s="505"/>
      <c r="BT34" s="506"/>
      <c r="BU34" s="7"/>
      <c r="CJ34" s="532"/>
    </row>
    <row r="35" spans="4:88" ht="9" customHeight="1">
      <c r="D35" s="4"/>
      <c r="E35" s="481"/>
      <c r="F35" s="482"/>
      <c r="G35" s="482"/>
      <c r="H35" s="482"/>
      <c r="I35" s="482"/>
      <c r="J35" s="482"/>
      <c r="K35" s="482"/>
      <c r="L35" s="482"/>
      <c r="M35" s="482"/>
      <c r="N35" s="482"/>
      <c r="O35" s="482"/>
      <c r="P35" s="482"/>
      <c r="Q35" s="482"/>
      <c r="R35" s="482"/>
      <c r="S35" s="482"/>
      <c r="T35" s="482"/>
      <c r="U35" s="482"/>
      <c r="V35" s="482"/>
      <c r="W35" s="482"/>
      <c r="X35" s="482"/>
      <c r="Y35" s="482"/>
      <c r="Z35" s="482"/>
      <c r="AA35" s="482"/>
      <c r="AB35" s="482"/>
      <c r="AC35" s="482"/>
      <c r="AD35" s="482"/>
      <c r="AE35" s="482"/>
      <c r="AF35" s="482"/>
      <c r="AG35" s="482"/>
      <c r="AH35" s="482"/>
      <c r="AI35" s="482"/>
      <c r="AJ35" s="482"/>
      <c r="AK35" s="483"/>
      <c r="AL35" s="490"/>
      <c r="AM35" s="491"/>
      <c r="AN35" s="491"/>
      <c r="AO35" s="491"/>
      <c r="AP35" s="491"/>
      <c r="AQ35" s="491"/>
      <c r="AR35" s="491"/>
      <c r="AS35" s="491"/>
      <c r="AT35" s="491"/>
      <c r="AU35" s="491"/>
      <c r="AV35" s="491"/>
      <c r="AW35" s="492"/>
      <c r="AX35" s="498"/>
      <c r="AY35" s="499"/>
      <c r="AZ35" s="500"/>
      <c r="BA35" s="500"/>
      <c r="BB35" s="500"/>
      <c r="BC35" s="500"/>
      <c r="BD35" s="500"/>
      <c r="BE35" s="500"/>
      <c r="BF35" s="500"/>
      <c r="BG35" s="500"/>
      <c r="BH35" s="500"/>
      <c r="BI35" s="504"/>
      <c r="BJ35" s="505"/>
      <c r="BK35" s="505"/>
      <c r="BL35" s="505"/>
      <c r="BM35" s="505"/>
      <c r="BN35" s="505"/>
      <c r="BO35" s="505"/>
      <c r="BP35" s="505"/>
      <c r="BQ35" s="505"/>
      <c r="BR35" s="505"/>
      <c r="BS35" s="505"/>
      <c r="BT35" s="506"/>
      <c r="BU35" s="7"/>
      <c r="CJ35" s="532"/>
    </row>
    <row r="36" spans="4:88" ht="9" customHeight="1">
      <c r="D36" s="4"/>
      <c r="E36" s="481"/>
      <c r="F36" s="482"/>
      <c r="G36" s="482"/>
      <c r="H36" s="482"/>
      <c r="I36" s="482"/>
      <c r="J36" s="482"/>
      <c r="K36" s="482"/>
      <c r="L36" s="482"/>
      <c r="M36" s="482"/>
      <c r="N36" s="482"/>
      <c r="O36" s="482"/>
      <c r="P36" s="482"/>
      <c r="Q36" s="482"/>
      <c r="R36" s="482"/>
      <c r="S36" s="482"/>
      <c r="T36" s="482"/>
      <c r="U36" s="482"/>
      <c r="V36" s="482"/>
      <c r="W36" s="482"/>
      <c r="X36" s="482"/>
      <c r="Y36" s="482"/>
      <c r="Z36" s="482"/>
      <c r="AA36" s="482"/>
      <c r="AB36" s="482"/>
      <c r="AC36" s="482"/>
      <c r="AD36" s="482"/>
      <c r="AE36" s="482"/>
      <c r="AF36" s="482"/>
      <c r="AG36" s="482"/>
      <c r="AH36" s="482"/>
      <c r="AI36" s="482"/>
      <c r="AJ36" s="482"/>
      <c r="AK36" s="483"/>
      <c r="AL36" s="490"/>
      <c r="AM36" s="491"/>
      <c r="AN36" s="491"/>
      <c r="AO36" s="491"/>
      <c r="AP36" s="491"/>
      <c r="AQ36" s="491"/>
      <c r="AR36" s="491"/>
      <c r="AS36" s="491"/>
      <c r="AT36" s="491"/>
      <c r="AU36" s="491"/>
      <c r="AV36" s="491"/>
      <c r="AW36" s="492"/>
      <c r="AX36" s="460"/>
      <c r="AY36" s="460"/>
      <c r="AZ36" s="460"/>
      <c r="BA36" s="460"/>
      <c r="BB36" s="460"/>
      <c r="BC36" s="460"/>
      <c r="BD36" s="460"/>
      <c r="BE36" s="460"/>
      <c r="BF36" s="460"/>
      <c r="BG36" s="507" t="str">
        <f>IFERROR(VLOOKUP(AL33,都道府県コード!$A$2:$B$95,2,FALSE),"")</f>
        <v/>
      </c>
      <c r="BH36" s="508"/>
      <c r="BI36" s="513"/>
      <c r="BJ36" s="514"/>
      <c r="BK36" s="514"/>
      <c r="BL36" s="514"/>
      <c r="BM36" s="514"/>
      <c r="BN36" s="514"/>
      <c r="BO36" s="514"/>
      <c r="BP36" s="514"/>
      <c r="BQ36" s="514"/>
      <c r="BR36" s="514"/>
      <c r="BS36" s="514"/>
      <c r="BT36" s="515"/>
      <c r="BU36" s="7"/>
      <c r="CJ36" s="532"/>
    </row>
    <row r="37" spans="4:88" ht="9" customHeight="1">
      <c r="D37" s="4"/>
      <c r="E37" s="481"/>
      <c r="F37" s="482"/>
      <c r="G37" s="482"/>
      <c r="H37" s="482"/>
      <c r="I37" s="482"/>
      <c r="J37" s="482"/>
      <c r="K37" s="482"/>
      <c r="L37" s="482"/>
      <c r="M37" s="482"/>
      <c r="N37" s="482"/>
      <c r="O37" s="482"/>
      <c r="P37" s="482"/>
      <c r="Q37" s="482"/>
      <c r="R37" s="482"/>
      <c r="S37" s="482"/>
      <c r="T37" s="482"/>
      <c r="U37" s="482"/>
      <c r="V37" s="482"/>
      <c r="W37" s="482"/>
      <c r="X37" s="482"/>
      <c r="Y37" s="482"/>
      <c r="Z37" s="482"/>
      <c r="AA37" s="482"/>
      <c r="AB37" s="482"/>
      <c r="AC37" s="482"/>
      <c r="AD37" s="482"/>
      <c r="AE37" s="482"/>
      <c r="AF37" s="482"/>
      <c r="AG37" s="482"/>
      <c r="AH37" s="482"/>
      <c r="AI37" s="482"/>
      <c r="AJ37" s="482"/>
      <c r="AK37" s="483"/>
      <c r="AL37" s="490"/>
      <c r="AM37" s="491"/>
      <c r="AN37" s="491"/>
      <c r="AO37" s="491"/>
      <c r="AP37" s="491"/>
      <c r="AQ37" s="491"/>
      <c r="AR37" s="491"/>
      <c r="AS37" s="491"/>
      <c r="AT37" s="491"/>
      <c r="AU37" s="491"/>
      <c r="AV37" s="491"/>
      <c r="AW37" s="492"/>
      <c r="AX37" s="461"/>
      <c r="AY37" s="461"/>
      <c r="AZ37" s="461"/>
      <c r="BA37" s="461"/>
      <c r="BB37" s="461"/>
      <c r="BC37" s="461"/>
      <c r="BD37" s="461"/>
      <c r="BE37" s="461"/>
      <c r="BF37" s="461"/>
      <c r="BG37" s="509"/>
      <c r="BH37" s="510"/>
      <c r="BI37" s="516"/>
      <c r="BJ37" s="517"/>
      <c r="BK37" s="517"/>
      <c r="BL37" s="517"/>
      <c r="BM37" s="517"/>
      <c r="BN37" s="517"/>
      <c r="BO37" s="517"/>
      <c r="BP37" s="517"/>
      <c r="BQ37" s="517"/>
      <c r="BR37" s="517"/>
      <c r="BS37" s="517"/>
      <c r="BT37" s="518"/>
      <c r="BU37" s="7"/>
      <c r="CJ37" s="532"/>
    </row>
    <row r="38" spans="4:88" ht="9" customHeight="1" thickBot="1">
      <c r="D38" s="4"/>
      <c r="E38" s="484"/>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c r="AG38" s="485"/>
      <c r="AH38" s="485"/>
      <c r="AI38" s="485"/>
      <c r="AJ38" s="485"/>
      <c r="AK38" s="486"/>
      <c r="AL38" s="493"/>
      <c r="AM38" s="494"/>
      <c r="AN38" s="494"/>
      <c r="AO38" s="494"/>
      <c r="AP38" s="494"/>
      <c r="AQ38" s="494"/>
      <c r="AR38" s="494"/>
      <c r="AS38" s="494"/>
      <c r="AT38" s="494"/>
      <c r="AU38" s="494"/>
      <c r="AV38" s="494"/>
      <c r="AW38" s="495"/>
      <c r="AX38" s="462"/>
      <c r="AY38" s="462"/>
      <c r="AZ38" s="462"/>
      <c r="BA38" s="462"/>
      <c r="BB38" s="462"/>
      <c r="BC38" s="462"/>
      <c r="BD38" s="462"/>
      <c r="BE38" s="462"/>
      <c r="BF38" s="462"/>
      <c r="BG38" s="511"/>
      <c r="BH38" s="512"/>
      <c r="BI38" s="519"/>
      <c r="BJ38" s="520"/>
      <c r="BK38" s="520"/>
      <c r="BL38" s="520"/>
      <c r="BM38" s="520"/>
      <c r="BN38" s="520"/>
      <c r="BO38" s="520"/>
      <c r="BP38" s="520"/>
      <c r="BQ38" s="520"/>
      <c r="BR38" s="520"/>
      <c r="BS38" s="520"/>
      <c r="BT38" s="521"/>
      <c r="BU38" s="7"/>
      <c r="CJ38" s="532"/>
    </row>
    <row r="39" spans="4:88" ht="9" customHeight="1">
      <c r="D39" s="4"/>
      <c r="E39" s="478"/>
      <c r="F39" s="479"/>
      <c r="G39" s="479"/>
      <c r="H39" s="479"/>
      <c r="I39" s="479"/>
      <c r="J39" s="479"/>
      <c r="K39" s="479"/>
      <c r="L39" s="479"/>
      <c r="M39" s="479"/>
      <c r="N39" s="479"/>
      <c r="O39" s="479"/>
      <c r="P39" s="479"/>
      <c r="Q39" s="479"/>
      <c r="R39" s="479"/>
      <c r="S39" s="479"/>
      <c r="T39" s="479"/>
      <c r="U39" s="479"/>
      <c r="V39" s="479"/>
      <c r="W39" s="479"/>
      <c r="X39" s="479"/>
      <c r="Y39" s="479"/>
      <c r="Z39" s="479"/>
      <c r="AA39" s="479"/>
      <c r="AB39" s="479"/>
      <c r="AC39" s="479"/>
      <c r="AD39" s="479"/>
      <c r="AE39" s="479"/>
      <c r="AF39" s="479"/>
      <c r="AG39" s="479"/>
      <c r="AH39" s="479"/>
      <c r="AI39" s="479"/>
      <c r="AJ39" s="479"/>
      <c r="AK39" s="480"/>
      <c r="AL39" s="487" t="str">
        <f>IF(E39="","",VLOOKUP(E39,コード表!$A$5:$C$62,3,FALSE))</f>
        <v/>
      </c>
      <c r="AM39" s="488"/>
      <c r="AN39" s="488"/>
      <c r="AO39" s="488"/>
      <c r="AP39" s="488"/>
      <c r="AQ39" s="488"/>
      <c r="AR39" s="488"/>
      <c r="AS39" s="488"/>
      <c r="AT39" s="488"/>
      <c r="AU39" s="488"/>
      <c r="AV39" s="488"/>
      <c r="AW39" s="489"/>
      <c r="AX39" s="496">
        <v>4</v>
      </c>
      <c r="AY39" s="497"/>
      <c r="AZ39" s="500" t="str">
        <f>IF(E39="","",VLOOKUP(E39,コード表!$A$5:$C$62,2,FALSE))</f>
        <v/>
      </c>
      <c r="BA39" s="500"/>
      <c r="BB39" s="500"/>
      <c r="BC39" s="500"/>
      <c r="BD39" s="500"/>
      <c r="BE39" s="500"/>
      <c r="BF39" s="500"/>
      <c r="BG39" s="500"/>
      <c r="BH39" s="500"/>
      <c r="BI39" s="501"/>
      <c r="BJ39" s="502"/>
      <c r="BK39" s="502"/>
      <c r="BL39" s="502"/>
      <c r="BM39" s="502"/>
      <c r="BN39" s="502"/>
      <c r="BO39" s="502"/>
      <c r="BP39" s="502"/>
      <c r="BQ39" s="502"/>
      <c r="BR39" s="502"/>
      <c r="BS39" s="502"/>
      <c r="BT39" s="503"/>
      <c r="BU39" s="7"/>
      <c r="CJ39" s="532"/>
    </row>
    <row r="40" spans="4:88" ht="9" customHeight="1">
      <c r="D40" s="4"/>
      <c r="E40" s="481"/>
      <c r="F40" s="482"/>
      <c r="G40" s="482"/>
      <c r="H40" s="482"/>
      <c r="I40" s="482"/>
      <c r="J40" s="482"/>
      <c r="K40" s="482"/>
      <c r="L40" s="482"/>
      <c r="M40" s="482"/>
      <c r="N40" s="482"/>
      <c r="O40" s="482"/>
      <c r="P40" s="482"/>
      <c r="Q40" s="482"/>
      <c r="R40" s="482"/>
      <c r="S40" s="482"/>
      <c r="T40" s="482"/>
      <c r="U40" s="482"/>
      <c r="V40" s="482"/>
      <c r="W40" s="482"/>
      <c r="X40" s="482"/>
      <c r="Y40" s="482"/>
      <c r="Z40" s="482"/>
      <c r="AA40" s="482"/>
      <c r="AB40" s="482"/>
      <c r="AC40" s="482"/>
      <c r="AD40" s="482"/>
      <c r="AE40" s="482"/>
      <c r="AF40" s="482"/>
      <c r="AG40" s="482"/>
      <c r="AH40" s="482"/>
      <c r="AI40" s="482"/>
      <c r="AJ40" s="482"/>
      <c r="AK40" s="483"/>
      <c r="AL40" s="490"/>
      <c r="AM40" s="491"/>
      <c r="AN40" s="491"/>
      <c r="AO40" s="491"/>
      <c r="AP40" s="491"/>
      <c r="AQ40" s="491"/>
      <c r="AR40" s="491"/>
      <c r="AS40" s="491"/>
      <c r="AT40" s="491"/>
      <c r="AU40" s="491"/>
      <c r="AV40" s="491"/>
      <c r="AW40" s="492"/>
      <c r="AX40" s="498"/>
      <c r="AY40" s="499"/>
      <c r="AZ40" s="500"/>
      <c r="BA40" s="500"/>
      <c r="BB40" s="500"/>
      <c r="BC40" s="500"/>
      <c r="BD40" s="500"/>
      <c r="BE40" s="500"/>
      <c r="BF40" s="500"/>
      <c r="BG40" s="500"/>
      <c r="BH40" s="500"/>
      <c r="BI40" s="504"/>
      <c r="BJ40" s="505"/>
      <c r="BK40" s="505"/>
      <c r="BL40" s="505"/>
      <c r="BM40" s="505"/>
      <c r="BN40" s="505"/>
      <c r="BO40" s="505"/>
      <c r="BP40" s="505"/>
      <c r="BQ40" s="505"/>
      <c r="BR40" s="505"/>
      <c r="BS40" s="505"/>
      <c r="BT40" s="506"/>
      <c r="BU40" s="7"/>
      <c r="CJ40" s="532"/>
    </row>
    <row r="41" spans="4:88" ht="9" customHeight="1">
      <c r="D41" s="4"/>
      <c r="E41" s="481"/>
      <c r="F41" s="482"/>
      <c r="G41" s="482"/>
      <c r="H41" s="482"/>
      <c r="I41" s="482"/>
      <c r="J41" s="482"/>
      <c r="K41" s="482"/>
      <c r="L41" s="482"/>
      <c r="M41" s="482"/>
      <c r="N41" s="482"/>
      <c r="O41" s="482"/>
      <c r="P41" s="482"/>
      <c r="Q41" s="482"/>
      <c r="R41" s="482"/>
      <c r="S41" s="482"/>
      <c r="T41" s="482"/>
      <c r="U41" s="482"/>
      <c r="V41" s="482"/>
      <c r="W41" s="482"/>
      <c r="X41" s="482"/>
      <c r="Y41" s="482"/>
      <c r="Z41" s="482"/>
      <c r="AA41" s="482"/>
      <c r="AB41" s="482"/>
      <c r="AC41" s="482"/>
      <c r="AD41" s="482"/>
      <c r="AE41" s="482"/>
      <c r="AF41" s="482"/>
      <c r="AG41" s="482"/>
      <c r="AH41" s="482"/>
      <c r="AI41" s="482"/>
      <c r="AJ41" s="482"/>
      <c r="AK41" s="483"/>
      <c r="AL41" s="490"/>
      <c r="AM41" s="491"/>
      <c r="AN41" s="491"/>
      <c r="AO41" s="491"/>
      <c r="AP41" s="491"/>
      <c r="AQ41" s="491"/>
      <c r="AR41" s="491"/>
      <c r="AS41" s="491"/>
      <c r="AT41" s="491"/>
      <c r="AU41" s="491"/>
      <c r="AV41" s="491"/>
      <c r="AW41" s="492"/>
      <c r="AX41" s="498"/>
      <c r="AY41" s="499"/>
      <c r="AZ41" s="500"/>
      <c r="BA41" s="500"/>
      <c r="BB41" s="500"/>
      <c r="BC41" s="500"/>
      <c r="BD41" s="500"/>
      <c r="BE41" s="500"/>
      <c r="BF41" s="500"/>
      <c r="BG41" s="500"/>
      <c r="BH41" s="500"/>
      <c r="BI41" s="504"/>
      <c r="BJ41" s="505"/>
      <c r="BK41" s="505"/>
      <c r="BL41" s="505"/>
      <c r="BM41" s="505"/>
      <c r="BN41" s="505"/>
      <c r="BO41" s="505"/>
      <c r="BP41" s="505"/>
      <c r="BQ41" s="505"/>
      <c r="BR41" s="505"/>
      <c r="BS41" s="505"/>
      <c r="BT41" s="506"/>
      <c r="BU41" s="7"/>
      <c r="CJ41" s="532"/>
    </row>
    <row r="42" spans="4:88" ht="9" customHeight="1">
      <c r="D42" s="4"/>
      <c r="E42" s="481"/>
      <c r="F42" s="482"/>
      <c r="G42" s="482"/>
      <c r="H42" s="482"/>
      <c r="I42" s="482"/>
      <c r="J42" s="482"/>
      <c r="K42" s="482"/>
      <c r="L42" s="482"/>
      <c r="M42" s="482"/>
      <c r="N42" s="482"/>
      <c r="O42" s="482"/>
      <c r="P42" s="482"/>
      <c r="Q42" s="482"/>
      <c r="R42" s="482"/>
      <c r="S42" s="482"/>
      <c r="T42" s="482"/>
      <c r="U42" s="482"/>
      <c r="V42" s="482"/>
      <c r="W42" s="482"/>
      <c r="X42" s="482"/>
      <c r="Y42" s="482"/>
      <c r="Z42" s="482"/>
      <c r="AA42" s="482"/>
      <c r="AB42" s="482"/>
      <c r="AC42" s="482"/>
      <c r="AD42" s="482"/>
      <c r="AE42" s="482"/>
      <c r="AF42" s="482"/>
      <c r="AG42" s="482"/>
      <c r="AH42" s="482"/>
      <c r="AI42" s="482"/>
      <c r="AJ42" s="482"/>
      <c r="AK42" s="483"/>
      <c r="AL42" s="490"/>
      <c r="AM42" s="491"/>
      <c r="AN42" s="491"/>
      <c r="AO42" s="491"/>
      <c r="AP42" s="491"/>
      <c r="AQ42" s="491"/>
      <c r="AR42" s="491"/>
      <c r="AS42" s="491"/>
      <c r="AT42" s="491"/>
      <c r="AU42" s="491"/>
      <c r="AV42" s="491"/>
      <c r="AW42" s="492"/>
      <c r="AX42" s="460"/>
      <c r="AY42" s="460"/>
      <c r="AZ42" s="460"/>
      <c r="BA42" s="460"/>
      <c r="BB42" s="460"/>
      <c r="BC42" s="460"/>
      <c r="BD42" s="460"/>
      <c r="BE42" s="460"/>
      <c r="BF42" s="460"/>
      <c r="BG42" s="507" t="str">
        <f>IFERROR(VLOOKUP(AL39,都道府県コード!$A$2:$B$95,2,FALSE),"")</f>
        <v/>
      </c>
      <c r="BH42" s="508"/>
      <c r="BI42" s="513"/>
      <c r="BJ42" s="514"/>
      <c r="BK42" s="514"/>
      <c r="BL42" s="514"/>
      <c r="BM42" s="514"/>
      <c r="BN42" s="514"/>
      <c r="BO42" s="514"/>
      <c r="BP42" s="514"/>
      <c r="BQ42" s="514"/>
      <c r="BR42" s="514"/>
      <c r="BS42" s="514"/>
      <c r="BT42" s="515"/>
      <c r="BU42" s="7"/>
      <c r="CJ42" s="532"/>
    </row>
    <row r="43" spans="4:88" ht="9" customHeight="1">
      <c r="D43" s="4"/>
      <c r="E43" s="481"/>
      <c r="F43" s="482"/>
      <c r="G43" s="482"/>
      <c r="H43" s="482"/>
      <c r="I43" s="482"/>
      <c r="J43" s="482"/>
      <c r="K43" s="482"/>
      <c r="L43" s="482"/>
      <c r="M43" s="482"/>
      <c r="N43" s="482"/>
      <c r="O43" s="482"/>
      <c r="P43" s="482"/>
      <c r="Q43" s="482"/>
      <c r="R43" s="482"/>
      <c r="S43" s="482"/>
      <c r="T43" s="482"/>
      <c r="U43" s="482"/>
      <c r="V43" s="482"/>
      <c r="W43" s="482"/>
      <c r="X43" s="482"/>
      <c r="Y43" s="482"/>
      <c r="Z43" s="482"/>
      <c r="AA43" s="482"/>
      <c r="AB43" s="482"/>
      <c r="AC43" s="482"/>
      <c r="AD43" s="482"/>
      <c r="AE43" s="482"/>
      <c r="AF43" s="482"/>
      <c r="AG43" s="482"/>
      <c r="AH43" s="482"/>
      <c r="AI43" s="482"/>
      <c r="AJ43" s="482"/>
      <c r="AK43" s="483"/>
      <c r="AL43" s="490"/>
      <c r="AM43" s="491"/>
      <c r="AN43" s="491"/>
      <c r="AO43" s="491"/>
      <c r="AP43" s="491"/>
      <c r="AQ43" s="491"/>
      <c r="AR43" s="491"/>
      <c r="AS43" s="491"/>
      <c r="AT43" s="491"/>
      <c r="AU43" s="491"/>
      <c r="AV43" s="491"/>
      <c r="AW43" s="492"/>
      <c r="AX43" s="461"/>
      <c r="AY43" s="461"/>
      <c r="AZ43" s="461"/>
      <c r="BA43" s="461"/>
      <c r="BB43" s="461"/>
      <c r="BC43" s="461"/>
      <c r="BD43" s="461"/>
      <c r="BE43" s="461"/>
      <c r="BF43" s="461"/>
      <c r="BG43" s="509"/>
      <c r="BH43" s="510"/>
      <c r="BI43" s="516"/>
      <c r="BJ43" s="517"/>
      <c r="BK43" s="517"/>
      <c r="BL43" s="517"/>
      <c r="BM43" s="517"/>
      <c r="BN43" s="517"/>
      <c r="BO43" s="517"/>
      <c r="BP43" s="517"/>
      <c r="BQ43" s="517"/>
      <c r="BR43" s="517"/>
      <c r="BS43" s="517"/>
      <c r="BT43" s="518"/>
      <c r="BU43" s="7"/>
      <c r="CJ43" s="532"/>
    </row>
    <row r="44" spans="4:88" ht="9" customHeight="1" thickBot="1">
      <c r="D44" s="4"/>
      <c r="E44" s="484"/>
      <c r="F44" s="485"/>
      <c r="G44" s="485"/>
      <c r="H44" s="485"/>
      <c r="I44" s="485"/>
      <c r="J44" s="485"/>
      <c r="K44" s="485"/>
      <c r="L44" s="485"/>
      <c r="M44" s="485"/>
      <c r="N44" s="485"/>
      <c r="O44" s="485"/>
      <c r="P44" s="485"/>
      <c r="Q44" s="485"/>
      <c r="R44" s="485"/>
      <c r="S44" s="485"/>
      <c r="T44" s="485"/>
      <c r="U44" s="485"/>
      <c r="V44" s="485"/>
      <c r="W44" s="485"/>
      <c r="X44" s="485"/>
      <c r="Y44" s="485"/>
      <c r="Z44" s="485"/>
      <c r="AA44" s="485"/>
      <c r="AB44" s="485"/>
      <c r="AC44" s="485"/>
      <c r="AD44" s="485"/>
      <c r="AE44" s="485"/>
      <c r="AF44" s="485"/>
      <c r="AG44" s="485"/>
      <c r="AH44" s="485"/>
      <c r="AI44" s="485"/>
      <c r="AJ44" s="485"/>
      <c r="AK44" s="486"/>
      <c r="AL44" s="493"/>
      <c r="AM44" s="494"/>
      <c r="AN44" s="494"/>
      <c r="AO44" s="494"/>
      <c r="AP44" s="494"/>
      <c r="AQ44" s="494"/>
      <c r="AR44" s="494"/>
      <c r="AS44" s="494"/>
      <c r="AT44" s="494"/>
      <c r="AU44" s="494"/>
      <c r="AV44" s="494"/>
      <c r="AW44" s="495"/>
      <c r="AX44" s="462"/>
      <c r="AY44" s="462"/>
      <c r="AZ44" s="462"/>
      <c r="BA44" s="462"/>
      <c r="BB44" s="462"/>
      <c r="BC44" s="462"/>
      <c r="BD44" s="462"/>
      <c r="BE44" s="462"/>
      <c r="BF44" s="462"/>
      <c r="BG44" s="511"/>
      <c r="BH44" s="512"/>
      <c r="BI44" s="519"/>
      <c r="BJ44" s="520"/>
      <c r="BK44" s="520"/>
      <c r="BL44" s="520"/>
      <c r="BM44" s="520"/>
      <c r="BN44" s="520"/>
      <c r="BO44" s="520"/>
      <c r="BP44" s="520"/>
      <c r="BQ44" s="520"/>
      <c r="BR44" s="520"/>
      <c r="BS44" s="520"/>
      <c r="BT44" s="521"/>
      <c r="BU44" s="7"/>
      <c r="CJ44" s="532"/>
    </row>
    <row r="45" spans="4:88" ht="9" customHeight="1">
      <c r="D45" s="4"/>
      <c r="E45" s="478"/>
      <c r="F45" s="479"/>
      <c r="G45" s="479"/>
      <c r="H45" s="479"/>
      <c r="I45" s="479"/>
      <c r="J45" s="479"/>
      <c r="K45" s="479"/>
      <c r="L45" s="479"/>
      <c r="M45" s="479"/>
      <c r="N45" s="479"/>
      <c r="O45" s="479"/>
      <c r="P45" s="479"/>
      <c r="Q45" s="479"/>
      <c r="R45" s="479"/>
      <c r="S45" s="479"/>
      <c r="T45" s="479"/>
      <c r="U45" s="479"/>
      <c r="V45" s="479"/>
      <c r="W45" s="479"/>
      <c r="X45" s="479"/>
      <c r="Y45" s="479"/>
      <c r="Z45" s="479"/>
      <c r="AA45" s="479"/>
      <c r="AB45" s="479"/>
      <c r="AC45" s="479"/>
      <c r="AD45" s="479"/>
      <c r="AE45" s="479"/>
      <c r="AF45" s="479"/>
      <c r="AG45" s="479"/>
      <c r="AH45" s="479"/>
      <c r="AI45" s="479"/>
      <c r="AJ45" s="479"/>
      <c r="AK45" s="480"/>
      <c r="AL45" s="487" t="str">
        <f>IF(E45="","",VLOOKUP(E45,コード表!$A$5:$C$62,3,FALSE))</f>
        <v/>
      </c>
      <c r="AM45" s="488"/>
      <c r="AN45" s="488"/>
      <c r="AO45" s="488"/>
      <c r="AP45" s="488"/>
      <c r="AQ45" s="488"/>
      <c r="AR45" s="488"/>
      <c r="AS45" s="488"/>
      <c r="AT45" s="488"/>
      <c r="AU45" s="488"/>
      <c r="AV45" s="488"/>
      <c r="AW45" s="489"/>
      <c r="AX45" s="496">
        <v>5</v>
      </c>
      <c r="AY45" s="497"/>
      <c r="AZ45" s="500" t="str">
        <f>IF(E45="","",VLOOKUP(E45,コード表!$A$5:$C$62,2,FALSE))</f>
        <v/>
      </c>
      <c r="BA45" s="500"/>
      <c r="BB45" s="500"/>
      <c r="BC45" s="500"/>
      <c r="BD45" s="500"/>
      <c r="BE45" s="500"/>
      <c r="BF45" s="500"/>
      <c r="BG45" s="500"/>
      <c r="BH45" s="500"/>
      <c r="BI45" s="501"/>
      <c r="BJ45" s="502"/>
      <c r="BK45" s="502"/>
      <c r="BL45" s="502"/>
      <c r="BM45" s="502"/>
      <c r="BN45" s="502"/>
      <c r="BO45" s="502"/>
      <c r="BP45" s="502"/>
      <c r="BQ45" s="502"/>
      <c r="BR45" s="502"/>
      <c r="BS45" s="502"/>
      <c r="BT45" s="503"/>
      <c r="BU45" s="7"/>
      <c r="CJ45" s="532"/>
    </row>
    <row r="46" spans="4:88" ht="9" customHeight="1">
      <c r="D46" s="4"/>
      <c r="E46" s="481"/>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3"/>
      <c r="AL46" s="490"/>
      <c r="AM46" s="491"/>
      <c r="AN46" s="491"/>
      <c r="AO46" s="491"/>
      <c r="AP46" s="491"/>
      <c r="AQ46" s="491"/>
      <c r="AR46" s="491"/>
      <c r="AS46" s="491"/>
      <c r="AT46" s="491"/>
      <c r="AU46" s="491"/>
      <c r="AV46" s="491"/>
      <c r="AW46" s="492"/>
      <c r="AX46" s="498"/>
      <c r="AY46" s="499"/>
      <c r="AZ46" s="500"/>
      <c r="BA46" s="500"/>
      <c r="BB46" s="500"/>
      <c r="BC46" s="500"/>
      <c r="BD46" s="500"/>
      <c r="BE46" s="500"/>
      <c r="BF46" s="500"/>
      <c r="BG46" s="500"/>
      <c r="BH46" s="500"/>
      <c r="BI46" s="504"/>
      <c r="BJ46" s="505"/>
      <c r="BK46" s="505"/>
      <c r="BL46" s="505"/>
      <c r="BM46" s="505"/>
      <c r="BN46" s="505"/>
      <c r="BO46" s="505"/>
      <c r="BP46" s="505"/>
      <c r="BQ46" s="505"/>
      <c r="BR46" s="505"/>
      <c r="BS46" s="505"/>
      <c r="BT46" s="506"/>
      <c r="BU46" s="7"/>
      <c r="CJ46" s="532"/>
    </row>
    <row r="47" spans="4:88" ht="9" customHeight="1">
      <c r="D47" s="4"/>
      <c r="E47" s="481"/>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3"/>
      <c r="AL47" s="490"/>
      <c r="AM47" s="491"/>
      <c r="AN47" s="491"/>
      <c r="AO47" s="491"/>
      <c r="AP47" s="491"/>
      <c r="AQ47" s="491"/>
      <c r="AR47" s="491"/>
      <c r="AS47" s="491"/>
      <c r="AT47" s="491"/>
      <c r="AU47" s="491"/>
      <c r="AV47" s="491"/>
      <c r="AW47" s="492"/>
      <c r="AX47" s="498"/>
      <c r="AY47" s="499"/>
      <c r="AZ47" s="500"/>
      <c r="BA47" s="500"/>
      <c r="BB47" s="500"/>
      <c r="BC47" s="500"/>
      <c r="BD47" s="500"/>
      <c r="BE47" s="500"/>
      <c r="BF47" s="500"/>
      <c r="BG47" s="500"/>
      <c r="BH47" s="500"/>
      <c r="BI47" s="504"/>
      <c r="BJ47" s="505"/>
      <c r="BK47" s="505"/>
      <c r="BL47" s="505"/>
      <c r="BM47" s="505"/>
      <c r="BN47" s="505"/>
      <c r="BO47" s="505"/>
      <c r="BP47" s="505"/>
      <c r="BQ47" s="505"/>
      <c r="BR47" s="505"/>
      <c r="BS47" s="505"/>
      <c r="BT47" s="506"/>
      <c r="BU47" s="7"/>
      <c r="CJ47" s="7"/>
    </row>
    <row r="48" spans="4:88" ht="9" customHeight="1">
      <c r="D48" s="4"/>
      <c r="E48" s="481"/>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3"/>
      <c r="AL48" s="490"/>
      <c r="AM48" s="491"/>
      <c r="AN48" s="491"/>
      <c r="AO48" s="491"/>
      <c r="AP48" s="491"/>
      <c r="AQ48" s="491"/>
      <c r="AR48" s="491"/>
      <c r="AS48" s="491"/>
      <c r="AT48" s="491"/>
      <c r="AU48" s="491"/>
      <c r="AV48" s="491"/>
      <c r="AW48" s="492"/>
      <c r="AX48" s="460"/>
      <c r="AY48" s="460"/>
      <c r="AZ48" s="460"/>
      <c r="BA48" s="460"/>
      <c r="BB48" s="460"/>
      <c r="BC48" s="460"/>
      <c r="BD48" s="460"/>
      <c r="BE48" s="460"/>
      <c r="BF48" s="460"/>
      <c r="BG48" s="507" t="str">
        <f>IFERROR(VLOOKUP(AL45,都道府県コード!$A$2:$B$95,2,FALSE),"")</f>
        <v/>
      </c>
      <c r="BH48" s="508"/>
      <c r="BI48" s="513"/>
      <c r="BJ48" s="514"/>
      <c r="BK48" s="514"/>
      <c r="BL48" s="514"/>
      <c r="BM48" s="514"/>
      <c r="BN48" s="514"/>
      <c r="BO48" s="514"/>
      <c r="BP48" s="514"/>
      <c r="BQ48" s="514"/>
      <c r="BR48" s="514"/>
      <c r="BS48" s="514"/>
      <c r="BT48" s="515"/>
      <c r="BU48" s="7"/>
      <c r="CJ48" s="7"/>
    </row>
    <row r="49" spans="4:88" ht="9" customHeight="1">
      <c r="D49" s="4"/>
      <c r="E49" s="481"/>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3"/>
      <c r="AL49" s="490"/>
      <c r="AM49" s="491"/>
      <c r="AN49" s="491"/>
      <c r="AO49" s="491"/>
      <c r="AP49" s="491"/>
      <c r="AQ49" s="491"/>
      <c r="AR49" s="491"/>
      <c r="AS49" s="491"/>
      <c r="AT49" s="491"/>
      <c r="AU49" s="491"/>
      <c r="AV49" s="491"/>
      <c r="AW49" s="492"/>
      <c r="AX49" s="461"/>
      <c r="AY49" s="461"/>
      <c r="AZ49" s="461"/>
      <c r="BA49" s="461"/>
      <c r="BB49" s="461"/>
      <c r="BC49" s="461"/>
      <c r="BD49" s="461"/>
      <c r="BE49" s="461"/>
      <c r="BF49" s="461"/>
      <c r="BG49" s="509"/>
      <c r="BH49" s="510"/>
      <c r="BI49" s="516"/>
      <c r="BJ49" s="517"/>
      <c r="BK49" s="517"/>
      <c r="BL49" s="517"/>
      <c r="BM49" s="517"/>
      <c r="BN49" s="517"/>
      <c r="BO49" s="517"/>
      <c r="BP49" s="517"/>
      <c r="BQ49" s="517"/>
      <c r="BR49" s="517"/>
      <c r="BS49" s="517"/>
      <c r="BT49" s="518"/>
      <c r="BU49" s="7"/>
      <c r="CJ49" s="7"/>
    </row>
    <row r="50" spans="4:88" ht="9" customHeight="1" thickBot="1">
      <c r="D50" s="4"/>
      <c r="E50" s="484"/>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6"/>
      <c r="AL50" s="493"/>
      <c r="AM50" s="494"/>
      <c r="AN50" s="494"/>
      <c r="AO50" s="494"/>
      <c r="AP50" s="494"/>
      <c r="AQ50" s="494"/>
      <c r="AR50" s="494"/>
      <c r="AS50" s="494"/>
      <c r="AT50" s="494"/>
      <c r="AU50" s="494"/>
      <c r="AV50" s="494"/>
      <c r="AW50" s="495"/>
      <c r="AX50" s="462"/>
      <c r="AY50" s="462"/>
      <c r="AZ50" s="462"/>
      <c r="BA50" s="462"/>
      <c r="BB50" s="462"/>
      <c r="BC50" s="462"/>
      <c r="BD50" s="462"/>
      <c r="BE50" s="462"/>
      <c r="BF50" s="462"/>
      <c r="BG50" s="511"/>
      <c r="BH50" s="512"/>
      <c r="BI50" s="519"/>
      <c r="BJ50" s="520"/>
      <c r="BK50" s="520"/>
      <c r="BL50" s="520"/>
      <c r="BM50" s="520"/>
      <c r="BN50" s="520"/>
      <c r="BO50" s="520"/>
      <c r="BP50" s="520"/>
      <c r="BQ50" s="520"/>
      <c r="BR50" s="520"/>
      <c r="BS50" s="520"/>
      <c r="BT50" s="521"/>
      <c r="BU50" s="7"/>
      <c r="CJ50" s="7"/>
    </row>
    <row r="51" spans="4:88" ht="9" customHeight="1">
      <c r="D51" s="4"/>
      <c r="E51" s="478"/>
      <c r="F51" s="479"/>
      <c r="G51" s="479"/>
      <c r="H51" s="479"/>
      <c r="I51" s="479"/>
      <c r="J51" s="479"/>
      <c r="K51" s="479"/>
      <c r="L51" s="479"/>
      <c r="M51" s="479"/>
      <c r="N51" s="479"/>
      <c r="O51" s="479"/>
      <c r="P51" s="479"/>
      <c r="Q51" s="479"/>
      <c r="R51" s="479"/>
      <c r="S51" s="479"/>
      <c r="T51" s="479"/>
      <c r="U51" s="479"/>
      <c r="V51" s="479"/>
      <c r="W51" s="479"/>
      <c r="X51" s="479"/>
      <c r="Y51" s="479"/>
      <c r="Z51" s="479"/>
      <c r="AA51" s="479"/>
      <c r="AB51" s="479"/>
      <c r="AC51" s="479"/>
      <c r="AD51" s="479"/>
      <c r="AE51" s="479"/>
      <c r="AF51" s="479"/>
      <c r="AG51" s="479"/>
      <c r="AH51" s="479"/>
      <c r="AI51" s="479"/>
      <c r="AJ51" s="479"/>
      <c r="AK51" s="480"/>
      <c r="AL51" s="487" t="str">
        <f>IF(E51="","",VLOOKUP(E51,コード表!$A$5:$C$62,3,FALSE))</f>
        <v/>
      </c>
      <c r="AM51" s="488"/>
      <c r="AN51" s="488"/>
      <c r="AO51" s="488"/>
      <c r="AP51" s="488"/>
      <c r="AQ51" s="488"/>
      <c r="AR51" s="488"/>
      <c r="AS51" s="488"/>
      <c r="AT51" s="488"/>
      <c r="AU51" s="488"/>
      <c r="AV51" s="488"/>
      <c r="AW51" s="489"/>
      <c r="AX51" s="496">
        <v>6</v>
      </c>
      <c r="AY51" s="497"/>
      <c r="AZ51" s="500" t="str">
        <f>IF(E51="","",VLOOKUP(E51,コード表!$A$5:$C$62,2,FALSE))</f>
        <v/>
      </c>
      <c r="BA51" s="500"/>
      <c r="BB51" s="500"/>
      <c r="BC51" s="500"/>
      <c r="BD51" s="500"/>
      <c r="BE51" s="500"/>
      <c r="BF51" s="500"/>
      <c r="BG51" s="500"/>
      <c r="BH51" s="500"/>
      <c r="BI51" s="501"/>
      <c r="BJ51" s="502"/>
      <c r="BK51" s="502"/>
      <c r="BL51" s="502"/>
      <c r="BM51" s="502"/>
      <c r="BN51" s="502"/>
      <c r="BO51" s="502"/>
      <c r="BP51" s="502"/>
      <c r="BQ51" s="502"/>
      <c r="BR51" s="502"/>
      <c r="BS51" s="502"/>
      <c r="BT51" s="503"/>
      <c r="BU51" s="7"/>
      <c r="CJ51" s="7"/>
    </row>
    <row r="52" spans="4:88" ht="9" customHeight="1">
      <c r="D52" s="4"/>
      <c r="E52" s="481"/>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3"/>
      <c r="AL52" s="490"/>
      <c r="AM52" s="491"/>
      <c r="AN52" s="491"/>
      <c r="AO52" s="491"/>
      <c r="AP52" s="491"/>
      <c r="AQ52" s="491"/>
      <c r="AR52" s="491"/>
      <c r="AS52" s="491"/>
      <c r="AT52" s="491"/>
      <c r="AU52" s="491"/>
      <c r="AV52" s="491"/>
      <c r="AW52" s="492"/>
      <c r="AX52" s="498"/>
      <c r="AY52" s="499"/>
      <c r="AZ52" s="500"/>
      <c r="BA52" s="500"/>
      <c r="BB52" s="500"/>
      <c r="BC52" s="500"/>
      <c r="BD52" s="500"/>
      <c r="BE52" s="500"/>
      <c r="BF52" s="500"/>
      <c r="BG52" s="500"/>
      <c r="BH52" s="500"/>
      <c r="BI52" s="504"/>
      <c r="BJ52" s="505"/>
      <c r="BK52" s="505"/>
      <c r="BL52" s="505"/>
      <c r="BM52" s="505"/>
      <c r="BN52" s="505"/>
      <c r="BO52" s="505"/>
      <c r="BP52" s="505"/>
      <c r="BQ52" s="505"/>
      <c r="BR52" s="505"/>
      <c r="BS52" s="505"/>
      <c r="BT52" s="506"/>
      <c r="BU52" s="7"/>
      <c r="CJ52" s="7"/>
    </row>
    <row r="53" spans="4:88" ht="9" customHeight="1">
      <c r="D53" s="4"/>
      <c r="E53" s="481"/>
      <c r="F53" s="482"/>
      <c r="G53" s="482"/>
      <c r="H53" s="482"/>
      <c r="I53" s="482"/>
      <c r="J53" s="482"/>
      <c r="K53" s="482"/>
      <c r="L53" s="482"/>
      <c r="M53" s="482"/>
      <c r="N53" s="482"/>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3"/>
      <c r="AL53" s="490"/>
      <c r="AM53" s="491"/>
      <c r="AN53" s="491"/>
      <c r="AO53" s="491"/>
      <c r="AP53" s="491"/>
      <c r="AQ53" s="491"/>
      <c r="AR53" s="491"/>
      <c r="AS53" s="491"/>
      <c r="AT53" s="491"/>
      <c r="AU53" s="491"/>
      <c r="AV53" s="491"/>
      <c r="AW53" s="492"/>
      <c r="AX53" s="498"/>
      <c r="AY53" s="499"/>
      <c r="AZ53" s="500"/>
      <c r="BA53" s="500"/>
      <c r="BB53" s="500"/>
      <c r="BC53" s="500"/>
      <c r="BD53" s="500"/>
      <c r="BE53" s="500"/>
      <c r="BF53" s="500"/>
      <c r="BG53" s="500"/>
      <c r="BH53" s="500"/>
      <c r="BI53" s="504"/>
      <c r="BJ53" s="505"/>
      <c r="BK53" s="505"/>
      <c r="BL53" s="505"/>
      <c r="BM53" s="505"/>
      <c r="BN53" s="505"/>
      <c r="BO53" s="505"/>
      <c r="BP53" s="505"/>
      <c r="BQ53" s="505"/>
      <c r="BR53" s="505"/>
      <c r="BS53" s="505"/>
      <c r="BT53" s="506"/>
      <c r="BU53" s="7"/>
      <c r="CJ53" s="7"/>
    </row>
    <row r="54" spans="4:88" ht="9" customHeight="1">
      <c r="D54" s="4"/>
      <c r="E54" s="481"/>
      <c r="F54" s="482"/>
      <c r="G54" s="482"/>
      <c r="H54" s="482"/>
      <c r="I54" s="482"/>
      <c r="J54" s="482"/>
      <c r="K54" s="482"/>
      <c r="L54" s="482"/>
      <c r="M54" s="482"/>
      <c r="N54" s="482"/>
      <c r="O54" s="482"/>
      <c r="P54" s="482"/>
      <c r="Q54" s="482"/>
      <c r="R54" s="482"/>
      <c r="S54" s="482"/>
      <c r="T54" s="482"/>
      <c r="U54" s="482"/>
      <c r="V54" s="482"/>
      <c r="W54" s="482"/>
      <c r="X54" s="482"/>
      <c r="Y54" s="482"/>
      <c r="Z54" s="482"/>
      <c r="AA54" s="482"/>
      <c r="AB54" s="482"/>
      <c r="AC54" s="482"/>
      <c r="AD54" s="482"/>
      <c r="AE54" s="482"/>
      <c r="AF54" s="482"/>
      <c r="AG54" s="482"/>
      <c r="AH54" s="482"/>
      <c r="AI54" s="482"/>
      <c r="AJ54" s="482"/>
      <c r="AK54" s="483"/>
      <c r="AL54" s="490"/>
      <c r="AM54" s="491"/>
      <c r="AN54" s="491"/>
      <c r="AO54" s="491"/>
      <c r="AP54" s="491"/>
      <c r="AQ54" s="491"/>
      <c r="AR54" s="491"/>
      <c r="AS54" s="491"/>
      <c r="AT54" s="491"/>
      <c r="AU54" s="491"/>
      <c r="AV54" s="491"/>
      <c r="AW54" s="492"/>
      <c r="AX54" s="460"/>
      <c r="AY54" s="460"/>
      <c r="AZ54" s="460"/>
      <c r="BA54" s="460"/>
      <c r="BB54" s="460"/>
      <c r="BC54" s="460"/>
      <c r="BD54" s="460"/>
      <c r="BE54" s="460"/>
      <c r="BF54" s="460"/>
      <c r="BG54" s="507" t="str">
        <f>IFERROR(VLOOKUP(AL51,都道府県コード!$A$2:$B$95,2,FALSE),"")</f>
        <v/>
      </c>
      <c r="BH54" s="508"/>
      <c r="BI54" s="513"/>
      <c r="BJ54" s="514"/>
      <c r="BK54" s="514"/>
      <c r="BL54" s="514"/>
      <c r="BM54" s="514"/>
      <c r="BN54" s="514"/>
      <c r="BO54" s="514"/>
      <c r="BP54" s="514"/>
      <c r="BQ54" s="514"/>
      <c r="BR54" s="514"/>
      <c r="BS54" s="514"/>
      <c r="BT54" s="515"/>
      <c r="BU54" s="7"/>
      <c r="CJ54" s="7"/>
    </row>
    <row r="55" spans="4:88" ht="9" customHeight="1">
      <c r="D55" s="4"/>
      <c r="E55" s="481"/>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3"/>
      <c r="AL55" s="490"/>
      <c r="AM55" s="491"/>
      <c r="AN55" s="491"/>
      <c r="AO55" s="491"/>
      <c r="AP55" s="491"/>
      <c r="AQ55" s="491"/>
      <c r="AR55" s="491"/>
      <c r="AS55" s="491"/>
      <c r="AT55" s="491"/>
      <c r="AU55" s="491"/>
      <c r="AV55" s="491"/>
      <c r="AW55" s="492"/>
      <c r="AX55" s="461"/>
      <c r="AY55" s="461"/>
      <c r="AZ55" s="461"/>
      <c r="BA55" s="461"/>
      <c r="BB55" s="461"/>
      <c r="BC55" s="461"/>
      <c r="BD55" s="461"/>
      <c r="BE55" s="461"/>
      <c r="BF55" s="461"/>
      <c r="BG55" s="509"/>
      <c r="BH55" s="510"/>
      <c r="BI55" s="516"/>
      <c r="BJ55" s="517"/>
      <c r="BK55" s="517"/>
      <c r="BL55" s="517"/>
      <c r="BM55" s="517"/>
      <c r="BN55" s="517"/>
      <c r="BO55" s="517"/>
      <c r="BP55" s="517"/>
      <c r="BQ55" s="517"/>
      <c r="BR55" s="517"/>
      <c r="BS55" s="517"/>
      <c r="BT55" s="518"/>
      <c r="BU55" s="7"/>
      <c r="CJ55" s="7"/>
    </row>
    <row r="56" spans="4:88" ht="9" customHeight="1" thickBot="1">
      <c r="D56" s="4"/>
      <c r="E56" s="484"/>
      <c r="F56" s="485"/>
      <c r="G56" s="485"/>
      <c r="H56" s="485"/>
      <c r="I56" s="485"/>
      <c r="J56" s="485"/>
      <c r="K56" s="485"/>
      <c r="L56" s="485"/>
      <c r="M56" s="485"/>
      <c r="N56" s="485"/>
      <c r="O56" s="485"/>
      <c r="P56" s="485"/>
      <c r="Q56" s="485"/>
      <c r="R56" s="485"/>
      <c r="S56" s="485"/>
      <c r="T56" s="485"/>
      <c r="U56" s="485"/>
      <c r="V56" s="485"/>
      <c r="W56" s="485"/>
      <c r="X56" s="485"/>
      <c r="Y56" s="485"/>
      <c r="Z56" s="485"/>
      <c r="AA56" s="485"/>
      <c r="AB56" s="485"/>
      <c r="AC56" s="485"/>
      <c r="AD56" s="485"/>
      <c r="AE56" s="485"/>
      <c r="AF56" s="485"/>
      <c r="AG56" s="485"/>
      <c r="AH56" s="485"/>
      <c r="AI56" s="485"/>
      <c r="AJ56" s="485"/>
      <c r="AK56" s="486"/>
      <c r="AL56" s="493"/>
      <c r="AM56" s="494"/>
      <c r="AN56" s="494"/>
      <c r="AO56" s="494"/>
      <c r="AP56" s="494"/>
      <c r="AQ56" s="494"/>
      <c r="AR56" s="494"/>
      <c r="AS56" s="494"/>
      <c r="AT56" s="494"/>
      <c r="AU56" s="494"/>
      <c r="AV56" s="494"/>
      <c r="AW56" s="495"/>
      <c r="AX56" s="462"/>
      <c r="AY56" s="462"/>
      <c r="AZ56" s="462"/>
      <c r="BA56" s="462"/>
      <c r="BB56" s="462"/>
      <c r="BC56" s="462"/>
      <c r="BD56" s="462"/>
      <c r="BE56" s="462"/>
      <c r="BF56" s="462"/>
      <c r="BG56" s="511"/>
      <c r="BH56" s="512"/>
      <c r="BI56" s="519"/>
      <c r="BJ56" s="520"/>
      <c r="BK56" s="520"/>
      <c r="BL56" s="520"/>
      <c r="BM56" s="520"/>
      <c r="BN56" s="520"/>
      <c r="BO56" s="520"/>
      <c r="BP56" s="520"/>
      <c r="BQ56" s="520"/>
      <c r="BR56" s="520"/>
      <c r="BS56" s="520"/>
      <c r="BT56" s="521"/>
      <c r="BU56" s="7"/>
      <c r="CJ56" s="7"/>
    </row>
    <row r="57" spans="4:88" ht="9" customHeight="1">
      <c r="D57" s="4"/>
      <c r="E57" s="478"/>
      <c r="F57" s="479"/>
      <c r="G57" s="479"/>
      <c r="H57" s="479"/>
      <c r="I57" s="479"/>
      <c r="J57" s="479"/>
      <c r="K57" s="479"/>
      <c r="L57" s="479"/>
      <c r="M57" s="479"/>
      <c r="N57" s="479"/>
      <c r="O57" s="479"/>
      <c r="P57" s="479"/>
      <c r="Q57" s="479"/>
      <c r="R57" s="479"/>
      <c r="S57" s="479"/>
      <c r="T57" s="479"/>
      <c r="U57" s="479"/>
      <c r="V57" s="479"/>
      <c r="W57" s="479"/>
      <c r="X57" s="479"/>
      <c r="Y57" s="479"/>
      <c r="Z57" s="479"/>
      <c r="AA57" s="479"/>
      <c r="AB57" s="479"/>
      <c r="AC57" s="479"/>
      <c r="AD57" s="479"/>
      <c r="AE57" s="479"/>
      <c r="AF57" s="479"/>
      <c r="AG57" s="479"/>
      <c r="AH57" s="479"/>
      <c r="AI57" s="479"/>
      <c r="AJ57" s="479"/>
      <c r="AK57" s="480"/>
      <c r="AL57" s="487" t="str">
        <f>IF(E57="","",VLOOKUP(E57,コード表!$A$5:$C$62,3,FALSE))</f>
        <v/>
      </c>
      <c r="AM57" s="488"/>
      <c r="AN57" s="488"/>
      <c r="AO57" s="488"/>
      <c r="AP57" s="488"/>
      <c r="AQ57" s="488"/>
      <c r="AR57" s="488"/>
      <c r="AS57" s="488"/>
      <c r="AT57" s="488"/>
      <c r="AU57" s="488"/>
      <c r="AV57" s="488"/>
      <c r="AW57" s="489"/>
      <c r="AX57" s="496">
        <v>7</v>
      </c>
      <c r="AY57" s="497"/>
      <c r="AZ57" s="500" t="str">
        <f>IF(E57="","",VLOOKUP(E57,コード表!$A$5:$C$62,2,FALSE))</f>
        <v/>
      </c>
      <c r="BA57" s="500"/>
      <c r="BB57" s="500"/>
      <c r="BC57" s="500"/>
      <c r="BD57" s="500"/>
      <c r="BE57" s="500"/>
      <c r="BF57" s="500"/>
      <c r="BG57" s="500"/>
      <c r="BH57" s="500"/>
      <c r="BI57" s="501"/>
      <c r="BJ57" s="502"/>
      <c r="BK57" s="502"/>
      <c r="BL57" s="502"/>
      <c r="BM57" s="502"/>
      <c r="BN57" s="502"/>
      <c r="BO57" s="502"/>
      <c r="BP57" s="502"/>
      <c r="BQ57" s="502"/>
      <c r="BR57" s="502"/>
      <c r="BS57" s="502"/>
      <c r="BT57" s="503"/>
      <c r="BU57" s="7"/>
      <c r="CJ57" s="7"/>
    </row>
    <row r="58" spans="4:88" ht="9" customHeight="1">
      <c r="D58" s="4"/>
      <c r="E58" s="481"/>
      <c r="F58" s="482"/>
      <c r="G58" s="482"/>
      <c r="H58" s="482"/>
      <c r="I58" s="482"/>
      <c r="J58" s="482"/>
      <c r="K58" s="482"/>
      <c r="L58" s="482"/>
      <c r="M58" s="482"/>
      <c r="N58" s="482"/>
      <c r="O58" s="482"/>
      <c r="P58" s="482"/>
      <c r="Q58" s="482"/>
      <c r="R58" s="482"/>
      <c r="S58" s="482"/>
      <c r="T58" s="482"/>
      <c r="U58" s="482"/>
      <c r="V58" s="482"/>
      <c r="W58" s="482"/>
      <c r="X58" s="482"/>
      <c r="Y58" s="482"/>
      <c r="Z58" s="482"/>
      <c r="AA58" s="482"/>
      <c r="AB58" s="482"/>
      <c r="AC58" s="482"/>
      <c r="AD58" s="482"/>
      <c r="AE58" s="482"/>
      <c r="AF58" s="482"/>
      <c r="AG58" s="482"/>
      <c r="AH58" s="482"/>
      <c r="AI58" s="482"/>
      <c r="AJ58" s="482"/>
      <c r="AK58" s="483"/>
      <c r="AL58" s="490"/>
      <c r="AM58" s="491"/>
      <c r="AN58" s="491"/>
      <c r="AO58" s="491"/>
      <c r="AP58" s="491"/>
      <c r="AQ58" s="491"/>
      <c r="AR58" s="491"/>
      <c r="AS58" s="491"/>
      <c r="AT58" s="491"/>
      <c r="AU58" s="491"/>
      <c r="AV58" s="491"/>
      <c r="AW58" s="492"/>
      <c r="AX58" s="498"/>
      <c r="AY58" s="499"/>
      <c r="AZ58" s="500"/>
      <c r="BA58" s="500"/>
      <c r="BB58" s="500"/>
      <c r="BC58" s="500"/>
      <c r="BD58" s="500"/>
      <c r="BE58" s="500"/>
      <c r="BF58" s="500"/>
      <c r="BG58" s="500"/>
      <c r="BH58" s="500"/>
      <c r="BI58" s="504"/>
      <c r="BJ58" s="505"/>
      <c r="BK58" s="505"/>
      <c r="BL58" s="505"/>
      <c r="BM58" s="505"/>
      <c r="BN58" s="505"/>
      <c r="BO58" s="505"/>
      <c r="BP58" s="505"/>
      <c r="BQ58" s="505"/>
      <c r="BR58" s="505"/>
      <c r="BS58" s="505"/>
      <c r="BT58" s="506"/>
      <c r="BU58" s="7"/>
      <c r="CJ58" s="7"/>
    </row>
    <row r="59" spans="4:88" ht="9" customHeight="1">
      <c r="D59" s="4"/>
      <c r="E59" s="481"/>
      <c r="F59" s="482"/>
      <c r="G59" s="482"/>
      <c r="H59" s="482"/>
      <c r="I59" s="482"/>
      <c r="J59" s="482"/>
      <c r="K59" s="482"/>
      <c r="L59" s="482"/>
      <c r="M59" s="482"/>
      <c r="N59" s="482"/>
      <c r="O59" s="482"/>
      <c r="P59" s="482"/>
      <c r="Q59" s="482"/>
      <c r="R59" s="482"/>
      <c r="S59" s="482"/>
      <c r="T59" s="482"/>
      <c r="U59" s="482"/>
      <c r="V59" s="482"/>
      <c r="W59" s="482"/>
      <c r="X59" s="482"/>
      <c r="Y59" s="482"/>
      <c r="Z59" s="482"/>
      <c r="AA59" s="482"/>
      <c r="AB59" s="482"/>
      <c r="AC59" s="482"/>
      <c r="AD59" s="482"/>
      <c r="AE59" s="482"/>
      <c r="AF59" s="482"/>
      <c r="AG59" s="482"/>
      <c r="AH59" s="482"/>
      <c r="AI59" s="482"/>
      <c r="AJ59" s="482"/>
      <c r="AK59" s="483"/>
      <c r="AL59" s="490"/>
      <c r="AM59" s="491"/>
      <c r="AN59" s="491"/>
      <c r="AO59" s="491"/>
      <c r="AP59" s="491"/>
      <c r="AQ59" s="491"/>
      <c r="AR59" s="491"/>
      <c r="AS59" s="491"/>
      <c r="AT59" s="491"/>
      <c r="AU59" s="491"/>
      <c r="AV59" s="491"/>
      <c r="AW59" s="492"/>
      <c r="AX59" s="498"/>
      <c r="AY59" s="499"/>
      <c r="AZ59" s="500"/>
      <c r="BA59" s="500"/>
      <c r="BB59" s="500"/>
      <c r="BC59" s="500"/>
      <c r="BD59" s="500"/>
      <c r="BE59" s="500"/>
      <c r="BF59" s="500"/>
      <c r="BG59" s="500"/>
      <c r="BH59" s="500"/>
      <c r="BI59" s="504"/>
      <c r="BJ59" s="505"/>
      <c r="BK59" s="505"/>
      <c r="BL59" s="505"/>
      <c r="BM59" s="505"/>
      <c r="BN59" s="505"/>
      <c r="BO59" s="505"/>
      <c r="BP59" s="505"/>
      <c r="BQ59" s="505"/>
      <c r="BR59" s="505"/>
      <c r="BS59" s="505"/>
      <c r="BT59" s="506"/>
      <c r="BU59" s="7"/>
      <c r="CJ59" s="7"/>
    </row>
    <row r="60" spans="4:88" ht="9" customHeight="1">
      <c r="D60" s="4"/>
      <c r="E60" s="481"/>
      <c r="F60" s="482"/>
      <c r="G60" s="482"/>
      <c r="H60" s="482"/>
      <c r="I60" s="482"/>
      <c r="J60" s="482"/>
      <c r="K60" s="482"/>
      <c r="L60" s="482"/>
      <c r="M60" s="482"/>
      <c r="N60" s="482"/>
      <c r="O60" s="482"/>
      <c r="P60" s="482"/>
      <c r="Q60" s="482"/>
      <c r="R60" s="482"/>
      <c r="S60" s="482"/>
      <c r="T60" s="482"/>
      <c r="U60" s="482"/>
      <c r="V60" s="482"/>
      <c r="W60" s="482"/>
      <c r="X60" s="482"/>
      <c r="Y60" s="482"/>
      <c r="Z60" s="482"/>
      <c r="AA60" s="482"/>
      <c r="AB60" s="482"/>
      <c r="AC60" s="482"/>
      <c r="AD60" s="482"/>
      <c r="AE60" s="482"/>
      <c r="AF60" s="482"/>
      <c r="AG60" s="482"/>
      <c r="AH60" s="482"/>
      <c r="AI60" s="482"/>
      <c r="AJ60" s="482"/>
      <c r="AK60" s="483"/>
      <c r="AL60" s="490"/>
      <c r="AM60" s="491"/>
      <c r="AN60" s="491"/>
      <c r="AO60" s="491"/>
      <c r="AP60" s="491"/>
      <c r="AQ60" s="491"/>
      <c r="AR60" s="491"/>
      <c r="AS60" s="491"/>
      <c r="AT60" s="491"/>
      <c r="AU60" s="491"/>
      <c r="AV60" s="491"/>
      <c r="AW60" s="492"/>
      <c r="AX60" s="460"/>
      <c r="AY60" s="460"/>
      <c r="AZ60" s="460"/>
      <c r="BA60" s="460"/>
      <c r="BB60" s="460"/>
      <c r="BC60" s="460"/>
      <c r="BD60" s="460"/>
      <c r="BE60" s="460"/>
      <c r="BF60" s="460"/>
      <c r="BG60" s="507" t="str">
        <f>IFERROR(VLOOKUP(AL57,都道府県コード!$A$2:$B$95,2,FALSE),"")</f>
        <v/>
      </c>
      <c r="BH60" s="508"/>
      <c r="BI60" s="513"/>
      <c r="BJ60" s="514"/>
      <c r="BK60" s="514"/>
      <c r="BL60" s="514"/>
      <c r="BM60" s="514"/>
      <c r="BN60" s="514"/>
      <c r="BO60" s="514"/>
      <c r="BP60" s="514"/>
      <c r="BQ60" s="514"/>
      <c r="BR60" s="514"/>
      <c r="BS60" s="514"/>
      <c r="BT60" s="515"/>
      <c r="BU60" s="7"/>
      <c r="CJ60" s="7"/>
    </row>
    <row r="61" spans="4:88" ht="9" customHeight="1">
      <c r="D61" s="4"/>
      <c r="E61" s="481"/>
      <c r="F61" s="482"/>
      <c r="G61" s="482"/>
      <c r="H61" s="482"/>
      <c r="I61" s="482"/>
      <c r="J61" s="482"/>
      <c r="K61" s="482"/>
      <c r="L61" s="482"/>
      <c r="M61" s="482"/>
      <c r="N61" s="482"/>
      <c r="O61" s="482"/>
      <c r="P61" s="482"/>
      <c r="Q61" s="482"/>
      <c r="R61" s="482"/>
      <c r="S61" s="482"/>
      <c r="T61" s="482"/>
      <c r="U61" s="482"/>
      <c r="V61" s="482"/>
      <c r="W61" s="482"/>
      <c r="X61" s="482"/>
      <c r="Y61" s="482"/>
      <c r="Z61" s="482"/>
      <c r="AA61" s="482"/>
      <c r="AB61" s="482"/>
      <c r="AC61" s="482"/>
      <c r="AD61" s="482"/>
      <c r="AE61" s="482"/>
      <c r="AF61" s="482"/>
      <c r="AG61" s="482"/>
      <c r="AH61" s="482"/>
      <c r="AI61" s="482"/>
      <c r="AJ61" s="482"/>
      <c r="AK61" s="483"/>
      <c r="AL61" s="490"/>
      <c r="AM61" s="491"/>
      <c r="AN61" s="491"/>
      <c r="AO61" s="491"/>
      <c r="AP61" s="491"/>
      <c r="AQ61" s="491"/>
      <c r="AR61" s="491"/>
      <c r="AS61" s="491"/>
      <c r="AT61" s="491"/>
      <c r="AU61" s="491"/>
      <c r="AV61" s="491"/>
      <c r="AW61" s="492"/>
      <c r="AX61" s="461"/>
      <c r="AY61" s="461"/>
      <c r="AZ61" s="461"/>
      <c r="BA61" s="461"/>
      <c r="BB61" s="461"/>
      <c r="BC61" s="461"/>
      <c r="BD61" s="461"/>
      <c r="BE61" s="461"/>
      <c r="BF61" s="461"/>
      <c r="BG61" s="509"/>
      <c r="BH61" s="510"/>
      <c r="BI61" s="516"/>
      <c r="BJ61" s="517"/>
      <c r="BK61" s="517"/>
      <c r="BL61" s="517"/>
      <c r="BM61" s="517"/>
      <c r="BN61" s="517"/>
      <c r="BO61" s="517"/>
      <c r="BP61" s="517"/>
      <c r="BQ61" s="517"/>
      <c r="BR61" s="517"/>
      <c r="BS61" s="517"/>
      <c r="BT61" s="518"/>
      <c r="BU61" s="7"/>
      <c r="CJ61" s="7"/>
    </row>
    <row r="62" spans="4:88" ht="9" customHeight="1" thickBot="1">
      <c r="D62" s="4"/>
      <c r="E62" s="484"/>
      <c r="F62" s="485"/>
      <c r="G62" s="485"/>
      <c r="H62" s="485"/>
      <c r="I62" s="485"/>
      <c r="J62" s="485"/>
      <c r="K62" s="485"/>
      <c r="L62" s="485"/>
      <c r="M62" s="485"/>
      <c r="N62" s="485"/>
      <c r="O62" s="485"/>
      <c r="P62" s="485"/>
      <c r="Q62" s="485"/>
      <c r="R62" s="485"/>
      <c r="S62" s="485"/>
      <c r="T62" s="485"/>
      <c r="U62" s="485"/>
      <c r="V62" s="485"/>
      <c r="W62" s="485"/>
      <c r="X62" s="485"/>
      <c r="Y62" s="485"/>
      <c r="Z62" s="485"/>
      <c r="AA62" s="485"/>
      <c r="AB62" s="485"/>
      <c r="AC62" s="485"/>
      <c r="AD62" s="485"/>
      <c r="AE62" s="485"/>
      <c r="AF62" s="485"/>
      <c r="AG62" s="485"/>
      <c r="AH62" s="485"/>
      <c r="AI62" s="485"/>
      <c r="AJ62" s="485"/>
      <c r="AK62" s="486"/>
      <c r="AL62" s="493"/>
      <c r="AM62" s="494"/>
      <c r="AN62" s="494"/>
      <c r="AO62" s="494"/>
      <c r="AP62" s="494"/>
      <c r="AQ62" s="494"/>
      <c r="AR62" s="494"/>
      <c r="AS62" s="494"/>
      <c r="AT62" s="494"/>
      <c r="AU62" s="494"/>
      <c r="AV62" s="494"/>
      <c r="AW62" s="495"/>
      <c r="AX62" s="462"/>
      <c r="AY62" s="462"/>
      <c r="AZ62" s="462"/>
      <c r="BA62" s="462"/>
      <c r="BB62" s="462"/>
      <c r="BC62" s="462"/>
      <c r="BD62" s="462"/>
      <c r="BE62" s="462"/>
      <c r="BF62" s="462"/>
      <c r="BG62" s="511"/>
      <c r="BH62" s="512"/>
      <c r="BI62" s="519"/>
      <c r="BJ62" s="520"/>
      <c r="BK62" s="520"/>
      <c r="BL62" s="520"/>
      <c r="BM62" s="520"/>
      <c r="BN62" s="520"/>
      <c r="BO62" s="520"/>
      <c r="BP62" s="520"/>
      <c r="BQ62" s="520"/>
      <c r="BR62" s="520"/>
      <c r="BS62" s="520"/>
      <c r="BT62" s="521"/>
      <c r="BU62" s="7"/>
      <c r="CJ62" s="7"/>
    </row>
    <row r="63" spans="4:88" ht="9" customHeight="1">
      <c r="D63" s="4"/>
      <c r="E63" s="478"/>
      <c r="F63" s="479"/>
      <c r="G63" s="479"/>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80"/>
      <c r="AL63" s="487" t="str">
        <f>IF(E63="","",VLOOKUP(E63,コード表!$A$5:$C$62,3,FALSE))</f>
        <v/>
      </c>
      <c r="AM63" s="488"/>
      <c r="AN63" s="488"/>
      <c r="AO63" s="488"/>
      <c r="AP63" s="488"/>
      <c r="AQ63" s="488"/>
      <c r="AR63" s="488"/>
      <c r="AS63" s="488"/>
      <c r="AT63" s="488"/>
      <c r="AU63" s="488"/>
      <c r="AV63" s="488"/>
      <c r="AW63" s="489"/>
      <c r="AX63" s="496">
        <v>8</v>
      </c>
      <c r="AY63" s="497"/>
      <c r="AZ63" s="500" t="str">
        <f>IF(E63="","",VLOOKUP(E63,コード表!$A$5:$C$62,2,FALSE))</f>
        <v/>
      </c>
      <c r="BA63" s="500"/>
      <c r="BB63" s="500"/>
      <c r="BC63" s="500"/>
      <c r="BD63" s="500"/>
      <c r="BE63" s="500"/>
      <c r="BF63" s="500"/>
      <c r="BG63" s="500"/>
      <c r="BH63" s="500"/>
      <c r="BI63" s="501"/>
      <c r="BJ63" s="502"/>
      <c r="BK63" s="502"/>
      <c r="BL63" s="502"/>
      <c r="BM63" s="502"/>
      <c r="BN63" s="502"/>
      <c r="BO63" s="502"/>
      <c r="BP63" s="502"/>
      <c r="BQ63" s="502"/>
      <c r="BR63" s="502"/>
      <c r="BS63" s="502"/>
      <c r="BT63" s="503"/>
      <c r="BU63" s="7"/>
      <c r="CJ63" s="7"/>
    </row>
    <row r="64" spans="4:88" ht="9" customHeight="1">
      <c r="D64" s="4"/>
      <c r="E64" s="481"/>
      <c r="F64" s="482"/>
      <c r="G64" s="482"/>
      <c r="H64" s="482"/>
      <c r="I64" s="482"/>
      <c r="J64" s="482"/>
      <c r="K64" s="482"/>
      <c r="L64" s="482"/>
      <c r="M64" s="482"/>
      <c r="N64" s="482"/>
      <c r="O64" s="482"/>
      <c r="P64" s="482"/>
      <c r="Q64" s="482"/>
      <c r="R64" s="482"/>
      <c r="S64" s="482"/>
      <c r="T64" s="482"/>
      <c r="U64" s="482"/>
      <c r="V64" s="482"/>
      <c r="W64" s="482"/>
      <c r="X64" s="482"/>
      <c r="Y64" s="482"/>
      <c r="Z64" s="482"/>
      <c r="AA64" s="482"/>
      <c r="AB64" s="482"/>
      <c r="AC64" s="482"/>
      <c r="AD64" s="482"/>
      <c r="AE64" s="482"/>
      <c r="AF64" s="482"/>
      <c r="AG64" s="482"/>
      <c r="AH64" s="482"/>
      <c r="AI64" s="482"/>
      <c r="AJ64" s="482"/>
      <c r="AK64" s="483"/>
      <c r="AL64" s="490"/>
      <c r="AM64" s="491"/>
      <c r="AN64" s="491"/>
      <c r="AO64" s="491"/>
      <c r="AP64" s="491"/>
      <c r="AQ64" s="491"/>
      <c r="AR64" s="491"/>
      <c r="AS64" s="491"/>
      <c r="AT64" s="491"/>
      <c r="AU64" s="491"/>
      <c r="AV64" s="491"/>
      <c r="AW64" s="492"/>
      <c r="AX64" s="498"/>
      <c r="AY64" s="499"/>
      <c r="AZ64" s="500"/>
      <c r="BA64" s="500"/>
      <c r="BB64" s="500"/>
      <c r="BC64" s="500"/>
      <c r="BD64" s="500"/>
      <c r="BE64" s="500"/>
      <c r="BF64" s="500"/>
      <c r="BG64" s="500"/>
      <c r="BH64" s="500"/>
      <c r="BI64" s="504"/>
      <c r="BJ64" s="505"/>
      <c r="BK64" s="505"/>
      <c r="BL64" s="505"/>
      <c r="BM64" s="505"/>
      <c r="BN64" s="505"/>
      <c r="BO64" s="505"/>
      <c r="BP64" s="505"/>
      <c r="BQ64" s="505"/>
      <c r="BR64" s="505"/>
      <c r="BS64" s="505"/>
      <c r="BT64" s="506"/>
      <c r="BU64" s="7"/>
      <c r="CJ64" s="7"/>
    </row>
    <row r="65" spans="4:88" ht="9" customHeight="1">
      <c r="D65" s="4"/>
      <c r="E65" s="481"/>
      <c r="F65" s="482"/>
      <c r="G65" s="482"/>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3"/>
      <c r="AL65" s="490"/>
      <c r="AM65" s="491"/>
      <c r="AN65" s="491"/>
      <c r="AO65" s="491"/>
      <c r="AP65" s="491"/>
      <c r="AQ65" s="491"/>
      <c r="AR65" s="491"/>
      <c r="AS65" s="491"/>
      <c r="AT65" s="491"/>
      <c r="AU65" s="491"/>
      <c r="AV65" s="491"/>
      <c r="AW65" s="492"/>
      <c r="AX65" s="498"/>
      <c r="AY65" s="499"/>
      <c r="AZ65" s="500"/>
      <c r="BA65" s="500"/>
      <c r="BB65" s="500"/>
      <c r="BC65" s="500"/>
      <c r="BD65" s="500"/>
      <c r="BE65" s="500"/>
      <c r="BF65" s="500"/>
      <c r="BG65" s="500"/>
      <c r="BH65" s="500"/>
      <c r="BI65" s="504"/>
      <c r="BJ65" s="505"/>
      <c r="BK65" s="505"/>
      <c r="BL65" s="505"/>
      <c r="BM65" s="505"/>
      <c r="BN65" s="505"/>
      <c r="BO65" s="505"/>
      <c r="BP65" s="505"/>
      <c r="BQ65" s="505"/>
      <c r="BR65" s="505"/>
      <c r="BS65" s="505"/>
      <c r="BT65" s="506"/>
      <c r="BU65" s="7"/>
      <c r="CJ65" s="7"/>
    </row>
    <row r="66" spans="4:88" ht="9" customHeight="1">
      <c r="D66" s="4"/>
      <c r="E66" s="481"/>
      <c r="F66" s="482"/>
      <c r="G66" s="482"/>
      <c r="H66" s="482"/>
      <c r="I66" s="482"/>
      <c r="J66" s="482"/>
      <c r="K66" s="482"/>
      <c r="L66" s="482"/>
      <c r="M66" s="482"/>
      <c r="N66" s="482"/>
      <c r="O66" s="482"/>
      <c r="P66" s="482"/>
      <c r="Q66" s="482"/>
      <c r="R66" s="482"/>
      <c r="S66" s="482"/>
      <c r="T66" s="482"/>
      <c r="U66" s="482"/>
      <c r="V66" s="482"/>
      <c r="W66" s="482"/>
      <c r="X66" s="482"/>
      <c r="Y66" s="482"/>
      <c r="Z66" s="482"/>
      <c r="AA66" s="482"/>
      <c r="AB66" s="482"/>
      <c r="AC66" s="482"/>
      <c r="AD66" s="482"/>
      <c r="AE66" s="482"/>
      <c r="AF66" s="482"/>
      <c r="AG66" s="482"/>
      <c r="AH66" s="482"/>
      <c r="AI66" s="482"/>
      <c r="AJ66" s="482"/>
      <c r="AK66" s="483"/>
      <c r="AL66" s="490"/>
      <c r="AM66" s="491"/>
      <c r="AN66" s="491"/>
      <c r="AO66" s="491"/>
      <c r="AP66" s="491"/>
      <c r="AQ66" s="491"/>
      <c r="AR66" s="491"/>
      <c r="AS66" s="491"/>
      <c r="AT66" s="491"/>
      <c r="AU66" s="491"/>
      <c r="AV66" s="491"/>
      <c r="AW66" s="492"/>
      <c r="AX66" s="460"/>
      <c r="AY66" s="460"/>
      <c r="AZ66" s="460"/>
      <c r="BA66" s="460"/>
      <c r="BB66" s="460"/>
      <c r="BC66" s="460"/>
      <c r="BD66" s="460"/>
      <c r="BE66" s="460"/>
      <c r="BF66" s="460"/>
      <c r="BG66" s="507" t="str">
        <f>IFERROR(VLOOKUP(AL63,都道府県コード!$A$2:$B$95,2,FALSE),"")</f>
        <v/>
      </c>
      <c r="BH66" s="508"/>
      <c r="BI66" s="513"/>
      <c r="BJ66" s="514"/>
      <c r="BK66" s="514"/>
      <c r="BL66" s="514"/>
      <c r="BM66" s="514"/>
      <c r="BN66" s="514"/>
      <c r="BO66" s="514"/>
      <c r="BP66" s="514"/>
      <c r="BQ66" s="514"/>
      <c r="BR66" s="514"/>
      <c r="BS66" s="514"/>
      <c r="BT66" s="515"/>
      <c r="BU66" s="7"/>
      <c r="CJ66" s="7"/>
    </row>
    <row r="67" spans="4:88" ht="9" customHeight="1">
      <c r="D67" s="4"/>
      <c r="E67" s="481"/>
      <c r="F67" s="482"/>
      <c r="G67" s="482"/>
      <c r="H67" s="482"/>
      <c r="I67" s="482"/>
      <c r="J67" s="482"/>
      <c r="K67" s="482"/>
      <c r="L67" s="482"/>
      <c r="M67" s="482"/>
      <c r="N67" s="482"/>
      <c r="O67" s="482"/>
      <c r="P67" s="482"/>
      <c r="Q67" s="482"/>
      <c r="R67" s="482"/>
      <c r="S67" s="482"/>
      <c r="T67" s="482"/>
      <c r="U67" s="482"/>
      <c r="V67" s="482"/>
      <c r="W67" s="482"/>
      <c r="X67" s="482"/>
      <c r="Y67" s="482"/>
      <c r="Z67" s="482"/>
      <c r="AA67" s="482"/>
      <c r="AB67" s="482"/>
      <c r="AC67" s="482"/>
      <c r="AD67" s="482"/>
      <c r="AE67" s="482"/>
      <c r="AF67" s="482"/>
      <c r="AG67" s="482"/>
      <c r="AH67" s="482"/>
      <c r="AI67" s="482"/>
      <c r="AJ67" s="482"/>
      <c r="AK67" s="483"/>
      <c r="AL67" s="490"/>
      <c r="AM67" s="491"/>
      <c r="AN67" s="491"/>
      <c r="AO67" s="491"/>
      <c r="AP67" s="491"/>
      <c r="AQ67" s="491"/>
      <c r="AR67" s="491"/>
      <c r="AS67" s="491"/>
      <c r="AT67" s="491"/>
      <c r="AU67" s="491"/>
      <c r="AV67" s="491"/>
      <c r="AW67" s="492"/>
      <c r="AX67" s="461"/>
      <c r="AY67" s="461"/>
      <c r="AZ67" s="461"/>
      <c r="BA67" s="461"/>
      <c r="BB67" s="461"/>
      <c r="BC67" s="461"/>
      <c r="BD67" s="461"/>
      <c r="BE67" s="461"/>
      <c r="BF67" s="461"/>
      <c r="BG67" s="509"/>
      <c r="BH67" s="510"/>
      <c r="BI67" s="516"/>
      <c r="BJ67" s="517"/>
      <c r="BK67" s="517"/>
      <c r="BL67" s="517"/>
      <c r="BM67" s="517"/>
      <c r="BN67" s="517"/>
      <c r="BO67" s="517"/>
      <c r="BP67" s="517"/>
      <c r="BQ67" s="517"/>
      <c r="BR67" s="517"/>
      <c r="BS67" s="517"/>
      <c r="BT67" s="518"/>
      <c r="BU67" s="7"/>
      <c r="CJ67" s="7"/>
    </row>
    <row r="68" spans="4:88" ht="9" customHeight="1" thickBot="1">
      <c r="D68" s="4"/>
      <c r="E68" s="484"/>
      <c r="F68" s="485"/>
      <c r="G68" s="485"/>
      <c r="H68" s="485"/>
      <c r="I68" s="485"/>
      <c r="J68" s="485"/>
      <c r="K68" s="485"/>
      <c r="L68" s="485"/>
      <c r="M68" s="485"/>
      <c r="N68" s="485"/>
      <c r="O68" s="485"/>
      <c r="P68" s="485"/>
      <c r="Q68" s="485"/>
      <c r="R68" s="485"/>
      <c r="S68" s="485"/>
      <c r="T68" s="485"/>
      <c r="U68" s="485"/>
      <c r="V68" s="485"/>
      <c r="W68" s="485"/>
      <c r="X68" s="485"/>
      <c r="Y68" s="485"/>
      <c r="Z68" s="485"/>
      <c r="AA68" s="485"/>
      <c r="AB68" s="485"/>
      <c r="AC68" s="485"/>
      <c r="AD68" s="485"/>
      <c r="AE68" s="485"/>
      <c r="AF68" s="485"/>
      <c r="AG68" s="485"/>
      <c r="AH68" s="485"/>
      <c r="AI68" s="485"/>
      <c r="AJ68" s="485"/>
      <c r="AK68" s="486"/>
      <c r="AL68" s="493"/>
      <c r="AM68" s="494"/>
      <c r="AN68" s="494"/>
      <c r="AO68" s="494"/>
      <c r="AP68" s="494"/>
      <c r="AQ68" s="494"/>
      <c r="AR68" s="494"/>
      <c r="AS68" s="494"/>
      <c r="AT68" s="494"/>
      <c r="AU68" s="494"/>
      <c r="AV68" s="494"/>
      <c r="AW68" s="495"/>
      <c r="AX68" s="462"/>
      <c r="AY68" s="462"/>
      <c r="AZ68" s="462"/>
      <c r="BA68" s="462"/>
      <c r="BB68" s="462"/>
      <c r="BC68" s="462"/>
      <c r="BD68" s="462"/>
      <c r="BE68" s="462"/>
      <c r="BF68" s="462"/>
      <c r="BG68" s="511"/>
      <c r="BH68" s="512"/>
      <c r="BI68" s="519"/>
      <c r="BJ68" s="520"/>
      <c r="BK68" s="520"/>
      <c r="BL68" s="520"/>
      <c r="BM68" s="520"/>
      <c r="BN68" s="520"/>
      <c r="BO68" s="520"/>
      <c r="BP68" s="520"/>
      <c r="BQ68" s="520"/>
      <c r="BR68" s="520"/>
      <c r="BS68" s="520"/>
      <c r="BT68" s="521"/>
      <c r="BU68" s="7"/>
      <c r="CJ68" s="7"/>
    </row>
    <row r="69" spans="4:88" ht="9" customHeight="1">
      <c r="D69" s="4"/>
      <c r="E69" s="478"/>
      <c r="F69" s="479"/>
      <c r="G69" s="479"/>
      <c r="H69" s="479"/>
      <c r="I69" s="479"/>
      <c r="J69" s="479"/>
      <c r="K69" s="479"/>
      <c r="L69" s="479"/>
      <c r="M69" s="479"/>
      <c r="N69" s="479"/>
      <c r="O69" s="479"/>
      <c r="P69" s="479"/>
      <c r="Q69" s="479"/>
      <c r="R69" s="479"/>
      <c r="S69" s="479"/>
      <c r="T69" s="479"/>
      <c r="U69" s="479"/>
      <c r="V69" s="479"/>
      <c r="W69" s="479"/>
      <c r="X69" s="479"/>
      <c r="Y69" s="479"/>
      <c r="Z69" s="479"/>
      <c r="AA69" s="479"/>
      <c r="AB69" s="479"/>
      <c r="AC69" s="479"/>
      <c r="AD69" s="479"/>
      <c r="AE69" s="479"/>
      <c r="AF69" s="479"/>
      <c r="AG69" s="479"/>
      <c r="AH69" s="479"/>
      <c r="AI69" s="479"/>
      <c r="AJ69" s="479"/>
      <c r="AK69" s="480"/>
      <c r="AL69" s="487" t="str">
        <f>IF(E69="","",VLOOKUP(E69,コード表!$A$5:$C$62,3,FALSE))</f>
        <v/>
      </c>
      <c r="AM69" s="488"/>
      <c r="AN69" s="488"/>
      <c r="AO69" s="488"/>
      <c r="AP69" s="488"/>
      <c r="AQ69" s="488"/>
      <c r="AR69" s="488"/>
      <c r="AS69" s="488"/>
      <c r="AT69" s="488"/>
      <c r="AU69" s="488"/>
      <c r="AV69" s="488"/>
      <c r="AW69" s="489"/>
      <c r="AX69" s="496">
        <v>9</v>
      </c>
      <c r="AY69" s="497"/>
      <c r="AZ69" s="500" t="str">
        <f>IF(E69="","",VLOOKUP(E69,コード表!$A$5:$C$62,2,FALSE))</f>
        <v/>
      </c>
      <c r="BA69" s="500"/>
      <c r="BB69" s="500"/>
      <c r="BC69" s="500"/>
      <c r="BD69" s="500"/>
      <c r="BE69" s="500"/>
      <c r="BF69" s="500"/>
      <c r="BG69" s="500"/>
      <c r="BH69" s="500"/>
      <c r="BI69" s="501"/>
      <c r="BJ69" s="502"/>
      <c r="BK69" s="502"/>
      <c r="BL69" s="502"/>
      <c r="BM69" s="502"/>
      <c r="BN69" s="502"/>
      <c r="BO69" s="502"/>
      <c r="BP69" s="502"/>
      <c r="BQ69" s="502"/>
      <c r="BR69" s="502"/>
      <c r="BS69" s="502"/>
      <c r="BT69" s="503"/>
      <c r="BU69" s="7"/>
      <c r="CJ69" s="7"/>
    </row>
    <row r="70" spans="4:88" ht="9" customHeight="1">
      <c r="D70" s="4"/>
      <c r="E70" s="481"/>
      <c r="F70" s="482"/>
      <c r="G70" s="482"/>
      <c r="H70" s="482"/>
      <c r="I70" s="482"/>
      <c r="J70" s="482"/>
      <c r="K70" s="482"/>
      <c r="L70" s="482"/>
      <c r="M70" s="482"/>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3"/>
      <c r="AL70" s="490"/>
      <c r="AM70" s="491"/>
      <c r="AN70" s="491"/>
      <c r="AO70" s="491"/>
      <c r="AP70" s="491"/>
      <c r="AQ70" s="491"/>
      <c r="AR70" s="491"/>
      <c r="AS70" s="491"/>
      <c r="AT70" s="491"/>
      <c r="AU70" s="491"/>
      <c r="AV70" s="491"/>
      <c r="AW70" s="492"/>
      <c r="AX70" s="498"/>
      <c r="AY70" s="499"/>
      <c r="AZ70" s="500"/>
      <c r="BA70" s="500"/>
      <c r="BB70" s="500"/>
      <c r="BC70" s="500"/>
      <c r="BD70" s="500"/>
      <c r="BE70" s="500"/>
      <c r="BF70" s="500"/>
      <c r="BG70" s="500"/>
      <c r="BH70" s="500"/>
      <c r="BI70" s="504"/>
      <c r="BJ70" s="505"/>
      <c r="BK70" s="505"/>
      <c r="BL70" s="505"/>
      <c r="BM70" s="505"/>
      <c r="BN70" s="505"/>
      <c r="BO70" s="505"/>
      <c r="BP70" s="505"/>
      <c r="BQ70" s="505"/>
      <c r="BR70" s="505"/>
      <c r="BS70" s="505"/>
      <c r="BT70" s="506"/>
      <c r="BU70" s="7"/>
      <c r="CJ70" s="7"/>
    </row>
    <row r="71" spans="4:88" ht="9" customHeight="1">
      <c r="D71" s="4"/>
      <c r="E71" s="481"/>
      <c r="F71" s="482"/>
      <c r="G71" s="482"/>
      <c r="H71" s="482"/>
      <c r="I71" s="482"/>
      <c r="J71" s="482"/>
      <c r="K71" s="482"/>
      <c r="L71" s="482"/>
      <c r="M71" s="482"/>
      <c r="N71" s="482"/>
      <c r="O71" s="482"/>
      <c r="P71" s="482"/>
      <c r="Q71" s="482"/>
      <c r="R71" s="482"/>
      <c r="S71" s="482"/>
      <c r="T71" s="482"/>
      <c r="U71" s="482"/>
      <c r="V71" s="482"/>
      <c r="W71" s="482"/>
      <c r="X71" s="482"/>
      <c r="Y71" s="482"/>
      <c r="Z71" s="482"/>
      <c r="AA71" s="482"/>
      <c r="AB71" s="482"/>
      <c r="AC71" s="482"/>
      <c r="AD71" s="482"/>
      <c r="AE71" s="482"/>
      <c r="AF71" s="482"/>
      <c r="AG71" s="482"/>
      <c r="AH71" s="482"/>
      <c r="AI71" s="482"/>
      <c r="AJ71" s="482"/>
      <c r="AK71" s="483"/>
      <c r="AL71" s="490"/>
      <c r="AM71" s="491"/>
      <c r="AN71" s="491"/>
      <c r="AO71" s="491"/>
      <c r="AP71" s="491"/>
      <c r="AQ71" s="491"/>
      <c r="AR71" s="491"/>
      <c r="AS71" s="491"/>
      <c r="AT71" s="491"/>
      <c r="AU71" s="491"/>
      <c r="AV71" s="491"/>
      <c r="AW71" s="492"/>
      <c r="AX71" s="498"/>
      <c r="AY71" s="499"/>
      <c r="AZ71" s="500"/>
      <c r="BA71" s="500"/>
      <c r="BB71" s="500"/>
      <c r="BC71" s="500"/>
      <c r="BD71" s="500"/>
      <c r="BE71" s="500"/>
      <c r="BF71" s="500"/>
      <c r="BG71" s="500"/>
      <c r="BH71" s="500"/>
      <c r="BI71" s="504"/>
      <c r="BJ71" s="505"/>
      <c r="BK71" s="505"/>
      <c r="BL71" s="505"/>
      <c r="BM71" s="505"/>
      <c r="BN71" s="505"/>
      <c r="BO71" s="505"/>
      <c r="BP71" s="505"/>
      <c r="BQ71" s="505"/>
      <c r="BR71" s="505"/>
      <c r="BS71" s="505"/>
      <c r="BT71" s="506"/>
      <c r="BU71" s="7"/>
      <c r="CJ71" s="7"/>
    </row>
    <row r="72" spans="4:88" ht="9" customHeight="1">
      <c r="D72" s="4"/>
      <c r="E72" s="481"/>
      <c r="F72" s="482"/>
      <c r="G72" s="482"/>
      <c r="H72" s="482"/>
      <c r="I72" s="482"/>
      <c r="J72" s="482"/>
      <c r="K72" s="482"/>
      <c r="L72" s="482"/>
      <c r="M72" s="482"/>
      <c r="N72" s="482"/>
      <c r="O72" s="482"/>
      <c r="P72" s="482"/>
      <c r="Q72" s="482"/>
      <c r="R72" s="482"/>
      <c r="S72" s="482"/>
      <c r="T72" s="482"/>
      <c r="U72" s="482"/>
      <c r="V72" s="482"/>
      <c r="W72" s="482"/>
      <c r="X72" s="482"/>
      <c r="Y72" s="482"/>
      <c r="Z72" s="482"/>
      <c r="AA72" s="482"/>
      <c r="AB72" s="482"/>
      <c r="AC72" s="482"/>
      <c r="AD72" s="482"/>
      <c r="AE72" s="482"/>
      <c r="AF72" s="482"/>
      <c r="AG72" s="482"/>
      <c r="AH72" s="482"/>
      <c r="AI72" s="482"/>
      <c r="AJ72" s="482"/>
      <c r="AK72" s="483"/>
      <c r="AL72" s="490"/>
      <c r="AM72" s="491"/>
      <c r="AN72" s="491"/>
      <c r="AO72" s="491"/>
      <c r="AP72" s="491"/>
      <c r="AQ72" s="491"/>
      <c r="AR72" s="491"/>
      <c r="AS72" s="491"/>
      <c r="AT72" s="491"/>
      <c r="AU72" s="491"/>
      <c r="AV72" s="491"/>
      <c r="AW72" s="492"/>
      <c r="AX72" s="460"/>
      <c r="AY72" s="460"/>
      <c r="AZ72" s="460"/>
      <c r="BA72" s="460"/>
      <c r="BB72" s="460"/>
      <c r="BC72" s="460"/>
      <c r="BD72" s="460"/>
      <c r="BE72" s="460"/>
      <c r="BF72" s="460"/>
      <c r="BG72" s="507" t="str">
        <f>IFERROR(VLOOKUP(AL69,都道府県コード!$A$2:$B$95,2,FALSE),"")</f>
        <v/>
      </c>
      <c r="BH72" s="508"/>
      <c r="BI72" s="513"/>
      <c r="BJ72" s="514"/>
      <c r="BK72" s="514"/>
      <c r="BL72" s="514"/>
      <c r="BM72" s="514"/>
      <c r="BN72" s="514"/>
      <c r="BO72" s="514"/>
      <c r="BP72" s="514"/>
      <c r="BQ72" s="514"/>
      <c r="BR72" s="514"/>
      <c r="BS72" s="514"/>
      <c r="BT72" s="515"/>
      <c r="BU72" s="7"/>
      <c r="CJ72" s="7"/>
    </row>
    <row r="73" spans="4:88" ht="9" customHeight="1">
      <c r="D73" s="4"/>
      <c r="E73" s="481"/>
      <c r="F73" s="482"/>
      <c r="G73" s="482"/>
      <c r="H73" s="482"/>
      <c r="I73" s="482"/>
      <c r="J73" s="482"/>
      <c r="K73" s="482"/>
      <c r="L73" s="482"/>
      <c r="M73" s="482"/>
      <c r="N73" s="482"/>
      <c r="O73" s="482"/>
      <c r="P73" s="482"/>
      <c r="Q73" s="482"/>
      <c r="R73" s="482"/>
      <c r="S73" s="482"/>
      <c r="T73" s="482"/>
      <c r="U73" s="482"/>
      <c r="V73" s="482"/>
      <c r="W73" s="482"/>
      <c r="X73" s="482"/>
      <c r="Y73" s="482"/>
      <c r="Z73" s="482"/>
      <c r="AA73" s="482"/>
      <c r="AB73" s="482"/>
      <c r="AC73" s="482"/>
      <c r="AD73" s="482"/>
      <c r="AE73" s="482"/>
      <c r="AF73" s="482"/>
      <c r="AG73" s="482"/>
      <c r="AH73" s="482"/>
      <c r="AI73" s="482"/>
      <c r="AJ73" s="482"/>
      <c r="AK73" s="483"/>
      <c r="AL73" s="490"/>
      <c r="AM73" s="491"/>
      <c r="AN73" s="491"/>
      <c r="AO73" s="491"/>
      <c r="AP73" s="491"/>
      <c r="AQ73" s="491"/>
      <c r="AR73" s="491"/>
      <c r="AS73" s="491"/>
      <c r="AT73" s="491"/>
      <c r="AU73" s="491"/>
      <c r="AV73" s="491"/>
      <c r="AW73" s="492"/>
      <c r="AX73" s="461"/>
      <c r="AY73" s="461"/>
      <c r="AZ73" s="461"/>
      <c r="BA73" s="461"/>
      <c r="BB73" s="461"/>
      <c r="BC73" s="461"/>
      <c r="BD73" s="461"/>
      <c r="BE73" s="461"/>
      <c r="BF73" s="461"/>
      <c r="BG73" s="509"/>
      <c r="BH73" s="510"/>
      <c r="BI73" s="516"/>
      <c r="BJ73" s="517"/>
      <c r="BK73" s="517"/>
      <c r="BL73" s="517"/>
      <c r="BM73" s="517"/>
      <c r="BN73" s="517"/>
      <c r="BO73" s="517"/>
      <c r="BP73" s="517"/>
      <c r="BQ73" s="517"/>
      <c r="BR73" s="517"/>
      <c r="BS73" s="517"/>
      <c r="BT73" s="518"/>
      <c r="BU73" s="7"/>
      <c r="CJ73" s="7"/>
    </row>
    <row r="74" spans="4:88" ht="9" customHeight="1" thickBot="1">
      <c r="D74" s="4"/>
      <c r="E74" s="484"/>
      <c r="F74" s="485"/>
      <c r="G74" s="485"/>
      <c r="H74" s="485"/>
      <c r="I74" s="485"/>
      <c r="J74" s="485"/>
      <c r="K74" s="485"/>
      <c r="L74" s="485"/>
      <c r="M74" s="485"/>
      <c r="N74" s="485"/>
      <c r="O74" s="485"/>
      <c r="P74" s="485"/>
      <c r="Q74" s="485"/>
      <c r="R74" s="485"/>
      <c r="S74" s="485"/>
      <c r="T74" s="485"/>
      <c r="U74" s="485"/>
      <c r="V74" s="485"/>
      <c r="W74" s="485"/>
      <c r="X74" s="485"/>
      <c r="Y74" s="485"/>
      <c r="Z74" s="485"/>
      <c r="AA74" s="485"/>
      <c r="AB74" s="485"/>
      <c r="AC74" s="485"/>
      <c r="AD74" s="485"/>
      <c r="AE74" s="485"/>
      <c r="AF74" s="485"/>
      <c r="AG74" s="485"/>
      <c r="AH74" s="485"/>
      <c r="AI74" s="485"/>
      <c r="AJ74" s="485"/>
      <c r="AK74" s="486"/>
      <c r="AL74" s="493"/>
      <c r="AM74" s="494"/>
      <c r="AN74" s="494"/>
      <c r="AO74" s="494"/>
      <c r="AP74" s="494"/>
      <c r="AQ74" s="494"/>
      <c r="AR74" s="494"/>
      <c r="AS74" s="494"/>
      <c r="AT74" s="494"/>
      <c r="AU74" s="494"/>
      <c r="AV74" s="494"/>
      <c r="AW74" s="495"/>
      <c r="AX74" s="462"/>
      <c r="AY74" s="462"/>
      <c r="AZ74" s="462"/>
      <c r="BA74" s="462"/>
      <c r="BB74" s="462"/>
      <c r="BC74" s="462"/>
      <c r="BD74" s="462"/>
      <c r="BE74" s="462"/>
      <c r="BF74" s="462"/>
      <c r="BG74" s="511"/>
      <c r="BH74" s="512"/>
      <c r="BI74" s="519"/>
      <c r="BJ74" s="520"/>
      <c r="BK74" s="520"/>
      <c r="BL74" s="520"/>
      <c r="BM74" s="520"/>
      <c r="BN74" s="520"/>
      <c r="BO74" s="520"/>
      <c r="BP74" s="520"/>
      <c r="BQ74" s="520"/>
      <c r="BR74" s="520"/>
      <c r="BS74" s="520"/>
      <c r="BT74" s="521"/>
      <c r="BU74" s="7"/>
      <c r="CJ74" s="7"/>
    </row>
    <row r="75" spans="4:88" ht="9" customHeight="1">
      <c r="D75" s="4"/>
      <c r="E75" s="478"/>
      <c r="F75" s="479"/>
      <c r="G75" s="479"/>
      <c r="H75" s="479"/>
      <c r="I75" s="479"/>
      <c r="J75" s="479"/>
      <c r="K75" s="479"/>
      <c r="L75" s="479"/>
      <c r="M75" s="479"/>
      <c r="N75" s="479"/>
      <c r="O75" s="479"/>
      <c r="P75" s="479"/>
      <c r="Q75" s="479"/>
      <c r="R75" s="479"/>
      <c r="S75" s="479"/>
      <c r="T75" s="479"/>
      <c r="U75" s="479"/>
      <c r="V75" s="479"/>
      <c r="W75" s="479"/>
      <c r="X75" s="479"/>
      <c r="Y75" s="479"/>
      <c r="Z75" s="479"/>
      <c r="AA75" s="479"/>
      <c r="AB75" s="479"/>
      <c r="AC75" s="479"/>
      <c r="AD75" s="479"/>
      <c r="AE75" s="479"/>
      <c r="AF75" s="479"/>
      <c r="AG75" s="479"/>
      <c r="AH75" s="479"/>
      <c r="AI75" s="479"/>
      <c r="AJ75" s="479"/>
      <c r="AK75" s="480"/>
      <c r="AL75" s="487" t="str">
        <f>IF(E75="","",VLOOKUP(E75,コード表!$A$5:$C$62,3,FALSE))</f>
        <v/>
      </c>
      <c r="AM75" s="488"/>
      <c r="AN75" s="488"/>
      <c r="AO75" s="488"/>
      <c r="AP75" s="488"/>
      <c r="AQ75" s="488"/>
      <c r="AR75" s="488"/>
      <c r="AS75" s="488"/>
      <c r="AT75" s="488"/>
      <c r="AU75" s="488"/>
      <c r="AV75" s="488"/>
      <c r="AW75" s="489"/>
      <c r="AX75" s="496">
        <v>10</v>
      </c>
      <c r="AY75" s="497"/>
      <c r="AZ75" s="500" t="str">
        <f>IF(E75="","",VLOOKUP(E75,コード表!$A$5:$C$62,2,FALSE))</f>
        <v/>
      </c>
      <c r="BA75" s="500"/>
      <c r="BB75" s="500"/>
      <c r="BC75" s="500"/>
      <c r="BD75" s="500"/>
      <c r="BE75" s="500"/>
      <c r="BF75" s="500"/>
      <c r="BG75" s="500"/>
      <c r="BH75" s="500"/>
      <c r="BI75" s="501"/>
      <c r="BJ75" s="502"/>
      <c r="BK75" s="502"/>
      <c r="BL75" s="502"/>
      <c r="BM75" s="502"/>
      <c r="BN75" s="502"/>
      <c r="BO75" s="502"/>
      <c r="BP75" s="502"/>
      <c r="BQ75" s="502"/>
      <c r="BR75" s="502"/>
      <c r="BS75" s="502"/>
      <c r="BT75" s="503"/>
      <c r="BU75" s="7"/>
      <c r="CJ75" s="7"/>
    </row>
    <row r="76" spans="4:88" ht="9" customHeight="1">
      <c r="D76" s="4"/>
      <c r="E76" s="481"/>
      <c r="F76" s="482"/>
      <c r="G76" s="482"/>
      <c r="H76" s="482"/>
      <c r="I76" s="482"/>
      <c r="J76" s="482"/>
      <c r="K76" s="482"/>
      <c r="L76" s="482"/>
      <c r="M76" s="482"/>
      <c r="N76" s="482"/>
      <c r="O76" s="482"/>
      <c r="P76" s="482"/>
      <c r="Q76" s="482"/>
      <c r="R76" s="482"/>
      <c r="S76" s="482"/>
      <c r="T76" s="482"/>
      <c r="U76" s="482"/>
      <c r="V76" s="482"/>
      <c r="W76" s="482"/>
      <c r="X76" s="482"/>
      <c r="Y76" s="482"/>
      <c r="Z76" s="482"/>
      <c r="AA76" s="482"/>
      <c r="AB76" s="482"/>
      <c r="AC76" s="482"/>
      <c r="AD76" s="482"/>
      <c r="AE76" s="482"/>
      <c r="AF76" s="482"/>
      <c r="AG76" s="482"/>
      <c r="AH76" s="482"/>
      <c r="AI76" s="482"/>
      <c r="AJ76" s="482"/>
      <c r="AK76" s="483"/>
      <c r="AL76" s="490"/>
      <c r="AM76" s="491"/>
      <c r="AN76" s="491"/>
      <c r="AO76" s="491"/>
      <c r="AP76" s="491"/>
      <c r="AQ76" s="491"/>
      <c r="AR76" s="491"/>
      <c r="AS76" s="491"/>
      <c r="AT76" s="491"/>
      <c r="AU76" s="491"/>
      <c r="AV76" s="491"/>
      <c r="AW76" s="492"/>
      <c r="AX76" s="498"/>
      <c r="AY76" s="499"/>
      <c r="AZ76" s="500"/>
      <c r="BA76" s="500"/>
      <c r="BB76" s="500"/>
      <c r="BC76" s="500"/>
      <c r="BD76" s="500"/>
      <c r="BE76" s="500"/>
      <c r="BF76" s="500"/>
      <c r="BG76" s="500"/>
      <c r="BH76" s="500"/>
      <c r="BI76" s="504"/>
      <c r="BJ76" s="505"/>
      <c r="BK76" s="505"/>
      <c r="BL76" s="505"/>
      <c r="BM76" s="505"/>
      <c r="BN76" s="505"/>
      <c r="BO76" s="505"/>
      <c r="BP76" s="505"/>
      <c r="BQ76" s="505"/>
      <c r="BR76" s="505"/>
      <c r="BS76" s="505"/>
      <c r="BT76" s="506"/>
      <c r="BU76" s="7"/>
      <c r="CJ76" s="7"/>
    </row>
    <row r="77" spans="4:88" ht="9" customHeight="1">
      <c r="D77" s="4"/>
      <c r="E77" s="481"/>
      <c r="F77" s="482"/>
      <c r="G77" s="482"/>
      <c r="H77" s="482"/>
      <c r="I77" s="482"/>
      <c r="J77" s="482"/>
      <c r="K77" s="482"/>
      <c r="L77" s="482"/>
      <c r="M77" s="482"/>
      <c r="N77" s="482"/>
      <c r="O77" s="482"/>
      <c r="P77" s="482"/>
      <c r="Q77" s="482"/>
      <c r="R77" s="482"/>
      <c r="S77" s="482"/>
      <c r="T77" s="482"/>
      <c r="U77" s="482"/>
      <c r="V77" s="482"/>
      <c r="W77" s="482"/>
      <c r="X77" s="482"/>
      <c r="Y77" s="482"/>
      <c r="Z77" s="482"/>
      <c r="AA77" s="482"/>
      <c r="AB77" s="482"/>
      <c r="AC77" s="482"/>
      <c r="AD77" s="482"/>
      <c r="AE77" s="482"/>
      <c r="AF77" s="482"/>
      <c r="AG77" s="482"/>
      <c r="AH77" s="482"/>
      <c r="AI77" s="482"/>
      <c r="AJ77" s="482"/>
      <c r="AK77" s="483"/>
      <c r="AL77" s="490"/>
      <c r="AM77" s="491"/>
      <c r="AN77" s="491"/>
      <c r="AO77" s="491"/>
      <c r="AP77" s="491"/>
      <c r="AQ77" s="491"/>
      <c r="AR77" s="491"/>
      <c r="AS77" s="491"/>
      <c r="AT77" s="491"/>
      <c r="AU77" s="491"/>
      <c r="AV77" s="491"/>
      <c r="AW77" s="492"/>
      <c r="AX77" s="498"/>
      <c r="AY77" s="499"/>
      <c r="AZ77" s="500"/>
      <c r="BA77" s="500"/>
      <c r="BB77" s="500"/>
      <c r="BC77" s="500"/>
      <c r="BD77" s="500"/>
      <c r="BE77" s="500"/>
      <c r="BF77" s="500"/>
      <c r="BG77" s="500"/>
      <c r="BH77" s="500"/>
      <c r="BI77" s="504"/>
      <c r="BJ77" s="505"/>
      <c r="BK77" s="505"/>
      <c r="BL77" s="505"/>
      <c r="BM77" s="505"/>
      <c r="BN77" s="505"/>
      <c r="BO77" s="505"/>
      <c r="BP77" s="505"/>
      <c r="BQ77" s="505"/>
      <c r="BR77" s="505"/>
      <c r="BS77" s="505"/>
      <c r="BT77" s="506"/>
      <c r="BU77" s="7"/>
      <c r="CJ77" s="7"/>
    </row>
    <row r="78" spans="4:88" ht="9" customHeight="1">
      <c r="D78" s="4"/>
      <c r="E78" s="481"/>
      <c r="F78" s="482"/>
      <c r="G78" s="482"/>
      <c r="H78" s="482"/>
      <c r="I78" s="482"/>
      <c r="J78" s="482"/>
      <c r="K78" s="482"/>
      <c r="L78" s="482"/>
      <c r="M78" s="482"/>
      <c r="N78" s="482"/>
      <c r="O78" s="482"/>
      <c r="P78" s="482"/>
      <c r="Q78" s="482"/>
      <c r="R78" s="482"/>
      <c r="S78" s="482"/>
      <c r="T78" s="482"/>
      <c r="U78" s="482"/>
      <c r="V78" s="482"/>
      <c r="W78" s="482"/>
      <c r="X78" s="482"/>
      <c r="Y78" s="482"/>
      <c r="Z78" s="482"/>
      <c r="AA78" s="482"/>
      <c r="AB78" s="482"/>
      <c r="AC78" s="482"/>
      <c r="AD78" s="482"/>
      <c r="AE78" s="482"/>
      <c r="AF78" s="482"/>
      <c r="AG78" s="482"/>
      <c r="AH78" s="482"/>
      <c r="AI78" s="482"/>
      <c r="AJ78" s="482"/>
      <c r="AK78" s="483"/>
      <c r="AL78" s="490"/>
      <c r="AM78" s="491"/>
      <c r="AN78" s="491"/>
      <c r="AO78" s="491"/>
      <c r="AP78" s="491"/>
      <c r="AQ78" s="491"/>
      <c r="AR78" s="491"/>
      <c r="AS78" s="491"/>
      <c r="AT78" s="491"/>
      <c r="AU78" s="491"/>
      <c r="AV78" s="491"/>
      <c r="AW78" s="492"/>
      <c r="AX78" s="460"/>
      <c r="AY78" s="460"/>
      <c r="AZ78" s="460"/>
      <c r="BA78" s="460"/>
      <c r="BB78" s="460"/>
      <c r="BC78" s="460"/>
      <c r="BD78" s="460"/>
      <c r="BE78" s="460"/>
      <c r="BF78" s="460"/>
      <c r="BG78" s="507" t="str">
        <f>IFERROR(VLOOKUP(AL75,都道府県コード!$A$2:$B$95,2,FALSE),"")</f>
        <v/>
      </c>
      <c r="BH78" s="508"/>
      <c r="BI78" s="513"/>
      <c r="BJ78" s="514"/>
      <c r="BK78" s="514"/>
      <c r="BL78" s="514"/>
      <c r="BM78" s="514"/>
      <c r="BN78" s="514"/>
      <c r="BO78" s="514"/>
      <c r="BP78" s="514"/>
      <c r="BQ78" s="514"/>
      <c r="BR78" s="514"/>
      <c r="BS78" s="514"/>
      <c r="BT78" s="515"/>
      <c r="BU78" s="7"/>
      <c r="CJ78" s="7"/>
    </row>
    <row r="79" spans="4:88" ht="9" customHeight="1">
      <c r="D79" s="4"/>
      <c r="E79" s="481"/>
      <c r="F79" s="482"/>
      <c r="G79" s="482"/>
      <c r="H79" s="482"/>
      <c r="I79" s="482"/>
      <c r="J79" s="482"/>
      <c r="K79" s="482"/>
      <c r="L79" s="482"/>
      <c r="M79" s="482"/>
      <c r="N79" s="482"/>
      <c r="O79" s="482"/>
      <c r="P79" s="482"/>
      <c r="Q79" s="482"/>
      <c r="R79" s="482"/>
      <c r="S79" s="482"/>
      <c r="T79" s="482"/>
      <c r="U79" s="482"/>
      <c r="V79" s="482"/>
      <c r="W79" s="482"/>
      <c r="X79" s="482"/>
      <c r="Y79" s="482"/>
      <c r="Z79" s="482"/>
      <c r="AA79" s="482"/>
      <c r="AB79" s="482"/>
      <c r="AC79" s="482"/>
      <c r="AD79" s="482"/>
      <c r="AE79" s="482"/>
      <c r="AF79" s="482"/>
      <c r="AG79" s="482"/>
      <c r="AH79" s="482"/>
      <c r="AI79" s="482"/>
      <c r="AJ79" s="482"/>
      <c r="AK79" s="483"/>
      <c r="AL79" s="490"/>
      <c r="AM79" s="491"/>
      <c r="AN79" s="491"/>
      <c r="AO79" s="491"/>
      <c r="AP79" s="491"/>
      <c r="AQ79" s="491"/>
      <c r="AR79" s="491"/>
      <c r="AS79" s="491"/>
      <c r="AT79" s="491"/>
      <c r="AU79" s="491"/>
      <c r="AV79" s="491"/>
      <c r="AW79" s="492"/>
      <c r="AX79" s="461"/>
      <c r="AY79" s="461"/>
      <c r="AZ79" s="461"/>
      <c r="BA79" s="461"/>
      <c r="BB79" s="461"/>
      <c r="BC79" s="461"/>
      <c r="BD79" s="461"/>
      <c r="BE79" s="461"/>
      <c r="BF79" s="461"/>
      <c r="BG79" s="509"/>
      <c r="BH79" s="510"/>
      <c r="BI79" s="516"/>
      <c r="BJ79" s="517"/>
      <c r="BK79" s="517"/>
      <c r="BL79" s="517"/>
      <c r="BM79" s="517"/>
      <c r="BN79" s="517"/>
      <c r="BO79" s="517"/>
      <c r="BP79" s="517"/>
      <c r="BQ79" s="517"/>
      <c r="BR79" s="517"/>
      <c r="BS79" s="517"/>
      <c r="BT79" s="518"/>
      <c r="BU79" s="7"/>
      <c r="CJ79" s="7"/>
    </row>
    <row r="80" spans="4:88" ht="9" customHeight="1" thickBot="1">
      <c r="D80" s="4"/>
      <c r="E80" s="484"/>
      <c r="F80" s="485"/>
      <c r="G80" s="485"/>
      <c r="H80" s="485"/>
      <c r="I80" s="485"/>
      <c r="J80" s="485"/>
      <c r="K80" s="485"/>
      <c r="L80" s="485"/>
      <c r="M80" s="485"/>
      <c r="N80" s="485"/>
      <c r="O80" s="485"/>
      <c r="P80" s="485"/>
      <c r="Q80" s="485"/>
      <c r="R80" s="485"/>
      <c r="S80" s="485"/>
      <c r="T80" s="485"/>
      <c r="U80" s="485"/>
      <c r="V80" s="485"/>
      <c r="W80" s="485"/>
      <c r="X80" s="485"/>
      <c r="Y80" s="485"/>
      <c r="Z80" s="485"/>
      <c r="AA80" s="485"/>
      <c r="AB80" s="485"/>
      <c r="AC80" s="485"/>
      <c r="AD80" s="485"/>
      <c r="AE80" s="485"/>
      <c r="AF80" s="485"/>
      <c r="AG80" s="485"/>
      <c r="AH80" s="485"/>
      <c r="AI80" s="485"/>
      <c r="AJ80" s="485"/>
      <c r="AK80" s="486"/>
      <c r="AL80" s="493"/>
      <c r="AM80" s="494"/>
      <c r="AN80" s="494"/>
      <c r="AO80" s="494"/>
      <c r="AP80" s="494"/>
      <c r="AQ80" s="494"/>
      <c r="AR80" s="494"/>
      <c r="AS80" s="494"/>
      <c r="AT80" s="494"/>
      <c r="AU80" s="494"/>
      <c r="AV80" s="494"/>
      <c r="AW80" s="495"/>
      <c r="AX80" s="462"/>
      <c r="AY80" s="462"/>
      <c r="AZ80" s="462"/>
      <c r="BA80" s="462"/>
      <c r="BB80" s="462"/>
      <c r="BC80" s="462"/>
      <c r="BD80" s="462"/>
      <c r="BE80" s="462"/>
      <c r="BF80" s="462"/>
      <c r="BG80" s="511"/>
      <c r="BH80" s="512"/>
      <c r="BI80" s="519"/>
      <c r="BJ80" s="520"/>
      <c r="BK80" s="520"/>
      <c r="BL80" s="520"/>
      <c r="BM80" s="520"/>
      <c r="BN80" s="520"/>
      <c r="BO80" s="520"/>
      <c r="BP80" s="520"/>
      <c r="BQ80" s="520"/>
      <c r="BR80" s="520"/>
      <c r="BS80" s="520"/>
      <c r="BT80" s="521"/>
      <c r="BU80" s="7"/>
      <c r="CJ80" s="7"/>
    </row>
    <row r="81" spans="4:88" ht="9" customHeight="1">
      <c r="D81" s="4"/>
      <c r="E81" s="478"/>
      <c r="F81" s="479"/>
      <c r="G81" s="479"/>
      <c r="H81" s="479"/>
      <c r="I81" s="479"/>
      <c r="J81" s="479"/>
      <c r="K81" s="479"/>
      <c r="L81" s="479"/>
      <c r="M81" s="479"/>
      <c r="N81" s="479"/>
      <c r="O81" s="479"/>
      <c r="P81" s="479"/>
      <c r="Q81" s="479"/>
      <c r="R81" s="479"/>
      <c r="S81" s="479"/>
      <c r="T81" s="479"/>
      <c r="U81" s="479"/>
      <c r="V81" s="479"/>
      <c r="W81" s="479"/>
      <c r="X81" s="479"/>
      <c r="Y81" s="479"/>
      <c r="Z81" s="479"/>
      <c r="AA81" s="479"/>
      <c r="AB81" s="479"/>
      <c r="AC81" s="479"/>
      <c r="AD81" s="479"/>
      <c r="AE81" s="479"/>
      <c r="AF81" s="479"/>
      <c r="AG81" s="479"/>
      <c r="AH81" s="479"/>
      <c r="AI81" s="479"/>
      <c r="AJ81" s="479"/>
      <c r="AK81" s="480"/>
      <c r="AL81" s="487" t="str">
        <f>IF(E81="","",VLOOKUP(E81,コード表!$A$5:$C$62,3,FALSE))</f>
        <v/>
      </c>
      <c r="AM81" s="488"/>
      <c r="AN81" s="488"/>
      <c r="AO81" s="488"/>
      <c r="AP81" s="488"/>
      <c r="AQ81" s="488"/>
      <c r="AR81" s="488"/>
      <c r="AS81" s="488"/>
      <c r="AT81" s="488"/>
      <c r="AU81" s="488"/>
      <c r="AV81" s="488"/>
      <c r="AW81" s="489"/>
      <c r="AX81" s="496">
        <v>11</v>
      </c>
      <c r="AY81" s="497"/>
      <c r="AZ81" s="500" t="str">
        <f>IF(E81="","",VLOOKUP(E81,コード表!$A$5:$C$62,2,FALSE))</f>
        <v/>
      </c>
      <c r="BA81" s="500"/>
      <c r="BB81" s="500"/>
      <c r="BC81" s="500"/>
      <c r="BD81" s="500"/>
      <c r="BE81" s="500"/>
      <c r="BF81" s="500"/>
      <c r="BG81" s="500"/>
      <c r="BH81" s="500"/>
      <c r="BI81" s="501"/>
      <c r="BJ81" s="502"/>
      <c r="BK81" s="502"/>
      <c r="BL81" s="502"/>
      <c r="BM81" s="502"/>
      <c r="BN81" s="502"/>
      <c r="BO81" s="502"/>
      <c r="BP81" s="502"/>
      <c r="BQ81" s="502"/>
      <c r="BR81" s="502"/>
      <c r="BS81" s="502"/>
      <c r="BT81" s="503"/>
      <c r="BU81" s="7"/>
      <c r="CJ81" s="7"/>
    </row>
    <row r="82" spans="4:88" ht="9" customHeight="1">
      <c r="D82" s="4"/>
      <c r="E82" s="481"/>
      <c r="F82" s="482"/>
      <c r="G82" s="482"/>
      <c r="H82" s="482"/>
      <c r="I82" s="482"/>
      <c r="J82" s="482"/>
      <c r="K82" s="482"/>
      <c r="L82" s="482"/>
      <c r="M82" s="482"/>
      <c r="N82" s="482"/>
      <c r="O82" s="482"/>
      <c r="P82" s="482"/>
      <c r="Q82" s="482"/>
      <c r="R82" s="482"/>
      <c r="S82" s="482"/>
      <c r="T82" s="482"/>
      <c r="U82" s="482"/>
      <c r="V82" s="482"/>
      <c r="W82" s="482"/>
      <c r="X82" s="482"/>
      <c r="Y82" s="482"/>
      <c r="Z82" s="482"/>
      <c r="AA82" s="482"/>
      <c r="AB82" s="482"/>
      <c r="AC82" s="482"/>
      <c r="AD82" s="482"/>
      <c r="AE82" s="482"/>
      <c r="AF82" s="482"/>
      <c r="AG82" s="482"/>
      <c r="AH82" s="482"/>
      <c r="AI82" s="482"/>
      <c r="AJ82" s="482"/>
      <c r="AK82" s="483"/>
      <c r="AL82" s="490"/>
      <c r="AM82" s="491"/>
      <c r="AN82" s="491"/>
      <c r="AO82" s="491"/>
      <c r="AP82" s="491"/>
      <c r="AQ82" s="491"/>
      <c r="AR82" s="491"/>
      <c r="AS82" s="491"/>
      <c r="AT82" s="491"/>
      <c r="AU82" s="491"/>
      <c r="AV82" s="491"/>
      <c r="AW82" s="492"/>
      <c r="AX82" s="498"/>
      <c r="AY82" s="499"/>
      <c r="AZ82" s="500"/>
      <c r="BA82" s="500"/>
      <c r="BB82" s="500"/>
      <c r="BC82" s="500"/>
      <c r="BD82" s="500"/>
      <c r="BE82" s="500"/>
      <c r="BF82" s="500"/>
      <c r="BG82" s="500"/>
      <c r="BH82" s="500"/>
      <c r="BI82" s="504"/>
      <c r="BJ82" s="505"/>
      <c r="BK82" s="505"/>
      <c r="BL82" s="505"/>
      <c r="BM82" s="505"/>
      <c r="BN82" s="505"/>
      <c r="BO82" s="505"/>
      <c r="BP82" s="505"/>
      <c r="BQ82" s="505"/>
      <c r="BR82" s="505"/>
      <c r="BS82" s="505"/>
      <c r="BT82" s="506"/>
      <c r="BU82" s="7"/>
      <c r="CJ82" s="7"/>
    </row>
    <row r="83" spans="4:88" ht="9" customHeight="1">
      <c r="D83" s="4"/>
      <c r="E83" s="481"/>
      <c r="F83" s="482"/>
      <c r="G83" s="482"/>
      <c r="H83" s="482"/>
      <c r="I83" s="482"/>
      <c r="J83" s="482"/>
      <c r="K83" s="482"/>
      <c r="L83" s="482"/>
      <c r="M83" s="482"/>
      <c r="N83" s="482"/>
      <c r="O83" s="482"/>
      <c r="P83" s="482"/>
      <c r="Q83" s="482"/>
      <c r="R83" s="482"/>
      <c r="S83" s="482"/>
      <c r="T83" s="482"/>
      <c r="U83" s="482"/>
      <c r="V83" s="482"/>
      <c r="W83" s="482"/>
      <c r="X83" s="482"/>
      <c r="Y83" s="482"/>
      <c r="Z83" s="482"/>
      <c r="AA83" s="482"/>
      <c r="AB83" s="482"/>
      <c r="AC83" s="482"/>
      <c r="AD83" s="482"/>
      <c r="AE83" s="482"/>
      <c r="AF83" s="482"/>
      <c r="AG83" s="482"/>
      <c r="AH83" s="482"/>
      <c r="AI83" s="482"/>
      <c r="AJ83" s="482"/>
      <c r="AK83" s="483"/>
      <c r="AL83" s="490"/>
      <c r="AM83" s="491"/>
      <c r="AN83" s="491"/>
      <c r="AO83" s="491"/>
      <c r="AP83" s="491"/>
      <c r="AQ83" s="491"/>
      <c r="AR83" s="491"/>
      <c r="AS83" s="491"/>
      <c r="AT83" s="491"/>
      <c r="AU83" s="491"/>
      <c r="AV83" s="491"/>
      <c r="AW83" s="492"/>
      <c r="AX83" s="498"/>
      <c r="AY83" s="499"/>
      <c r="AZ83" s="500"/>
      <c r="BA83" s="500"/>
      <c r="BB83" s="500"/>
      <c r="BC83" s="500"/>
      <c r="BD83" s="500"/>
      <c r="BE83" s="500"/>
      <c r="BF83" s="500"/>
      <c r="BG83" s="500"/>
      <c r="BH83" s="500"/>
      <c r="BI83" s="504"/>
      <c r="BJ83" s="505"/>
      <c r="BK83" s="505"/>
      <c r="BL83" s="505"/>
      <c r="BM83" s="505"/>
      <c r="BN83" s="505"/>
      <c r="BO83" s="505"/>
      <c r="BP83" s="505"/>
      <c r="BQ83" s="505"/>
      <c r="BR83" s="505"/>
      <c r="BS83" s="505"/>
      <c r="BT83" s="506"/>
      <c r="BU83" s="7"/>
      <c r="CJ83" s="7"/>
    </row>
    <row r="84" spans="4:88" ht="9" customHeight="1">
      <c r="D84" s="4"/>
      <c r="E84" s="481"/>
      <c r="F84" s="482"/>
      <c r="G84" s="482"/>
      <c r="H84" s="482"/>
      <c r="I84" s="482"/>
      <c r="J84" s="482"/>
      <c r="K84" s="482"/>
      <c r="L84" s="482"/>
      <c r="M84" s="482"/>
      <c r="N84" s="482"/>
      <c r="O84" s="482"/>
      <c r="P84" s="482"/>
      <c r="Q84" s="482"/>
      <c r="R84" s="482"/>
      <c r="S84" s="482"/>
      <c r="T84" s="482"/>
      <c r="U84" s="482"/>
      <c r="V84" s="482"/>
      <c r="W84" s="482"/>
      <c r="X84" s="482"/>
      <c r="Y84" s="482"/>
      <c r="Z84" s="482"/>
      <c r="AA84" s="482"/>
      <c r="AB84" s="482"/>
      <c r="AC84" s="482"/>
      <c r="AD84" s="482"/>
      <c r="AE84" s="482"/>
      <c r="AF84" s="482"/>
      <c r="AG84" s="482"/>
      <c r="AH84" s="482"/>
      <c r="AI84" s="482"/>
      <c r="AJ84" s="482"/>
      <c r="AK84" s="483"/>
      <c r="AL84" s="490"/>
      <c r="AM84" s="491"/>
      <c r="AN84" s="491"/>
      <c r="AO84" s="491"/>
      <c r="AP84" s="491"/>
      <c r="AQ84" s="491"/>
      <c r="AR84" s="491"/>
      <c r="AS84" s="491"/>
      <c r="AT84" s="491"/>
      <c r="AU84" s="491"/>
      <c r="AV84" s="491"/>
      <c r="AW84" s="492"/>
      <c r="AX84" s="460"/>
      <c r="AY84" s="460"/>
      <c r="AZ84" s="460"/>
      <c r="BA84" s="460"/>
      <c r="BB84" s="460"/>
      <c r="BC84" s="460"/>
      <c r="BD84" s="460"/>
      <c r="BE84" s="460"/>
      <c r="BF84" s="460"/>
      <c r="BG84" s="507" t="str">
        <f>IFERROR(VLOOKUP(AL81,都道府県コード!$A$2:$B$95,2,FALSE),"")</f>
        <v/>
      </c>
      <c r="BH84" s="508"/>
      <c r="BI84" s="513"/>
      <c r="BJ84" s="514"/>
      <c r="BK84" s="514"/>
      <c r="BL84" s="514"/>
      <c r="BM84" s="514"/>
      <c r="BN84" s="514"/>
      <c r="BO84" s="514"/>
      <c r="BP84" s="514"/>
      <c r="BQ84" s="514"/>
      <c r="BR84" s="514"/>
      <c r="BS84" s="514"/>
      <c r="BT84" s="515"/>
      <c r="BU84" s="7"/>
      <c r="CJ84" s="7"/>
    </row>
    <row r="85" spans="4:88" ht="9" customHeight="1">
      <c r="D85" s="4"/>
      <c r="E85" s="481"/>
      <c r="F85" s="482"/>
      <c r="G85" s="482"/>
      <c r="H85" s="482"/>
      <c r="I85" s="482"/>
      <c r="J85" s="482"/>
      <c r="K85" s="482"/>
      <c r="L85" s="482"/>
      <c r="M85" s="482"/>
      <c r="N85" s="482"/>
      <c r="O85" s="482"/>
      <c r="P85" s="482"/>
      <c r="Q85" s="482"/>
      <c r="R85" s="482"/>
      <c r="S85" s="482"/>
      <c r="T85" s="482"/>
      <c r="U85" s="482"/>
      <c r="V85" s="482"/>
      <c r="W85" s="482"/>
      <c r="X85" s="482"/>
      <c r="Y85" s="482"/>
      <c r="Z85" s="482"/>
      <c r="AA85" s="482"/>
      <c r="AB85" s="482"/>
      <c r="AC85" s="482"/>
      <c r="AD85" s="482"/>
      <c r="AE85" s="482"/>
      <c r="AF85" s="482"/>
      <c r="AG85" s="482"/>
      <c r="AH85" s="482"/>
      <c r="AI85" s="482"/>
      <c r="AJ85" s="482"/>
      <c r="AK85" s="483"/>
      <c r="AL85" s="490"/>
      <c r="AM85" s="491"/>
      <c r="AN85" s="491"/>
      <c r="AO85" s="491"/>
      <c r="AP85" s="491"/>
      <c r="AQ85" s="491"/>
      <c r="AR85" s="491"/>
      <c r="AS85" s="491"/>
      <c r="AT85" s="491"/>
      <c r="AU85" s="491"/>
      <c r="AV85" s="491"/>
      <c r="AW85" s="492"/>
      <c r="AX85" s="461"/>
      <c r="AY85" s="461"/>
      <c r="AZ85" s="461"/>
      <c r="BA85" s="461"/>
      <c r="BB85" s="461"/>
      <c r="BC85" s="461"/>
      <c r="BD85" s="461"/>
      <c r="BE85" s="461"/>
      <c r="BF85" s="461"/>
      <c r="BG85" s="509"/>
      <c r="BH85" s="510"/>
      <c r="BI85" s="516"/>
      <c r="BJ85" s="517"/>
      <c r="BK85" s="517"/>
      <c r="BL85" s="517"/>
      <c r="BM85" s="517"/>
      <c r="BN85" s="517"/>
      <c r="BO85" s="517"/>
      <c r="BP85" s="517"/>
      <c r="BQ85" s="517"/>
      <c r="BR85" s="517"/>
      <c r="BS85" s="517"/>
      <c r="BT85" s="518"/>
      <c r="BU85" s="7"/>
      <c r="CJ85" s="7"/>
    </row>
    <row r="86" spans="4:88" ht="9" customHeight="1" thickBot="1">
      <c r="D86" s="4"/>
      <c r="E86" s="484"/>
      <c r="F86" s="485"/>
      <c r="G86" s="485"/>
      <c r="H86" s="485"/>
      <c r="I86" s="485"/>
      <c r="J86" s="485"/>
      <c r="K86" s="485"/>
      <c r="L86" s="485"/>
      <c r="M86" s="485"/>
      <c r="N86" s="485"/>
      <c r="O86" s="485"/>
      <c r="P86" s="485"/>
      <c r="Q86" s="485"/>
      <c r="R86" s="485"/>
      <c r="S86" s="485"/>
      <c r="T86" s="485"/>
      <c r="U86" s="485"/>
      <c r="V86" s="485"/>
      <c r="W86" s="485"/>
      <c r="X86" s="485"/>
      <c r="Y86" s="485"/>
      <c r="Z86" s="485"/>
      <c r="AA86" s="485"/>
      <c r="AB86" s="485"/>
      <c r="AC86" s="485"/>
      <c r="AD86" s="485"/>
      <c r="AE86" s="485"/>
      <c r="AF86" s="485"/>
      <c r="AG86" s="485"/>
      <c r="AH86" s="485"/>
      <c r="AI86" s="485"/>
      <c r="AJ86" s="485"/>
      <c r="AK86" s="486"/>
      <c r="AL86" s="493"/>
      <c r="AM86" s="494"/>
      <c r="AN86" s="494"/>
      <c r="AO86" s="494"/>
      <c r="AP86" s="494"/>
      <c r="AQ86" s="494"/>
      <c r="AR86" s="494"/>
      <c r="AS86" s="494"/>
      <c r="AT86" s="494"/>
      <c r="AU86" s="494"/>
      <c r="AV86" s="494"/>
      <c r="AW86" s="495"/>
      <c r="AX86" s="462"/>
      <c r="AY86" s="462"/>
      <c r="AZ86" s="462"/>
      <c r="BA86" s="462"/>
      <c r="BB86" s="462"/>
      <c r="BC86" s="462"/>
      <c r="BD86" s="462"/>
      <c r="BE86" s="462"/>
      <c r="BF86" s="462"/>
      <c r="BG86" s="511"/>
      <c r="BH86" s="512"/>
      <c r="BI86" s="519"/>
      <c r="BJ86" s="520"/>
      <c r="BK86" s="520"/>
      <c r="BL86" s="520"/>
      <c r="BM86" s="520"/>
      <c r="BN86" s="520"/>
      <c r="BO86" s="520"/>
      <c r="BP86" s="520"/>
      <c r="BQ86" s="520"/>
      <c r="BR86" s="520"/>
      <c r="BS86" s="520"/>
      <c r="BT86" s="521"/>
      <c r="BU86" s="7"/>
      <c r="CJ86" s="7"/>
    </row>
    <row r="87" spans="4:88" ht="9" customHeight="1">
      <c r="D87" s="4"/>
      <c r="E87" s="522" t="s">
        <v>18</v>
      </c>
      <c r="F87" s="523"/>
      <c r="G87" s="523"/>
      <c r="H87" s="523"/>
      <c r="I87" s="523"/>
      <c r="J87" s="523"/>
      <c r="K87" s="523"/>
      <c r="L87" s="523"/>
      <c r="M87" s="523"/>
      <c r="N87" s="523"/>
      <c r="O87" s="523"/>
      <c r="P87" s="523"/>
      <c r="Q87" s="523"/>
      <c r="R87" s="523"/>
      <c r="S87" s="523"/>
      <c r="T87" s="523"/>
      <c r="U87" s="523"/>
      <c r="V87" s="523"/>
      <c r="W87" s="523"/>
      <c r="X87" s="523"/>
      <c r="Y87" s="523"/>
      <c r="Z87" s="523"/>
      <c r="AA87" s="523"/>
      <c r="AB87" s="523"/>
      <c r="AC87" s="523"/>
      <c r="AD87" s="523"/>
      <c r="AE87" s="523"/>
      <c r="AF87" s="523"/>
      <c r="AG87" s="523"/>
      <c r="AH87" s="523"/>
      <c r="AI87" s="523"/>
      <c r="AJ87" s="523"/>
      <c r="AK87" s="523"/>
      <c r="AL87" s="523"/>
      <c r="AM87" s="523"/>
      <c r="AN87" s="523"/>
      <c r="AO87" s="523"/>
      <c r="AP87" s="523"/>
      <c r="AQ87" s="523"/>
      <c r="AR87" s="523"/>
      <c r="AS87" s="523"/>
      <c r="AT87" s="523"/>
      <c r="AU87" s="523"/>
      <c r="AV87" s="523"/>
      <c r="AW87" s="523"/>
      <c r="AX87" s="496">
        <v>12</v>
      </c>
      <c r="AY87" s="497"/>
      <c r="AZ87" s="500"/>
      <c r="BA87" s="500"/>
      <c r="BB87" s="500"/>
      <c r="BC87" s="500"/>
      <c r="BD87" s="500"/>
      <c r="BE87" s="500"/>
      <c r="BF87" s="500"/>
      <c r="BG87" s="500"/>
      <c r="BH87" s="500"/>
      <c r="BI87" s="528">
        <f>IF(BZ10=1,CA87,0)</f>
        <v>0</v>
      </c>
      <c r="BJ87" s="529"/>
      <c r="BK87" s="529"/>
      <c r="BL87" s="529"/>
      <c r="BM87" s="529"/>
      <c r="BN87" s="529"/>
      <c r="BO87" s="529"/>
      <c r="BP87" s="529"/>
      <c r="BQ87" s="529"/>
      <c r="BR87" s="529"/>
      <c r="BS87" s="529"/>
      <c r="BT87" s="529"/>
      <c r="BU87" s="445"/>
      <c r="BV87" s="446"/>
      <c r="BW87" s="451" t="s">
        <v>24</v>
      </c>
      <c r="BX87" s="451"/>
      <c r="BY87" s="451"/>
      <c r="BZ87" s="451"/>
      <c r="CA87" s="454">
        <f>BI21+BI27+BI33+BI39+BI45+BI51+BI57+BI63+BI69+BI75+BI81</f>
        <v>0</v>
      </c>
      <c r="CB87" s="455"/>
      <c r="CC87" s="455"/>
      <c r="CD87" s="455"/>
      <c r="CE87" s="455"/>
      <c r="CF87" s="455"/>
      <c r="CG87" s="455"/>
      <c r="CH87" s="455"/>
      <c r="CI87" s="456"/>
    </row>
    <row r="88" spans="4:88" ht="9" customHeight="1">
      <c r="D88" s="4"/>
      <c r="E88" s="524"/>
      <c r="F88" s="525"/>
      <c r="G88" s="525"/>
      <c r="H88" s="525"/>
      <c r="I88" s="525"/>
      <c r="J88" s="525"/>
      <c r="K88" s="525"/>
      <c r="L88" s="525"/>
      <c r="M88" s="525"/>
      <c r="N88" s="525"/>
      <c r="O88" s="525"/>
      <c r="P88" s="525"/>
      <c r="Q88" s="525"/>
      <c r="R88" s="525"/>
      <c r="S88" s="525"/>
      <c r="T88" s="525"/>
      <c r="U88" s="525"/>
      <c r="V88" s="525"/>
      <c r="W88" s="525"/>
      <c r="X88" s="525"/>
      <c r="Y88" s="525"/>
      <c r="Z88" s="525"/>
      <c r="AA88" s="525"/>
      <c r="AB88" s="525"/>
      <c r="AC88" s="525"/>
      <c r="AD88" s="525"/>
      <c r="AE88" s="525"/>
      <c r="AF88" s="525"/>
      <c r="AG88" s="525"/>
      <c r="AH88" s="525"/>
      <c r="AI88" s="525"/>
      <c r="AJ88" s="525"/>
      <c r="AK88" s="525"/>
      <c r="AL88" s="525"/>
      <c r="AM88" s="525"/>
      <c r="AN88" s="525"/>
      <c r="AO88" s="525"/>
      <c r="AP88" s="525"/>
      <c r="AQ88" s="525"/>
      <c r="AR88" s="525"/>
      <c r="AS88" s="525"/>
      <c r="AT88" s="525"/>
      <c r="AU88" s="525"/>
      <c r="AV88" s="525"/>
      <c r="AW88" s="525"/>
      <c r="AX88" s="498"/>
      <c r="AY88" s="499"/>
      <c r="AZ88" s="500"/>
      <c r="BA88" s="500"/>
      <c r="BB88" s="500"/>
      <c r="BC88" s="500"/>
      <c r="BD88" s="500"/>
      <c r="BE88" s="500"/>
      <c r="BF88" s="500"/>
      <c r="BG88" s="500"/>
      <c r="BH88" s="500"/>
      <c r="BI88" s="530"/>
      <c r="BJ88" s="531"/>
      <c r="BK88" s="531"/>
      <c r="BL88" s="531"/>
      <c r="BM88" s="531"/>
      <c r="BN88" s="531"/>
      <c r="BO88" s="531"/>
      <c r="BP88" s="531"/>
      <c r="BQ88" s="531"/>
      <c r="BR88" s="531"/>
      <c r="BS88" s="531"/>
      <c r="BT88" s="531"/>
      <c r="BU88" s="447"/>
      <c r="BV88" s="448"/>
      <c r="BW88" s="452"/>
      <c r="BX88" s="452"/>
      <c r="BY88" s="452"/>
      <c r="BZ88" s="452"/>
      <c r="CA88" s="457"/>
      <c r="CB88" s="458"/>
      <c r="CC88" s="458"/>
      <c r="CD88" s="458"/>
      <c r="CE88" s="458"/>
      <c r="CF88" s="458"/>
      <c r="CG88" s="458"/>
      <c r="CH88" s="458"/>
      <c r="CI88" s="459"/>
    </row>
    <row r="89" spans="4:88" ht="9" customHeight="1">
      <c r="D89" s="4"/>
      <c r="E89" s="524"/>
      <c r="F89" s="525"/>
      <c r="G89" s="525"/>
      <c r="H89" s="525"/>
      <c r="I89" s="525"/>
      <c r="J89" s="525"/>
      <c r="K89" s="525"/>
      <c r="L89" s="525"/>
      <c r="M89" s="525"/>
      <c r="N89" s="525"/>
      <c r="O89" s="525"/>
      <c r="P89" s="525"/>
      <c r="Q89" s="525"/>
      <c r="R89" s="525"/>
      <c r="S89" s="525"/>
      <c r="T89" s="525"/>
      <c r="U89" s="525"/>
      <c r="V89" s="525"/>
      <c r="W89" s="525"/>
      <c r="X89" s="525"/>
      <c r="Y89" s="525"/>
      <c r="Z89" s="525"/>
      <c r="AA89" s="525"/>
      <c r="AB89" s="525"/>
      <c r="AC89" s="525"/>
      <c r="AD89" s="525"/>
      <c r="AE89" s="525"/>
      <c r="AF89" s="525"/>
      <c r="AG89" s="525"/>
      <c r="AH89" s="525"/>
      <c r="AI89" s="525"/>
      <c r="AJ89" s="525"/>
      <c r="AK89" s="525"/>
      <c r="AL89" s="525"/>
      <c r="AM89" s="525"/>
      <c r="AN89" s="525"/>
      <c r="AO89" s="525"/>
      <c r="AP89" s="525"/>
      <c r="AQ89" s="525"/>
      <c r="AR89" s="525"/>
      <c r="AS89" s="525"/>
      <c r="AT89" s="525"/>
      <c r="AU89" s="525"/>
      <c r="AV89" s="525"/>
      <c r="AW89" s="525"/>
      <c r="AX89" s="498"/>
      <c r="AY89" s="499"/>
      <c r="AZ89" s="500"/>
      <c r="BA89" s="500"/>
      <c r="BB89" s="500"/>
      <c r="BC89" s="500"/>
      <c r="BD89" s="500"/>
      <c r="BE89" s="500"/>
      <c r="BF89" s="500"/>
      <c r="BG89" s="500"/>
      <c r="BH89" s="500"/>
      <c r="BI89" s="530"/>
      <c r="BJ89" s="531"/>
      <c r="BK89" s="531"/>
      <c r="BL89" s="531"/>
      <c r="BM89" s="531"/>
      <c r="BN89" s="531"/>
      <c r="BO89" s="531"/>
      <c r="BP89" s="531"/>
      <c r="BQ89" s="531"/>
      <c r="BR89" s="531"/>
      <c r="BS89" s="531"/>
      <c r="BT89" s="531"/>
      <c r="BU89" s="447"/>
      <c r="BV89" s="448"/>
      <c r="BW89" s="452"/>
      <c r="BX89" s="452"/>
      <c r="BY89" s="452"/>
      <c r="BZ89" s="452"/>
      <c r="CA89" s="457"/>
      <c r="CB89" s="458"/>
      <c r="CC89" s="458"/>
      <c r="CD89" s="458"/>
      <c r="CE89" s="458"/>
      <c r="CF89" s="458"/>
      <c r="CG89" s="458"/>
      <c r="CH89" s="458"/>
      <c r="CI89" s="459"/>
    </row>
    <row r="90" spans="4:88" ht="9" customHeight="1">
      <c r="D90" s="4"/>
      <c r="E90" s="524"/>
      <c r="F90" s="525"/>
      <c r="G90" s="525"/>
      <c r="H90" s="525"/>
      <c r="I90" s="525"/>
      <c r="J90" s="525"/>
      <c r="K90" s="525"/>
      <c r="L90" s="525"/>
      <c r="M90" s="525"/>
      <c r="N90" s="525"/>
      <c r="O90" s="525"/>
      <c r="P90" s="525"/>
      <c r="Q90" s="525"/>
      <c r="R90" s="525"/>
      <c r="S90" s="525"/>
      <c r="T90" s="525"/>
      <c r="U90" s="525"/>
      <c r="V90" s="525"/>
      <c r="W90" s="525"/>
      <c r="X90" s="525"/>
      <c r="Y90" s="525"/>
      <c r="Z90" s="525"/>
      <c r="AA90" s="525"/>
      <c r="AB90" s="525"/>
      <c r="AC90" s="525"/>
      <c r="AD90" s="525"/>
      <c r="AE90" s="525"/>
      <c r="AF90" s="525"/>
      <c r="AG90" s="525"/>
      <c r="AH90" s="525"/>
      <c r="AI90" s="525"/>
      <c r="AJ90" s="525"/>
      <c r="AK90" s="525"/>
      <c r="AL90" s="525"/>
      <c r="AM90" s="525"/>
      <c r="AN90" s="525"/>
      <c r="AO90" s="525"/>
      <c r="AP90" s="525"/>
      <c r="AQ90" s="525"/>
      <c r="AR90" s="525"/>
      <c r="AS90" s="525"/>
      <c r="AT90" s="525"/>
      <c r="AU90" s="525"/>
      <c r="AV90" s="525"/>
      <c r="AW90" s="525"/>
      <c r="AX90" s="460"/>
      <c r="AY90" s="460"/>
      <c r="AZ90" s="460"/>
      <c r="BA90" s="460"/>
      <c r="BB90" s="460"/>
      <c r="BC90" s="460"/>
      <c r="BD90" s="460"/>
      <c r="BE90" s="460"/>
      <c r="BF90" s="460"/>
      <c r="BG90" s="463"/>
      <c r="BH90" s="464"/>
      <c r="BI90" s="469">
        <f>IF(BZ10=1,CA90,0)</f>
        <v>0</v>
      </c>
      <c r="BJ90" s="470"/>
      <c r="BK90" s="470"/>
      <c r="BL90" s="470"/>
      <c r="BM90" s="470"/>
      <c r="BN90" s="470"/>
      <c r="BO90" s="470"/>
      <c r="BP90" s="470"/>
      <c r="BQ90" s="470"/>
      <c r="BR90" s="470"/>
      <c r="BS90" s="470"/>
      <c r="BT90" s="470"/>
      <c r="BU90" s="447"/>
      <c r="BV90" s="448"/>
      <c r="BW90" s="452"/>
      <c r="BX90" s="452"/>
      <c r="BY90" s="452"/>
      <c r="BZ90" s="452"/>
      <c r="CA90" s="457">
        <f>BI24+BI30+BI36+BI42+BI48+BI54+BI60+BI66+BI72+BI78+BI84</f>
        <v>0</v>
      </c>
      <c r="CB90" s="458"/>
      <c r="CC90" s="458"/>
      <c r="CD90" s="458"/>
      <c r="CE90" s="458"/>
      <c r="CF90" s="458"/>
      <c r="CG90" s="458"/>
      <c r="CH90" s="458"/>
      <c r="CI90" s="459"/>
    </row>
    <row r="91" spans="4:88" ht="9" customHeight="1">
      <c r="D91" s="4"/>
      <c r="E91" s="524"/>
      <c r="F91" s="525"/>
      <c r="G91" s="525"/>
      <c r="H91" s="525"/>
      <c r="I91" s="525"/>
      <c r="J91" s="525"/>
      <c r="K91" s="525"/>
      <c r="L91" s="525"/>
      <c r="M91" s="525"/>
      <c r="N91" s="525"/>
      <c r="O91" s="525"/>
      <c r="P91" s="525"/>
      <c r="Q91" s="525"/>
      <c r="R91" s="525"/>
      <c r="S91" s="525"/>
      <c r="T91" s="525"/>
      <c r="U91" s="525"/>
      <c r="V91" s="525"/>
      <c r="W91" s="525"/>
      <c r="X91" s="525"/>
      <c r="Y91" s="525"/>
      <c r="Z91" s="525"/>
      <c r="AA91" s="525"/>
      <c r="AB91" s="525"/>
      <c r="AC91" s="525"/>
      <c r="AD91" s="525"/>
      <c r="AE91" s="525"/>
      <c r="AF91" s="525"/>
      <c r="AG91" s="525"/>
      <c r="AH91" s="525"/>
      <c r="AI91" s="525"/>
      <c r="AJ91" s="525"/>
      <c r="AK91" s="525"/>
      <c r="AL91" s="525"/>
      <c r="AM91" s="525"/>
      <c r="AN91" s="525"/>
      <c r="AO91" s="525"/>
      <c r="AP91" s="525"/>
      <c r="AQ91" s="525"/>
      <c r="AR91" s="525"/>
      <c r="AS91" s="525"/>
      <c r="AT91" s="525"/>
      <c r="AU91" s="525"/>
      <c r="AV91" s="525"/>
      <c r="AW91" s="525"/>
      <c r="AX91" s="461"/>
      <c r="AY91" s="461"/>
      <c r="AZ91" s="461"/>
      <c r="BA91" s="461"/>
      <c r="BB91" s="461"/>
      <c r="BC91" s="461"/>
      <c r="BD91" s="461"/>
      <c r="BE91" s="461"/>
      <c r="BF91" s="461"/>
      <c r="BG91" s="465"/>
      <c r="BH91" s="466"/>
      <c r="BI91" s="471"/>
      <c r="BJ91" s="472"/>
      <c r="BK91" s="472"/>
      <c r="BL91" s="472"/>
      <c r="BM91" s="472"/>
      <c r="BN91" s="472"/>
      <c r="BO91" s="472"/>
      <c r="BP91" s="472"/>
      <c r="BQ91" s="472"/>
      <c r="BR91" s="472"/>
      <c r="BS91" s="472"/>
      <c r="BT91" s="472"/>
      <c r="BU91" s="447"/>
      <c r="BV91" s="448"/>
      <c r="BW91" s="452"/>
      <c r="BX91" s="452"/>
      <c r="BY91" s="452"/>
      <c r="BZ91" s="452"/>
      <c r="CA91" s="457"/>
      <c r="CB91" s="458"/>
      <c r="CC91" s="458"/>
      <c r="CD91" s="458"/>
      <c r="CE91" s="458"/>
      <c r="CF91" s="458"/>
      <c r="CG91" s="458"/>
      <c r="CH91" s="458"/>
      <c r="CI91" s="459"/>
    </row>
    <row r="92" spans="4:88" ht="9" customHeight="1" thickBot="1">
      <c r="D92" s="4"/>
      <c r="E92" s="526"/>
      <c r="F92" s="527"/>
      <c r="G92" s="527"/>
      <c r="H92" s="527"/>
      <c r="I92" s="527"/>
      <c r="J92" s="527"/>
      <c r="K92" s="527"/>
      <c r="L92" s="527"/>
      <c r="M92" s="527"/>
      <c r="N92" s="527"/>
      <c r="O92" s="527"/>
      <c r="P92" s="527"/>
      <c r="Q92" s="527"/>
      <c r="R92" s="527"/>
      <c r="S92" s="527"/>
      <c r="T92" s="527"/>
      <c r="U92" s="527"/>
      <c r="V92" s="527"/>
      <c r="W92" s="527"/>
      <c r="X92" s="527"/>
      <c r="Y92" s="527"/>
      <c r="Z92" s="527"/>
      <c r="AA92" s="527"/>
      <c r="AB92" s="527"/>
      <c r="AC92" s="527"/>
      <c r="AD92" s="527"/>
      <c r="AE92" s="527"/>
      <c r="AF92" s="527"/>
      <c r="AG92" s="527"/>
      <c r="AH92" s="527"/>
      <c r="AI92" s="527"/>
      <c r="AJ92" s="527"/>
      <c r="AK92" s="527"/>
      <c r="AL92" s="527"/>
      <c r="AM92" s="527"/>
      <c r="AN92" s="527"/>
      <c r="AO92" s="527"/>
      <c r="AP92" s="527"/>
      <c r="AQ92" s="527"/>
      <c r="AR92" s="527"/>
      <c r="AS92" s="527"/>
      <c r="AT92" s="527"/>
      <c r="AU92" s="527"/>
      <c r="AV92" s="527"/>
      <c r="AW92" s="527"/>
      <c r="AX92" s="462"/>
      <c r="AY92" s="462"/>
      <c r="AZ92" s="462"/>
      <c r="BA92" s="462"/>
      <c r="BB92" s="462"/>
      <c r="BC92" s="462"/>
      <c r="BD92" s="462"/>
      <c r="BE92" s="462"/>
      <c r="BF92" s="462"/>
      <c r="BG92" s="467"/>
      <c r="BH92" s="468"/>
      <c r="BI92" s="473"/>
      <c r="BJ92" s="474"/>
      <c r="BK92" s="474"/>
      <c r="BL92" s="474"/>
      <c r="BM92" s="474"/>
      <c r="BN92" s="474"/>
      <c r="BO92" s="474"/>
      <c r="BP92" s="474"/>
      <c r="BQ92" s="474"/>
      <c r="BR92" s="474"/>
      <c r="BS92" s="474"/>
      <c r="BT92" s="474"/>
      <c r="BU92" s="449"/>
      <c r="BV92" s="450"/>
      <c r="BW92" s="453"/>
      <c r="BX92" s="453"/>
      <c r="BY92" s="453"/>
      <c r="BZ92" s="453"/>
      <c r="CA92" s="475"/>
      <c r="CB92" s="476"/>
      <c r="CC92" s="476"/>
      <c r="CD92" s="476"/>
      <c r="CE92" s="476"/>
      <c r="CF92" s="476"/>
      <c r="CG92" s="476"/>
      <c r="CH92" s="476"/>
      <c r="CI92" s="477"/>
    </row>
    <row r="95" spans="4:88" ht="12" customHeight="1" thickBot="1">
      <c r="F95" s="563" t="s">
        <v>0</v>
      </c>
      <c r="G95" s="563"/>
      <c r="H95" s="563"/>
      <c r="I95" s="563"/>
      <c r="J95" s="563"/>
      <c r="K95" s="563"/>
      <c r="Q95" s="588" t="s">
        <v>1</v>
      </c>
      <c r="R95" s="588"/>
      <c r="S95" s="588"/>
      <c r="T95" s="588"/>
      <c r="U95" s="588"/>
      <c r="V95" s="588"/>
      <c r="W95" s="588"/>
      <c r="X95" s="588"/>
      <c r="Y95" s="588"/>
      <c r="Z95" s="588"/>
      <c r="AA95" s="588"/>
      <c r="AB95" s="588"/>
      <c r="AC95" s="588"/>
      <c r="AD95" s="588"/>
      <c r="AE95" s="588"/>
      <c r="AF95" s="588"/>
      <c r="AG95" s="588"/>
      <c r="AH95" s="588"/>
      <c r="AI95" s="588"/>
      <c r="AJ95" s="588"/>
      <c r="AK95" s="588"/>
      <c r="AL95" s="588"/>
      <c r="AM95" s="588"/>
      <c r="AN95" s="588"/>
      <c r="AO95" s="588"/>
      <c r="AP95" s="588"/>
      <c r="AQ95" s="588"/>
      <c r="AR95" s="2"/>
      <c r="AS95" s="2"/>
      <c r="AT95" s="2"/>
      <c r="AU95" s="2"/>
      <c r="AV95" s="2"/>
      <c r="AW95" s="2"/>
      <c r="AX95" s="2"/>
      <c r="AY95" s="2"/>
      <c r="AZ95" s="2"/>
      <c r="BA95" s="2"/>
      <c r="BB95" s="2"/>
      <c r="BC95" s="2"/>
      <c r="BD95" s="2"/>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row>
    <row r="96" spans="4:88" ht="15" customHeight="1">
      <c r="F96" s="563"/>
      <c r="G96" s="563"/>
      <c r="H96" s="563"/>
      <c r="I96" s="563"/>
      <c r="J96" s="563"/>
      <c r="K96" s="563"/>
      <c r="Q96" s="588"/>
      <c r="R96" s="588"/>
      <c r="S96" s="588"/>
      <c r="T96" s="588"/>
      <c r="U96" s="588"/>
      <c r="V96" s="588"/>
      <c r="W96" s="588"/>
      <c r="X96" s="588"/>
      <c r="Y96" s="588"/>
      <c r="Z96" s="588"/>
      <c r="AA96" s="588"/>
      <c r="AB96" s="588"/>
      <c r="AC96" s="588"/>
      <c r="AD96" s="588"/>
      <c r="AE96" s="588"/>
      <c r="AF96" s="588"/>
      <c r="AG96" s="588"/>
      <c r="AH96" s="588"/>
      <c r="AI96" s="588"/>
      <c r="AJ96" s="588"/>
      <c r="AK96" s="588"/>
      <c r="AL96" s="588"/>
      <c r="AM96" s="588"/>
      <c r="AN96" s="588"/>
      <c r="AO96" s="588"/>
      <c r="AP96" s="588"/>
      <c r="AQ96" s="588"/>
      <c r="AR96" s="2"/>
      <c r="AS96" s="2"/>
      <c r="AT96" s="2"/>
      <c r="AU96" s="2"/>
      <c r="AV96" s="2"/>
      <c r="AW96" s="2"/>
      <c r="AX96" s="2"/>
      <c r="AY96" s="2"/>
      <c r="AZ96" s="2"/>
      <c r="BA96" s="2"/>
      <c r="BB96" s="2"/>
      <c r="BC96" s="2"/>
      <c r="BD96" s="2"/>
      <c r="BE96" s="4"/>
      <c r="BF96" s="589" t="s">
        <v>4</v>
      </c>
      <c r="BG96" s="590"/>
      <c r="BH96" s="15"/>
      <c r="BI96" s="595" t="s">
        <v>5</v>
      </c>
      <c r="BJ96" s="595"/>
      <c r="BK96" s="595"/>
      <c r="BL96" s="595"/>
      <c r="BM96" s="595"/>
      <c r="BN96" s="595"/>
      <c r="BO96" s="16"/>
      <c r="BP96" s="596" t="s">
        <v>6</v>
      </c>
      <c r="BQ96" s="597"/>
      <c r="BR96" s="597"/>
      <c r="BS96" s="597"/>
      <c r="BT96" s="598"/>
      <c r="BU96" s="596" t="s">
        <v>7</v>
      </c>
      <c r="BV96" s="598"/>
      <c r="BW96" s="599" t="s">
        <v>8</v>
      </c>
      <c r="BX96" s="600"/>
      <c r="BY96" s="600"/>
      <c r="BZ96" s="600"/>
      <c r="CA96" s="600"/>
      <c r="CB96" s="600"/>
      <c r="CC96" s="601"/>
      <c r="CD96" s="602" t="s">
        <v>21</v>
      </c>
      <c r="CE96" s="595"/>
      <c r="CF96" s="595"/>
      <c r="CG96" s="595"/>
      <c r="CH96" s="595"/>
      <c r="CI96" s="603"/>
      <c r="CJ96" s="7"/>
    </row>
    <row r="97" spans="4:88" ht="14.25" customHeight="1">
      <c r="Q97" s="2"/>
      <c r="R97" s="2"/>
      <c r="S97" s="588" t="s">
        <v>2</v>
      </c>
      <c r="T97" s="588"/>
      <c r="U97" s="588"/>
      <c r="V97" s="588"/>
      <c r="W97" s="588"/>
      <c r="X97" s="588"/>
      <c r="Y97" s="588"/>
      <c r="Z97" s="588"/>
      <c r="AA97" s="588"/>
      <c r="AB97" s="588"/>
      <c r="AC97" s="588"/>
      <c r="AD97" s="588"/>
      <c r="AE97" s="588"/>
      <c r="AF97" s="588"/>
      <c r="AG97" s="588"/>
      <c r="AH97" s="588"/>
      <c r="AI97" s="588"/>
      <c r="AJ97" s="588"/>
      <c r="AK97" s="588"/>
      <c r="AL97" s="588"/>
      <c r="AM97" s="588"/>
      <c r="AN97" s="588"/>
      <c r="AO97" s="588"/>
      <c r="AP97" s="588"/>
      <c r="AQ97" s="588"/>
      <c r="AR97" s="588"/>
      <c r="AS97" s="588"/>
      <c r="AT97" s="588"/>
      <c r="AU97" s="588"/>
      <c r="AV97" s="588"/>
      <c r="AW97" s="588"/>
      <c r="AX97" s="588"/>
      <c r="AY97" s="588"/>
      <c r="AZ97" s="588"/>
      <c r="BA97" s="588"/>
      <c r="BB97" s="588"/>
      <c r="BC97" s="588"/>
      <c r="BD97" s="588"/>
      <c r="BE97" s="4"/>
      <c r="BF97" s="591"/>
      <c r="BG97" s="592"/>
      <c r="BH97" s="604">
        <f>注意事項!H6</f>
        <v>0</v>
      </c>
      <c r="BI97" s="604"/>
      <c r="BJ97" s="604"/>
      <c r="BK97" s="604"/>
      <c r="BL97" s="604"/>
      <c r="BM97" s="604"/>
      <c r="BN97" s="604"/>
      <c r="BO97" s="604"/>
      <c r="BP97" s="604">
        <f>注意事項!H7</f>
        <v>0</v>
      </c>
      <c r="BQ97" s="604"/>
      <c r="BR97" s="604"/>
      <c r="BS97" s="604"/>
      <c r="BT97" s="604"/>
      <c r="BU97" s="606" t="s">
        <v>33</v>
      </c>
      <c r="BV97" s="606"/>
      <c r="BW97" s="460"/>
      <c r="BX97" s="460"/>
      <c r="BY97" s="460"/>
      <c r="BZ97" s="460"/>
      <c r="CA97" s="460"/>
      <c r="CB97" s="460"/>
      <c r="CC97" s="460"/>
      <c r="CD97" s="460"/>
      <c r="CE97" s="460"/>
      <c r="CF97" s="460"/>
      <c r="CG97" s="460"/>
      <c r="CH97" s="460"/>
      <c r="CI97" s="609"/>
      <c r="CJ97" s="7"/>
    </row>
    <row r="98" spans="4:88" ht="9.75" customHeight="1" thickBot="1">
      <c r="Q98" s="2"/>
      <c r="R98" s="2"/>
      <c r="S98" s="588"/>
      <c r="T98" s="588"/>
      <c r="U98" s="588"/>
      <c r="V98" s="588"/>
      <c r="W98" s="588"/>
      <c r="X98" s="588"/>
      <c r="Y98" s="588"/>
      <c r="Z98" s="588"/>
      <c r="AA98" s="588"/>
      <c r="AB98" s="588"/>
      <c r="AC98" s="588"/>
      <c r="AD98" s="588"/>
      <c r="AE98" s="588"/>
      <c r="AF98" s="588"/>
      <c r="AG98" s="588"/>
      <c r="AH98" s="588"/>
      <c r="AI98" s="588"/>
      <c r="AJ98" s="588"/>
      <c r="AK98" s="588"/>
      <c r="AL98" s="588"/>
      <c r="AM98" s="588"/>
      <c r="AN98" s="588"/>
      <c r="AO98" s="588"/>
      <c r="AP98" s="588"/>
      <c r="AQ98" s="588"/>
      <c r="AR98" s="588"/>
      <c r="AS98" s="588"/>
      <c r="AT98" s="588"/>
      <c r="AU98" s="588"/>
      <c r="AV98" s="588"/>
      <c r="AW98" s="588"/>
      <c r="AX98" s="588"/>
      <c r="AY98" s="588"/>
      <c r="AZ98" s="588"/>
      <c r="BA98" s="588"/>
      <c r="BB98" s="588"/>
      <c r="BC98" s="588"/>
      <c r="BD98" s="588"/>
      <c r="BE98" s="5"/>
      <c r="BF98" s="591"/>
      <c r="BG98" s="592"/>
      <c r="BH98" s="605"/>
      <c r="BI98" s="605"/>
      <c r="BJ98" s="605"/>
      <c r="BK98" s="605"/>
      <c r="BL98" s="605"/>
      <c r="BM98" s="605"/>
      <c r="BN98" s="605"/>
      <c r="BO98" s="605"/>
      <c r="BP98" s="605"/>
      <c r="BQ98" s="605"/>
      <c r="BR98" s="605"/>
      <c r="BS98" s="605"/>
      <c r="BT98" s="605"/>
      <c r="BU98" s="607"/>
      <c r="BV98" s="607"/>
      <c r="BW98" s="608"/>
      <c r="BX98" s="608"/>
      <c r="BY98" s="608"/>
      <c r="BZ98" s="608"/>
      <c r="CA98" s="608"/>
      <c r="CB98" s="608"/>
      <c r="CC98" s="608"/>
      <c r="CD98" s="608"/>
      <c r="CE98" s="608"/>
      <c r="CF98" s="608"/>
      <c r="CG98" s="608"/>
      <c r="CH98" s="608"/>
      <c r="CI98" s="610"/>
      <c r="CJ98" s="7"/>
    </row>
    <row r="99" spans="4:88" ht="13.5">
      <c r="D99" s="4"/>
      <c r="E99" s="611" t="s">
        <v>3</v>
      </c>
      <c r="F99" s="612"/>
      <c r="G99" s="612"/>
      <c r="H99" s="612"/>
      <c r="I99" s="612"/>
      <c r="J99" s="612"/>
      <c r="K99" s="612"/>
      <c r="L99" s="612"/>
      <c r="M99" s="612"/>
      <c r="N99" s="612"/>
      <c r="O99" s="612"/>
      <c r="P99" s="615">
        <f>注意事項!H9</f>
        <v>0</v>
      </c>
      <c r="Q99" s="615"/>
      <c r="R99" s="615"/>
      <c r="S99" s="615"/>
      <c r="T99" s="615"/>
      <c r="U99" s="615"/>
      <c r="V99" s="615"/>
      <c r="W99" s="615"/>
      <c r="X99" s="615"/>
      <c r="Y99" s="615"/>
      <c r="Z99" s="615"/>
      <c r="AA99" s="615"/>
      <c r="AB99" s="615"/>
      <c r="AC99" s="615"/>
      <c r="AD99" s="615"/>
      <c r="AE99" s="615"/>
      <c r="AF99" s="615"/>
      <c r="AG99" s="615"/>
      <c r="AH99" s="615"/>
      <c r="AI99" s="615"/>
      <c r="AJ99" s="615"/>
      <c r="AK99" s="615"/>
      <c r="AL99" s="615"/>
      <c r="AM99" s="615"/>
      <c r="AN99" s="615"/>
      <c r="AO99" s="615"/>
      <c r="AP99" s="615"/>
      <c r="AQ99" s="615"/>
      <c r="AR99" s="615"/>
      <c r="AS99" s="615"/>
      <c r="AT99" s="615"/>
      <c r="AU99" s="615"/>
      <c r="AV99" s="615"/>
      <c r="AW99" s="615"/>
      <c r="AX99" s="615"/>
      <c r="AY99" s="615"/>
      <c r="AZ99" s="615"/>
      <c r="BA99" s="615"/>
      <c r="BB99" s="3"/>
      <c r="BC99" s="3"/>
      <c r="BD99" s="3"/>
      <c r="BE99" s="10"/>
      <c r="BF99" s="591"/>
      <c r="BG99" s="592"/>
      <c r="BH99" s="17"/>
      <c r="BI99" s="618" t="s">
        <v>20</v>
      </c>
      <c r="BJ99" s="618"/>
      <c r="BK99" s="618"/>
      <c r="BL99" s="618"/>
      <c r="BM99" s="618"/>
      <c r="BN99" s="618"/>
      <c r="BO99" s="618"/>
      <c r="BP99" s="18"/>
      <c r="BQ99" s="19"/>
      <c r="BR99" s="20"/>
      <c r="BS99" s="20"/>
      <c r="BT99" s="20"/>
      <c r="BU99" s="20"/>
      <c r="BV99" s="20"/>
      <c r="BW99" s="20"/>
      <c r="BX99" s="20"/>
      <c r="BY99" s="20"/>
      <c r="BZ99" s="20"/>
      <c r="CA99" s="20"/>
      <c r="CB99" s="20"/>
      <c r="CC99" s="20"/>
      <c r="CD99" s="20"/>
      <c r="CE99" s="20"/>
      <c r="CF99" s="20"/>
      <c r="CG99" s="20"/>
      <c r="CH99" s="20"/>
      <c r="CI99" s="21"/>
      <c r="CJ99" s="532" t="s">
        <v>9</v>
      </c>
    </row>
    <row r="100" spans="4:88" ht="15" customHeight="1">
      <c r="D100" s="4"/>
      <c r="E100" s="613"/>
      <c r="F100" s="614"/>
      <c r="G100" s="614"/>
      <c r="H100" s="614"/>
      <c r="I100" s="614"/>
      <c r="J100" s="614"/>
      <c r="K100" s="614"/>
      <c r="L100" s="614"/>
      <c r="M100" s="614"/>
      <c r="N100" s="614"/>
      <c r="O100" s="614"/>
      <c r="P100" s="616"/>
      <c r="Q100" s="616"/>
      <c r="R100" s="616"/>
      <c r="S100" s="616"/>
      <c r="T100" s="616"/>
      <c r="U100" s="616"/>
      <c r="V100" s="616"/>
      <c r="W100" s="616"/>
      <c r="X100" s="616"/>
      <c r="Y100" s="616"/>
      <c r="Z100" s="616"/>
      <c r="AA100" s="616"/>
      <c r="AB100" s="616"/>
      <c r="AC100" s="616"/>
      <c r="AD100" s="616"/>
      <c r="AE100" s="616"/>
      <c r="AF100" s="616"/>
      <c r="AG100" s="616"/>
      <c r="AH100" s="616"/>
      <c r="AI100" s="616"/>
      <c r="AJ100" s="616"/>
      <c r="AK100" s="616"/>
      <c r="AL100" s="616"/>
      <c r="AM100" s="616"/>
      <c r="AN100" s="616"/>
      <c r="AO100" s="616"/>
      <c r="AP100" s="616"/>
      <c r="AQ100" s="616"/>
      <c r="AR100" s="616"/>
      <c r="AS100" s="616"/>
      <c r="AT100" s="616"/>
      <c r="AU100" s="616"/>
      <c r="AV100" s="616"/>
      <c r="AW100" s="616"/>
      <c r="AX100" s="616"/>
      <c r="AY100" s="616"/>
      <c r="AZ100" s="616"/>
      <c r="BA100" s="616"/>
      <c r="BE100" s="11"/>
      <c r="BF100" s="591"/>
      <c r="BG100" s="592"/>
      <c r="BH100" s="533">
        <f>'16-41'!Q7</f>
        <v>0</v>
      </c>
      <c r="BI100" s="533"/>
      <c r="BJ100" s="534"/>
      <c r="BK100" s="539">
        <f>'16-41'!U7</f>
        <v>0</v>
      </c>
      <c r="BL100" s="533"/>
      <c r="BM100" s="540"/>
      <c r="BN100" s="545">
        <f>'16-41'!Y7</f>
        <v>0</v>
      </c>
      <c r="BO100" s="533"/>
      <c r="BP100" s="533"/>
      <c r="BQ100" s="22"/>
      <c r="CI100" s="4"/>
      <c r="CJ100" s="532"/>
    </row>
    <row r="101" spans="4:88" ht="12.75" customHeight="1">
      <c r="D101" s="4"/>
      <c r="E101" s="7"/>
      <c r="P101" s="616"/>
      <c r="Q101" s="616"/>
      <c r="R101" s="616"/>
      <c r="S101" s="616"/>
      <c r="T101" s="616"/>
      <c r="U101" s="616"/>
      <c r="V101" s="616"/>
      <c r="W101" s="616"/>
      <c r="X101" s="616"/>
      <c r="Y101" s="616"/>
      <c r="Z101" s="616"/>
      <c r="AA101" s="616"/>
      <c r="AB101" s="616"/>
      <c r="AC101" s="616"/>
      <c r="AD101" s="616"/>
      <c r="AE101" s="616"/>
      <c r="AF101" s="616"/>
      <c r="AG101" s="616"/>
      <c r="AH101" s="616"/>
      <c r="AI101" s="616"/>
      <c r="AJ101" s="616"/>
      <c r="AK101" s="616"/>
      <c r="AL101" s="616"/>
      <c r="AM101" s="616"/>
      <c r="AN101" s="616"/>
      <c r="AO101" s="616"/>
      <c r="AP101" s="616"/>
      <c r="AQ101" s="616"/>
      <c r="AR101" s="616"/>
      <c r="AS101" s="616"/>
      <c r="AT101" s="616"/>
      <c r="AU101" s="616"/>
      <c r="AV101" s="616"/>
      <c r="AW101" s="616"/>
      <c r="AX101" s="616"/>
      <c r="AY101" s="616"/>
      <c r="AZ101" s="616"/>
      <c r="BA101" s="616"/>
      <c r="BE101" s="11"/>
      <c r="BF101" s="591"/>
      <c r="BG101" s="592"/>
      <c r="BH101" s="535"/>
      <c r="BI101" s="535"/>
      <c r="BJ101" s="536"/>
      <c r="BK101" s="541"/>
      <c r="BL101" s="535"/>
      <c r="BM101" s="542"/>
      <c r="BN101" s="546"/>
      <c r="BO101" s="535"/>
      <c r="BP101" s="535"/>
      <c r="BQ101" s="22"/>
      <c r="CI101" s="4"/>
      <c r="CJ101" s="532"/>
    </row>
    <row r="102" spans="4:88" ht="12" customHeight="1">
      <c r="D102" s="4"/>
      <c r="E102" s="12"/>
      <c r="F102" s="13"/>
      <c r="G102" s="13"/>
      <c r="H102" s="13"/>
      <c r="I102" s="13"/>
      <c r="J102" s="13"/>
      <c r="K102" s="13"/>
      <c r="L102" s="13"/>
      <c r="M102" s="13"/>
      <c r="N102" s="13"/>
      <c r="O102" s="13"/>
      <c r="P102" s="617"/>
      <c r="Q102" s="617"/>
      <c r="R102" s="617"/>
      <c r="S102" s="617"/>
      <c r="T102" s="617"/>
      <c r="U102" s="617"/>
      <c r="V102" s="617"/>
      <c r="W102" s="617"/>
      <c r="X102" s="617"/>
      <c r="Y102" s="617"/>
      <c r="Z102" s="617"/>
      <c r="AA102" s="617"/>
      <c r="AB102" s="617"/>
      <c r="AC102" s="617"/>
      <c r="AD102" s="617"/>
      <c r="AE102" s="617"/>
      <c r="AF102" s="617"/>
      <c r="AG102" s="617"/>
      <c r="AH102" s="617"/>
      <c r="AI102" s="617"/>
      <c r="AJ102" s="617"/>
      <c r="AK102" s="617"/>
      <c r="AL102" s="617"/>
      <c r="AM102" s="617"/>
      <c r="AN102" s="617"/>
      <c r="AO102" s="617"/>
      <c r="AP102" s="617"/>
      <c r="AQ102" s="617"/>
      <c r="AR102" s="617"/>
      <c r="AS102" s="617"/>
      <c r="AT102" s="617"/>
      <c r="AU102" s="617"/>
      <c r="AV102" s="617"/>
      <c r="AW102" s="617"/>
      <c r="AX102" s="617"/>
      <c r="AY102" s="617"/>
      <c r="AZ102" s="617"/>
      <c r="BA102" s="617"/>
      <c r="BB102" s="13"/>
      <c r="BC102" s="13"/>
      <c r="BD102" s="13"/>
      <c r="BE102" s="14"/>
      <c r="BF102" s="593"/>
      <c r="BG102" s="594"/>
      <c r="BH102" s="537"/>
      <c r="BI102" s="537"/>
      <c r="BJ102" s="538"/>
      <c r="BK102" s="543"/>
      <c r="BL102" s="537"/>
      <c r="BM102" s="544"/>
      <c r="BN102" s="547"/>
      <c r="BO102" s="537"/>
      <c r="BP102" s="537"/>
      <c r="BQ102" s="23"/>
      <c r="BR102" s="13"/>
      <c r="BS102" s="13"/>
      <c r="BT102" s="13"/>
      <c r="BU102" s="13"/>
      <c r="BV102" s="13"/>
      <c r="BW102" s="13"/>
      <c r="BX102" s="13"/>
      <c r="BY102" s="13"/>
      <c r="BZ102" s="13"/>
      <c r="CA102" s="13"/>
      <c r="CB102" s="13"/>
      <c r="CC102" s="13"/>
      <c r="CD102" s="13"/>
      <c r="CE102" s="13"/>
      <c r="CF102" s="13"/>
      <c r="CG102" s="13"/>
      <c r="CH102" s="13"/>
      <c r="CI102" s="24"/>
      <c r="CJ102" s="532"/>
    </row>
    <row r="103" spans="4:88" ht="7.5" customHeight="1">
      <c r="D103" s="4"/>
      <c r="BZ103" s="548">
        <f>IF(CA180=0,0,2)</f>
        <v>0</v>
      </c>
      <c r="CA103" s="549"/>
      <c r="CB103" s="550"/>
      <c r="CC103" s="19"/>
      <c r="CD103" s="551" t="s">
        <v>22</v>
      </c>
      <c r="CE103" s="551"/>
      <c r="CF103" s="551"/>
      <c r="CG103" s="551"/>
      <c r="CH103" s="551"/>
      <c r="CI103" s="21"/>
      <c r="CJ103" s="532"/>
    </row>
    <row r="104" spans="4:88" ht="21.75" customHeight="1">
      <c r="D104" s="4"/>
      <c r="S104" s="553" t="s">
        <v>10</v>
      </c>
      <c r="T104" s="553"/>
      <c r="U104" s="553"/>
      <c r="V104" s="553"/>
      <c r="W104" s="554">
        <f>'16-41'!V33</f>
        <v>0</v>
      </c>
      <c r="X104" s="555"/>
      <c r="Y104" s="556"/>
      <c r="Z104" s="553" t="s">
        <v>11</v>
      </c>
      <c r="AA104" s="553"/>
      <c r="AB104" s="553"/>
      <c r="AC104" s="553"/>
      <c r="AD104" s="554">
        <f>'16-41'!AC33</f>
        <v>0</v>
      </c>
      <c r="AE104" s="555"/>
      <c r="AF104" s="556"/>
      <c r="AG104" s="553" t="s">
        <v>12</v>
      </c>
      <c r="AH104" s="553"/>
      <c r="AI104" s="553"/>
      <c r="AJ104" s="553"/>
      <c r="BZ104" s="548"/>
      <c r="CA104" s="549"/>
      <c r="CB104" s="550"/>
      <c r="CC104" s="23"/>
      <c r="CD104" s="552"/>
      <c r="CE104" s="552"/>
      <c r="CF104" s="552"/>
      <c r="CG104" s="552"/>
      <c r="CH104" s="552"/>
      <c r="CI104" s="24"/>
      <c r="CJ104" s="532"/>
    </row>
    <row r="105" spans="4:88" ht="24" customHeight="1">
      <c r="D105" s="4"/>
      <c r="S105" s="553"/>
      <c r="T105" s="553"/>
      <c r="U105" s="553"/>
      <c r="V105" s="553"/>
      <c r="W105" s="557"/>
      <c r="X105" s="558"/>
      <c r="Y105" s="559"/>
      <c r="Z105" s="553"/>
      <c r="AA105" s="553"/>
      <c r="AB105" s="553"/>
      <c r="AC105" s="553"/>
      <c r="AD105" s="557"/>
      <c r="AE105" s="558"/>
      <c r="AF105" s="559"/>
      <c r="AG105" s="553"/>
      <c r="AH105" s="553"/>
      <c r="AI105" s="553"/>
      <c r="AJ105" s="553"/>
      <c r="BZ105" s="548">
        <f>IF(BZ103=0,0,2)</f>
        <v>0</v>
      </c>
      <c r="CA105" s="549"/>
      <c r="CB105" s="550"/>
      <c r="CC105" s="19"/>
      <c r="CD105" s="551" t="s">
        <v>23</v>
      </c>
      <c r="CE105" s="551"/>
      <c r="CF105" s="551"/>
      <c r="CG105" s="551"/>
      <c r="CH105" s="551"/>
      <c r="CI105" s="21"/>
      <c r="CJ105" s="532"/>
    </row>
    <row r="106" spans="4:88" ht="6.75" customHeight="1" thickBot="1">
      <c r="D106" s="4"/>
      <c r="BZ106" s="560"/>
      <c r="CA106" s="561"/>
      <c r="CB106" s="562"/>
      <c r="CC106" s="22"/>
      <c r="CD106" s="563"/>
      <c r="CE106" s="563"/>
      <c r="CF106" s="563"/>
      <c r="CG106" s="563"/>
      <c r="CH106" s="563"/>
      <c r="CI106" s="4"/>
      <c r="CJ106" s="532"/>
    </row>
    <row r="107" spans="4:88" ht="9.75" customHeight="1">
      <c r="D107" s="4"/>
      <c r="E107" s="25"/>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10"/>
      <c r="AL107" s="28"/>
      <c r="AM107" s="3"/>
      <c r="AN107" s="3"/>
      <c r="AO107" s="3"/>
      <c r="AP107" s="3"/>
      <c r="AQ107" s="3"/>
      <c r="AR107" s="3"/>
      <c r="AS107" s="3"/>
      <c r="AT107" s="3"/>
      <c r="AU107" s="3"/>
      <c r="AV107" s="3"/>
      <c r="AW107" s="10"/>
      <c r="AX107" s="3"/>
      <c r="AY107" s="3"/>
      <c r="AZ107" s="3"/>
      <c r="BA107" s="3"/>
      <c r="BB107" s="3"/>
      <c r="BC107" s="3"/>
      <c r="BD107" s="3"/>
      <c r="BE107" s="3"/>
      <c r="BF107" s="3"/>
      <c r="BG107" s="3"/>
      <c r="BH107" s="3"/>
      <c r="BI107" s="29"/>
      <c r="BJ107" s="564" t="s">
        <v>15</v>
      </c>
      <c r="BK107" s="564"/>
      <c r="BL107" s="564"/>
      <c r="BM107" s="564"/>
      <c r="BN107" s="564"/>
      <c r="BO107" s="564"/>
      <c r="BP107" s="564"/>
      <c r="BQ107" s="564"/>
      <c r="BR107" s="564"/>
      <c r="BS107" s="564"/>
      <c r="BT107" s="29"/>
      <c r="BU107" s="31"/>
      <c r="BV107" s="3"/>
      <c r="BW107" s="3"/>
      <c r="BX107" s="3"/>
      <c r="BY107" s="3"/>
      <c r="BZ107" s="564" t="s">
        <v>17</v>
      </c>
      <c r="CA107" s="564"/>
      <c r="CB107" s="564"/>
      <c r="CC107" s="564"/>
      <c r="CD107" s="564"/>
      <c r="CE107" s="564"/>
      <c r="CF107" s="564"/>
      <c r="CG107" s="3"/>
      <c r="CH107" s="3"/>
      <c r="CI107" s="8"/>
      <c r="CJ107" s="532"/>
    </row>
    <row r="108" spans="4:88" ht="9.75" customHeight="1">
      <c r="D108" s="4"/>
      <c r="E108" s="7"/>
      <c r="K108" s="563" t="s">
        <v>13</v>
      </c>
      <c r="L108" s="563"/>
      <c r="M108" s="563"/>
      <c r="N108" s="563"/>
      <c r="O108" s="563"/>
      <c r="P108" s="563"/>
      <c r="Q108" s="563"/>
      <c r="R108" s="563"/>
      <c r="S108" s="563"/>
      <c r="T108" s="563"/>
      <c r="U108" s="563"/>
      <c r="V108" s="563"/>
      <c r="W108" s="563"/>
      <c r="X108" s="563"/>
      <c r="Y108" s="563"/>
      <c r="Z108" s="563"/>
      <c r="AA108" s="563"/>
      <c r="AB108" s="563"/>
      <c r="AC108" s="563"/>
      <c r="AD108" s="563"/>
      <c r="AK108" s="11"/>
      <c r="AL108" s="566" t="s">
        <v>14</v>
      </c>
      <c r="AM108" s="567"/>
      <c r="AN108" s="567"/>
      <c r="AO108" s="567"/>
      <c r="AP108" s="567"/>
      <c r="AQ108" s="567"/>
      <c r="AR108" s="567"/>
      <c r="AS108" s="567"/>
      <c r="AT108" s="567"/>
      <c r="AU108" s="567"/>
      <c r="AV108" s="567"/>
      <c r="AW108" s="568"/>
      <c r="AX108" s="9"/>
      <c r="BI108" s="30"/>
      <c r="BJ108" s="565"/>
      <c r="BK108" s="565"/>
      <c r="BL108" s="565"/>
      <c r="BM108" s="565"/>
      <c r="BN108" s="565"/>
      <c r="BO108" s="565"/>
      <c r="BP108" s="565"/>
      <c r="BQ108" s="565"/>
      <c r="BR108" s="565"/>
      <c r="BS108" s="565"/>
      <c r="BT108" s="30"/>
      <c r="BU108" s="32"/>
      <c r="BZ108" s="565"/>
      <c r="CA108" s="565"/>
      <c r="CB108" s="565"/>
      <c r="CC108" s="565"/>
      <c r="CD108" s="565"/>
      <c r="CE108" s="565"/>
      <c r="CF108" s="565"/>
      <c r="CI108" s="4"/>
      <c r="CJ108" s="532"/>
    </row>
    <row r="109" spans="4:88" ht="9.75" customHeight="1">
      <c r="D109" s="4"/>
      <c r="E109" s="7"/>
      <c r="K109" s="563"/>
      <c r="L109" s="563"/>
      <c r="M109" s="563"/>
      <c r="N109" s="563"/>
      <c r="O109" s="563"/>
      <c r="P109" s="563"/>
      <c r="Q109" s="563"/>
      <c r="R109" s="563"/>
      <c r="S109" s="563"/>
      <c r="T109" s="563"/>
      <c r="U109" s="563"/>
      <c r="V109" s="563"/>
      <c r="W109" s="563"/>
      <c r="X109" s="563"/>
      <c r="Y109" s="563"/>
      <c r="Z109" s="563"/>
      <c r="AA109" s="563"/>
      <c r="AB109" s="563"/>
      <c r="AC109" s="563"/>
      <c r="AD109" s="563"/>
      <c r="AK109" s="11"/>
      <c r="AL109" s="566"/>
      <c r="AM109" s="567"/>
      <c r="AN109" s="567"/>
      <c r="AO109" s="567"/>
      <c r="AP109" s="567"/>
      <c r="AQ109" s="567"/>
      <c r="AR109" s="567"/>
      <c r="AS109" s="567"/>
      <c r="AT109" s="567"/>
      <c r="AU109" s="567"/>
      <c r="AV109" s="567"/>
      <c r="AW109" s="568"/>
      <c r="AX109" s="9"/>
      <c r="BI109" s="30"/>
      <c r="BJ109" s="565"/>
      <c r="BK109" s="565"/>
      <c r="BL109" s="565"/>
      <c r="BM109" s="565"/>
      <c r="BN109" s="565"/>
      <c r="BO109" s="565"/>
      <c r="BP109" s="565"/>
      <c r="BQ109" s="565"/>
      <c r="BR109" s="565"/>
      <c r="BS109" s="565"/>
      <c r="BT109" s="30"/>
      <c r="BU109" s="32"/>
      <c r="BZ109" s="565"/>
      <c r="CA109" s="565"/>
      <c r="CB109" s="565"/>
      <c r="CC109" s="565"/>
      <c r="CD109" s="565"/>
      <c r="CE109" s="565"/>
      <c r="CF109" s="565"/>
      <c r="CI109" s="4"/>
      <c r="CJ109" s="532"/>
    </row>
    <row r="110" spans="4:88" ht="9.75" customHeight="1">
      <c r="D110" s="4"/>
      <c r="E110" s="7"/>
      <c r="K110" s="563"/>
      <c r="L110" s="563"/>
      <c r="M110" s="563"/>
      <c r="N110" s="563"/>
      <c r="O110" s="563"/>
      <c r="P110" s="563"/>
      <c r="Q110" s="563"/>
      <c r="R110" s="563"/>
      <c r="S110" s="563"/>
      <c r="T110" s="563"/>
      <c r="U110" s="563"/>
      <c r="V110" s="563"/>
      <c r="W110" s="563"/>
      <c r="X110" s="563"/>
      <c r="Y110" s="563"/>
      <c r="Z110" s="563"/>
      <c r="AA110" s="563"/>
      <c r="AB110" s="563"/>
      <c r="AC110" s="563"/>
      <c r="AD110" s="563"/>
      <c r="AK110" s="11"/>
      <c r="AL110" s="566"/>
      <c r="AM110" s="567"/>
      <c r="AN110" s="567"/>
      <c r="AO110" s="567"/>
      <c r="AP110" s="567"/>
      <c r="AQ110" s="567"/>
      <c r="AR110" s="567"/>
      <c r="AS110" s="567"/>
      <c r="AT110" s="567"/>
      <c r="AU110" s="567"/>
      <c r="AV110" s="567"/>
      <c r="AW110" s="568"/>
      <c r="AX110" s="9"/>
      <c r="BI110" s="569" t="s">
        <v>16</v>
      </c>
      <c r="BJ110" s="570"/>
      <c r="BK110" s="570"/>
      <c r="BL110" s="570"/>
      <c r="BM110" s="570"/>
      <c r="BN110" s="570"/>
      <c r="BO110" s="570"/>
      <c r="BP110" s="570"/>
      <c r="BQ110" s="570"/>
      <c r="BR110" s="570"/>
      <c r="BS110" s="570"/>
      <c r="BT110" s="571"/>
      <c r="BU110" s="32"/>
      <c r="BZ110" s="565"/>
      <c r="CA110" s="565"/>
      <c r="CB110" s="565"/>
      <c r="CC110" s="565"/>
      <c r="CD110" s="565"/>
      <c r="CE110" s="565"/>
      <c r="CF110" s="565"/>
      <c r="CI110" s="4"/>
      <c r="CJ110" s="532"/>
    </row>
    <row r="111" spans="4:88" ht="9.75" customHeight="1">
      <c r="D111" s="4"/>
      <c r="E111" s="7"/>
      <c r="K111" s="563"/>
      <c r="L111" s="563"/>
      <c r="M111" s="563"/>
      <c r="N111" s="563"/>
      <c r="O111" s="563"/>
      <c r="P111" s="563"/>
      <c r="Q111" s="563"/>
      <c r="R111" s="563"/>
      <c r="S111" s="563"/>
      <c r="T111" s="563"/>
      <c r="U111" s="563"/>
      <c r="V111" s="563"/>
      <c r="W111" s="563"/>
      <c r="X111" s="563"/>
      <c r="Y111" s="563"/>
      <c r="Z111" s="563"/>
      <c r="AA111" s="563"/>
      <c r="AB111" s="563"/>
      <c r="AC111" s="563"/>
      <c r="AD111" s="563"/>
      <c r="AK111" s="11"/>
      <c r="AL111" s="566"/>
      <c r="AM111" s="567"/>
      <c r="AN111" s="567"/>
      <c r="AO111" s="567"/>
      <c r="AP111" s="567"/>
      <c r="AQ111" s="567"/>
      <c r="AR111" s="567"/>
      <c r="AS111" s="567"/>
      <c r="AT111" s="567"/>
      <c r="AU111" s="567"/>
      <c r="AV111" s="567"/>
      <c r="AW111" s="568"/>
      <c r="AX111" s="9"/>
      <c r="BI111" s="572"/>
      <c r="BJ111" s="573"/>
      <c r="BK111" s="573"/>
      <c r="BL111" s="573"/>
      <c r="BM111" s="573"/>
      <c r="BN111" s="573"/>
      <c r="BO111" s="573"/>
      <c r="BP111" s="573"/>
      <c r="BQ111" s="573"/>
      <c r="BR111" s="573"/>
      <c r="BS111" s="573"/>
      <c r="BT111" s="574"/>
      <c r="BU111" s="32"/>
      <c r="BZ111" s="565"/>
      <c r="CA111" s="565"/>
      <c r="CB111" s="565"/>
      <c r="CC111" s="565"/>
      <c r="CD111" s="565"/>
      <c r="CE111" s="565"/>
      <c r="CF111" s="565"/>
      <c r="CI111" s="4"/>
      <c r="CJ111" s="532"/>
    </row>
    <row r="112" spans="4:88" ht="9" customHeight="1" thickBot="1">
      <c r="D112" s="4"/>
      <c r="E112" s="2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27"/>
      <c r="AL112" s="34"/>
      <c r="AM112" s="6"/>
      <c r="AN112" s="6"/>
      <c r="AO112" s="6"/>
      <c r="AP112" s="6"/>
      <c r="AQ112" s="6"/>
      <c r="AR112" s="6"/>
      <c r="AS112" s="6"/>
      <c r="AT112" s="6"/>
      <c r="AU112" s="6"/>
      <c r="AV112" s="6"/>
      <c r="AW112" s="27"/>
      <c r="BI112" s="575"/>
      <c r="BJ112" s="576"/>
      <c r="BK112" s="576"/>
      <c r="BL112" s="576"/>
      <c r="BM112" s="576"/>
      <c r="BN112" s="576"/>
      <c r="BO112" s="576"/>
      <c r="BP112" s="576"/>
      <c r="BQ112" s="576"/>
      <c r="BR112" s="576"/>
      <c r="BS112" s="576"/>
      <c r="BT112" s="577"/>
      <c r="BU112" s="32"/>
      <c r="BZ112" s="565"/>
      <c r="CA112" s="565"/>
      <c r="CB112" s="565"/>
      <c r="CC112" s="565"/>
      <c r="CD112" s="565"/>
      <c r="CE112" s="565"/>
      <c r="CF112" s="565"/>
      <c r="CI112" s="4"/>
      <c r="CJ112" s="532"/>
    </row>
    <row r="113" spans="4:88" ht="11.25" customHeight="1">
      <c r="D113" s="4"/>
      <c r="E113" s="478"/>
      <c r="F113" s="479"/>
      <c r="G113" s="479"/>
      <c r="H113" s="479"/>
      <c r="I113" s="479"/>
      <c r="J113" s="479"/>
      <c r="K113" s="479"/>
      <c r="L113" s="479"/>
      <c r="M113" s="479"/>
      <c r="N113" s="479"/>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80"/>
      <c r="AL113" s="487" t="str">
        <f>IF(E113="","",VLOOKUP(E113,コード表!$A$5:$C$62,3,FALSE))</f>
        <v/>
      </c>
      <c r="AM113" s="488"/>
      <c r="AN113" s="488"/>
      <c r="AO113" s="488"/>
      <c r="AP113" s="488"/>
      <c r="AQ113" s="488"/>
      <c r="AR113" s="488"/>
      <c r="AS113" s="488"/>
      <c r="AT113" s="488"/>
      <c r="AU113" s="488"/>
      <c r="AV113" s="488"/>
      <c r="AW113" s="489"/>
      <c r="AX113" s="496">
        <v>1</v>
      </c>
      <c r="AY113" s="497"/>
      <c r="AZ113" s="580" t="str">
        <f>IF(E113="","",VLOOKUP(E113,コード表!$A$5:$C$62,2,FALSE))</f>
        <v/>
      </c>
      <c r="BA113" s="581"/>
      <c r="BB113" s="581"/>
      <c r="BC113" s="581"/>
      <c r="BD113" s="581"/>
      <c r="BE113" s="581"/>
      <c r="BF113" s="581"/>
      <c r="BG113" s="581"/>
      <c r="BH113" s="582"/>
      <c r="BI113" s="28"/>
      <c r="BJ113" s="3"/>
      <c r="BK113" s="3"/>
      <c r="BL113" s="3"/>
      <c r="BM113" s="3"/>
      <c r="BN113" s="3"/>
      <c r="BO113" s="3"/>
      <c r="BP113" s="3"/>
      <c r="BQ113" s="3"/>
      <c r="BR113" s="3"/>
      <c r="BS113" s="3"/>
      <c r="BT113" s="33" t="s">
        <v>19</v>
      </c>
      <c r="BU113" s="25"/>
      <c r="BV113" s="3"/>
      <c r="BW113" s="3"/>
      <c r="BX113" s="3"/>
      <c r="BY113" s="3"/>
      <c r="BZ113" s="3"/>
      <c r="CA113" s="3"/>
      <c r="CB113" s="3"/>
      <c r="CC113" s="3"/>
      <c r="CD113" s="3"/>
      <c r="CE113" s="3"/>
      <c r="CF113" s="3"/>
      <c r="CG113" s="3"/>
      <c r="CH113" s="3"/>
      <c r="CI113" s="8"/>
      <c r="CJ113" s="532"/>
    </row>
    <row r="114" spans="4:88" ht="6.75" customHeight="1">
      <c r="D114" s="4"/>
      <c r="E114" s="481"/>
      <c r="F114" s="482"/>
      <c r="G114" s="482"/>
      <c r="H114" s="482"/>
      <c r="I114" s="482"/>
      <c r="J114" s="482"/>
      <c r="K114" s="482"/>
      <c r="L114" s="482"/>
      <c r="M114" s="482"/>
      <c r="N114" s="482"/>
      <c r="O114" s="482"/>
      <c r="P114" s="482"/>
      <c r="Q114" s="482"/>
      <c r="R114" s="482"/>
      <c r="S114" s="482"/>
      <c r="T114" s="482"/>
      <c r="U114" s="482"/>
      <c r="V114" s="482"/>
      <c r="W114" s="482"/>
      <c r="X114" s="482"/>
      <c r="Y114" s="482"/>
      <c r="Z114" s="482"/>
      <c r="AA114" s="482"/>
      <c r="AB114" s="482"/>
      <c r="AC114" s="482"/>
      <c r="AD114" s="482"/>
      <c r="AE114" s="482"/>
      <c r="AF114" s="482"/>
      <c r="AG114" s="482"/>
      <c r="AH114" s="482"/>
      <c r="AI114" s="482"/>
      <c r="AJ114" s="482"/>
      <c r="AK114" s="483"/>
      <c r="AL114" s="490"/>
      <c r="AM114" s="491"/>
      <c r="AN114" s="491"/>
      <c r="AO114" s="491"/>
      <c r="AP114" s="491"/>
      <c r="AQ114" s="491"/>
      <c r="AR114" s="491"/>
      <c r="AS114" s="491"/>
      <c r="AT114" s="491"/>
      <c r="AU114" s="491"/>
      <c r="AV114" s="491"/>
      <c r="AW114" s="492"/>
      <c r="AX114" s="498"/>
      <c r="AY114" s="499"/>
      <c r="AZ114" s="583"/>
      <c r="BA114" s="500"/>
      <c r="BB114" s="500"/>
      <c r="BC114" s="500"/>
      <c r="BD114" s="500"/>
      <c r="BE114" s="500"/>
      <c r="BF114" s="500"/>
      <c r="BG114" s="500"/>
      <c r="BH114" s="584"/>
      <c r="BI114" s="504"/>
      <c r="BJ114" s="505"/>
      <c r="BK114" s="505"/>
      <c r="BL114" s="505"/>
      <c r="BM114" s="505"/>
      <c r="BN114" s="505"/>
      <c r="BO114" s="505"/>
      <c r="BP114" s="505"/>
      <c r="BQ114" s="505"/>
      <c r="BR114" s="505"/>
      <c r="BS114" s="505"/>
      <c r="BT114" s="506"/>
      <c r="BU114" s="7"/>
      <c r="CI114" s="4"/>
      <c r="CJ114" s="532"/>
    </row>
    <row r="115" spans="4:88" ht="4.5" customHeight="1">
      <c r="D115" s="4"/>
      <c r="E115" s="481"/>
      <c r="F115" s="482"/>
      <c r="G115" s="482"/>
      <c r="H115" s="482"/>
      <c r="I115" s="482"/>
      <c r="J115" s="482"/>
      <c r="K115" s="482"/>
      <c r="L115" s="482"/>
      <c r="M115" s="482"/>
      <c r="N115" s="482"/>
      <c r="O115" s="482"/>
      <c r="P115" s="482"/>
      <c r="Q115" s="482"/>
      <c r="R115" s="482"/>
      <c r="S115" s="482"/>
      <c r="T115" s="482"/>
      <c r="U115" s="482"/>
      <c r="V115" s="482"/>
      <c r="W115" s="482"/>
      <c r="X115" s="482"/>
      <c r="Y115" s="482"/>
      <c r="Z115" s="482"/>
      <c r="AA115" s="482"/>
      <c r="AB115" s="482"/>
      <c r="AC115" s="482"/>
      <c r="AD115" s="482"/>
      <c r="AE115" s="482"/>
      <c r="AF115" s="482"/>
      <c r="AG115" s="482"/>
      <c r="AH115" s="482"/>
      <c r="AI115" s="482"/>
      <c r="AJ115" s="482"/>
      <c r="AK115" s="483"/>
      <c r="AL115" s="490"/>
      <c r="AM115" s="491"/>
      <c r="AN115" s="491"/>
      <c r="AO115" s="491"/>
      <c r="AP115" s="491"/>
      <c r="AQ115" s="491"/>
      <c r="AR115" s="491"/>
      <c r="AS115" s="491"/>
      <c r="AT115" s="491"/>
      <c r="AU115" s="491"/>
      <c r="AV115" s="491"/>
      <c r="AW115" s="492"/>
      <c r="AX115" s="498"/>
      <c r="AY115" s="499"/>
      <c r="AZ115" s="583"/>
      <c r="BA115" s="500"/>
      <c r="BB115" s="500"/>
      <c r="BC115" s="500"/>
      <c r="BD115" s="500"/>
      <c r="BE115" s="500"/>
      <c r="BF115" s="500"/>
      <c r="BG115" s="500"/>
      <c r="BH115" s="584"/>
      <c r="BI115" s="504"/>
      <c r="BJ115" s="505"/>
      <c r="BK115" s="505"/>
      <c r="BL115" s="505"/>
      <c r="BM115" s="505"/>
      <c r="BN115" s="505"/>
      <c r="BO115" s="505"/>
      <c r="BP115" s="505"/>
      <c r="BQ115" s="505"/>
      <c r="BR115" s="505"/>
      <c r="BS115" s="505"/>
      <c r="BT115" s="506"/>
      <c r="BU115" s="7"/>
      <c r="CI115" s="4"/>
      <c r="CJ115" s="532"/>
    </row>
    <row r="116" spans="4:88" ht="6.75" customHeight="1">
      <c r="D116" s="4"/>
      <c r="E116" s="481"/>
      <c r="F116" s="482"/>
      <c r="G116" s="482"/>
      <c r="H116" s="482"/>
      <c r="I116" s="482"/>
      <c r="J116" s="482"/>
      <c r="K116" s="482"/>
      <c r="L116" s="482"/>
      <c r="M116" s="482"/>
      <c r="N116" s="482"/>
      <c r="O116" s="482"/>
      <c r="P116" s="482"/>
      <c r="Q116" s="482"/>
      <c r="R116" s="482"/>
      <c r="S116" s="482"/>
      <c r="T116" s="482"/>
      <c r="U116" s="482"/>
      <c r="V116" s="482"/>
      <c r="W116" s="482"/>
      <c r="X116" s="482"/>
      <c r="Y116" s="482"/>
      <c r="Z116" s="482"/>
      <c r="AA116" s="482"/>
      <c r="AB116" s="482"/>
      <c r="AC116" s="482"/>
      <c r="AD116" s="482"/>
      <c r="AE116" s="482"/>
      <c r="AF116" s="482"/>
      <c r="AG116" s="482"/>
      <c r="AH116" s="482"/>
      <c r="AI116" s="482"/>
      <c r="AJ116" s="482"/>
      <c r="AK116" s="483"/>
      <c r="AL116" s="490"/>
      <c r="AM116" s="491"/>
      <c r="AN116" s="491"/>
      <c r="AO116" s="491"/>
      <c r="AP116" s="491"/>
      <c r="AQ116" s="491"/>
      <c r="AR116" s="491"/>
      <c r="AS116" s="491"/>
      <c r="AT116" s="491"/>
      <c r="AU116" s="491"/>
      <c r="AV116" s="491"/>
      <c r="AW116" s="492"/>
      <c r="AX116" s="578"/>
      <c r="AY116" s="579"/>
      <c r="AZ116" s="585"/>
      <c r="BA116" s="586"/>
      <c r="BB116" s="586"/>
      <c r="BC116" s="586"/>
      <c r="BD116" s="586"/>
      <c r="BE116" s="586"/>
      <c r="BF116" s="586"/>
      <c r="BG116" s="586"/>
      <c r="BH116" s="587"/>
      <c r="BI116" s="504"/>
      <c r="BJ116" s="505"/>
      <c r="BK116" s="505"/>
      <c r="BL116" s="505"/>
      <c r="BM116" s="505"/>
      <c r="BN116" s="505"/>
      <c r="BO116" s="505"/>
      <c r="BP116" s="505"/>
      <c r="BQ116" s="505"/>
      <c r="BR116" s="505"/>
      <c r="BS116" s="505"/>
      <c r="BT116" s="506"/>
      <c r="BU116" s="7"/>
      <c r="CI116" s="4"/>
      <c r="CJ116" s="532"/>
    </row>
    <row r="117" spans="4:88" ht="8.25" customHeight="1">
      <c r="D117" s="4"/>
      <c r="E117" s="481"/>
      <c r="F117" s="482"/>
      <c r="G117" s="482"/>
      <c r="H117" s="482"/>
      <c r="I117" s="482"/>
      <c r="J117" s="482"/>
      <c r="K117" s="482"/>
      <c r="L117" s="482"/>
      <c r="M117" s="482"/>
      <c r="N117" s="482"/>
      <c r="O117" s="482"/>
      <c r="P117" s="482"/>
      <c r="Q117" s="482"/>
      <c r="R117" s="482"/>
      <c r="S117" s="482"/>
      <c r="T117" s="482"/>
      <c r="U117" s="482"/>
      <c r="V117" s="482"/>
      <c r="W117" s="482"/>
      <c r="X117" s="482"/>
      <c r="Y117" s="482"/>
      <c r="Z117" s="482"/>
      <c r="AA117" s="482"/>
      <c r="AB117" s="482"/>
      <c r="AC117" s="482"/>
      <c r="AD117" s="482"/>
      <c r="AE117" s="482"/>
      <c r="AF117" s="482"/>
      <c r="AG117" s="482"/>
      <c r="AH117" s="482"/>
      <c r="AI117" s="482"/>
      <c r="AJ117" s="482"/>
      <c r="AK117" s="483"/>
      <c r="AL117" s="490"/>
      <c r="AM117" s="491"/>
      <c r="AN117" s="491"/>
      <c r="AO117" s="491"/>
      <c r="AP117" s="491"/>
      <c r="AQ117" s="491"/>
      <c r="AR117" s="491"/>
      <c r="AS117" s="491"/>
      <c r="AT117" s="491"/>
      <c r="AU117" s="491"/>
      <c r="AV117" s="491"/>
      <c r="AW117" s="492"/>
      <c r="AX117" s="460"/>
      <c r="AY117" s="460"/>
      <c r="AZ117" s="460"/>
      <c r="BA117" s="460"/>
      <c r="BB117" s="460"/>
      <c r="BC117" s="460"/>
      <c r="BD117" s="460"/>
      <c r="BE117" s="460"/>
      <c r="BF117" s="460"/>
      <c r="BG117" s="507" t="str">
        <f>IFERROR(VLOOKUP(AL113,都道府県コード!$A$2:$B$95,2,FALSE),"")</f>
        <v/>
      </c>
      <c r="BH117" s="508"/>
      <c r="BI117" s="513"/>
      <c r="BJ117" s="514"/>
      <c r="BK117" s="514"/>
      <c r="BL117" s="514"/>
      <c r="BM117" s="514"/>
      <c r="BN117" s="514"/>
      <c r="BO117" s="514"/>
      <c r="BP117" s="514"/>
      <c r="BQ117" s="514"/>
      <c r="BR117" s="514"/>
      <c r="BS117" s="514"/>
      <c r="BT117" s="515"/>
      <c r="BU117" s="7"/>
      <c r="CI117" s="4"/>
      <c r="CJ117" s="532"/>
    </row>
    <row r="118" spans="4:88" ht="9.75" customHeight="1">
      <c r="D118" s="4"/>
      <c r="E118" s="481"/>
      <c r="F118" s="482"/>
      <c r="G118" s="482"/>
      <c r="H118" s="482"/>
      <c r="I118" s="482"/>
      <c r="J118" s="482"/>
      <c r="K118" s="482"/>
      <c r="L118" s="482"/>
      <c r="M118" s="482"/>
      <c r="N118" s="482"/>
      <c r="O118" s="482"/>
      <c r="P118" s="482"/>
      <c r="Q118" s="482"/>
      <c r="R118" s="482"/>
      <c r="S118" s="482"/>
      <c r="T118" s="482"/>
      <c r="U118" s="482"/>
      <c r="V118" s="482"/>
      <c r="W118" s="482"/>
      <c r="X118" s="482"/>
      <c r="Y118" s="482"/>
      <c r="Z118" s="482"/>
      <c r="AA118" s="482"/>
      <c r="AB118" s="482"/>
      <c r="AC118" s="482"/>
      <c r="AD118" s="482"/>
      <c r="AE118" s="482"/>
      <c r="AF118" s="482"/>
      <c r="AG118" s="482"/>
      <c r="AH118" s="482"/>
      <c r="AI118" s="482"/>
      <c r="AJ118" s="482"/>
      <c r="AK118" s="483"/>
      <c r="AL118" s="490"/>
      <c r="AM118" s="491"/>
      <c r="AN118" s="491"/>
      <c r="AO118" s="491"/>
      <c r="AP118" s="491"/>
      <c r="AQ118" s="491"/>
      <c r="AR118" s="491"/>
      <c r="AS118" s="491"/>
      <c r="AT118" s="491"/>
      <c r="AU118" s="491"/>
      <c r="AV118" s="491"/>
      <c r="AW118" s="492"/>
      <c r="AX118" s="461"/>
      <c r="AY118" s="461"/>
      <c r="AZ118" s="461"/>
      <c r="BA118" s="461"/>
      <c r="BB118" s="461"/>
      <c r="BC118" s="461"/>
      <c r="BD118" s="461"/>
      <c r="BE118" s="461"/>
      <c r="BF118" s="461"/>
      <c r="BG118" s="509"/>
      <c r="BH118" s="510"/>
      <c r="BI118" s="516"/>
      <c r="BJ118" s="517"/>
      <c r="BK118" s="517"/>
      <c r="BL118" s="517"/>
      <c r="BM118" s="517"/>
      <c r="BN118" s="517"/>
      <c r="BO118" s="517"/>
      <c r="BP118" s="517"/>
      <c r="BQ118" s="517"/>
      <c r="BR118" s="517"/>
      <c r="BS118" s="517"/>
      <c r="BT118" s="518"/>
      <c r="BU118" s="7"/>
      <c r="CI118" s="4"/>
      <c r="CJ118" s="532"/>
    </row>
    <row r="119" spans="4:88" ht="6.75" customHeight="1" thickBot="1">
      <c r="D119" s="4"/>
      <c r="E119" s="484"/>
      <c r="F119" s="485"/>
      <c r="G119" s="485"/>
      <c r="H119" s="485"/>
      <c r="I119" s="485"/>
      <c r="J119" s="485"/>
      <c r="K119" s="485"/>
      <c r="L119" s="485"/>
      <c r="M119" s="485"/>
      <c r="N119" s="485"/>
      <c r="O119" s="485"/>
      <c r="P119" s="485"/>
      <c r="Q119" s="485"/>
      <c r="R119" s="485"/>
      <c r="S119" s="485"/>
      <c r="T119" s="485"/>
      <c r="U119" s="485"/>
      <c r="V119" s="485"/>
      <c r="W119" s="485"/>
      <c r="X119" s="485"/>
      <c r="Y119" s="485"/>
      <c r="Z119" s="485"/>
      <c r="AA119" s="485"/>
      <c r="AB119" s="485"/>
      <c r="AC119" s="485"/>
      <c r="AD119" s="485"/>
      <c r="AE119" s="485"/>
      <c r="AF119" s="485"/>
      <c r="AG119" s="485"/>
      <c r="AH119" s="485"/>
      <c r="AI119" s="485"/>
      <c r="AJ119" s="485"/>
      <c r="AK119" s="486"/>
      <c r="AL119" s="493"/>
      <c r="AM119" s="494"/>
      <c r="AN119" s="494"/>
      <c r="AO119" s="494"/>
      <c r="AP119" s="494"/>
      <c r="AQ119" s="494"/>
      <c r="AR119" s="494"/>
      <c r="AS119" s="494"/>
      <c r="AT119" s="494"/>
      <c r="AU119" s="494"/>
      <c r="AV119" s="494"/>
      <c r="AW119" s="495"/>
      <c r="AX119" s="462"/>
      <c r="AY119" s="462"/>
      <c r="AZ119" s="462"/>
      <c r="BA119" s="462"/>
      <c r="BB119" s="462"/>
      <c r="BC119" s="462"/>
      <c r="BD119" s="462"/>
      <c r="BE119" s="462"/>
      <c r="BF119" s="462"/>
      <c r="BG119" s="511"/>
      <c r="BH119" s="512"/>
      <c r="BI119" s="519"/>
      <c r="BJ119" s="520"/>
      <c r="BK119" s="520"/>
      <c r="BL119" s="520"/>
      <c r="BM119" s="520"/>
      <c r="BN119" s="520"/>
      <c r="BO119" s="520"/>
      <c r="BP119" s="520"/>
      <c r="BQ119" s="520"/>
      <c r="BR119" s="520"/>
      <c r="BS119" s="520"/>
      <c r="BT119" s="521"/>
      <c r="BU119" s="7"/>
      <c r="CI119" s="4"/>
      <c r="CJ119" s="532"/>
    </row>
    <row r="120" spans="4:88" ht="9" customHeight="1">
      <c r="D120" s="4"/>
      <c r="E120" s="478"/>
      <c r="F120" s="479"/>
      <c r="G120" s="479"/>
      <c r="H120" s="479"/>
      <c r="I120" s="479"/>
      <c r="J120" s="479"/>
      <c r="K120" s="479"/>
      <c r="L120" s="479"/>
      <c r="M120" s="479"/>
      <c r="N120" s="479"/>
      <c r="O120" s="479"/>
      <c r="P120" s="479"/>
      <c r="Q120" s="479"/>
      <c r="R120" s="479"/>
      <c r="S120" s="479"/>
      <c r="T120" s="479"/>
      <c r="U120" s="479"/>
      <c r="V120" s="479"/>
      <c r="W120" s="479"/>
      <c r="X120" s="479"/>
      <c r="Y120" s="479"/>
      <c r="Z120" s="479"/>
      <c r="AA120" s="479"/>
      <c r="AB120" s="479"/>
      <c r="AC120" s="479"/>
      <c r="AD120" s="479"/>
      <c r="AE120" s="479"/>
      <c r="AF120" s="479"/>
      <c r="AG120" s="479"/>
      <c r="AH120" s="479"/>
      <c r="AI120" s="479"/>
      <c r="AJ120" s="479"/>
      <c r="AK120" s="480"/>
      <c r="AL120" s="487" t="str">
        <f>IF(E120="","",VLOOKUP(E120,コード表!$A$5:$C$62,3,FALSE))</f>
        <v/>
      </c>
      <c r="AM120" s="488"/>
      <c r="AN120" s="488"/>
      <c r="AO120" s="488"/>
      <c r="AP120" s="488"/>
      <c r="AQ120" s="488"/>
      <c r="AR120" s="488"/>
      <c r="AS120" s="488"/>
      <c r="AT120" s="488"/>
      <c r="AU120" s="488"/>
      <c r="AV120" s="488"/>
      <c r="AW120" s="489"/>
      <c r="AX120" s="496">
        <v>2</v>
      </c>
      <c r="AY120" s="497"/>
      <c r="AZ120" s="500" t="str">
        <f>IF(E120="","",VLOOKUP(E120,コード表!$A$5:$C$62,2,FALSE))</f>
        <v/>
      </c>
      <c r="BA120" s="500"/>
      <c r="BB120" s="500"/>
      <c r="BC120" s="500"/>
      <c r="BD120" s="500"/>
      <c r="BE120" s="500"/>
      <c r="BF120" s="500"/>
      <c r="BG120" s="500"/>
      <c r="BH120" s="500"/>
      <c r="BI120" s="501"/>
      <c r="BJ120" s="502"/>
      <c r="BK120" s="502"/>
      <c r="BL120" s="502"/>
      <c r="BM120" s="502"/>
      <c r="BN120" s="502"/>
      <c r="BO120" s="502"/>
      <c r="BP120" s="502"/>
      <c r="BQ120" s="502"/>
      <c r="BR120" s="502"/>
      <c r="BS120" s="502"/>
      <c r="BT120" s="503"/>
      <c r="BU120" s="7"/>
      <c r="CJ120" s="532"/>
    </row>
    <row r="121" spans="4:88" ht="9" customHeight="1">
      <c r="D121" s="4"/>
      <c r="E121" s="481"/>
      <c r="F121" s="482"/>
      <c r="G121" s="482"/>
      <c r="H121" s="482"/>
      <c r="I121" s="482"/>
      <c r="J121" s="482"/>
      <c r="K121" s="482"/>
      <c r="L121" s="482"/>
      <c r="M121" s="482"/>
      <c r="N121" s="482"/>
      <c r="O121" s="482"/>
      <c r="P121" s="482"/>
      <c r="Q121" s="482"/>
      <c r="R121" s="482"/>
      <c r="S121" s="482"/>
      <c r="T121" s="482"/>
      <c r="U121" s="482"/>
      <c r="V121" s="482"/>
      <c r="W121" s="482"/>
      <c r="X121" s="482"/>
      <c r="Y121" s="482"/>
      <c r="Z121" s="482"/>
      <c r="AA121" s="482"/>
      <c r="AB121" s="482"/>
      <c r="AC121" s="482"/>
      <c r="AD121" s="482"/>
      <c r="AE121" s="482"/>
      <c r="AF121" s="482"/>
      <c r="AG121" s="482"/>
      <c r="AH121" s="482"/>
      <c r="AI121" s="482"/>
      <c r="AJ121" s="482"/>
      <c r="AK121" s="483"/>
      <c r="AL121" s="490"/>
      <c r="AM121" s="491"/>
      <c r="AN121" s="491"/>
      <c r="AO121" s="491"/>
      <c r="AP121" s="491"/>
      <c r="AQ121" s="491"/>
      <c r="AR121" s="491"/>
      <c r="AS121" s="491"/>
      <c r="AT121" s="491"/>
      <c r="AU121" s="491"/>
      <c r="AV121" s="491"/>
      <c r="AW121" s="492"/>
      <c r="AX121" s="498"/>
      <c r="AY121" s="499"/>
      <c r="AZ121" s="500"/>
      <c r="BA121" s="500"/>
      <c r="BB121" s="500"/>
      <c r="BC121" s="500"/>
      <c r="BD121" s="500"/>
      <c r="BE121" s="500"/>
      <c r="BF121" s="500"/>
      <c r="BG121" s="500"/>
      <c r="BH121" s="500"/>
      <c r="BI121" s="504"/>
      <c r="BJ121" s="505"/>
      <c r="BK121" s="505"/>
      <c r="BL121" s="505"/>
      <c r="BM121" s="505"/>
      <c r="BN121" s="505"/>
      <c r="BO121" s="505"/>
      <c r="BP121" s="505"/>
      <c r="BQ121" s="505"/>
      <c r="BR121" s="505"/>
      <c r="BS121" s="505"/>
      <c r="BT121" s="506"/>
      <c r="BU121" s="7"/>
      <c r="CJ121" s="532"/>
    </row>
    <row r="122" spans="4:88" ht="9" customHeight="1">
      <c r="D122" s="4"/>
      <c r="E122" s="481"/>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2"/>
      <c r="AD122" s="482"/>
      <c r="AE122" s="482"/>
      <c r="AF122" s="482"/>
      <c r="AG122" s="482"/>
      <c r="AH122" s="482"/>
      <c r="AI122" s="482"/>
      <c r="AJ122" s="482"/>
      <c r="AK122" s="483"/>
      <c r="AL122" s="490"/>
      <c r="AM122" s="491"/>
      <c r="AN122" s="491"/>
      <c r="AO122" s="491"/>
      <c r="AP122" s="491"/>
      <c r="AQ122" s="491"/>
      <c r="AR122" s="491"/>
      <c r="AS122" s="491"/>
      <c r="AT122" s="491"/>
      <c r="AU122" s="491"/>
      <c r="AV122" s="491"/>
      <c r="AW122" s="492"/>
      <c r="AX122" s="498"/>
      <c r="AY122" s="499"/>
      <c r="AZ122" s="500"/>
      <c r="BA122" s="500"/>
      <c r="BB122" s="500"/>
      <c r="BC122" s="500"/>
      <c r="BD122" s="500"/>
      <c r="BE122" s="500"/>
      <c r="BF122" s="500"/>
      <c r="BG122" s="500"/>
      <c r="BH122" s="500"/>
      <c r="BI122" s="504"/>
      <c r="BJ122" s="505"/>
      <c r="BK122" s="505"/>
      <c r="BL122" s="505"/>
      <c r="BM122" s="505"/>
      <c r="BN122" s="505"/>
      <c r="BO122" s="505"/>
      <c r="BP122" s="505"/>
      <c r="BQ122" s="505"/>
      <c r="BR122" s="505"/>
      <c r="BS122" s="505"/>
      <c r="BT122" s="506"/>
      <c r="BU122" s="7"/>
      <c r="CJ122" s="532"/>
    </row>
    <row r="123" spans="4:88" ht="9" customHeight="1">
      <c r="D123" s="4"/>
      <c r="E123" s="481"/>
      <c r="F123" s="482"/>
      <c r="G123" s="482"/>
      <c r="H123" s="482"/>
      <c r="I123" s="482"/>
      <c r="J123" s="482"/>
      <c r="K123" s="482"/>
      <c r="L123" s="482"/>
      <c r="M123" s="482"/>
      <c r="N123" s="482"/>
      <c r="O123" s="482"/>
      <c r="P123" s="482"/>
      <c r="Q123" s="482"/>
      <c r="R123" s="482"/>
      <c r="S123" s="482"/>
      <c r="T123" s="482"/>
      <c r="U123" s="482"/>
      <c r="V123" s="482"/>
      <c r="W123" s="482"/>
      <c r="X123" s="482"/>
      <c r="Y123" s="482"/>
      <c r="Z123" s="482"/>
      <c r="AA123" s="482"/>
      <c r="AB123" s="482"/>
      <c r="AC123" s="482"/>
      <c r="AD123" s="482"/>
      <c r="AE123" s="482"/>
      <c r="AF123" s="482"/>
      <c r="AG123" s="482"/>
      <c r="AH123" s="482"/>
      <c r="AI123" s="482"/>
      <c r="AJ123" s="482"/>
      <c r="AK123" s="483"/>
      <c r="AL123" s="490"/>
      <c r="AM123" s="491"/>
      <c r="AN123" s="491"/>
      <c r="AO123" s="491"/>
      <c r="AP123" s="491"/>
      <c r="AQ123" s="491"/>
      <c r="AR123" s="491"/>
      <c r="AS123" s="491"/>
      <c r="AT123" s="491"/>
      <c r="AU123" s="491"/>
      <c r="AV123" s="491"/>
      <c r="AW123" s="492"/>
      <c r="AX123" s="460"/>
      <c r="AY123" s="460"/>
      <c r="AZ123" s="460"/>
      <c r="BA123" s="460"/>
      <c r="BB123" s="460"/>
      <c r="BC123" s="460"/>
      <c r="BD123" s="460"/>
      <c r="BE123" s="460"/>
      <c r="BF123" s="460"/>
      <c r="BG123" s="507" t="str">
        <f>IFERROR(VLOOKUP(AL120,都道府県コード!$A$2:$B$95,2,FALSE),"")</f>
        <v/>
      </c>
      <c r="BH123" s="508"/>
      <c r="BI123" s="513"/>
      <c r="BJ123" s="514"/>
      <c r="BK123" s="514"/>
      <c r="BL123" s="514"/>
      <c r="BM123" s="514"/>
      <c r="BN123" s="514"/>
      <c r="BO123" s="514"/>
      <c r="BP123" s="514"/>
      <c r="BQ123" s="514"/>
      <c r="BR123" s="514"/>
      <c r="BS123" s="514"/>
      <c r="BT123" s="515"/>
      <c r="BU123" s="7"/>
      <c r="CJ123" s="532"/>
    </row>
    <row r="124" spans="4:88" ht="9" customHeight="1">
      <c r="D124" s="4"/>
      <c r="E124" s="481"/>
      <c r="F124" s="482"/>
      <c r="G124" s="482"/>
      <c r="H124" s="482"/>
      <c r="I124" s="482"/>
      <c r="J124" s="482"/>
      <c r="K124" s="482"/>
      <c r="L124" s="482"/>
      <c r="M124" s="482"/>
      <c r="N124" s="482"/>
      <c r="O124" s="482"/>
      <c r="P124" s="482"/>
      <c r="Q124" s="482"/>
      <c r="R124" s="482"/>
      <c r="S124" s="482"/>
      <c r="T124" s="482"/>
      <c r="U124" s="482"/>
      <c r="V124" s="482"/>
      <c r="W124" s="482"/>
      <c r="X124" s="482"/>
      <c r="Y124" s="482"/>
      <c r="Z124" s="482"/>
      <c r="AA124" s="482"/>
      <c r="AB124" s="482"/>
      <c r="AC124" s="482"/>
      <c r="AD124" s="482"/>
      <c r="AE124" s="482"/>
      <c r="AF124" s="482"/>
      <c r="AG124" s="482"/>
      <c r="AH124" s="482"/>
      <c r="AI124" s="482"/>
      <c r="AJ124" s="482"/>
      <c r="AK124" s="483"/>
      <c r="AL124" s="490"/>
      <c r="AM124" s="491"/>
      <c r="AN124" s="491"/>
      <c r="AO124" s="491"/>
      <c r="AP124" s="491"/>
      <c r="AQ124" s="491"/>
      <c r="AR124" s="491"/>
      <c r="AS124" s="491"/>
      <c r="AT124" s="491"/>
      <c r="AU124" s="491"/>
      <c r="AV124" s="491"/>
      <c r="AW124" s="492"/>
      <c r="AX124" s="461"/>
      <c r="AY124" s="461"/>
      <c r="AZ124" s="461"/>
      <c r="BA124" s="461"/>
      <c r="BB124" s="461"/>
      <c r="BC124" s="461"/>
      <c r="BD124" s="461"/>
      <c r="BE124" s="461"/>
      <c r="BF124" s="461"/>
      <c r="BG124" s="509"/>
      <c r="BH124" s="510"/>
      <c r="BI124" s="516"/>
      <c r="BJ124" s="517"/>
      <c r="BK124" s="517"/>
      <c r="BL124" s="517"/>
      <c r="BM124" s="517"/>
      <c r="BN124" s="517"/>
      <c r="BO124" s="517"/>
      <c r="BP124" s="517"/>
      <c r="BQ124" s="517"/>
      <c r="BR124" s="517"/>
      <c r="BS124" s="517"/>
      <c r="BT124" s="518"/>
      <c r="BU124" s="7"/>
      <c r="CJ124" s="532"/>
    </row>
    <row r="125" spans="4:88" ht="9" customHeight="1" thickBot="1">
      <c r="D125" s="4"/>
      <c r="E125" s="484"/>
      <c r="F125" s="485"/>
      <c r="G125" s="485"/>
      <c r="H125" s="485"/>
      <c r="I125" s="485"/>
      <c r="J125" s="485"/>
      <c r="K125" s="485"/>
      <c r="L125" s="485"/>
      <c r="M125" s="485"/>
      <c r="N125" s="485"/>
      <c r="O125" s="485"/>
      <c r="P125" s="485"/>
      <c r="Q125" s="485"/>
      <c r="R125" s="485"/>
      <c r="S125" s="485"/>
      <c r="T125" s="485"/>
      <c r="U125" s="485"/>
      <c r="V125" s="485"/>
      <c r="W125" s="485"/>
      <c r="X125" s="485"/>
      <c r="Y125" s="485"/>
      <c r="Z125" s="485"/>
      <c r="AA125" s="485"/>
      <c r="AB125" s="485"/>
      <c r="AC125" s="485"/>
      <c r="AD125" s="485"/>
      <c r="AE125" s="485"/>
      <c r="AF125" s="485"/>
      <c r="AG125" s="485"/>
      <c r="AH125" s="485"/>
      <c r="AI125" s="485"/>
      <c r="AJ125" s="485"/>
      <c r="AK125" s="486"/>
      <c r="AL125" s="493"/>
      <c r="AM125" s="494"/>
      <c r="AN125" s="494"/>
      <c r="AO125" s="494"/>
      <c r="AP125" s="494"/>
      <c r="AQ125" s="494"/>
      <c r="AR125" s="494"/>
      <c r="AS125" s="494"/>
      <c r="AT125" s="494"/>
      <c r="AU125" s="494"/>
      <c r="AV125" s="494"/>
      <c r="AW125" s="495"/>
      <c r="AX125" s="462"/>
      <c r="AY125" s="462"/>
      <c r="AZ125" s="462"/>
      <c r="BA125" s="462"/>
      <c r="BB125" s="462"/>
      <c r="BC125" s="462"/>
      <c r="BD125" s="462"/>
      <c r="BE125" s="462"/>
      <c r="BF125" s="462"/>
      <c r="BG125" s="511"/>
      <c r="BH125" s="512"/>
      <c r="BI125" s="519"/>
      <c r="BJ125" s="520"/>
      <c r="BK125" s="520"/>
      <c r="BL125" s="520"/>
      <c r="BM125" s="520"/>
      <c r="BN125" s="520"/>
      <c r="BO125" s="520"/>
      <c r="BP125" s="520"/>
      <c r="BQ125" s="520"/>
      <c r="BR125" s="520"/>
      <c r="BS125" s="520"/>
      <c r="BT125" s="521"/>
      <c r="BU125" s="7"/>
      <c r="CJ125" s="532"/>
    </row>
    <row r="126" spans="4:88" ht="9" customHeight="1">
      <c r="D126" s="4"/>
      <c r="E126" s="478"/>
      <c r="F126" s="479"/>
      <c r="G126" s="479"/>
      <c r="H126" s="479"/>
      <c r="I126" s="479"/>
      <c r="J126" s="479"/>
      <c r="K126" s="479"/>
      <c r="L126" s="479"/>
      <c r="M126" s="479"/>
      <c r="N126" s="479"/>
      <c r="O126" s="479"/>
      <c r="P126" s="479"/>
      <c r="Q126" s="479"/>
      <c r="R126" s="479"/>
      <c r="S126" s="479"/>
      <c r="T126" s="479"/>
      <c r="U126" s="479"/>
      <c r="V126" s="479"/>
      <c r="W126" s="479"/>
      <c r="X126" s="479"/>
      <c r="Y126" s="479"/>
      <c r="Z126" s="479"/>
      <c r="AA126" s="479"/>
      <c r="AB126" s="479"/>
      <c r="AC126" s="479"/>
      <c r="AD126" s="479"/>
      <c r="AE126" s="479"/>
      <c r="AF126" s="479"/>
      <c r="AG126" s="479"/>
      <c r="AH126" s="479"/>
      <c r="AI126" s="479"/>
      <c r="AJ126" s="479"/>
      <c r="AK126" s="480"/>
      <c r="AL126" s="487" t="str">
        <f>IF(E126="","",VLOOKUP(E126,コード表!$A$5:$C$62,3,FALSE))</f>
        <v/>
      </c>
      <c r="AM126" s="488"/>
      <c r="AN126" s="488"/>
      <c r="AO126" s="488"/>
      <c r="AP126" s="488"/>
      <c r="AQ126" s="488"/>
      <c r="AR126" s="488"/>
      <c r="AS126" s="488"/>
      <c r="AT126" s="488"/>
      <c r="AU126" s="488"/>
      <c r="AV126" s="488"/>
      <c r="AW126" s="489"/>
      <c r="AX126" s="496">
        <v>3</v>
      </c>
      <c r="AY126" s="497"/>
      <c r="AZ126" s="500" t="str">
        <f>IF(E126="","",VLOOKUP(E126,コード表!$A$5:$C$62,2,FALSE))</f>
        <v/>
      </c>
      <c r="BA126" s="500"/>
      <c r="BB126" s="500"/>
      <c r="BC126" s="500"/>
      <c r="BD126" s="500"/>
      <c r="BE126" s="500"/>
      <c r="BF126" s="500"/>
      <c r="BG126" s="500"/>
      <c r="BH126" s="500"/>
      <c r="BI126" s="501"/>
      <c r="BJ126" s="502"/>
      <c r="BK126" s="502"/>
      <c r="BL126" s="502"/>
      <c r="BM126" s="502"/>
      <c r="BN126" s="502"/>
      <c r="BO126" s="502"/>
      <c r="BP126" s="502"/>
      <c r="BQ126" s="502"/>
      <c r="BR126" s="502"/>
      <c r="BS126" s="502"/>
      <c r="BT126" s="503"/>
      <c r="BU126" s="7"/>
      <c r="CJ126" s="532"/>
    </row>
    <row r="127" spans="4:88" ht="9" customHeight="1">
      <c r="D127" s="4"/>
      <c r="E127" s="481"/>
      <c r="F127" s="482"/>
      <c r="G127" s="482"/>
      <c r="H127" s="482"/>
      <c r="I127" s="482"/>
      <c r="J127" s="482"/>
      <c r="K127" s="482"/>
      <c r="L127" s="482"/>
      <c r="M127" s="482"/>
      <c r="N127" s="482"/>
      <c r="O127" s="482"/>
      <c r="P127" s="482"/>
      <c r="Q127" s="482"/>
      <c r="R127" s="482"/>
      <c r="S127" s="482"/>
      <c r="T127" s="482"/>
      <c r="U127" s="482"/>
      <c r="V127" s="482"/>
      <c r="W127" s="482"/>
      <c r="X127" s="482"/>
      <c r="Y127" s="482"/>
      <c r="Z127" s="482"/>
      <c r="AA127" s="482"/>
      <c r="AB127" s="482"/>
      <c r="AC127" s="482"/>
      <c r="AD127" s="482"/>
      <c r="AE127" s="482"/>
      <c r="AF127" s="482"/>
      <c r="AG127" s="482"/>
      <c r="AH127" s="482"/>
      <c r="AI127" s="482"/>
      <c r="AJ127" s="482"/>
      <c r="AK127" s="483"/>
      <c r="AL127" s="490"/>
      <c r="AM127" s="491"/>
      <c r="AN127" s="491"/>
      <c r="AO127" s="491"/>
      <c r="AP127" s="491"/>
      <c r="AQ127" s="491"/>
      <c r="AR127" s="491"/>
      <c r="AS127" s="491"/>
      <c r="AT127" s="491"/>
      <c r="AU127" s="491"/>
      <c r="AV127" s="491"/>
      <c r="AW127" s="492"/>
      <c r="AX127" s="498"/>
      <c r="AY127" s="499"/>
      <c r="AZ127" s="500"/>
      <c r="BA127" s="500"/>
      <c r="BB127" s="500"/>
      <c r="BC127" s="500"/>
      <c r="BD127" s="500"/>
      <c r="BE127" s="500"/>
      <c r="BF127" s="500"/>
      <c r="BG127" s="500"/>
      <c r="BH127" s="500"/>
      <c r="BI127" s="504"/>
      <c r="BJ127" s="505"/>
      <c r="BK127" s="505"/>
      <c r="BL127" s="505"/>
      <c r="BM127" s="505"/>
      <c r="BN127" s="505"/>
      <c r="BO127" s="505"/>
      <c r="BP127" s="505"/>
      <c r="BQ127" s="505"/>
      <c r="BR127" s="505"/>
      <c r="BS127" s="505"/>
      <c r="BT127" s="506"/>
      <c r="BU127" s="7"/>
      <c r="CJ127" s="532"/>
    </row>
    <row r="128" spans="4:88" ht="9" customHeight="1">
      <c r="D128" s="4"/>
      <c r="E128" s="481"/>
      <c r="F128" s="482"/>
      <c r="G128" s="482"/>
      <c r="H128" s="482"/>
      <c r="I128" s="482"/>
      <c r="J128" s="482"/>
      <c r="K128" s="482"/>
      <c r="L128" s="482"/>
      <c r="M128" s="482"/>
      <c r="N128" s="482"/>
      <c r="O128" s="482"/>
      <c r="P128" s="482"/>
      <c r="Q128" s="482"/>
      <c r="R128" s="482"/>
      <c r="S128" s="482"/>
      <c r="T128" s="482"/>
      <c r="U128" s="482"/>
      <c r="V128" s="482"/>
      <c r="W128" s="482"/>
      <c r="X128" s="482"/>
      <c r="Y128" s="482"/>
      <c r="Z128" s="482"/>
      <c r="AA128" s="482"/>
      <c r="AB128" s="482"/>
      <c r="AC128" s="482"/>
      <c r="AD128" s="482"/>
      <c r="AE128" s="482"/>
      <c r="AF128" s="482"/>
      <c r="AG128" s="482"/>
      <c r="AH128" s="482"/>
      <c r="AI128" s="482"/>
      <c r="AJ128" s="482"/>
      <c r="AK128" s="483"/>
      <c r="AL128" s="490"/>
      <c r="AM128" s="491"/>
      <c r="AN128" s="491"/>
      <c r="AO128" s="491"/>
      <c r="AP128" s="491"/>
      <c r="AQ128" s="491"/>
      <c r="AR128" s="491"/>
      <c r="AS128" s="491"/>
      <c r="AT128" s="491"/>
      <c r="AU128" s="491"/>
      <c r="AV128" s="491"/>
      <c r="AW128" s="492"/>
      <c r="AX128" s="498"/>
      <c r="AY128" s="499"/>
      <c r="AZ128" s="500"/>
      <c r="BA128" s="500"/>
      <c r="BB128" s="500"/>
      <c r="BC128" s="500"/>
      <c r="BD128" s="500"/>
      <c r="BE128" s="500"/>
      <c r="BF128" s="500"/>
      <c r="BG128" s="500"/>
      <c r="BH128" s="500"/>
      <c r="BI128" s="504"/>
      <c r="BJ128" s="505"/>
      <c r="BK128" s="505"/>
      <c r="BL128" s="505"/>
      <c r="BM128" s="505"/>
      <c r="BN128" s="505"/>
      <c r="BO128" s="505"/>
      <c r="BP128" s="505"/>
      <c r="BQ128" s="505"/>
      <c r="BR128" s="505"/>
      <c r="BS128" s="505"/>
      <c r="BT128" s="506"/>
      <c r="BU128" s="7"/>
      <c r="CJ128" s="532"/>
    </row>
    <row r="129" spans="4:88" ht="9" customHeight="1">
      <c r="D129" s="4"/>
      <c r="E129" s="481"/>
      <c r="F129" s="482"/>
      <c r="G129" s="482"/>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3"/>
      <c r="AL129" s="490"/>
      <c r="AM129" s="491"/>
      <c r="AN129" s="491"/>
      <c r="AO129" s="491"/>
      <c r="AP129" s="491"/>
      <c r="AQ129" s="491"/>
      <c r="AR129" s="491"/>
      <c r="AS129" s="491"/>
      <c r="AT129" s="491"/>
      <c r="AU129" s="491"/>
      <c r="AV129" s="491"/>
      <c r="AW129" s="492"/>
      <c r="AX129" s="460"/>
      <c r="AY129" s="460"/>
      <c r="AZ129" s="460"/>
      <c r="BA129" s="460"/>
      <c r="BB129" s="460"/>
      <c r="BC129" s="460"/>
      <c r="BD129" s="460"/>
      <c r="BE129" s="460"/>
      <c r="BF129" s="460"/>
      <c r="BG129" s="507" t="str">
        <f>IFERROR(VLOOKUP(AL126,都道府県コード!$A$2:$B$95,2,FALSE),"")</f>
        <v/>
      </c>
      <c r="BH129" s="508"/>
      <c r="BI129" s="513"/>
      <c r="BJ129" s="514"/>
      <c r="BK129" s="514"/>
      <c r="BL129" s="514"/>
      <c r="BM129" s="514"/>
      <c r="BN129" s="514"/>
      <c r="BO129" s="514"/>
      <c r="BP129" s="514"/>
      <c r="BQ129" s="514"/>
      <c r="BR129" s="514"/>
      <c r="BS129" s="514"/>
      <c r="BT129" s="515"/>
      <c r="BU129" s="7"/>
      <c r="CJ129" s="532"/>
    </row>
    <row r="130" spans="4:88" ht="9" customHeight="1">
      <c r="D130" s="4"/>
      <c r="E130" s="481"/>
      <c r="F130" s="482"/>
      <c r="G130" s="482"/>
      <c r="H130" s="482"/>
      <c r="I130" s="482"/>
      <c r="J130" s="482"/>
      <c r="K130" s="482"/>
      <c r="L130" s="482"/>
      <c r="M130" s="482"/>
      <c r="N130" s="482"/>
      <c r="O130" s="482"/>
      <c r="P130" s="482"/>
      <c r="Q130" s="482"/>
      <c r="R130" s="482"/>
      <c r="S130" s="482"/>
      <c r="T130" s="482"/>
      <c r="U130" s="482"/>
      <c r="V130" s="482"/>
      <c r="W130" s="482"/>
      <c r="X130" s="482"/>
      <c r="Y130" s="482"/>
      <c r="Z130" s="482"/>
      <c r="AA130" s="482"/>
      <c r="AB130" s="482"/>
      <c r="AC130" s="482"/>
      <c r="AD130" s="482"/>
      <c r="AE130" s="482"/>
      <c r="AF130" s="482"/>
      <c r="AG130" s="482"/>
      <c r="AH130" s="482"/>
      <c r="AI130" s="482"/>
      <c r="AJ130" s="482"/>
      <c r="AK130" s="483"/>
      <c r="AL130" s="490"/>
      <c r="AM130" s="491"/>
      <c r="AN130" s="491"/>
      <c r="AO130" s="491"/>
      <c r="AP130" s="491"/>
      <c r="AQ130" s="491"/>
      <c r="AR130" s="491"/>
      <c r="AS130" s="491"/>
      <c r="AT130" s="491"/>
      <c r="AU130" s="491"/>
      <c r="AV130" s="491"/>
      <c r="AW130" s="492"/>
      <c r="AX130" s="461"/>
      <c r="AY130" s="461"/>
      <c r="AZ130" s="461"/>
      <c r="BA130" s="461"/>
      <c r="BB130" s="461"/>
      <c r="BC130" s="461"/>
      <c r="BD130" s="461"/>
      <c r="BE130" s="461"/>
      <c r="BF130" s="461"/>
      <c r="BG130" s="509"/>
      <c r="BH130" s="510"/>
      <c r="BI130" s="516"/>
      <c r="BJ130" s="517"/>
      <c r="BK130" s="517"/>
      <c r="BL130" s="517"/>
      <c r="BM130" s="517"/>
      <c r="BN130" s="517"/>
      <c r="BO130" s="517"/>
      <c r="BP130" s="517"/>
      <c r="BQ130" s="517"/>
      <c r="BR130" s="517"/>
      <c r="BS130" s="517"/>
      <c r="BT130" s="518"/>
      <c r="BU130" s="7"/>
      <c r="CJ130" s="532"/>
    </row>
    <row r="131" spans="4:88" ht="9" customHeight="1" thickBot="1">
      <c r="D131" s="4"/>
      <c r="E131" s="484"/>
      <c r="F131" s="485"/>
      <c r="G131" s="485"/>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6"/>
      <c r="AL131" s="493"/>
      <c r="AM131" s="494"/>
      <c r="AN131" s="494"/>
      <c r="AO131" s="494"/>
      <c r="AP131" s="494"/>
      <c r="AQ131" s="494"/>
      <c r="AR131" s="494"/>
      <c r="AS131" s="494"/>
      <c r="AT131" s="494"/>
      <c r="AU131" s="494"/>
      <c r="AV131" s="494"/>
      <c r="AW131" s="495"/>
      <c r="AX131" s="462"/>
      <c r="AY131" s="462"/>
      <c r="AZ131" s="462"/>
      <c r="BA131" s="462"/>
      <c r="BB131" s="462"/>
      <c r="BC131" s="462"/>
      <c r="BD131" s="462"/>
      <c r="BE131" s="462"/>
      <c r="BF131" s="462"/>
      <c r="BG131" s="511"/>
      <c r="BH131" s="512"/>
      <c r="BI131" s="519"/>
      <c r="BJ131" s="520"/>
      <c r="BK131" s="520"/>
      <c r="BL131" s="520"/>
      <c r="BM131" s="520"/>
      <c r="BN131" s="520"/>
      <c r="BO131" s="520"/>
      <c r="BP131" s="520"/>
      <c r="BQ131" s="520"/>
      <c r="BR131" s="520"/>
      <c r="BS131" s="520"/>
      <c r="BT131" s="521"/>
      <c r="BU131" s="7"/>
      <c r="CJ131" s="532"/>
    </row>
    <row r="132" spans="4:88" ht="9" customHeight="1">
      <c r="D132" s="4"/>
      <c r="E132" s="478"/>
      <c r="F132" s="479"/>
      <c r="G132" s="479"/>
      <c r="H132" s="479"/>
      <c r="I132" s="479"/>
      <c r="J132" s="479"/>
      <c r="K132" s="479"/>
      <c r="L132" s="479"/>
      <c r="M132" s="479"/>
      <c r="N132" s="479"/>
      <c r="O132" s="479"/>
      <c r="P132" s="479"/>
      <c r="Q132" s="479"/>
      <c r="R132" s="479"/>
      <c r="S132" s="479"/>
      <c r="T132" s="479"/>
      <c r="U132" s="479"/>
      <c r="V132" s="479"/>
      <c r="W132" s="479"/>
      <c r="X132" s="479"/>
      <c r="Y132" s="479"/>
      <c r="Z132" s="479"/>
      <c r="AA132" s="479"/>
      <c r="AB132" s="479"/>
      <c r="AC132" s="479"/>
      <c r="AD132" s="479"/>
      <c r="AE132" s="479"/>
      <c r="AF132" s="479"/>
      <c r="AG132" s="479"/>
      <c r="AH132" s="479"/>
      <c r="AI132" s="479"/>
      <c r="AJ132" s="479"/>
      <c r="AK132" s="480"/>
      <c r="AL132" s="487" t="str">
        <f>IF(E132="","",VLOOKUP(E132,コード表!$A$5:$C$62,3,FALSE))</f>
        <v/>
      </c>
      <c r="AM132" s="488"/>
      <c r="AN132" s="488"/>
      <c r="AO132" s="488"/>
      <c r="AP132" s="488"/>
      <c r="AQ132" s="488"/>
      <c r="AR132" s="488"/>
      <c r="AS132" s="488"/>
      <c r="AT132" s="488"/>
      <c r="AU132" s="488"/>
      <c r="AV132" s="488"/>
      <c r="AW132" s="489"/>
      <c r="AX132" s="496">
        <v>4</v>
      </c>
      <c r="AY132" s="497"/>
      <c r="AZ132" s="500" t="str">
        <f>IF(E132="","",VLOOKUP(E132,コード表!$A$5:$C$62,2,FALSE))</f>
        <v/>
      </c>
      <c r="BA132" s="500"/>
      <c r="BB132" s="500"/>
      <c r="BC132" s="500"/>
      <c r="BD132" s="500"/>
      <c r="BE132" s="500"/>
      <c r="BF132" s="500"/>
      <c r="BG132" s="500"/>
      <c r="BH132" s="500"/>
      <c r="BI132" s="501"/>
      <c r="BJ132" s="502"/>
      <c r="BK132" s="502"/>
      <c r="BL132" s="502"/>
      <c r="BM132" s="502"/>
      <c r="BN132" s="502"/>
      <c r="BO132" s="502"/>
      <c r="BP132" s="502"/>
      <c r="BQ132" s="502"/>
      <c r="BR132" s="502"/>
      <c r="BS132" s="502"/>
      <c r="BT132" s="503"/>
      <c r="BU132" s="7"/>
      <c r="CJ132" s="532"/>
    </row>
    <row r="133" spans="4:88" ht="9" customHeight="1">
      <c r="D133" s="4"/>
      <c r="E133" s="481"/>
      <c r="F133" s="482"/>
      <c r="G133" s="482"/>
      <c r="H133" s="482"/>
      <c r="I133" s="482"/>
      <c r="J133" s="482"/>
      <c r="K133" s="482"/>
      <c r="L133" s="482"/>
      <c r="M133" s="482"/>
      <c r="N133" s="482"/>
      <c r="O133" s="482"/>
      <c r="P133" s="482"/>
      <c r="Q133" s="482"/>
      <c r="R133" s="482"/>
      <c r="S133" s="482"/>
      <c r="T133" s="482"/>
      <c r="U133" s="482"/>
      <c r="V133" s="482"/>
      <c r="W133" s="482"/>
      <c r="X133" s="482"/>
      <c r="Y133" s="482"/>
      <c r="Z133" s="482"/>
      <c r="AA133" s="482"/>
      <c r="AB133" s="482"/>
      <c r="AC133" s="482"/>
      <c r="AD133" s="482"/>
      <c r="AE133" s="482"/>
      <c r="AF133" s="482"/>
      <c r="AG133" s="482"/>
      <c r="AH133" s="482"/>
      <c r="AI133" s="482"/>
      <c r="AJ133" s="482"/>
      <c r="AK133" s="483"/>
      <c r="AL133" s="490"/>
      <c r="AM133" s="491"/>
      <c r="AN133" s="491"/>
      <c r="AO133" s="491"/>
      <c r="AP133" s="491"/>
      <c r="AQ133" s="491"/>
      <c r="AR133" s="491"/>
      <c r="AS133" s="491"/>
      <c r="AT133" s="491"/>
      <c r="AU133" s="491"/>
      <c r="AV133" s="491"/>
      <c r="AW133" s="492"/>
      <c r="AX133" s="498"/>
      <c r="AY133" s="499"/>
      <c r="AZ133" s="500"/>
      <c r="BA133" s="500"/>
      <c r="BB133" s="500"/>
      <c r="BC133" s="500"/>
      <c r="BD133" s="500"/>
      <c r="BE133" s="500"/>
      <c r="BF133" s="500"/>
      <c r="BG133" s="500"/>
      <c r="BH133" s="500"/>
      <c r="BI133" s="504"/>
      <c r="BJ133" s="505"/>
      <c r="BK133" s="505"/>
      <c r="BL133" s="505"/>
      <c r="BM133" s="505"/>
      <c r="BN133" s="505"/>
      <c r="BO133" s="505"/>
      <c r="BP133" s="505"/>
      <c r="BQ133" s="505"/>
      <c r="BR133" s="505"/>
      <c r="BS133" s="505"/>
      <c r="BT133" s="506"/>
      <c r="BU133" s="7"/>
      <c r="CJ133" s="532"/>
    </row>
    <row r="134" spans="4:88" ht="9" customHeight="1">
      <c r="D134" s="4"/>
      <c r="E134" s="481"/>
      <c r="F134" s="482"/>
      <c r="G134" s="482"/>
      <c r="H134" s="482"/>
      <c r="I134" s="482"/>
      <c r="J134" s="482"/>
      <c r="K134" s="482"/>
      <c r="L134" s="482"/>
      <c r="M134" s="482"/>
      <c r="N134" s="482"/>
      <c r="O134" s="482"/>
      <c r="P134" s="482"/>
      <c r="Q134" s="482"/>
      <c r="R134" s="482"/>
      <c r="S134" s="482"/>
      <c r="T134" s="482"/>
      <c r="U134" s="482"/>
      <c r="V134" s="482"/>
      <c r="W134" s="482"/>
      <c r="X134" s="482"/>
      <c r="Y134" s="482"/>
      <c r="Z134" s="482"/>
      <c r="AA134" s="482"/>
      <c r="AB134" s="482"/>
      <c r="AC134" s="482"/>
      <c r="AD134" s="482"/>
      <c r="AE134" s="482"/>
      <c r="AF134" s="482"/>
      <c r="AG134" s="482"/>
      <c r="AH134" s="482"/>
      <c r="AI134" s="482"/>
      <c r="AJ134" s="482"/>
      <c r="AK134" s="483"/>
      <c r="AL134" s="490"/>
      <c r="AM134" s="491"/>
      <c r="AN134" s="491"/>
      <c r="AO134" s="491"/>
      <c r="AP134" s="491"/>
      <c r="AQ134" s="491"/>
      <c r="AR134" s="491"/>
      <c r="AS134" s="491"/>
      <c r="AT134" s="491"/>
      <c r="AU134" s="491"/>
      <c r="AV134" s="491"/>
      <c r="AW134" s="492"/>
      <c r="AX134" s="498"/>
      <c r="AY134" s="499"/>
      <c r="AZ134" s="500"/>
      <c r="BA134" s="500"/>
      <c r="BB134" s="500"/>
      <c r="BC134" s="500"/>
      <c r="BD134" s="500"/>
      <c r="BE134" s="500"/>
      <c r="BF134" s="500"/>
      <c r="BG134" s="500"/>
      <c r="BH134" s="500"/>
      <c r="BI134" s="504"/>
      <c r="BJ134" s="505"/>
      <c r="BK134" s="505"/>
      <c r="BL134" s="505"/>
      <c r="BM134" s="505"/>
      <c r="BN134" s="505"/>
      <c r="BO134" s="505"/>
      <c r="BP134" s="505"/>
      <c r="BQ134" s="505"/>
      <c r="BR134" s="505"/>
      <c r="BS134" s="505"/>
      <c r="BT134" s="506"/>
      <c r="BU134" s="7"/>
      <c r="CJ134" s="532"/>
    </row>
    <row r="135" spans="4:88" ht="9" customHeight="1">
      <c r="D135" s="4"/>
      <c r="E135" s="481"/>
      <c r="F135" s="482"/>
      <c r="G135" s="482"/>
      <c r="H135" s="482"/>
      <c r="I135" s="482"/>
      <c r="J135" s="482"/>
      <c r="K135" s="482"/>
      <c r="L135" s="482"/>
      <c r="M135" s="482"/>
      <c r="N135" s="482"/>
      <c r="O135" s="482"/>
      <c r="P135" s="482"/>
      <c r="Q135" s="482"/>
      <c r="R135" s="482"/>
      <c r="S135" s="482"/>
      <c r="T135" s="482"/>
      <c r="U135" s="482"/>
      <c r="V135" s="482"/>
      <c r="W135" s="482"/>
      <c r="X135" s="482"/>
      <c r="Y135" s="482"/>
      <c r="Z135" s="482"/>
      <c r="AA135" s="482"/>
      <c r="AB135" s="482"/>
      <c r="AC135" s="482"/>
      <c r="AD135" s="482"/>
      <c r="AE135" s="482"/>
      <c r="AF135" s="482"/>
      <c r="AG135" s="482"/>
      <c r="AH135" s="482"/>
      <c r="AI135" s="482"/>
      <c r="AJ135" s="482"/>
      <c r="AK135" s="483"/>
      <c r="AL135" s="490"/>
      <c r="AM135" s="491"/>
      <c r="AN135" s="491"/>
      <c r="AO135" s="491"/>
      <c r="AP135" s="491"/>
      <c r="AQ135" s="491"/>
      <c r="AR135" s="491"/>
      <c r="AS135" s="491"/>
      <c r="AT135" s="491"/>
      <c r="AU135" s="491"/>
      <c r="AV135" s="491"/>
      <c r="AW135" s="492"/>
      <c r="AX135" s="460"/>
      <c r="AY135" s="460"/>
      <c r="AZ135" s="460"/>
      <c r="BA135" s="460"/>
      <c r="BB135" s="460"/>
      <c r="BC135" s="460"/>
      <c r="BD135" s="460"/>
      <c r="BE135" s="460"/>
      <c r="BF135" s="460"/>
      <c r="BG135" s="507" t="str">
        <f>IFERROR(VLOOKUP(AL132,都道府県コード!$A$2:$B$95,2,FALSE),"")</f>
        <v/>
      </c>
      <c r="BH135" s="508"/>
      <c r="BI135" s="513"/>
      <c r="BJ135" s="514"/>
      <c r="BK135" s="514"/>
      <c r="BL135" s="514"/>
      <c r="BM135" s="514"/>
      <c r="BN135" s="514"/>
      <c r="BO135" s="514"/>
      <c r="BP135" s="514"/>
      <c r="BQ135" s="514"/>
      <c r="BR135" s="514"/>
      <c r="BS135" s="514"/>
      <c r="BT135" s="515"/>
      <c r="BU135" s="7"/>
      <c r="CJ135" s="532"/>
    </row>
    <row r="136" spans="4:88" ht="9" customHeight="1">
      <c r="D136" s="4"/>
      <c r="E136" s="481"/>
      <c r="F136" s="482"/>
      <c r="G136" s="482"/>
      <c r="H136" s="482"/>
      <c r="I136" s="482"/>
      <c r="J136" s="482"/>
      <c r="K136" s="482"/>
      <c r="L136" s="482"/>
      <c r="M136" s="482"/>
      <c r="N136" s="482"/>
      <c r="O136" s="482"/>
      <c r="P136" s="482"/>
      <c r="Q136" s="482"/>
      <c r="R136" s="482"/>
      <c r="S136" s="482"/>
      <c r="T136" s="482"/>
      <c r="U136" s="482"/>
      <c r="V136" s="482"/>
      <c r="W136" s="482"/>
      <c r="X136" s="482"/>
      <c r="Y136" s="482"/>
      <c r="Z136" s="482"/>
      <c r="AA136" s="482"/>
      <c r="AB136" s="482"/>
      <c r="AC136" s="482"/>
      <c r="AD136" s="482"/>
      <c r="AE136" s="482"/>
      <c r="AF136" s="482"/>
      <c r="AG136" s="482"/>
      <c r="AH136" s="482"/>
      <c r="AI136" s="482"/>
      <c r="AJ136" s="482"/>
      <c r="AK136" s="483"/>
      <c r="AL136" s="490"/>
      <c r="AM136" s="491"/>
      <c r="AN136" s="491"/>
      <c r="AO136" s="491"/>
      <c r="AP136" s="491"/>
      <c r="AQ136" s="491"/>
      <c r="AR136" s="491"/>
      <c r="AS136" s="491"/>
      <c r="AT136" s="491"/>
      <c r="AU136" s="491"/>
      <c r="AV136" s="491"/>
      <c r="AW136" s="492"/>
      <c r="AX136" s="461"/>
      <c r="AY136" s="461"/>
      <c r="AZ136" s="461"/>
      <c r="BA136" s="461"/>
      <c r="BB136" s="461"/>
      <c r="BC136" s="461"/>
      <c r="BD136" s="461"/>
      <c r="BE136" s="461"/>
      <c r="BF136" s="461"/>
      <c r="BG136" s="509"/>
      <c r="BH136" s="510"/>
      <c r="BI136" s="516"/>
      <c r="BJ136" s="517"/>
      <c r="BK136" s="517"/>
      <c r="BL136" s="517"/>
      <c r="BM136" s="517"/>
      <c r="BN136" s="517"/>
      <c r="BO136" s="517"/>
      <c r="BP136" s="517"/>
      <c r="BQ136" s="517"/>
      <c r="BR136" s="517"/>
      <c r="BS136" s="517"/>
      <c r="BT136" s="518"/>
      <c r="BU136" s="7"/>
      <c r="CJ136" s="532"/>
    </row>
    <row r="137" spans="4:88" ht="9" customHeight="1" thickBot="1">
      <c r="D137" s="4"/>
      <c r="E137" s="484"/>
      <c r="F137" s="485"/>
      <c r="G137" s="485"/>
      <c r="H137" s="485"/>
      <c r="I137" s="485"/>
      <c r="J137" s="485"/>
      <c r="K137" s="485"/>
      <c r="L137" s="485"/>
      <c r="M137" s="485"/>
      <c r="N137" s="485"/>
      <c r="O137" s="485"/>
      <c r="P137" s="485"/>
      <c r="Q137" s="485"/>
      <c r="R137" s="485"/>
      <c r="S137" s="485"/>
      <c r="T137" s="485"/>
      <c r="U137" s="485"/>
      <c r="V137" s="485"/>
      <c r="W137" s="485"/>
      <c r="X137" s="485"/>
      <c r="Y137" s="485"/>
      <c r="Z137" s="485"/>
      <c r="AA137" s="485"/>
      <c r="AB137" s="485"/>
      <c r="AC137" s="485"/>
      <c r="AD137" s="485"/>
      <c r="AE137" s="485"/>
      <c r="AF137" s="485"/>
      <c r="AG137" s="485"/>
      <c r="AH137" s="485"/>
      <c r="AI137" s="485"/>
      <c r="AJ137" s="485"/>
      <c r="AK137" s="486"/>
      <c r="AL137" s="493"/>
      <c r="AM137" s="494"/>
      <c r="AN137" s="494"/>
      <c r="AO137" s="494"/>
      <c r="AP137" s="494"/>
      <c r="AQ137" s="494"/>
      <c r="AR137" s="494"/>
      <c r="AS137" s="494"/>
      <c r="AT137" s="494"/>
      <c r="AU137" s="494"/>
      <c r="AV137" s="494"/>
      <c r="AW137" s="495"/>
      <c r="AX137" s="462"/>
      <c r="AY137" s="462"/>
      <c r="AZ137" s="462"/>
      <c r="BA137" s="462"/>
      <c r="BB137" s="462"/>
      <c r="BC137" s="462"/>
      <c r="BD137" s="462"/>
      <c r="BE137" s="462"/>
      <c r="BF137" s="462"/>
      <c r="BG137" s="511"/>
      <c r="BH137" s="512"/>
      <c r="BI137" s="519"/>
      <c r="BJ137" s="520"/>
      <c r="BK137" s="520"/>
      <c r="BL137" s="520"/>
      <c r="BM137" s="520"/>
      <c r="BN137" s="520"/>
      <c r="BO137" s="520"/>
      <c r="BP137" s="520"/>
      <c r="BQ137" s="520"/>
      <c r="BR137" s="520"/>
      <c r="BS137" s="520"/>
      <c r="BT137" s="521"/>
      <c r="BU137" s="7"/>
      <c r="CJ137" s="532"/>
    </row>
    <row r="138" spans="4:88" ht="9" customHeight="1">
      <c r="D138" s="4"/>
      <c r="E138" s="478"/>
      <c r="F138" s="479"/>
      <c r="G138" s="479"/>
      <c r="H138" s="479"/>
      <c r="I138" s="479"/>
      <c r="J138" s="479"/>
      <c r="K138" s="479"/>
      <c r="L138" s="479"/>
      <c r="M138" s="479"/>
      <c r="N138" s="479"/>
      <c r="O138" s="479"/>
      <c r="P138" s="479"/>
      <c r="Q138" s="479"/>
      <c r="R138" s="479"/>
      <c r="S138" s="479"/>
      <c r="T138" s="479"/>
      <c r="U138" s="479"/>
      <c r="V138" s="479"/>
      <c r="W138" s="479"/>
      <c r="X138" s="479"/>
      <c r="Y138" s="479"/>
      <c r="Z138" s="479"/>
      <c r="AA138" s="479"/>
      <c r="AB138" s="479"/>
      <c r="AC138" s="479"/>
      <c r="AD138" s="479"/>
      <c r="AE138" s="479"/>
      <c r="AF138" s="479"/>
      <c r="AG138" s="479"/>
      <c r="AH138" s="479"/>
      <c r="AI138" s="479"/>
      <c r="AJ138" s="479"/>
      <c r="AK138" s="480"/>
      <c r="AL138" s="487" t="str">
        <f>IF(E138="","",VLOOKUP(E138,コード表!$A$5:$C$62,3,FALSE))</f>
        <v/>
      </c>
      <c r="AM138" s="488"/>
      <c r="AN138" s="488"/>
      <c r="AO138" s="488"/>
      <c r="AP138" s="488"/>
      <c r="AQ138" s="488"/>
      <c r="AR138" s="488"/>
      <c r="AS138" s="488"/>
      <c r="AT138" s="488"/>
      <c r="AU138" s="488"/>
      <c r="AV138" s="488"/>
      <c r="AW138" s="489"/>
      <c r="AX138" s="496">
        <v>5</v>
      </c>
      <c r="AY138" s="497"/>
      <c r="AZ138" s="500" t="str">
        <f>IF(E138="","",VLOOKUP(E138,コード表!$A$5:$C$62,2,FALSE))</f>
        <v/>
      </c>
      <c r="BA138" s="500"/>
      <c r="BB138" s="500"/>
      <c r="BC138" s="500"/>
      <c r="BD138" s="500"/>
      <c r="BE138" s="500"/>
      <c r="BF138" s="500"/>
      <c r="BG138" s="500"/>
      <c r="BH138" s="500"/>
      <c r="BI138" s="501"/>
      <c r="BJ138" s="502"/>
      <c r="BK138" s="502"/>
      <c r="BL138" s="502"/>
      <c r="BM138" s="502"/>
      <c r="BN138" s="502"/>
      <c r="BO138" s="502"/>
      <c r="BP138" s="502"/>
      <c r="BQ138" s="502"/>
      <c r="BR138" s="502"/>
      <c r="BS138" s="502"/>
      <c r="BT138" s="503"/>
      <c r="BU138" s="7"/>
      <c r="CJ138" s="532"/>
    </row>
    <row r="139" spans="4:88" ht="9" customHeight="1">
      <c r="D139" s="4"/>
      <c r="E139" s="481"/>
      <c r="F139" s="482"/>
      <c r="G139" s="482"/>
      <c r="H139" s="482"/>
      <c r="I139" s="482"/>
      <c r="J139" s="482"/>
      <c r="K139" s="482"/>
      <c r="L139" s="482"/>
      <c r="M139" s="482"/>
      <c r="N139" s="482"/>
      <c r="O139" s="482"/>
      <c r="P139" s="482"/>
      <c r="Q139" s="482"/>
      <c r="R139" s="482"/>
      <c r="S139" s="482"/>
      <c r="T139" s="482"/>
      <c r="U139" s="482"/>
      <c r="V139" s="482"/>
      <c r="W139" s="482"/>
      <c r="X139" s="482"/>
      <c r="Y139" s="482"/>
      <c r="Z139" s="482"/>
      <c r="AA139" s="482"/>
      <c r="AB139" s="482"/>
      <c r="AC139" s="482"/>
      <c r="AD139" s="482"/>
      <c r="AE139" s="482"/>
      <c r="AF139" s="482"/>
      <c r="AG139" s="482"/>
      <c r="AH139" s="482"/>
      <c r="AI139" s="482"/>
      <c r="AJ139" s="482"/>
      <c r="AK139" s="483"/>
      <c r="AL139" s="490"/>
      <c r="AM139" s="491"/>
      <c r="AN139" s="491"/>
      <c r="AO139" s="491"/>
      <c r="AP139" s="491"/>
      <c r="AQ139" s="491"/>
      <c r="AR139" s="491"/>
      <c r="AS139" s="491"/>
      <c r="AT139" s="491"/>
      <c r="AU139" s="491"/>
      <c r="AV139" s="491"/>
      <c r="AW139" s="492"/>
      <c r="AX139" s="498"/>
      <c r="AY139" s="499"/>
      <c r="AZ139" s="500"/>
      <c r="BA139" s="500"/>
      <c r="BB139" s="500"/>
      <c r="BC139" s="500"/>
      <c r="BD139" s="500"/>
      <c r="BE139" s="500"/>
      <c r="BF139" s="500"/>
      <c r="BG139" s="500"/>
      <c r="BH139" s="500"/>
      <c r="BI139" s="504"/>
      <c r="BJ139" s="505"/>
      <c r="BK139" s="505"/>
      <c r="BL139" s="505"/>
      <c r="BM139" s="505"/>
      <c r="BN139" s="505"/>
      <c r="BO139" s="505"/>
      <c r="BP139" s="505"/>
      <c r="BQ139" s="505"/>
      <c r="BR139" s="505"/>
      <c r="BS139" s="505"/>
      <c r="BT139" s="506"/>
      <c r="BU139" s="7"/>
      <c r="CJ139" s="532"/>
    </row>
    <row r="140" spans="4:88" ht="9" customHeight="1">
      <c r="D140" s="4"/>
      <c r="E140" s="481"/>
      <c r="F140" s="482"/>
      <c r="G140" s="482"/>
      <c r="H140" s="482"/>
      <c r="I140" s="482"/>
      <c r="J140" s="482"/>
      <c r="K140" s="482"/>
      <c r="L140" s="482"/>
      <c r="M140" s="482"/>
      <c r="N140" s="482"/>
      <c r="O140" s="482"/>
      <c r="P140" s="482"/>
      <c r="Q140" s="482"/>
      <c r="R140" s="482"/>
      <c r="S140" s="482"/>
      <c r="T140" s="482"/>
      <c r="U140" s="482"/>
      <c r="V140" s="482"/>
      <c r="W140" s="482"/>
      <c r="X140" s="482"/>
      <c r="Y140" s="482"/>
      <c r="Z140" s="482"/>
      <c r="AA140" s="482"/>
      <c r="AB140" s="482"/>
      <c r="AC140" s="482"/>
      <c r="AD140" s="482"/>
      <c r="AE140" s="482"/>
      <c r="AF140" s="482"/>
      <c r="AG140" s="482"/>
      <c r="AH140" s="482"/>
      <c r="AI140" s="482"/>
      <c r="AJ140" s="482"/>
      <c r="AK140" s="483"/>
      <c r="AL140" s="490"/>
      <c r="AM140" s="491"/>
      <c r="AN140" s="491"/>
      <c r="AO140" s="491"/>
      <c r="AP140" s="491"/>
      <c r="AQ140" s="491"/>
      <c r="AR140" s="491"/>
      <c r="AS140" s="491"/>
      <c r="AT140" s="491"/>
      <c r="AU140" s="491"/>
      <c r="AV140" s="491"/>
      <c r="AW140" s="492"/>
      <c r="AX140" s="498"/>
      <c r="AY140" s="499"/>
      <c r="AZ140" s="500"/>
      <c r="BA140" s="500"/>
      <c r="BB140" s="500"/>
      <c r="BC140" s="500"/>
      <c r="BD140" s="500"/>
      <c r="BE140" s="500"/>
      <c r="BF140" s="500"/>
      <c r="BG140" s="500"/>
      <c r="BH140" s="500"/>
      <c r="BI140" s="504"/>
      <c r="BJ140" s="505"/>
      <c r="BK140" s="505"/>
      <c r="BL140" s="505"/>
      <c r="BM140" s="505"/>
      <c r="BN140" s="505"/>
      <c r="BO140" s="505"/>
      <c r="BP140" s="505"/>
      <c r="BQ140" s="505"/>
      <c r="BR140" s="505"/>
      <c r="BS140" s="505"/>
      <c r="BT140" s="506"/>
      <c r="BU140" s="7"/>
      <c r="CJ140" s="7"/>
    </row>
    <row r="141" spans="4:88" ht="9" customHeight="1">
      <c r="D141" s="4"/>
      <c r="E141" s="481"/>
      <c r="F141" s="482"/>
      <c r="G141" s="482"/>
      <c r="H141" s="482"/>
      <c r="I141" s="482"/>
      <c r="J141" s="482"/>
      <c r="K141" s="482"/>
      <c r="L141" s="482"/>
      <c r="M141" s="482"/>
      <c r="N141" s="482"/>
      <c r="O141" s="482"/>
      <c r="P141" s="482"/>
      <c r="Q141" s="482"/>
      <c r="R141" s="482"/>
      <c r="S141" s="482"/>
      <c r="T141" s="482"/>
      <c r="U141" s="482"/>
      <c r="V141" s="482"/>
      <c r="W141" s="482"/>
      <c r="X141" s="482"/>
      <c r="Y141" s="482"/>
      <c r="Z141" s="482"/>
      <c r="AA141" s="482"/>
      <c r="AB141" s="482"/>
      <c r="AC141" s="482"/>
      <c r="AD141" s="482"/>
      <c r="AE141" s="482"/>
      <c r="AF141" s="482"/>
      <c r="AG141" s="482"/>
      <c r="AH141" s="482"/>
      <c r="AI141" s="482"/>
      <c r="AJ141" s="482"/>
      <c r="AK141" s="483"/>
      <c r="AL141" s="490"/>
      <c r="AM141" s="491"/>
      <c r="AN141" s="491"/>
      <c r="AO141" s="491"/>
      <c r="AP141" s="491"/>
      <c r="AQ141" s="491"/>
      <c r="AR141" s="491"/>
      <c r="AS141" s="491"/>
      <c r="AT141" s="491"/>
      <c r="AU141" s="491"/>
      <c r="AV141" s="491"/>
      <c r="AW141" s="492"/>
      <c r="AX141" s="460"/>
      <c r="AY141" s="460"/>
      <c r="AZ141" s="460"/>
      <c r="BA141" s="460"/>
      <c r="BB141" s="460"/>
      <c r="BC141" s="460"/>
      <c r="BD141" s="460"/>
      <c r="BE141" s="460"/>
      <c r="BF141" s="460"/>
      <c r="BG141" s="507" t="str">
        <f>IFERROR(VLOOKUP(AL138,都道府県コード!$A$2:$B$95,2,FALSE),"")</f>
        <v/>
      </c>
      <c r="BH141" s="508"/>
      <c r="BI141" s="513"/>
      <c r="BJ141" s="514"/>
      <c r="BK141" s="514"/>
      <c r="BL141" s="514"/>
      <c r="BM141" s="514"/>
      <c r="BN141" s="514"/>
      <c r="BO141" s="514"/>
      <c r="BP141" s="514"/>
      <c r="BQ141" s="514"/>
      <c r="BR141" s="514"/>
      <c r="BS141" s="514"/>
      <c r="BT141" s="515"/>
      <c r="BU141" s="7"/>
      <c r="CJ141" s="7"/>
    </row>
    <row r="142" spans="4:88" ht="9" customHeight="1">
      <c r="D142" s="4"/>
      <c r="E142" s="481"/>
      <c r="F142" s="482"/>
      <c r="G142" s="482"/>
      <c r="H142" s="482"/>
      <c r="I142" s="482"/>
      <c r="J142" s="482"/>
      <c r="K142" s="482"/>
      <c r="L142" s="482"/>
      <c r="M142" s="482"/>
      <c r="N142" s="482"/>
      <c r="O142" s="482"/>
      <c r="P142" s="482"/>
      <c r="Q142" s="482"/>
      <c r="R142" s="482"/>
      <c r="S142" s="482"/>
      <c r="T142" s="482"/>
      <c r="U142" s="482"/>
      <c r="V142" s="482"/>
      <c r="W142" s="482"/>
      <c r="X142" s="482"/>
      <c r="Y142" s="482"/>
      <c r="Z142" s="482"/>
      <c r="AA142" s="482"/>
      <c r="AB142" s="482"/>
      <c r="AC142" s="482"/>
      <c r="AD142" s="482"/>
      <c r="AE142" s="482"/>
      <c r="AF142" s="482"/>
      <c r="AG142" s="482"/>
      <c r="AH142" s="482"/>
      <c r="AI142" s="482"/>
      <c r="AJ142" s="482"/>
      <c r="AK142" s="483"/>
      <c r="AL142" s="490"/>
      <c r="AM142" s="491"/>
      <c r="AN142" s="491"/>
      <c r="AO142" s="491"/>
      <c r="AP142" s="491"/>
      <c r="AQ142" s="491"/>
      <c r="AR142" s="491"/>
      <c r="AS142" s="491"/>
      <c r="AT142" s="491"/>
      <c r="AU142" s="491"/>
      <c r="AV142" s="491"/>
      <c r="AW142" s="492"/>
      <c r="AX142" s="461"/>
      <c r="AY142" s="461"/>
      <c r="AZ142" s="461"/>
      <c r="BA142" s="461"/>
      <c r="BB142" s="461"/>
      <c r="BC142" s="461"/>
      <c r="BD142" s="461"/>
      <c r="BE142" s="461"/>
      <c r="BF142" s="461"/>
      <c r="BG142" s="509"/>
      <c r="BH142" s="510"/>
      <c r="BI142" s="516"/>
      <c r="BJ142" s="517"/>
      <c r="BK142" s="517"/>
      <c r="BL142" s="517"/>
      <c r="BM142" s="517"/>
      <c r="BN142" s="517"/>
      <c r="BO142" s="517"/>
      <c r="BP142" s="517"/>
      <c r="BQ142" s="517"/>
      <c r="BR142" s="517"/>
      <c r="BS142" s="517"/>
      <c r="BT142" s="518"/>
      <c r="BU142" s="7"/>
      <c r="CJ142" s="7"/>
    </row>
    <row r="143" spans="4:88" ht="9" customHeight="1" thickBot="1">
      <c r="D143" s="4"/>
      <c r="E143" s="484"/>
      <c r="F143" s="485"/>
      <c r="G143" s="485"/>
      <c r="H143" s="485"/>
      <c r="I143" s="485"/>
      <c r="J143" s="485"/>
      <c r="K143" s="485"/>
      <c r="L143" s="485"/>
      <c r="M143" s="485"/>
      <c r="N143" s="485"/>
      <c r="O143" s="485"/>
      <c r="P143" s="485"/>
      <c r="Q143" s="485"/>
      <c r="R143" s="485"/>
      <c r="S143" s="485"/>
      <c r="T143" s="485"/>
      <c r="U143" s="485"/>
      <c r="V143" s="485"/>
      <c r="W143" s="485"/>
      <c r="X143" s="485"/>
      <c r="Y143" s="485"/>
      <c r="Z143" s="485"/>
      <c r="AA143" s="485"/>
      <c r="AB143" s="485"/>
      <c r="AC143" s="485"/>
      <c r="AD143" s="485"/>
      <c r="AE143" s="485"/>
      <c r="AF143" s="485"/>
      <c r="AG143" s="485"/>
      <c r="AH143" s="485"/>
      <c r="AI143" s="485"/>
      <c r="AJ143" s="485"/>
      <c r="AK143" s="486"/>
      <c r="AL143" s="493"/>
      <c r="AM143" s="494"/>
      <c r="AN143" s="494"/>
      <c r="AO143" s="494"/>
      <c r="AP143" s="494"/>
      <c r="AQ143" s="494"/>
      <c r="AR143" s="494"/>
      <c r="AS143" s="494"/>
      <c r="AT143" s="494"/>
      <c r="AU143" s="494"/>
      <c r="AV143" s="494"/>
      <c r="AW143" s="495"/>
      <c r="AX143" s="462"/>
      <c r="AY143" s="462"/>
      <c r="AZ143" s="462"/>
      <c r="BA143" s="462"/>
      <c r="BB143" s="462"/>
      <c r="BC143" s="462"/>
      <c r="BD143" s="462"/>
      <c r="BE143" s="462"/>
      <c r="BF143" s="462"/>
      <c r="BG143" s="511"/>
      <c r="BH143" s="512"/>
      <c r="BI143" s="519"/>
      <c r="BJ143" s="520"/>
      <c r="BK143" s="520"/>
      <c r="BL143" s="520"/>
      <c r="BM143" s="520"/>
      <c r="BN143" s="520"/>
      <c r="BO143" s="520"/>
      <c r="BP143" s="520"/>
      <c r="BQ143" s="520"/>
      <c r="BR143" s="520"/>
      <c r="BS143" s="520"/>
      <c r="BT143" s="521"/>
      <c r="BU143" s="7"/>
      <c r="CJ143" s="7"/>
    </row>
    <row r="144" spans="4:88" ht="9" customHeight="1">
      <c r="D144" s="4"/>
      <c r="E144" s="478"/>
      <c r="F144" s="479"/>
      <c r="G144" s="479"/>
      <c r="H144" s="479"/>
      <c r="I144" s="479"/>
      <c r="J144" s="479"/>
      <c r="K144" s="479"/>
      <c r="L144" s="479"/>
      <c r="M144" s="479"/>
      <c r="N144" s="479"/>
      <c r="O144" s="479"/>
      <c r="P144" s="479"/>
      <c r="Q144" s="479"/>
      <c r="R144" s="479"/>
      <c r="S144" s="479"/>
      <c r="T144" s="479"/>
      <c r="U144" s="479"/>
      <c r="V144" s="479"/>
      <c r="W144" s="479"/>
      <c r="X144" s="479"/>
      <c r="Y144" s="479"/>
      <c r="Z144" s="479"/>
      <c r="AA144" s="479"/>
      <c r="AB144" s="479"/>
      <c r="AC144" s="479"/>
      <c r="AD144" s="479"/>
      <c r="AE144" s="479"/>
      <c r="AF144" s="479"/>
      <c r="AG144" s="479"/>
      <c r="AH144" s="479"/>
      <c r="AI144" s="479"/>
      <c r="AJ144" s="479"/>
      <c r="AK144" s="480"/>
      <c r="AL144" s="487" t="str">
        <f>IF(E144="","",VLOOKUP(E144,コード表!$A$5:$C$62,3,FALSE))</f>
        <v/>
      </c>
      <c r="AM144" s="488"/>
      <c r="AN144" s="488"/>
      <c r="AO144" s="488"/>
      <c r="AP144" s="488"/>
      <c r="AQ144" s="488"/>
      <c r="AR144" s="488"/>
      <c r="AS144" s="488"/>
      <c r="AT144" s="488"/>
      <c r="AU144" s="488"/>
      <c r="AV144" s="488"/>
      <c r="AW144" s="489"/>
      <c r="AX144" s="496">
        <v>6</v>
      </c>
      <c r="AY144" s="497"/>
      <c r="AZ144" s="500" t="str">
        <f>IF(E144="","",VLOOKUP(E144,コード表!$A$5:$C$62,2,FALSE))</f>
        <v/>
      </c>
      <c r="BA144" s="500"/>
      <c r="BB144" s="500"/>
      <c r="BC144" s="500"/>
      <c r="BD144" s="500"/>
      <c r="BE144" s="500"/>
      <c r="BF144" s="500"/>
      <c r="BG144" s="500"/>
      <c r="BH144" s="500"/>
      <c r="BI144" s="501"/>
      <c r="BJ144" s="502"/>
      <c r="BK144" s="502"/>
      <c r="BL144" s="502"/>
      <c r="BM144" s="502"/>
      <c r="BN144" s="502"/>
      <c r="BO144" s="502"/>
      <c r="BP144" s="502"/>
      <c r="BQ144" s="502"/>
      <c r="BR144" s="502"/>
      <c r="BS144" s="502"/>
      <c r="BT144" s="503"/>
      <c r="BU144" s="7"/>
      <c r="CJ144" s="7"/>
    </row>
    <row r="145" spans="4:88" ht="9" customHeight="1">
      <c r="D145" s="4"/>
      <c r="E145" s="481"/>
      <c r="F145" s="482"/>
      <c r="G145" s="482"/>
      <c r="H145" s="482"/>
      <c r="I145" s="482"/>
      <c r="J145" s="482"/>
      <c r="K145" s="482"/>
      <c r="L145" s="482"/>
      <c r="M145" s="482"/>
      <c r="N145" s="482"/>
      <c r="O145" s="482"/>
      <c r="P145" s="482"/>
      <c r="Q145" s="482"/>
      <c r="R145" s="482"/>
      <c r="S145" s="482"/>
      <c r="T145" s="482"/>
      <c r="U145" s="482"/>
      <c r="V145" s="482"/>
      <c r="W145" s="482"/>
      <c r="X145" s="482"/>
      <c r="Y145" s="482"/>
      <c r="Z145" s="482"/>
      <c r="AA145" s="482"/>
      <c r="AB145" s="482"/>
      <c r="AC145" s="482"/>
      <c r="AD145" s="482"/>
      <c r="AE145" s="482"/>
      <c r="AF145" s="482"/>
      <c r="AG145" s="482"/>
      <c r="AH145" s="482"/>
      <c r="AI145" s="482"/>
      <c r="AJ145" s="482"/>
      <c r="AK145" s="483"/>
      <c r="AL145" s="490"/>
      <c r="AM145" s="491"/>
      <c r="AN145" s="491"/>
      <c r="AO145" s="491"/>
      <c r="AP145" s="491"/>
      <c r="AQ145" s="491"/>
      <c r="AR145" s="491"/>
      <c r="AS145" s="491"/>
      <c r="AT145" s="491"/>
      <c r="AU145" s="491"/>
      <c r="AV145" s="491"/>
      <c r="AW145" s="492"/>
      <c r="AX145" s="498"/>
      <c r="AY145" s="499"/>
      <c r="AZ145" s="500"/>
      <c r="BA145" s="500"/>
      <c r="BB145" s="500"/>
      <c r="BC145" s="500"/>
      <c r="BD145" s="500"/>
      <c r="BE145" s="500"/>
      <c r="BF145" s="500"/>
      <c r="BG145" s="500"/>
      <c r="BH145" s="500"/>
      <c r="BI145" s="504"/>
      <c r="BJ145" s="505"/>
      <c r="BK145" s="505"/>
      <c r="BL145" s="505"/>
      <c r="BM145" s="505"/>
      <c r="BN145" s="505"/>
      <c r="BO145" s="505"/>
      <c r="BP145" s="505"/>
      <c r="BQ145" s="505"/>
      <c r="BR145" s="505"/>
      <c r="BS145" s="505"/>
      <c r="BT145" s="506"/>
      <c r="BU145" s="7"/>
      <c r="CJ145" s="7"/>
    </row>
    <row r="146" spans="4:88" ht="9" customHeight="1">
      <c r="D146" s="4"/>
      <c r="E146" s="481"/>
      <c r="F146" s="482"/>
      <c r="G146" s="482"/>
      <c r="H146" s="482"/>
      <c r="I146" s="482"/>
      <c r="J146" s="482"/>
      <c r="K146" s="482"/>
      <c r="L146" s="482"/>
      <c r="M146" s="482"/>
      <c r="N146" s="482"/>
      <c r="O146" s="482"/>
      <c r="P146" s="482"/>
      <c r="Q146" s="482"/>
      <c r="R146" s="482"/>
      <c r="S146" s="482"/>
      <c r="T146" s="482"/>
      <c r="U146" s="482"/>
      <c r="V146" s="482"/>
      <c r="W146" s="482"/>
      <c r="X146" s="482"/>
      <c r="Y146" s="482"/>
      <c r="Z146" s="482"/>
      <c r="AA146" s="482"/>
      <c r="AB146" s="482"/>
      <c r="AC146" s="482"/>
      <c r="AD146" s="482"/>
      <c r="AE146" s="482"/>
      <c r="AF146" s="482"/>
      <c r="AG146" s="482"/>
      <c r="AH146" s="482"/>
      <c r="AI146" s="482"/>
      <c r="AJ146" s="482"/>
      <c r="AK146" s="483"/>
      <c r="AL146" s="490"/>
      <c r="AM146" s="491"/>
      <c r="AN146" s="491"/>
      <c r="AO146" s="491"/>
      <c r="AP146" s="491"/>
      <c r="AQ146" s="491"/>
      <c r="AR146" s="491"/>
      <c r="AS146" s="491"/>
      <c r="AT146" s="491"/>
      <c r="AU146" s="491"/>
      <c r="AV146" s="491"/>
      <c r="AW146" s="492"/>
      <c r="AX146" s="498"/>
      <c r="AY146" s="499"/>
      <c r="AZ146" s="500"/>
      <c r="BA146" s="500"/>
      <c r="BB146" s="500"/>
      <c r="BC146" s="500"/>
      <c r="BD146" s="500"/>
      <c r="BE146" s="500"/>
      <c r="BF146" s="500"/>
      <c r="BG146" s="500"/>
      <c r="BH146" s="500"/>
      <c r="BI146" s="504"/>
      <c r="BJ146" s="505"/>
      <c r="BK146" s="505"/>
      <c r="BL146" s="505"/>
      <c r="BM146" s="505"/>
      <c r="BN146" s="505"/>
      <c r="BO146" s="505"/>
      <c r="BP146" s="505"/>
      <c r="BQ146" s="505"/>
      <c r="BR146" s="505"/>
      <c r="BS146" s="505"/>
      <c r="BT146" s="506"/>
      <c r="BU146" s="7"/>
      <c r="CJ146" s="7"/>
    </row>
    <row r="147" spans="4:88" ht="9" customHeight="1">
      <c r="D147" s="4"/>
      <c r="E147" s="481"/>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c r="AE147" s="482"/>
      <c r="AF147" s="482"/>
      <c r="AG147" s="482"/>
      <c r="AH147" s="482"/>
      <c r="AI147" s="482"/>
      <c r="AJ147" s="482"/>
      <c r="AK147" s="483"/>
      <c r="AL147" s="490"/>
      <c r="AM147" s="491"/>
      <c r="AN147" s="491"/>
      <c r="AO147" s="491"/>
      <c r="AP147" s="491"/>
      <c r="AQ147" s="491"/>
      <c r="AR147" s="491"/>
      <c r="AS147" s="491"/>
      <c r="AT147" s="491"/>
      <c r="AU147" s="491"/>
      <c r="AV147" s="491"/>
      <c r="AW147" s="492"/>
      <c r="AX147" s="460"/>
      <c r="AY147" s="460"/>
      <c r="AZ147" s="460"/>
      <c r="BA147" s="460"/>
      <c r="BB147" s="460"/>
      <c r="BC147" s="460"/>
      <c r="BD147" s="460"/>
      <c r="BE147" s="460"/>
      <c r="BF147" s="460"/>
      <c r="BG147" s="507" t="str">
        <f>IFERROR(VLOOKUP(AL144,都道府県コード!$A$2:$B$95,2,FALSE),"")</f>
        <v/>
      </c>
      <c r="BH147" s="508"/>
      <c r="BI147" s="513"/>
      <c r="BJ147" s="514"/>
      <c r="BK147" s="514"/>
      <c r="BL147" s="514"/>
      <c r="BM147" s="514"/>
      <c r="BN147" s="514"/>
      <c r="BO147" s="514"/>
      <c r="BP147" s="514"/>
      <c r="BQ147" s="514"/>
      <c r="BR147" s="514"/>
      <c r="BS147" s="514"/>
      <c r="BT147" s="515"/>
      <c r="BU147" s="7"/>
      <c r="CJ147" s="7"/>
    </row>
    <row r="148" spans="4:88" ht="9" customHeight="1">
      <c r="D148" s="4"/>
      <c r="E148" s="481"/>
      <c r="F148" s="482"/>
      <c r="G148" s="482"/>
      <c r="H148" s="482"/>
      <c r="I148" s="482"/>
      <c r="J148" s="482"/>
      <c r="K148" s="482"/>
      <c r="L148" s="482"/>
      <c r="M148" s="482"/>
      <c r="N148" s="482"/>
      <c r="O148" s="482"/>
      <c r="P148" s="482"/>
      <c r="Q148" s="482"/>
      <c r="R148" s="482"/>
      <c r="S148" s="482"/>
      <c r="T148" s="482"/>
      <c r="U148" s="482"/>
      <c r="V148" s="482"/>
      <c r="W148" s="482"/>
      <c r="X148" s="482"/>
      <c r="Y148" s="482"/>
      <c r="Z148" s="482"/>
      <c r="AA148" s="482"/>
      <c r="AB148" s="482"/>
      <c r="AC148" s="482"/>
      <c r="AD148" s="482"/>
      <c r="AE148" s="482"/>
      <c r="AF148" s="482"/>
      <c r="AG148" s="482"/>
      <c r="AH148" s="482"/>
      <c r="AI148" s="482"/>
      <c r="AJ148" s="482"/>
      <c r="AK148" s="483"/>
      <c r="AL148" s="490"/>
      <c r="AM148" s="491"/>
      <c r="AN148" s="491"/>
      <c r="AO148" s="491"/>
      <c r="AP148" s="491"/>
      <c r="AQ148" s="491"/>
      <c r="AR148" s="491"/>
      <c r="AS148" s="491"/>
      <c r="AT148" s="491"/>
      <c r="AU148" s="491"/>
      <c r="AV148" s="491"/>
      <c r="AW148" s="492"/>
      <c r="AX148" s="461"/>
      <c r="AY148" s="461"/>
      <c r="AZ148" s="461"/>
      <c r="BA148" s="461"/>
      <c r="BB148" s="461"/>
      <c r="BC148" s="461"/>
      <c r="BD148" s="461"/>
      <c r="BE148" s="461"/>
      <c r="BF148" s="461"/>
      <c r="BG148" s="509"/>
      <c r="BH148" s="510"/>
      <c r="BI148" s="516"/>
      <c r="BJ148" s="517"/>
      <c r="BK148" s="517"/>
      <c r="BL148" s="517"/>
      <c r="BM148" s="517"/>
      <c r="BN148" s="517"/>
      <c r="BO148" s="517"/>
      <c r="BP148" s="517"/>
      <c r="BQ148" s="517"/>
      <c r="BR148" s="517"/>
      <c r="BS148" s="517"/>
      <c r="BT148" s="518"/>
      <c r="BU148" s="7"/>
      <c r="CJ148" s="7"/>
    </row>
    <row r="149" spans="4:88" ht="9" customHeight="1" thickBot="1">
      <c r="D149" s="4"/>
      <c r="E149" s="484"/>
      <c r="F149" s="485"/>
      <c r="G149" s="485"/>
      <c r="H149" s="485"/>
      <c r="I149" s="485"/>
      <c r="J149" s="485"/>
      <c r="K149" s="485"/>
      <c r="L149" s="485"/>
      <c r="M149" s="485"/>
      <c r="N149" s="485"/>
      <c r="O149" s="485"/>
      <c r="P149" s="485"/>
      <c r="Q149" s="485"/>
      <c r="R149" s="485"/>
      <c r="S149" s="485"/>
      <c r="T149" s="485"/>
      <c r="U149" s="485"/>
      <c r="V149" s="485"/>
      <c r="W149" s="485"/>
      <c r="X149" s="485"/>
      <c r="Y149" s="485"/>
      <c r="Z149" s="485"/>
      <c r="AA149" s="485"/>
      <c r="AB149" s="485"/>
      <c r="AC149" s="485"/>
      <c r="AD149" s="485"/>
      <c r="AE149" s="485"/>
      <c r="AF149" s="485"/>
      <c r="AG149" s="485"/>
      <c r="AH149" s="485"/>
      <c r="AI149" s="485"/>
      <c r="AJ149" s="485"/>
      <c r="AK149" s="486"/>
      <c r="AL149" s="493"/>
      <c r="AM149" s="494"/>
      <c r="AN149" s="494"/>
      <c r="AO149" s="494"/>
      <c r="AP149" s="494"/>
      <c r="AQ149" s="494"/>
      <c r="AR149" s="494"/>
      <c r="AS149" s="494"/>
      <c r="AT149" s="494"/>
      <c r="AU149" s="494"/>
      <c r="AV149" s="494"/>
      <c r="AW149" s="495"/>
      <c r="AX149" s="462"/>
      <c r="AY149" s="462"/>
      <c r="AZ149" s="462"/>
      <c r="BA149" s="462"/>
      <c r="BB149" s="462"/>
      <c r="BC149" s="462"/>
      <c r="BD149" s="462"/>
      <c r="BE149" s="462"/>
      <c r="BF149" s="462"/>
      <c r="BG149" s="511"/>
      <c r="BH149" s="512"/>
      <c r="BI149" s="519"/>
      <c r="BJ149" s="520"/>
      <c r="BK149" s="520"/>
      <c r="BL149" s="520"/>
      <c r="BM149" s="520"/>
      <c r="BN149" s="520"/>
      <c r="BO149" s="520"/>
      <c r="BP149" s="520"/>
      <c r="BQ149" s="520"/>
      <c r="BR149" s="520"/>
      <c r="BS149" s="520"/>
      <c r="BT149" s="521"/>
      <c r="BU149" s="7"/>
      <c r="CJ149" s="7"/>
    </row>
    <row r="150" spans="4:88" ht="9" customHeight="1">
      <c r="D150" s="4"/>
      <c r="E150" s="478"/>
      <c r="F150" s="479"/>
      <c r="G150" s="479"/>
      <c r="H150" s="479"/>
      <c r="I150" s="479"/>
      <c r="J150" s="479"/>
      <c r="K150" s="479"/>
      <c r="L150" s="479"/>
      <c r="M150" s="479"/>
      <c r="N150" s="479"/>
      <c r="O150" s="479"/>
      <c r="P150" s="479"/>
      <c r="Q150" s="479"/>
      <c r="R150" s="479"/>
      <c r="S150" s="479"/>
      <c r="T150" s="479"/>
      <c r="U150" s="479"/>
      <c r="V150" s="479"/>
      <c r="W150" s="479"/>
      <c r="X150" s="479"/>
      <c r="Y150" s="479"/>
      <c r="Z150" s="479"/>
      <c r="AA150" s="479"/>
      <c r="AB150" s="479"/>
      <c r="AC150" s="479"/>
      <c r="AD150" s="479"/>
      <c r="AE150" s="479"/>
      <c r="AF150" s="479"/>
      <c r="AG150" s="479"/>
      <c r="AH150" s="479"/>
      <c r="AI150" s="479"/>
      <c r="AJ150" s="479"/>
      <c r="AK150" s="480"/>
      <c r="AL150" s="487" t="str">
        <f>IF(E150="","",VLOOKUP(E150,コード表!$A$5:$C$62,3,FALSE))</f>
        <v/>
      </c>
      <c r="AM150" s="488"/>
      <c r="AN150" s="488"/>
      <c r="AO150" s="488"/>
      <c r="AP150" s="488"/>
      <c r="AQ150" s="488"/>
      <c r="AR150" s="488"/>
      <c r="AS150" s="488"/>
      <c r="AT150" s="488"/>
      <c r="AU150" s="488"/>
      <c r="AV150" s="488"/>
      <c r="AW150" s="489"/>
      <c r="AX150" s="496">
        <v>7</v>
      </c>
      <c r="AY150" s="497"/>
      <c r="AZ150" s="500" t="str">
        <f>IF(E150="","",VLOOKUP(E150,コード表!$A$5:$C$62,2,FALSE))</f>
        <v/>
      </c>
      <c r="BA150" s="500"/>
      <c r="BB150" s="500"/>
      <c r="BC150" s="500"/>
      <c r="BD150" s="500"/>
      <c r="BE150" s="500"/>
      <c r="BF150" s="500"/>
      <c r="BG150" s="500"/>
      <c r="BH150" s="500"/>
      <c r="BI150" s="501"/>
      <c r="BJ150" s="502"/>
      <c r="BK150" s="502"/>
      <c r="BL150" s="502"/>
      <c r="BM150" s="502"/>
      <c r="BN150" s="502"/>
      <c r="BO150" s="502"/>
      <c r="BP150" s="502"/>
      <c r="BQ150" s="502"/>
      <c r="BR150" s="502"/>
      <c r="BS150" s="502"/>
      <c r="BT150" s="503"/>
      <c r="BU150" s="7"/>
      <c r="CJ150" s="7"/>
    </row>
    <row r="151" spans="4:88" ht="9" customHeight="1">
      <c r="D151" s="4"/>
      <c r="E151" s="481"/>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c r="AE151" s="482"/>
      <c r="AF151" s="482"/>
      <c r="AG151" s="482"/>
      <c r="AH151" s="482"/>
      <c r="AI151" s="482"/>
      <c r="AJ151" s="482"/>
      <c r="AK151" s="483"/>
      <c r="AL151" s="490"/>
      <c r="AM151" s="491"/>
      <c r="AN151" s="491"/>
      <c r="AO151" s="491"/>
      <c r="AP151" s="491"/>
      <c r="AQ151" s="491"/>
      <c r="AR151" s="491"/>
      <c r="AS151" s="491"/>
      <c r="AT151" s="491"/>
      <c r="AU151" s="491"/>
      <c r="AV151" s="491"/>
      <c r="AW151" s="492"/>
      <c r="AX151" s="498"/>
      <c r="AY151" s="499"/>
      <c r="AZ151" s="500"/>
      <c r="BA151" s="500"/>
      <c r="BB151" s="500"/>
      <c r="BC151" s="500"/>
      <c r="BD151" s="500"/>
      <c r="BE151" s="500"/>
      <c r="BF151" s="500"/>
      <c r="BG151" s="500"/>
      <c r="BH151" s="500"/>
      <c r="BI151" s="504"/>
      <c r="BJ151" s="505"/>
      <c r="BK151" s="505"/>
      <c r="BL151" s="505"/>
      <c r="BM151" s="505"/>
      <c r="BN151" s="505"/>
      <c r="BO151" s="505"/>
      <c r="BP151" s="505"/>
      <c r="BQ151" s="505"/>
      <c r="BR151" s="505"/>
      <c r="BS151" s="505"/>
      <c r="BT151" s="506"/>
      <c r="BU151" s="7"/>
      <c r="CJ151" s="7"/>
    </row>
    <row r="152" spans="4:88" ht="9" customHeight="1">
      <c r="D152" s="4"/>
      <c r="E152" s="481"/>
      <c r="F152" s="482"/>
      <c r="G152" s="482"/>
      <c r="H152" s="482"/>
      <c r="I152" s="482"/>
      <c r="J152" s="482"/>
      <c r="K152" s="482"/>
      <c r="L152" s="482"/>
      <c r="M152" s="482"/>
      <c r="N152" s="482"/>
      <c r="O152" s="482"/>
      <c r="P152" s="482"/>
      <c r="Q152" s="482"/>
      <c r="R152" s="482"/>
      <c r="S152" s="482"/>
      <c r="T152" s="482"/>
      <c r="U152" s="482"/>
      <c r="V152" s="482"/>
      <c r="W152" s="482"/>
      <c r="X152" s="482"/>
      <c r="Y152" s="482"/>
      <c r="Z152" s="482"/>
      <c r="AA152" s="482"/>
      <c r="AB152" s="482"/>
      <c r="AC152" s="482"/>
      <c r="AD152" s="482"/>
      <c r="AE152" s="482"/>
      <c r="AF152" s="482"/>
      <c r="AG152" s="482"/>
      <c r="AH152" s="482"/>
      <c r="AI152" s="482"/>
      <c r="AJ152" s="482"/>
      <c r="AK152" s="483"/>
      <c r="AL152" s="490"/>
      <c r="AM152" s="491"/>
      <c r="AN152" s="491"/>
      <c r="AO152" s="491"/>
      <c r="AP152" s="491"/>
      <c r="AQ152" s="491"/>
      <c r="AR152" s="491"/>
      <c r="AS152" s="491"/>
      <c r="AT152" s="491"/>
      <c r="AU152" s="491"/>
      <c r="AV152" s="491"/>
      <c r="AW152" s="492"/>
      <c r="AX152" s="498"/>
      <c r="AY152" s="499"/>
      <c r="AZ152" s="500"/>
      <c r="BA152" s="500"/>
      <c r="BB152" s="500"/>
      <c r="BC152" s="500"/>
      <c r="BD152" s="500"/>
      <c r="BE152" s="500"/>
      <c r="BF152" s="500"/>
      <c r="BG152" s="500"/>
      <c r="BH152" s="500"/>
      <c r="BI152" s="504"/>
      <c r="BJ152" s="505"/>
      <c r="BK152" s="505"/>
      <c r="BL152" s="505"/>
      <c r="BM152" s="505"/>
      <c r="BN152" s="505"/>
      <c r="BO152" s="505"/>
      <c r="BP152" s="505"/>
      <c r="BQ152" s="505"/>
      <c r="BR152" s="505"/>
      <c r="BS152" s="505"/>
      <c r="BT152" s="506"/>
      <c r="BU152" s="7"/>
      <c r="CJ152" s="7"/>
    </row>
    <row r="153" spans="4:88" ht="9" customHeight="1">
      <c r="D153" s="4"/>
      <c r="E153" s="481"/>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c r="AE153" s="482"/>
      <c r="AF153" s="482"/>
      <c r="AG153" s="482"/>
      <c r="AH153" s="482"/>
      <c r="AI153" s="482"/>
      <c r="AJ153" s="482"/>
      <c r="AK153" s="483"/>
      <c r="AL153" s="490"/>
      <c r="AM153" s="491"/>
      <c r="AN153" s="491"/>
      <c r="AO153" s="491"/>
      <c r="AP153" s="491"/>
      <c r="AQ153" s="491"/>
      <c r="AR153" s="491"/>
      <c r="AS153" s="491"/>
      <c r="AT153" s="491"/>
      <c r="AU153" s="491"/>
      <c r="AV153" s="491"/>
      <c r="AW153" s="492"/>
      <c r="AX153" s="460"/>
      <c r="AY153" s="460"/>
      <c r="AZ153" s="460"/>
      <c r="BA153" s="460"/>
      <c r="BB153" s="460"/>
      <c r="BC153" s="460"/>
      <c r="BD153" s="460"/>
      <c r="BE153" s="460"/>
      <c r="BF153" s="460"/>
      <c r="BG153" s="507" t="str">
        <f>IFERROR(VLOOKUP(AL150,都道府県コード!$A$2:$B$95,2,FALSE),"")</f>
        <v/>
      </c>
      <c r="BH153" s="508"/>
      <c r="BI153" s="513"/>
      <c r="BJ153" s="514"/>
      <c r="BK153" s="514"/>
      <c r="BL153" s="514"/>
      <c r="BM153" s="514"/>
      <c r="BN153" s="514"/>
      <c r="BO153" s="514"/>
      <c r="BP153" s="514"/>
      <c r="BQ153" s="514"/>
      <c r="BR153" s="514"/>
      <c r="BS153" s="514"/>
      <c r="BT153" s="515"/>
      <c r="BU153" s="7"/>
      <c r="CJ153" s="7"/>
    </row>
    <row r="154" spans="4:88" ht="9" customHeight="1">
      <c r="D154" s="4"/>
      <c r="E154" s="481"/>
      <c r="F154" s="482"/>
      <c r="G154" s="482"/>
      <c r="H154" s="482"/>
      <c r="I154" s="482"/>
      <c r="J154" s="482"/>
      <c r="K154" s="482"/>
      <c r="L154" s="482"/>
      <c r="M154" s="482"/>
      <c r="N154" s="482"/>
      <c r="O154" s="482"/>
      <c r="P154" s="482"/>
      <c r="Q154" s="482"/>
      <c r="R154" s="482"/>
      <c r="S154" s="482"/>
      <c r="T154" s="482"/>
      <c r="U154" s="482"/>
      <c r="V154" s="482"/>
      <c r="W154" s="482"/>
      <c r="X154" s="482"/>
      <c r="Y154" s="482"/>
      <c r="Z154" s="482"/>
      <c r="AA154" s="482"/>
      <c r="AB154" s="482"/>
      <c r="AC154" s="482"/>
      <c r="AD154" s="482"/>
      <c r="AE154" s="482"/>
      <c r="AF154" s="482"/>
      <c r="AG154" s="482"/>
      <c r="AH154" s="482"/>
      <c r="AI154" s="482"/>
      <c r="AJ154" s="482"/>
      <c r="AK154" s="483"/>
      <c r="AL154" s="490"/>
      <c r="AM154" s="491"/>
      <c r="AN154" s="491"/>
      <c r="AO154" s="491"/>
      <c r="AP154" s="491"/>
      <c r="AQ154" s="491"/>
      <c r="AR154" s="491"/>
      <c r="AS154" s="491"/>
      <c r="AT154" s="491"/>
      <c r="AU154" s="491"/>
      <c r="AV154" s="491"/>
      <c r="AW154" s="492"/>
      <c r="AX154" s="461"/>
      <c r="AY154" s="461"/>
      <c r="AZ154" s="461"/>
      <c r="BA154" s="461"/>
      <c r="BB154" s="461"/>
      <c r="BC154" s="461"/>
      <c r="BD154" s="461"/>
      <c r="BE154" s="461"/>
      <c r="BF154" s="461"/>
      <c r="BG154" s="509"/>
      <c r="BH154" s="510"/>
      <c r="BI154" s="516"/>
      <c r="BJ154" s="517"/>
      <c r="BK154" s="517"/>
      <c r="BL154" s="517"/>
      <c r="BM154" s="517"/>
      <c r="BN154" s="517"/>
      <c r="BO154" s="517"/>
      <c r="BP154" s="517"/>
      <c r="BQ154" s="517"/>
      <c r="BR154" s="517"/>
      <c r="BS154" s="517"/>
      <c r="BT154" s="518"/>
      <c r="BU154" s="7"/>
      <c r="CJ154" s="7"/>
    </row>
    <row r="155" spans="4:88" ht="9" customHeight="1" thickBot="1">
      <c r="D155" s="4"/>
      <c r="E155" s="484"/>
      <c r="F155" s="485"/>
      <c r="G155" s="485"/>
      <c r="H155" s="485"/>
      <c r="I155" s="485"/>
      <c r="J155" s="485"/>
      <c r="K155" s="485"/>
      <c r="L155" s="485"/>
      <c r="M155" s="485"/>
      <c r="N155" s="485"/>
      <c r="O155" s="485"/>
      <c r="P155" s="485"/>
      <c r="Q155" s="485"/>
      <c r="R155" s="485"/>
      <c r="S155" s="485"/>
      <c r="T155" s="485"/>
      <c r="U155" s="485"/>
      <c r="V155" s="485"/>
      <c r="W155" s="485"/>
      <c r="X155" s="485"/>
      <c r="Y155" s="485"/>
      <c r="Z155" s="485"/>
      <c r="AA155" s="485"/>
      <c r="AB155" s="485"/>
      <c r="AC155" s="485"/>
      <c r="AD155" s="485"/>
      <c r="AE155" s="485"/>
      <c r="AF155" s="485"/>
      <c r="AG155" s="485"/>
      <c r="AH155" s="485"/>
      <c r="AI155" s="485"/>
      <c r="AJ155" s="485"/>
      <c r="AK155" s="486"/>
      <c r="AL155" s="493"/>
      <c r="AM155" s="494"/>
      <c r="AN155" s="494"/>
      <c r="AO155" s="494"/>
      <c r="AP155" s="494"/>
      <c r="AQ155" s="494"/>
      <c r="AR155" s="494"/>
      <c r="AS155" s="494"/>
      <c r="AT155" s="494"/>
      <c r="AU155" s="494"/>
      <c r="AV155" s="494"/>
      <c r="AW155" s="495"/>
      <c r="AX155" s="462"/>
      <c r="AY155" s="462"/>
      <c r="AZ155" s="462"/>
      <c r="BA155" s="462"/>
      <c r="BB155" s="462"/>
      <c r="BC155" s="462"/>
      <c r="BD155" s="462"/>
      <c r="BE155" s="462"/>
      <c r="BF155" s="462"/>
      <c r="BG155" s="511"/>
      <c r="BH155" s="512"/>
      <c r="BI155" s="519"/>
      <c r="BJ155" s="520"/>
      <c r="BK155" s="520"/>
      <c r="BL155" s="520"/>
      <c r="BM155" s="520"/>
      <c r="BN155" s="520"/>
      <c r="BO155" s="520"/>
      <c r="BP155" s="520"/>
      <c r="BQ155" s="520"/>
      <c r="BR155" s="520"/>
      <c r="BS155" s="520"/>
      <c r="BT155" s="521"/>
      <c r="BU155" s="7"/>
      <c r="CJ155" s="7"/>
    </row>
    <row r="156" spans="4:88" ht="9" customHeight="1">
      <c r="D156" s="4"/>
      <c r="E156" s="478"/>
      <c r="F156" s="479"/>
      <c r="G156" s="479"/>
      <c r="H156" s="479"/>
      <c r="I156" s="479"/>
      <c r="J156" s="479"/>
      <c r="K156" s="479"/>
      <c r="L156" s="479"/>
      <c r="M156" s="479"/>
      <c r="N156" s="479"/>
      <c r="O156" s="479"/>
      <c r="P156" s="479"/>
      <c r="Q156" s="479"/>
      <c r="R156" s="479"/>
      <c r="S156" s="479"/>
      <c r="T156" s="479"/>
      <c r="U156" s="479"/>
      <c r="V156" s="479"/>
      <c r="W156" s="479"/>
      <c r="X156" s="479"/>
      <c r="Y156" s="479"/>
      <c r="Z156" s="479"/>
      <c r="AA156" s="479"/>
      <c r="AB156" s="479"/>
      <c r="AC156" s="479"/>
      <c r="AD156" s="479"/>
      <c r="AE156" s="479"/>
      <c r="AF156" s="479"/>
      <c r="AG156" s="479"/>
      <c r="AH156" s="479"/>
      <c r="AI156" s="479"/>
      <c r="AJ156" s="479"/>
      <c r="AK156" s="480"/>
      <c r="AL156" s="487" t="str">
        <f>IF(E156="","",VLOOKUP(E156,コード表!$A$5:$C$62,3,FALSE))</f>
        <v/>
      </c>
      <c r="AM156" s="488"/>
      <c r="AN156" s="488"/>
      <c r="AO156" s="488"/>
      <c r="AP156" s="488"/>
      <c r="AQ156" s="488"/>
      <c r="AR156" s="488"/>
      <c r="AS156" s="488"/>
      <c r="AT156" s="488"/>
      <c r="AU156" s="488"/>
      <c r="AV156" s="488"/>
      <c r="AW156" s="489"/>
      <c r="AX156" s="496">
        <v>8</v>
      </c>
      <c r="AY156" s="497"/>
      <c r="AZ156" s="500" t="str">
        <f>IF(E156="","",VLOOKUP(E156,コード表!$A$5:$C$62,2,FALSE))</f>
        <v/>
      </c>
      <c r="BA156" s="500"/>
      <c r="BB156" s="500"/>
      <c r="BC156" s="500"/>
      <c r="BD156" s="500"/>
      <c r="BE156" s="500"/>
      <c r="BF156" s="500"/>
      <c r="BG156" s="500"/>
      <c r="BH156" s="500"/>
      <c r="BI156" s="501"/>
      <c r="BJ156" s="502"/>
      <c r="BK156" s="502"/>
      <c r="BL156" s="502"/>
      <c r="BM156" s="502"/>
      <c r="BN156" s="502"/>
      <c r="BO156" s="502"/>
      <c r="BP156" s="502"/>
      <c r="BQ156" s="502"/>
      <c r="BR156" s="502"/>
      <c r="BS156" s="502"/>
      <c r="BT156" s="503"/>
      <c r="BU156" s="7"/>
      <c r="CJ156" s="7"/>
    </row>
    <row r="157" spans="4:88" ht="9" customHeight="1">
      <c r="D157" s="4"/>
      <c r="E157" s="481"/>
      <c r="F157" s="482"/>
      <c r="G157" s="482"/>
      <c r="H157" s="482"/>
      <c r="I157" s="482"/>
      <c r="J157" s="482"/>
      <c r="K157" s="482"/>
      <c r="L157" s="482"/>
      <c r="M157" s="482"/>
      <c r="N157" s="482"/>
      <c r="O157" s="482"/>
      <c r="P157" s="482"/>
      <c r="Q157" s="482"/>
      <c r="R157" s="482"/>
      <c r="S157" s="482"/>
      <c r="T157" s="482"/>
      <c r="U157" s="482"/>
      <c r="V157" s="482"/>
      <c r="W157" s="482"/>
      <c r="X157" s="482"/>
      <c r="Y157" s="482"/>
      <c r="Z157" s="482"/>
      <c r="AA157" s="482"/>
      <c r="AB157" s="482"/>
      <c r="AC157" s="482"/>
      <c r="AD157" s="482"/>
      <c r="AE157" s="482"/>
      <c r="AF157" s="482"/>
      <c r="AG157" s="482"/>
      <c r="AH157" s="482"/>
      <c r="AI157" s="482"/>
      <c r="AJ157" s="482"/>
      <c r="AK157" s="483"/>
      <c r="AL157" s="490"/>
      <c r="AM157" s="491"/>
      <c r="AN157" s="491"/>
      <c r="AO157" s="491"/>
      <c r="AP157" s="491"/>
      <c r="AQ157" s="491"/>
      <c r="AR157" s="491"/>
      <c r="AS157" s="491"/>
      <c r="AT157" s="491"/>
      <c r="AU157" s="491"/>
      <c r="AV157" s="491"/>
      <c r="AW157" s="492"/>
      <c r="AX157" s="498"/>
      <c r="AY157" s="499"/>
      <c r="AZ157" s="500"/>
      <c r="BA157" s="500"/>
      <c r="BB157" s="500"/>
      <c r="BC157" s="500"/>
      <c r="BD157" s="500"/>
      <c r="BE157" s="500"/>
      <c r="BF157" s="500"/>
      <c r="BG157" s="500"/>
      <c r="BH157" s="500"/>
      <c r="BI157" s="504"/>
      <c r="BJ157" s="505"/>
      <c r="BK157" s="505"/>
      <c r="BL157" s="505"/>
      <c r="BM157" s="505"/>
      <c r="BN157" s="505"/>
      <c r="BO157" s="505"/>
      <c r="BP157" s="505"/>
      <c r="BQ157" s="505"/>
      <c r="BR157" s="505"/>
      <c r="BS157" s="505"/>
      <c r="BT157" s="506"/>
      <c r="BU157" s="7"/>
      <c r="CJ157" s="7"/>
    </row>
    <row r="158" spans="4:88" ht="9" customHeight="1">
      <c r="D158" s="4"/>
      <c r="E158" s="481"/>
      <c r="F158" s="482"/>
      <c r="G158" s="482"/>
      <c r="H158" s="482"/>
      <c r="I158" s="482"/>
      <c r="J158" s="482"/>
      <c r="K158" s="482"/>
      <c r="L158" s="482"/>
      <c r="M158" s="482"/>
      <c r="N158" s="482"/>
      <c r="O158" s="482"/>
      <c r="P158" s="482"/>
      <c r="Q158" s="482"/>
      <c r="R158" s="482"/>
      <c r="S158" s="482"/>
      <c r="T158" s="482"/>
      <c r="U158" s="482"/>
      <c r="V158" s="482"/>
      <c r="W158" s="482"/>
      <c r="X158" s="482"/>
      <c r="Y158" s="482"/>
      <c r="Z158" s="482"/>
      <c r="AA158" s="482"/>
      <c r="AB158" s="482"/>
      <c r="AC158" s="482"/>
      <c r="AD158" s="482"/>
      <c r="AE158" s="482"/>
      <c r="AF158" s="482"/>
      <c r="AG158" s="482"/>
      <c r="AH158" s="482"/>
      <c r="AI158" s="482"/>
      <c r="AJ158" s="482"/>
      <c r="AK158" s="483"/>
      <c r="AL158" s="490"/>
      <c r="AM158" s="491"/>
      <c r="AN158" s="491"/>
      <c r="AO158" s="491"/>
      <c r="AP158" s="491"/>
      <c r="AQ158" s="491"/>
      <c r="AR158" s="491"/>
      <c r="AS158" s="491"/>
      <c r="AT158" s="491"/>
      <c r="AU158" s="491"/>
      <c r="AV158" s="491"/>
      <c r="AW158" s="492"/>
      <c r="AX158" s="498"/>
      <c r="AY158" s="499"/>
      <c r="AZ158" s="500"/>
      <c r="BA158" s="500"/>
      <c r="BB158" s="500"/>
      <c r="BC158" s="500"/>
      <c r="BD158" s="500"/>
      <c r="BE158" s="500"/>
      <c r="BF158" s="500"/>
      <c r="BG158" s="500"/>
      <c r="BH158" s="500"/>
      <c r="BI158" s="504"/>
      <c r="BJ158" s="505"/>
      <c r="BK158" s="505"/>
      <c r="BL158" s="505"/>
      <c r="BM158" s="505"/>
      <c r="BN158" s="505"/>
      <c r="BO158" s="505"/>
      <c r="BP158" s="505"/>
      <c r="BQ158" s="505"/>
      <c r="BR158" s="505"/>
      <c r="BS158" s="505"/>
      <c r="BT158" s="506"/>
      <c r="BU158" s="7"/>
      <c r="CJ158" s="7"/>
    </row>
    <row r="159" spans="4:88" ht="9" customHeight="1">
      <c r="D159" s="4"/>
      <c r="E159" s="481"/>
      <c r="F159" s="482"/>
      <c r="G159" s="482"/>
      <c r="H159" s="482"/>
      <c r="I159" s="482"/>
      <c r="J159" s="482"/>
      <c r="K159" s="482"/>
      <c r="L159" s="482"/>
      <c r="M159" s="482"/>
      <c r="N159" s="482"/>
      <c r="O159" s="482"/>
      <c r="P159" s="482"/>
      <c r="Q159" s="482"/>
      <c r="R159" s="482"/>
      <c r="S159" s="482"/>
      <c r="T159" s="482"/>
      <c r="U159" s="482"/>
      <c r="V159" s="482"/>
      <c r="W159" s="482"/>
      <c r="X159" s="482"/>
      <c r="Y159" s="482"/>
      <c r="Z159" s="482"/>
      <c r="AA159" s="482"/>
      <c r="AB159" s="482"/>
      <c r="AC159" s="482"/>
      <c r="AD159" s="482"/>
      <c r="AE159" s="482"/>
      <c r="AF159" s="482"/>
      <c r="AG159" s="482"/>
      <c r="AH159" s="482"/>
      <c r="AI159" s="482"/>
      <c r="AJ159" s="482"/>
      <c r="AK159" s="483"/>
      <c r="AL159" s="490"/>
      <c r="AM159" s="491"/>
      <c r="AN159" s="491"/>
      <c r="AO159" s="491"/>
      <c r="AP159" s="491"/>
      <c r="AQ159" s="491"/>
      <c r="AR159" s="491"/>
      <c r="AS159" s="491"/>
      <c r="AT159" s="491"/>
      <c r="AU159" s="491"/>
      <c r="AV159" s="491"/>
      <c r="AW159" s="492"/>
      <c r="AX159" s="460"/>
      <c r="AY159" s="460"/>
      <c r="AZ159" s="460"/>
      <c r="BA159" s="460"/>
      <c r="BB159" s="460"/>
      <c r="BC159" s="460"/>
      <c r="BD159" s="460"/>
      <c r="BE159" s="460"/>
      <c r="BF159" s="460"/>
      <c r="BG159" s="507" t="str">
        <f>IFERROR(VLOOKUP(AL156,都道府県コード!$A$2:$B$95,2,FALSE),"")</f>
        <v/>
      </c>
      <c r="BH159" s="508"/>
      <c r="BI159" s="513"/>
      <c r="BJ159" s="514"/>
      <c r="BK159" s="514"/>
      <c r="BL159" s="514"/>
      <c r="BM159" s="514"/>
      <c r="BN159" s="514"/>
      <c r="BO159" s="514"/>
      <c r="BP159" s="514"/>
      <c r="BQ159" s="514"/>
      <c r="BR159" s="514"/>
      <c r="BS159" s="514"/>
      <c r="BT159" s="515"/>
      <c r="BU159" s="7"/>
      <c r="CJ159" s="7"/>
    </row>
    <row r="160" spans="4:88" ht="9" customHeight="1">
      <c r="D160" s="4"/>
      <c r="E160" s="481"/>
      <c r="F160" s="482"/>
      <c r="G160" s="482"/>
      <c r="H160" s="482"/>
      <c r="I160" s="482"/>
      <c r="J160" s="482"/>
      <c r="K160" s="482"/>
      <c r="L160" s="482"/>
      <c r="M160" s="482"/>
      <c r="N160" s="482"/>
      <c r="O160" s="482"/>
      <c r="P160" s="482"/>
      <c r="Q160" s="482"/>
      <c r="R160" s="482"/>
      <c r="S160" s="482"/>
      <c r="T160" s="482"/>
      <c r="U160" s="482"/>
      <c r="V160" s="482"/>
      <c r="W160" s="482"/>
      <c r="X160" s="482"/>
      <c r="Y160" s="482"/>
      <c r="Z160" s="482"/>
      <c r="AA160" s="482"/>
      <c r="AB160" s="482"/>
      <c r="AC160" s="482"/>
      <c r="AD160" s="482"/>
      <c r="AE160" s="482"/>
      <c r="AF160" s="482"/>
      <c r="AG160" s="482"/>
      <c r="AH160" s="482"/>
      <c r="AI160" s="482"/>
      <c r="AJ160" s="482"/>
      <c r="AK160" s="483"/>
      <c r="AL160" s="490"/>
      <c r="AM160" s="491"/>
      <c r="AN160" s="491"/>
      <c r="AO160" s="491"/>
      <c r="AP160" s="491"/>
      <c r="AQ160" s="491"/>
      <c r="AR160" s="491"/>
      <c r="AS160" s="491"/>
      <c r="AT160" s="491"/>
      <c r="AU160" s="491"/>
      <c r="AV160" s="491"/>
      <c r="AW160" s="492"/>
      <c r="AX160" s="461"/>
      <c r="AY160" s="461"/>
      <c r="AZ160" s="461"/>
      <c r="BA160" s="461"/>
      <c r="BB160" s="461"/>
      <c r="BC160" s="461"/>
      <c r="BD160" s="461"/>
      <c r="BE160" s="461"/>
      <c r="BF160" s="461"/>
      <c r="BG160" s="509"/>
      <c r="BH160" s="510"/>
      <c r="BI160" s="516"/>
      <c r="BJ160" s="517"/>
      <c r="BK160" s="517"/>
      <c r="BL160" s="517"/>
      <c r="BM160" s="517"/>
      <c r="BN160" s="517"/>
      <c r="BO160" s="517"/>
      <c r="BP160" s="517"/>
      <c r="BQ160" s="517"/>
      <c r="BR160" s="517"/>
      <c r="BS160" s="517"/>
      <c r="BT160" s="518"/>
      <c r="BU160" s="7"/>
      <c r="CJ160" s="7"/>
    </row>
    <row r="161" spans="4:88" ht="9" customHeight="1" thickBot="1">
      <c r="D161" s="4"/>
      <c r="E161" s="484"/>
      <c r="F161" s="485"/>
      <c r="G161" s="485"/>
      <c r="H161" s="485"/>
      <c r="I161" s="485"/>
      <c r="J161" s="485"/>
      <c r="K161" s="485"/>
      <c r="L161" s="485"/>
      <c r="M161" s="485"/>
      <c r="N161" s="485"/>
      <c r="O161" s="485"/>
      <c r="P161" s="485"/>
      <c r="Q161" s="485"/>
      <c r="R161" s="485"/>
      <c r="S161" s="485"/>
      <c r="T161" s="485"/>
      <c r="U161" s="485"/>
      <c r="V161" s="485"/>
      <c r="W161" s="485"/>
      <c r="X161" s="485"/>
      <c r="Y161" s="485"/>
      <c r="Z161" s="485"/>
      <c r="AA161" s="485"/>
      <c r="AB161" s="485"/>
      <c r="AC161" s="485"/>
      <c r="AD161" s="485"/>
      <c r="AE161" s="485"/>
      <c r="AF161" s="485"/>
      <c r="AG161" s="485"/>
      <c r="AH161" s="485"/>
      <c r="AI161" s="485"/>
      <c r="AJ161" s="485"/>
      <c r="AK161" s="486"/>
      <c r="AL161" s="493"/>
      <c r="AM161" s="494"/>
      <c r="AN161" s="494"/>
      <c r="AO161" s="494"/>
      <c r="AP161" s="494"/>
      <c r="AQ161" s="494"/>
      <c r="AR161" s="494"/>
      <c r="AS161" s="494"/>
      <c r="AT161" s="494"/>
      <c r="AU161" s="494"/>
      <c r="AV161" s="494"/>
      <c r="AW161" s="495"/>
      <c r="AX161" s="462"/>
      <c r="AY161" s="462"/>
      <c r="AZ161" s="462"/>
      <c r="BA161" s="462"/>
      <c r="BB161" s="462"/>
      <c r="BC161" s="462"/>
      <c r="BD161" s="462"/>
      <c r="BE161" s="462"/>
      <c r="BF161" s="462"/>
      <c r="BG161" s="511"/>
      <c r="BH161" s="512"/>
      <c r="BI161" s="519"/>
      <c r="BJ161" s="520"/>
      <c r="BK161" s="520"/>
      <c r="BL161" s="520"/>
      <c r="BM161" s="520"/>
      <c r="BN161" s="520"/>
      <c r="BO161" s="520"/>
      <c r="BP161" s="520"/>
      <c r="BQ161" s="520"/>
      <c r="BR161" s="520"/>
      <c r="BS161" s="520"/>
      <c r="BT161" s="521"/>
      <c r="BU161" s="7"/>
      <c r="CJ161" s="7"/>
    </row>
    <row r="162" spans="4:88" ht="9" customHeight="1">
      <c r="D162" s="4"/>
      <c r="E162" s="478"/>
      <c r="F162" s="479"/>
      <c r="G162" s="479"/>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80"/>
      <c r="AL162" s="487" t="str">
        <f>IF(E162="","",VLOOKUP(E162,コード表!$A$5:$C$62,3,FALSE))</f>
        <v/>
      </c>
      <c r="AM162" s="488"/>
      <c r="AN162" s="488"/>
      <c r="AO162" s="488"/>
      <c r="AP162" s="488"/>
      <c r="AQ162" s="488"/>
      <c r="AR162" s="488"/>
      <c r="AS162" s="488"/>
      <c r="AT162" s="488"/>
      <c r="AU162" s="488"/>
      <c r="AV162" s="488"/>
      <c r="AW162" s="489"/>
      <c r="AX162" s="496">
        <v>9</v>
      </c>
      <c r="AY162" s="497"/>
      <c r="AZ162" s="500" t="str">
        <f>IF(E162="","",VLOOKUP(E162,コード表!$A$5:$C$62,2,FALSE))</f>
        <v/>
      </c>
      <c r="BA162" s="500"/>
      <c r="BB162" s="500"/>
      <c r="BC162" s="500"/>
      <c r="BD162" s="500"/>
      <c r="BE162" s="500"/>
      <c r="BF162" s="500"/>
      <c r="BG162" s="500"/>
      <c r="BH162" s="500"/>
      <c r="BI162" s="501"/>
      <c r="BJ162" s="502"/>
      <c r="BK162" s="502"/>
      <c r="BL162" s="502"/>
      <c r="BM162" s="502"/>
      <c r="BN162" s="502"/>
      <c r="BO162" s="502"/>
      <c r="BP162" s="502"/>
      <c r="BQ162" s="502"/>
      <c r="BR162" s="502"/>
      <c r="BS162" s="502"/>
      <c r="BT162" s="503"/>
      <c r="BU162" s="7"/>
      <c r="CJ162" s="7"/>
    </row>
    <row r="163" spans="4:88" ht="9" customHeight="1">
      <c r="D163" s="4"/>
      <c r="E163" s="481"/>
      <c r="F163" s="482"/>
      <c r="G163" s="482"/>
      <c r="H163" s="482"/>
      <c r="I163" s="482"/>
      <c r="J163" s="482"/>
      <c r="K163" s="482"/>
      <c r="L163" s="482"/>
      <c r="M163" s="482"/>
      <c r="N163" s="482"/>
      <c r="O163" s="482"/>
      <c r="P163" s="482"/>
      <c r="Q163" s="482"/>
      <c r="R163" s="482"/>
      <c r="S163" s="482"/>
      <c r="T163" s="482"/>
      <c r="U163" s="482"/>
      <c r="V163" s="482"/>
      <c r="W163" s="482"/>
      <c r="X163" s="482"/>
      <c r="Y163" s="482"/>
      <c r="Z163" s="482"/>
      <c r="AA163" s="482"/>
      <c r="AB163" s="482"/>
      <c r="AC163" s="482"/>
      <c r="AD163" s="482"/>
      <c r="AE163" s="482"/>
      <c r="AF163" s="482"/>
      <c r="AG163" s="482"/>
      <c r="AH163" s="482"/>
      <c r="AI163" s="482"/>
      <c r="AJ163" s="482"/>
      <c r="AK163" s="483"/>
      <c r="AL163" s="490"/>
      <c r="AM163" s="491"/>
      <c r="AN163" s="491"/>
      <c r="AO163" s="491"/>
      <c r="AP163" s="491"/>
      <c r="AQ163" s="491"/>
      <c r="AR163" s="491"/>
      <c r="AS163" s="491"/>
      <c r="AT163" s="491"/>
      <c r="AU163" s="491"/>
      <c r="AV163" s="491"/>
      <c r="AW163" s="492"/>
      <c r="AX163" s="498"/>
      <c r="AY163" s="499"/>
      <c r="AZ163" s="500"/>
      <c r="BA163" s="500"/>
      <c r="BB163" s="500"/>
      <c r="BC163" s="500"/>
      <c r="BD163" s="500"/>
      <c r="BE163" s="500"/>
      <c r="BF163" s="500"/>
      <c r="BG163" s="500"/>
      <c r="BH163" s="500"/>
      <c r="BI163" s="504"/>
      <c r="BJ163" s="505"/>
      <c r="BK163" s="505"/>
      <c r="BL163" s="505"/>
      <c r="BM163" s="505"/>
      <c r="BN163" s="505"/>
      <c r="BO163" s="505"/>
      <c r="BP163" s="505"/>
      <c r="BQ163" s="505"/>
      <c r="BR163" s="505"/>
      <c r="BS163" s="505"/>
      <c r="BT163" s="506"/>
      <c r="BU163" s="7"/>
      <c r="CJ163" s="7"/>
    </row>
    <row r="164" spans="4:88" ht="9" customHeight="1">
      <c r="D164" s="4"/>
      <c r="E164" s="481"/>
      <c r="F164" s="482"/>
      <c r="G164" s="482"/>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3"/>
      <c r="AL164" s="490"/>
      <c r="AM164" s="491"/>
      <c r="AN164" s="491"/>
      <c r="AO164" s="491"/>
      <c r="AP164" s="491"/>
      <c r="AQ164" s="491"/>
      <c r="AR164" s="491"/>
      <c r="AS164" s="491"/>
      <c r="AT164" s="491"/>
      <c r="AU164" s="491"/>
      <c r="AV164" s="491"/>
      <c r="AW164" s="492"/>
      <c r="AX164" s="498"/>
      <c r="AY164" s="499"/>
      <c r="AZ164" s="500"/>
      <c r="BA164" s="500"/>
      <c r="BB164" s="500"/>
      <c r="BC164" s="500"/>
      <c r="BD164" s="500"/>
      <c r="BE164" s="500"/>
      <c r="BF164" s="500"/>
      <c r="BG164" s="500"/>
      <c r="BH164" s="500"/>
      <c r="BI164" s="504"/>
      <c r="BJ164" s="505"/>
      <c r="BK164" s="505"/>
      <c r="BL164" s="505"/>
      <c r="BM164" s="505"/>
      <c r="BN164" s="505"/>
      <c r="BO164" s="505"/>
      <c r="BP164" s="505"/>
      <c r="BQ164" s="505"/>
      <c r="BR164" s="505"/>
      <c r="BS164" s="505"/>
      <c r="BT164" s="506"/>
      <c r="BU164" s="7"/>
      <c r="CJ164" s="7"/>
    </row>
    <row r="165" spans="4:88" ht="9" customHeight="1">
      <c r="D165" s="4"/>
      <c r="E165" s="481"/>
      <c r="F165" s="482"/>
      <c r="G165" s="482"/>
      <c r="H165" s="482"/>
      <c r="I165" s="482"/>
      <c r="J165" s="482"/>
      <c r="K165" s="482"/>
      <c r="L165" s="482"/>
      <c r="M165" s="482"/>
      <c r="N165" s="482"/>
      <c r="O165" s="482"/>
      <c r="P165" s="482"/>
      <c r="Q165" s="482"/>
      <c r="R165" s="482"/>
      <c r="S165" s="482"/>
      <c r="T165" s="482"/>
      <c r="U165" s="482"/>
      <c r="V165" s="482"/>
      <c r="W165" s="482"/>
      <c r="X165" s="482"/>
      <c r="Y165" s="482"/>
      <c r="Z165" s="482"/>
      <c r="AA165" s="482"/>
      <c r="AB165" s="482"/>
      <c r="AC165" s="482"/>
      <c r="AD165" s="482"/>
      <c r="AE165" s="482"/>
      <c r="AF165" s="482"/>
      <c r="AG165" s="482"/>
      <c r="AH165" s="482"/>
      <c r="AI165" s="482"/>
      <c r="AJ165" s="482"/>
      <c r="AK165" s="483"/>
      <c r="AL165" s="490"/>
      <c r="AM165" s="491"/>
      <c r="AN165" s="491"/>
      <c r="AO165" s="491"/>
      <c r="AP165" s="491"/>
      <c r="AQ165" s="491"/>
      <c r="AR165" s="491"/>
      <c r="AS165" s="491"/>
      <c r="AT165" s="491"/>
      <c r="AU165" s="491"/>
      <c r="AV165" s="491"/>
      <c r="AW165" s="492"/>
      <c r="AX165" s="460"/>
      <c r="AY165" s="460"/>
      <c r="AZ165" s="460"/>
      <c r="BA165" s="460"/>
      <c r="BB165" s="460"/>
      <c r="BC165" s="460"/>
      <c r="BD165" s="460"/>
      <c r="BE165" s="460"/>
      <c r="BF165" s="460"/>
      <c r="BG165" s="507" t="str">
        <f>IFERROR(VLOOKUP(AL162,都道府県コード!$A$2:$B$95,2,FALSE),"")</f>
        <v/>
      </c>
      <c r="BH165" s="508"/>
      <c r="BI165" s="513"/>
      <c r="BJ165" s="514"/>
      <c r="BK165" s="514"/>
      <c r="BL165" s="514"/>
      <c r="BM165" s="514"/>
      <c r="BN165" s="514"/>
      <c r="BO165" s="514"/>
      <c r="BP165" s="514"/>
      <c r="BQ165" s="514"/>
      <c r="BR165" s="514"/>
      <c r="BS165" s="514"/>
      <c r="BT165" s="515"/>
      <c r="BU165" s="7"/>
      <c r="CJ165" s="7"/>
    </row>
    <row r="166" spans="4:88" ht="9" customHeight="1">
      <c r="D166" s="4"/>
      <c r="E166" s="481"/>
      <c r="F166" s="482"/>
      <c r="G166" s="482"/>
      <c r="H166" s="482"/>
      <c r="I166" s="482"/>
      <c r="J166" s="482"/>
      <c r="K166" s="482"/>
      <c r="L166" s="482"/>
      <c r="M166" s="482"/>
      <c r="N166" s="482"/>
      <c r="O166" s="482"/>
      <c r="P166" s="482"/>
      <c r="Q166" s="482"/>
      <c r="R166" s="482"/>
      <c r="S166" s="482"/>
      <c r="T166" s="482"/>
      <c r="U166" s="482"/>
      <c r="V166" s="482"/>
      <c r="W166" s="482"/>
      <c r="X166" s="482"/>
      <c r="Y166" s="482"/>
      <c r="Z166" s="482"/>
      <c r="AA166" s="482"/>
      <c r="AB166" s="482"/>
      <c r="AC166" s="482"/>
      <c r="AD166" s="482"/>
      <c r="AE166" s="482"/>
      <c r="AF166" s="482"/>
      <c r="AG166" s="482"/>
      <c r="AH166" s="482"/>
      <c r="AI166" s="482"/>
      <c r="AJ166" s="482"/>
      <c r="AK166" s="483"/>
      <c r="AL166" s="490"/>
      <c r="AM166" s="491"/>
      <c r="AN166" s="491"/>
      <c r="AO166" s="491"/>
      <c r="AP166" s="491"/>
      <c r="AQ166" s="491"/>
      <c r="AR166" s="491"/>
      <c r="AS166" s="491"/>
      <c r="AT166" s="491"/>
      <c r="AU166" s="491"/>
      <c r="AV166" s="491"/>
      <c r="AW166" s="492"/>
      <c r="AX166" s="461"/>
      <c r="AY166" s="461"/>
      <c r="AZ166" s="461"/>
      <c r="BA166" s="461"/>
      <c r="BB166" s="461"/>
      <c r="BC166" s="461"/>
      <c r="BD166" s="461"/>
      <c r="BE166" s="461"/>
      <c r="BF166" s="461"/>
      <c r="BG166" s="509"/>
      <c r="BH166" s="510"/>
      <c r="BI166" s="516"/>
      <c r="BJ166" s="517"/>
      <c r="BK166" s="517"/>
      <c r="BL166" s="517"/>
      <c r="BM166" s="517"/>
      <c r="BN166" s="517"/>
      <c r="BO166" s="517"/>
      <c r="BP166" s="517"/>
      <c r="BQ166" s="517"/>
      <c r="BR166" s="517"/>
      <c r="BS166" s="517"/>
      <c r="BT166" s="518"/>
      <c r="BU166" s="7"/>
      <c r="CJ166" s="7"/>
    </row>
    <row r="167" spans="4:88" ht="9" customHeight="1" thickBot="1">
      <c r="D167" s="4"/>
      <c r="E167" s="484"/>
      <c r="F167" s="485"/>
      <c r="G167" s="485"/>
      <c r="H167" s="485"/>
      <c r="I167" s="485"/>
      <c r="J167" s="485"/>
      <c r="K167" s="485"/>
      <c r="L167" s="485"/>
      <c r="M167" s="485"/>
      <c r="N167" s="485"/>
      <c r="O167" s="485"/>
      <c r="P167" s="485"/>
      <c r="Q167" s="485"/>
      <c r="R167" s="485"/>
      <c r="S167" s="485"/>
      <c r="T167" s="485"/>
      <c r="U167" s="485"/>
      <c r="V167" s="485"/>
      <c r="W167" s="485"/>
      <c r="X167" s="485"/>
      <c r="Y167" s="485"/>
      <c r="Z167" s="485"/>
      <c r="AA167" s="485"/>
      <c r="AB167" s="485"/>
      <c r="AC167" s="485"/>
      <c r="AD167" s="485"/>
      <c r="AE167" s="485"/>
      <c r="AF167" s="485"/>
      <c r="AG167" s="485"/>
      <c r="AH167" s="485"/>
      <c r="AI167" s="485"/>
      <c r="AJ167" s="485"/>
      <c r="AK167" s="486"/>
      <c r="AL167" s="493"/>
      <c r="AM167" s="494"/>
      <c r="AN167" s="494"/>
      <c r="AO167" s="494"/>
      <c r="AP167" s="494"/>
      <c r="AQ167" s="494"/>
      <c r="AR167" s="494"/>
      <c r="AS167" s="494"/>
      <c r="AT167" s="494"/>
      <c r="AU167" s="494"/>
      <c r="AV167" s="494"/>
      <c r="AW167" s="495"/>
      <c r="AX167" s="462"/>
      <c r="AY167" s="462"/>
      <c r="AZ167" s="462"/>
      <c r="BA167" s="462"/>
      <c r="BB167" s="462"/>
      <c r="BC167" s="462"/>
      <c r="BD167" s="462"/>
      <c r="BE167" s="462"/>
      <c r="BF167" s="462"/>
      <c r="BG167" s="511"/>
      <c r="BH167" s="512"/>
      <c r="BI167" s="519"/>
      <c r="BJ167" s="520"/>
      <c r="BK167" s="520"/>
      <c r="BL167" s="520"/>
      <c r="BM167" s="520"/>
      <c r="BN167" s="520"/>
      <c r="BO167" s="520"/>
      <c r="BP167" s="520"/>
      <c r="BQ167" s="520"/>
      <c r="BR167" s="520"/>
      <c r="BS167" s="520"/>
      <c r="BT167" s="521"/>
      <c r="BU167" s="7"/>
      <c r="CJ167" s="7"/>
    </row>
    <row r="168" spans="4:88" ht="9" customHeight="1">
      <c r="D168" s="4"/>
      <c r="E168" s="478"/>
      <c r="F168" s="479"/>
      <c r="G168" s="479"/>
      <c r="H168" s="479"/>
      <c r="I168" s="479"/>
      <c r="J168" s="479"/>
      <c r="K168" s="479"/>
      <c r="L168" s="479"/>
      <c r="M168" s="479"/>
      <c r="N168" s="479"/>
      <c r="O168" s="479"/>
      <c r="P168" s="479"/>
      <c r="Q168" s="479"/>
      <c r="R168" s="479"/>
      <c r="S168" s="479"/>
      <c r="T168" s="479"/>
      <c r="U168" s="479"/>
      <c r="V168" s="479"/>
      <c r="W168" s="479"/>
      <c r="X168" s="479"/>
      <c r="Y168" s="479"/>
      <c r="Z168" s="479"/>
      <c r="AA168" s="479"/>
      <c r="AB168" s="479"/>
      <c r="AC168" s="479"/>
      <c r="AD168" s="479"/>
      <c r="AE168" s="479"/>
      <c r="AF168" s="479"/>
      <c r="AG168" s="479"/>
      <c r="AH168" s="479"/>
      <c r="AI168" s="479"/>
      <c r="AJ168" s="479"/>
      <c r="AK168" s="480"/>
      <c r="AL168" s="487" t="str">
        <f>IF(E168="","",VLOOKUP(E168,コード表!$A$5:$C$62,3,FALSE))</f>
        <v/>
      </c>
      <c r="AM168" s="488"/>
      <c r="AN168" s="488"/>
      <c r="AO168" s="488"/>
      <c r="AP168" s="488"/>
      <c r="AQ168" s="488"/>
      <c r="AR168" s="488"/>
      <c r="AS168" s="488"/>
      <c r="AT168" s="488"/>
      <c r="AU168" s="488"/>
      <c r="AV168" s="488"/>
      <c r="AW168" s="489"/>
      <c r="AX168" s="496">
        <v>10</v>
      </c>
      <c r="AY168" s="497"/>
      <c r="AZ168" s="500" t="str">
        <f>IF(E168="","",VLOOKUP(E168,コード表!$A$5:$C$62,2,FALSE))</f>
        <v/>
      </c>
      <c r="BA168" s="500"/>
      <c r="BB168" s="500"/>
      <c r="BC168" s="500"/>
      <c r="BD168" s="500"/>
      <c r="BE168" s="500"/>
      <c r="BF168" s="500"/>
      <c r="BG168" s="500"/>
      <c r="BH168" s="500"/>
      <c r="BI168" s="501"/>
      <c r="BJ168" s="502"/>
      <c r="BK168" s="502"/>
      <c r="BL168" s="502"/>
      <c r="BM168" s="502"/>
      <c r="BN168" s="502"/>
      <c r="BO168" s="502"/>
      <c r="BP168" s="502"/>
      <c r="BQ168" s="502"/>
      <c r="BR168" s="502"/>
      <c r="BS168" s="502"/>
      <c r="BT168" s="503"/>
      <c r="BU168" s="7"/>
      <c r="CJ168" s="7"/>
    </row>
    <row r="169" spans="4:88" ht="9" customHeight="1">
      <c r="D169" s="4"/>
      <c r="E169" s="481"/>
      <c r="F169" s="482"/>
      <c r="G169" s="482"/>
      <c r="H169" s="482"/>
      <c r="I169" s="482"/>
      <c r="J169" s="482"/>
      <c r="K169" s="482"/>
      <c r="L169" s="482"/>
      <c r="M169" s="482"/>
      <c r="N169" s="482"/>
      <c r="O169" s="482"/>
      <c r="P169" s="482"/>
      <c r="Q169" s="482"/>
      <c r="R169" s="482"/>
      <c r="S169" s="482"/>
      <c r="T169" s="482"/>
      <c r="U169" s="482"/>
      <c r="V169" s="482"/>
      <c r="W169" s="482"/>
      <c r="X169" s="482"/>
      <c r="Y169" s="482"/>
      <c r="Z169" s="482"/>
      <c r="AA169" s="482"/>
      <c r="AB169" s="482"/>
      <c r="AC169" s="482"/>
      <c r="AD169" s="482"/>
      <c r="AE169" s="482"/>
      <c r="AF169" s="482"/>
      <c r="AG169" s="482"/>
      <c r="AH169" s="482"/>
      <c r="AI169" s="482"/>
      <c r="AJ169" s="482"/>
      <c r="AK169" s="483"/>
      <c r="AL169" s="490"/>
      <c r="AM169" s="491"/>
      <c r="AN169" s="491"/>
      <c r="AO169" s="491"/>
      <c r="AP169" s="491"/>
      <c r="AQ169" s="491"/>
      <c r="AR169" s="491"/>
      <c r="AS169" s="491"/>
      <c r="AT169" s="491"/>
      <c r="AU169" s="491"/>
      <c r="AV169" s="491"/>
      <c r="AW169" s="492"/>
      <c r="AX169" s="498"/>
      <c r="AY169" s="499"/>
      <c r="AZ169" s="500"/>
      <c r="BA169" s="500"/>
      <c r="BB169" s="500"/>
      <c r="BC169" s="500"/>
      <c r="BD169" s="500"/>
      <c r="BE169" s="500"/>
      <c r="BF169" s="500"/>
      <c r="BG169" s="500"/>
      <c r="BH169" s="500"/>
      <c r="BI169" s="504"/>
      <c r="BJ169" s="505"/>
      <c r="BK169" s="505"/>
      <c r="BL169" s="505"/>
      <c r="BM169" s="505"/>
      <c r="BN169" s="505"/>
      <c r="BO169" s="505"/>
      <c r="BP169" s="505"/>
      <c r="BQ169" s="505"/>
      <c r="BR169" s="505"/>
      <c r="BS169" s="505"/>
      <c r="BT169" s="506"/>
      <c r="BU169" s="7"/>
      <c r="CJ169" s="7"/>
    </row>
    <row r="170" spans="4:88" ht="9" customHeight="1">
      <c r="D170" s="4"/>
      <c r="E170" s="481"/>
      <c r="F170" s="482"/>
      <c r="G170" s="482"/>
      <c r="H170" s="482"/>
      <c r="I170" s="482"/>
      <c r="J170" s="482"/>
      <c r="K170" s="482"/>
      <c r="L170" s="482"/>
      <c r="M170" s="482"/>
      <c r="N170" s="482"/>
      <c r="O170" s="482"/>
      <c r="P170" s="482"/>
      <c r="Q170" s="482"/>
      <c r="R170" s="482"/>
      <c r="S170" s="482"/>
      <c r="T170" s="482"/>
      <c r="U170" s="482"/>
      <c r="V170" s="482"/>
      <c r="W170" s="482"/>
      <c r="X170" s="482"/>
      <c r="Y170" s="482"/>
      <c r="Z170" s="482"/>
      <c r="AA170" s="482"/>
      <c r="AB170" s="482"/>
      <c r="AC170" s="482"/>
      <c r="AD170" s="482"/>
      <c r="AE170" s="482"/>
      <c r="AF170" s="482"/>
      <c r="AG170" s="482"/>
      <c r="AH170" s="482"/>
      <c r="AI170" s="482"/>
      <c r="AJ170" s="482"/>
      <c r="AK170" s="483"/>
      <c r="AL170" s="490"/>
      <c r="AM170" s="491"/>
      <c r="AN170" s="491"/>
      <c r="AO170" s="491"/>
      <c r="AP170" s="491"/>
      <c r="AQ170" s="491"/>
      <c r="AR170" s="491"/>
      <c r="AS170" s="491"/>
      <c r="AT170" s="491"/>
      <c r="AU170" s="491"/>
      <c r="AV170" s="491"/>
      <c r="AW170" s="492"/>
      <c r="AX170" s="498"/>
      <c r="AY170" s="499"/>
      <c r="AZ170" s="500"/>
      <c r="BA170" s="500"/>
      <c r="BB170" s="500"/>
      <c r="BC170" s="500"/>
      <c r="BD170" s="500"/>
      <c r="BE170" s="500"/>
      <c r="BF170" s="500"/>
      <c r="BG170" s="500"/>
      <c r="BH170" s="500"/>
      <c r="BI170" s="504"/>
      <c r="BJ170" s="505"/>
      <c r="BK170" s="505"/>
      <c r="BL170" s="505"/>
      <c r="BM170" s="505"/>
      <c r="BN170" s="505"/>
      <c r="BO170" s="505"/>
      <c r="BP170" s="505"/>
      <c r="BQ170" s="505"/>
      <c r="BR170" s="505"/>
      <c r="BS170" s="505"/>
      <c r="BT170" s="506"/>
      <c r="BU170" s="7"/>
      <c r="CJ170" s="7"/>
    </row>
    <row r="171" spans="4:88" ht="9" customHeight="1">
      <c r="D171" s="4"/>
      <c r="E171" s="481"/>
      <c r="F171" s="482"/>
      <c r="G171" s="482"/>
      <c r="H171" s="482"/>
      <c r="I171" s="482"/>
      <c r="J171" s="482"/>
      <c r="K171" s="482"/>
      <c r="L171" s="482"/>
      <c r="M171" s="482"/>
      <c r="N171" s="482"/>
      <c r="O171" s="482"/>
      <c r="P171" s="482"/>
      <c r="Q171" s="482"/>
      <c r="R171" s="482"/>
      <c r="S171" s="482"/>
      <c r="T171" s="482"/>
      <c r="U171" s="482"/>
      <c r="V171" s="482"/>
      <c r="W171" s="482"/>
      <c r="X171" s="482"/>
      <c r="Y171" s="482"/>
      <c r="Z171" s="482"/>
      <c r="AA171" s="482"/>
      <c r="AB171" s="482"/>
      <c r="AC171" s="482"/>
      <c r="AD171" s="482"/>
      <c r="AE171" s="482"/>
      <c r="AF171" s="482"/>
      <c r="AG171" s="482"/>
      <c r="AH171" s="482"/>
      <c r="AI171" s="482"/>
      <c r="AJ171" s="482"/>
      <c r="AK171" s="483"/>
      <c r="AL171" s="490"/>
      <c r="AM171" s="491"/>
      <c r="AN171" s="491"/>
      <c r="AO171" s="491"/>
      <c r="AP171" s="491"/>
      <c r="AQ171" s="491"/>
      <c r="AR171" s="491"/>
      <c r="AS171" s="491"/>
      <c r="AT171" s="491"/>
      <c r="AU171" s="491"/>
      <c r="AV171" s="491"/>
      <c r="AW171" s="492"/>
      <c r="AX171" s="460"/>
      <c r="AY171" s="460"/>
      <c r="AZ171" s="460"/>
      <c r="BA171" s="460"/>
      <c r="BB171" s="460"/>
      <c r="BC171" s="460"/>
      <c r="BD171" s="460"/>
      <c r="BE171" s="460"/>
      <c r="BF171" s="460"/>
      <c r="BG171" s="507" t="str">
        <f>IFERROR(VLOOKUP(AL168,都道府県コード!$A$2:$B$95,2,FALSE),"")</f>
        <v/>
      </c>
      <c r="BH171" s="508"/>
      <c r="BI171" s="513"/>
      <c r="BJ171" s="514"/>
      <c r="BK171" s="514"/>
      <c r="BL171" s="514"/>
      <c r="BM171" s="514"/>
      <c r="BN171" s="514"/>
      <c r="BO171" s="514"/>
      <c r="BP171" s="514"/>
      <c r="BQ171" s="514"/>
      <c r="BR171" s="514"/>
      <c r="BS171" s="514"/>
      <c r="BT171" s="515"/>
      <c r="BU171" s="7"/>
      <c r="CJ171" s="7"/>
    </row>
    <row r="172" spans="4:88" ht="9" customHeight="1">
      <c r="D172" s="4"/>
      <c r="E172" s="481"/>
      <c r="F172" s="482"/>
      <c r="G172" s="482"/>
      <c r="H172" s="482"/>
      <c r="I172" s="482"/>
      <c r="J172" s="482"/>
      <c r="K172" s="482"/>
      <c r="L172" s="482"/>
      <c r="M172" s="482"/>
      <c r="N172" s="482"/>
      <c r="O172" s="482"/>
      <c r="P172" s="482"/>
      <c r="Q172" s="482"/>
      <c r="R172" s="482"/>
      <c r="S172" s="482"/>
      <c r="T172" s="482"/>
      <c r="U172" s="482"/>
      <c r="V172" s="482"/>
      <c r="W172" s="482"/>
      <c r="X172" s="482"/>
      <c r="Y172" s="482"/>
      <c r="Z172" s="482"/>
      <c r="AA172" s="482"/>
      <c r="AB172" s="482"/>
      <c r="AC172" s="482"/>
      <c r="AD172" s="482"/>
      <c r="AE172" s="482"/>
      <c r="AF172" s="482"/>
      <c r="AG172" s="482"/>
      <c r="AH172" s="482"/>
      <c r="AI172" s="482"/>
      <c r="AJ172" s="482"/>
      <c r="AK172" s="483"/>
      <c r="AL172" s="490"/>
      <c r="AM172" s="491"/>
      <c r="AN172" s="491"/>
      <c r="AO172" s="491"/>
      <c r="AP172" s="491"/>
      <c r="AQ172" s="491"/>
      <c r="AR172" s="491"/>
      <c r="AS172" s="491"/>
      <c r="AT172" s="491"/>
      <c r="AU172" s="491"/>
      <c r="AV172" s="491"/>
      <c r="AW172" s="492"/>
      <c r="AX172" s="461"/>
      <c r="AY172" s="461"/>
      <c r="AZ172" s="461"/>
      <c r="BA172" s="461"/>
      <c r="BB172" s="461"/>
      <c r="BC172" s="461"/>
      <c r="BD172" s="461"/>
      <c r="BE172" s="461"/>
      <c r="BF172" s="461"/>
      <c r="BG172" s="509"/>
      <c r="BH172" s="510"/>
      <c r="BI172" s="516"/>
      <c r="BJ172" s="517"/>
      <c r="BK172" s="517"/>
      <c r="BL172" s="517"/>
      <c r="BM172" s="517"/>
      <c r="BN172" s="517"/>
      <c r="BO172" s="517"/>
      <c r="BP172" s="517"/>
      <c r="BQ172" s="517"/>
      <c r="BR172" s="517"/>
      <c r="BS172" s="517"/>
      <c r="BT172" s="518"/>
      <c r="BU172" s="7"/>
      <c r="CJ172" s="7"/>
    </row>
    <row r="173" spans="4:88" ht="9" customHeight="1" thickBot="1">
      <c r="D173" s="4"/>
      <c r="E173" s="484"/>
      <c r="F173" s="485"/>
      <c r="G173" s="485"/>
      <c r="H173" s="485"/>
      <c r="I173" s="485"/>
      <c r="J173" s="485"/>
      <c r="K173" s="485"/>
      <c r="L173" s="485"/>
      <c r="M173" s="485"/>
      <c r="N173" s="485"/>
      <c r="O173" s="485"/>
      <c r="P173" s="485"/>
      <c r="Q173" s="485"/>
      <c r="R173" s="485"/>
      <c r="S173" s="485"/>
      <c r="T173" s="485"/>
      <c r="U173" s="485"/>
      <c r="V173" s="485"/>
      <c r="W173" s="485"/>
      <c r="X173" s="485"/>
      <c r="Y173" s="485"/>
      <c r="Z173" s="485"/>
      <c r="AA173" s="485"/>
      <c r="AB173" s="485"/>
      <c r="AC173" s="485"/>
      <c r="AD173" s="485"/>
      <c r="AE173" s="485"/>
      <c r="AF173" s="485"/>
      <c r="AG173" s="485"/>
      <c r="AH173" s="485"/>
      <c r="AI173" s="485"/>
      <c r="AJ173" s="485"/>
      <c r="AK173" s="486"/>
      <c r="AL173" s="493"/>
      <c r="AM173" s="494"/>
      <c r="AN173" s="494"/>
      <c r="AO173" s="494"/>
      <c r="AP173" s="494"/>
      <c r="AQ173" s="494"/>
      <c r="AR173" s="494"/>
      <c r="AS173" s="494"/>
      <c r="AT173" s="494"/>
      <c r="AU173" s="494"/>
      <c r="AV173" s="494"/>
      <c r="AW173" s="495"/>
      <c r="AX173" s="462"/>
      <c r="AY173" s="462"/>
      <c r="AZ173" s="462"/>
      <c r="BA173" s="462"/>
      <c r="BB173" s="462"/>
      <c r="BC173" s="462"/>
      <c r="BD173" s="462"/>
      <c r="BE173" s="462"/>
      <c r="BF173" s="462"/>
      <c r="BG173" s="511"/>
      <c r="BH173" s="512"/>
      <c r="BI173" s="519"/>
      <c r="BJ173" s="520"/>
      <c r="BK173" s="520"/>
      <c r="BL173" s="520"/>
      <c r="BM173" s="520"/>
      <c r="BN173" s="520"/>
      <c r="BO173" s="520"/>
      <c r="BP173" s="520"/>
      <c r="BQ173" s="520"/>
      <c r="BR173" s="520"/>
      <c r="BS173" s="520"/>
      <c r="BT173" s="521"/>
      <c r="BU173" s="7"/>
      <c r="CJ173" s="7"/>
    </row>
    <row r="174" spans="4:88" ht="9" customHeight="1">
      <c r="D174" s="4"/>
      <c r="E174" s="478"/>
      <c r="F174" s="479"/>
      <c r="G174" s="479"/>
      <c r="H174" s="479"/>
      <c r="I174" s="479"/>
      <c r="J174" s="479"/>
      <c r="K174" s="479"/>
      <c r="L174" s="479"/>
      <c r="M174" s="479"/>
      <c r="N174" s="479"/>
      <c r="O174" s="479"/>
      <c r="P174" s="479"/>
      <c r="Q174" s="479"/>
      <c r="R174" s="479"/>
      <c r="S174" s="479"/>
      <c r="T174" s="479"/>
      <c r="U174" s="479"/>
      <c r="V174" s="479"/>
      <c r="W174" s="479"/>
      <c r="X174" s="479"/>
      <c r="Y174" s="479"/>
      <c r="Z174" s="479"/>
      <c r="AA174" s="479"/>
      <c r="AB174" s="479"/>
      <c r="AC174" s="479"/>
      <c r="AD174" s="479"/>
      <c r="AE174" s="479"/>
      <c r="AF174" s="479"/>
      <c r="AG174" s="479"/>
      <c r="AH174" s="479"/>
      <c r="AI174" s="479"/>
      <c r="AJ174" s="479"/>
      <c r="AK174" s="480"/>
      <c r="AL174" s="487" t="str">
        <f>IF(E174="","",VLOOKUP(E174,コード表!$A$5:$C$62,3,FALSE))</f>
        <v/>
      </c>
      <c r="AM174" s="488"/>
      <c r="AN174" s="488"/>
      <c r="AO174" s="488"/>
      <c r="AP174" s="488"/>
      <c r="AQ174" s="488"/>
      <c r="AR174" s="488"/>
      <c r="AS174" s="488"/>
      <c r="AT174" s="488"/>
      <c r="AU174" s="488"/>
      <c r="AV174" s="488"/>
      <c r="AW174" s="489"/>
      <c r="AX174" s="496">
        <v>11</v>
      </c>
      <c r="AY174" s="497"/>
      <c r="AZ174" s="500" t="str">
        <f>IF(E174="","",VLOOKUP(E174,コード表!$A$5:$C$62,2,FALSE))</f>
        <v/>
      </c>
      <c r="BA174" s="500"/>
      <c r="BB174" s="500"/>
      <c r="BC174" s="500"/>
      <c r="BD174" s="500"/>
      <c r="BE174" s="500"/>
      <c r="BF174" s="500"/>
      <c r="BG174" s="500"/>
      <c r="BH174" s="500"/>
      <c r="BI174" s="501"/>
      <c r="BJ174" s="502"/>
      <c r="BK174" s="502"/>
      <c r="BL174" s="502"/>
      <c r="BM174" s="502"/>
      <c r="BN174" s="502"/>
      <c r="BO174" s="502"/>
      <c r="BP174" s="502"/>
      <c r="BQ174" s="502"/>
      <c r="BR174" s="502"/>
      <c r="BS174" s="502"/>
      <c r="BT174" s="503"/>
      <c r="BU174" s="7"/>
      <c r="CJ174" s="7"/>
    </row>
    <row r="175" spans="4:88" ht="9" customHeight="1">
      <c r="D175" s="4"/>
      <c r="E175" s="481"/>
      <c r="F175" s="482"/>
      <c r="G175" s="482"/>
      <c r="H175" s="482"/>
      <c r="I175" s="482"/>
      <c r="J175" s="482"/>
      <c r="K175" s="482"/>
      <c r="L175" s="482"/>
      <c r="M175" s="482"/>
      <c r="N175" s="482"/>
      <c r="O175" s="482"/>
      <c r="P175" s="482"/>
      <c r="Q175" s="482"/>
      <c r="R175" s="482"/>
      <c r="S175" s="482"/>
      <c r="T175" s="482"/>
      <c r="U175" s="482"/>
      <c r="V175" s="482"/>
      <c r="W175" s="482"/>
      <c r="X175" s="482"/>
      <c r="Y175" s="482"/>
      <c r="Z175" s="482"/>
      <c r="AA175" s="482"/>
      <c r="AB175" s="482"/>
      <c r="AC175" s="482"/>
      <c r="AD175" s="482"/>
      <c r="AE175" s="482"/>
      <c r="AF175" s="482"/>
      <c r="AG175" s="482"/>
      <c r="AH175" s="482"/>
      <c r="AI175" s="482"/>
      <c r="AJ175" s="482"/>
      <c r="AK175" s="483"/>
      <c r="AL175" s="490"/>
      <c r="AM175" s="491"/>
      <c r="AN175" s="491"/>
      <c r="AO175" s="491"/>
      <c r="AP175" s="491"/>
      <c r="AQ175" s="491"/>
      <c r="AR175" s="491"/>
      <c r="AS175" s="491"/>
      <c r="AT175" s="491"/>
      <c r="AU175" s="491"/>
      <c r="AV175" s="491"/>
      <c r="AW175" s="492"/>
      <c r="AX175" s="498"/>
      <c r="AY175" s="499"/>
      <c r="AZ175" s="500"/>
      <c r="BA175" s="500"/>
      <c r="BB175" s="500"/>
      <c r="BC175" s="500"/>
      <c r="BD175" s="500"/>
      <c r="BE175" s="500"/>
      <c r="BF175" s="500"/>
      <c r="BG175" s="500"/>
      <c r="BH175" s="500"/>
      <c r="BI175" s="504"/>
      <c r="BJ175" s="505"/>
      <c r="BK175" s="505"/>
      <c r="BL175" s="505"/>
      <c r="BM175" s="505"/>
      <c r="BN175" s="505"/>
      <c r="BO175" s="505"/>
      <c r="BP175" s="505"/>
      <c r="BQ175" s="505"/>
      <c r="BR175" s="505"/>
      <c r="BS175" s="505"/>
      <c r="BT175" s="506"/>
      <c r="BU175" s="7"/>
      <c r="CJ175" s="7"/>
    </row>
    <row r="176" spans="4:88" ht="9" customHeight="1">
      <c r="D176" s="4"/>
      <c r="E176" s="481"/>
      <c r="F176" s="482"/>
      <c r="G176" s="482"/>
      <c r="H176" s="482"/>
      <c r="I176" s="482"/>
      <c r="J176" s="482"/>
      <c r="K176" s="482"/>
      <c r="L176" s="482"/>
      <c r="M176" s="482"/>
      <c r="N176" s="482"/>
      <c r="O176" s="482"/>
      <c r="P176" s="482"/>
      <c r="Q176" s="482"/>
      <c r="R176" s="482"/>
      <c r="S176" s="482"/>
      <c r="T176" s="482"/>
      <c r="U176" s="482"/>
      <c r="V176" s="482"/>
      <c r="W176" s="482"/>
      <c r="X176" s="482"/>
      <c r="Y176" s="482"/>
      <c r="Z176" s="482"/>
      <c r="AA176" s="482"/>
      <c r="AB176" s="482"/>
      <c r="AC176" s="482"/>
      <c r="AD176" s="482"/>
      <c r="AE176" s="482"/>
      <c r="AF176" s="482"/>
      <c r="AG176" s="482"/>
      <c r="AH176" s="482"/>
      <c r="AI176" s="482"/>
      <c r="AJ176" s="482"/>
      <c r="AK176" s="483"/>
      <c r="AL176" s="490"/>
      <c r="AM176" s="491"/>
      <c r="AN176" s="491"/>
      <c r="AO176" s="491"/>
      <c r="AP176" s="491"/>
      <c r="AQ176" s="491"/>
      <c r="AR176" s="491"/>
      <c r="AS176" s="491"/>
      <c r="AT176" s="491"/>
      <c r="AU176" s="491"/>
      <c r="AV176" s="491"/>
      <c r="AW176" s="492"/>
      <c r="AX176" s="498"/>
      <c r="AY176" s="499"/>
      <c r="AZ176" s="500"/>
      <c r="BA176" s="500"/>
      <c r="BB176" s="500"/>
      <c r="BC176" s="500"/>
      <c r="BD176" s="500"/>
      <c r="BE176" s="500"/>
      <c r="BF176" s="500"/>
      <c r="BG176" s="500"/>
      <c r="BH176" s="500"/>
      <c r="BI176" s="504"/>
      <c r="BJ176" s="505"/>
      <c r="BK176" s="505"/>
      <c r="BL176" s="505"/>
      <c r="BM176" s="505"/>
      <c r="BN176" s="505"/>
      <c r="BO176" s="505"/>
      <c r="BP176" s="505"/>
      <c r="BQ176" s="505"/>
      <c r="BR176" s="505"/>
      <c r="BS176" s="505"/>
      <c r="BT176" s="506"/>
      <c r="BU176" s="7"/>
      <c r="CJ176" s="7"/>
    </row>
    <row r="177" spans="4:88" ht="9" customHeight="1">
      <c r="D177" s="4"/>
      <c r="E177" s="481"/>
      <c r="F177" s="482"/>
      <c r="G177" s="482"/>
      <c r="H177" s="482"/>
      <c r="I177" s="482"/>
      <c r="J177" s="482"/>
      <c r="K177" s="482"/>
      <c r="L177" s="482"/>
      <c r="M177" s="482"/>
      <c r="N177" s="482"/>
      <c r="O177" s="482"/>
      <c r="P177" s="482"/>
      <c r="Q177" s="482"/>
      <c r="R177" s="482"/>
      <c r="S177" s="482"/>
      <c r="T177" s="482"/>
      <c r="U177" s="482"/>
      <c r="V177" s="482"/>
      <c r="W177" s="482"/>
      <c r="X177" s="482"/>
      <c r="Y177" s="482"/>
      <c r="Z177" s="482"/>
      <c r="AA177" s="482"/>
      <c r="AB177" s="482"/>
      <c r="AC177" s="482"/>
      <c r="AD177" s="482"/>
      <c r="AE177" s="482"/>
      <c r="AF177" s="482"/>
      <c r="AG177" s="482"/>
      <c r="AH177" s="482"/>
      <c r="AI177" s="482"/>
      <c r="AJ177" s="482"/>
      <c r="AK177" s="483"/>
      <c r="AL177" s="490"/>
      <c r="AM177" s="491"/>
      <c r="AN177" s="491"/>
      <c r="AO177" s="491"/>
      <c r="AP177" s="491"/>
      <c r="AQ177" s="491"/>
      <c r="AR177" s="491"/>
      <c r="AS177" s="491"/>
      <c r="AT177" s="491"/>
      <c r="AU177" s="491"/>
      <c r="AV177" s="491"/>
      <c r="AW177" s="492"/>
      <c r="AX177" s="460"/>
      <c r="AY177" s="460"/>
      <c r="AZ177" s="460"/>
      <c r="BA177" s="460"/>
      <c r="BB177" s="460"/>
      <c r="BC177" s="460"/>
      <c r="BD177" s="460"/>
      <c r="BE177" s="460"/>
      <c r="BF177" s="460"/>
      <c r="BG177" s="507" t="str">
        <f>IFERROR(VLOOKUP(AL174,都道府県コード!$A$2:$B$95,2,FALSE),"")</f>
        <v/>
      </c>
      <c r="BH177" s="508"/>
      <c r="BI177" s="513"/>
      <c r="BJ177" s="514"/>
      <c r="BK177" s="514"/>
      <c r="BL177" s="514"/>
      <c r="BM177" s="514"/>
      <c r="BN177" s="514"/>
      <c r="BO177" s="514"/>
      <c r="BP177" s="514"/>
      <c r="BQ177" s="514"/>
      <c r="BR177" s="514"/>
      <c r="BS177" s="514"/>
      <c r="BT177" s="515"/>
      <c r="BU177" s="7"/>
      <c r="CJ177" s="7"/>
    </row>
    <row r="178" spans="4:88" ht="9" customHeight="1">
      <c r="D178" s="4"/>
      <c r="E178" s="481"/>
      <c r="F178" s="482"/>
      <c r="G178" s="482"/>
      <c r="H178" s="482"/>
      <c r="I178" s="482"/>
      <c r="J178" s="482"/>
      <c r="K178" s="482"/>
      <c r="L178" s="482"/>
      <c r="M178" s="482"/>
      <c r="N178" s="482"/>
      <c r="O178" s="482"/>
      <c r="P178" s="482"/>
      <c r="Q178" s="482"/>
      <c r="R178" s="482"/>
      <c r="S178" s="482"/>
      <c r="T178" s="482"/>
      <c r="U178" s="482"/>
      <c r="V178" s="482"/>
      <c r="W178" s="482"/>
      <c r="X178" s="482"/>
      <c r="Y178" s="482"/>
      <c r="Z178" s="482"/>
      <c r="AA178" s="482"/>
      <c r="AB178" s="482"/>
      <c r="AC178" s="482"/>
      <c r="AD178" s="482"/>
      <c r="AE178" s="482"/>
      <c r="AF178" s="482"/>
      <c r="AG178" s="482"/>
      <c r="AH178" s="482"/>
      <c r="AI178" s="482"/>
      <c r="AJ178" s="482"/>
      <c r="AK178" s="483"/>
      <c r="AL178" s="490"/>
      <c r="AM178" s="491"/>
      <c r="AN178" s="491"/>
      <c r="AO178" s="491"/>
      <c r="AP178" s="491"/>
      <c r="AQ178" s="491"/>
      <c r="AR178" s="491"/>
      <c r="AS178" s="491"/>
      <c r="AT178" s="491"/>
      <c r="AU178" s="491"/>
      <c r="AV178" s="491"/>
      <c r="AW178" s="492"/>
      <c r="AX178" s="461"/>
      <c r="AY178" s="461"/>
      <c r="AZ178" s="461"/>
      <c r="BA178" s="461"/>
      <c r="BB178" s="461"/>
      <c r="BC178" s="461"/>
      <c r="BD178" s="461"/>
      <c r="BE178" s="461"/>
      <c r="BF178" s="461"/>
      <c r="BG178" s="509"/>
      <c r="BH178" s="510"/>
      <c r="BI178" s="516"/>
      <c r="BJ178" s="517"/>
      <c r="BK178" s="517"/>
      <c r="BL178" s="517"/>
      <c r="BM178" s="517"/>
      <c r="BN178" s="517"/>
      <c r="BO178" s="517"/>
      <c r="BP178" s="517"/>
      <c r="BQ178" s="517"/>
      <c r="BR178" s="517"/>
      <c r="BS178" s="517"/>
      <c r="BT178" s="518"/>
      <c r="BU178" s="7"/>
      <c r="CJ178" s="7"/>
    </row>
    <row r="179" spans="4:88" ht="9" customHeight="1" thickBot="1">
      <c r="D179" s="4"/>
      <c r="E179" s="484"/>
      <c r="F179" s="485"/>
      <c r="G179" s="485"/>
      <c r="H179" s="485"/>
      <c r="I179" s="485"/>
      <c r="J179" s="485"/>
      <c r="K179" s="485"/>
      <c r="L179" s="485"/>
      <c r="M179" s="485"/>
      <c r="N179" s="485"/>
      <c r="O179" s="485"/>
      <c r="P179" s="485"/>
      <c r="Q179" s="485"/>
      <c r="R179" s="485"/>
      <c r="S179" s="485"/>
      <c r="T179" s="485"/>
      <c r="U179" s="485"/>
      <c r="V179" s="485"/>
      <c r="W179" s="485"/>
      <c r="X179" s="485"/>
      <c r="Y179" s="485"/>
      <c r="Z179" s="485"/>
      <c r="AA179" s="485"/>
      <c r="AB179" s="485"/>
      <c r="AC179" s="485"/>
      <c r="AD179" s="485"/>
      <c r="AE179" s="485"/>
      <c r="AF179" s="485"/>
      <c r="AG179" s="485"/>
      <c r="AH179" s="485"/>
      <c r="AI179" s="485"/>
      <c r="AJ179" s="485"/>
      <c r="AK179" s="486"/>
      <c r="AL179" s="493"/>
      <c r="AM179" s="494"/>
      <c r="AN179" s="494"/>
      <c r="AO179" s="494"/>
      <c r="AP179" s="494"/>
      <c r="AQ179" s="494"/>
      <c r="AR179" s="494"/>
      <c r="AS179" s="494"/>
      <c r="AT179" s="494"/>
      <c r="AU179" s="494"/>
      <c r="AV179" s="494"/>
      <c r="AW179" s="495"/>
      <c r="AX179" s="462"/>
      <c r="AY179" s="462"/>
      <c r="AZ179" s="462"/>
      <c r="BA179" s="462"/>
      <c r="BB179" s="462"/>
      <c r="BC179" s="462"/>
      <c r="BD179" s="462"/>
      <c r="BE179" s="462"/>
      <c r="BF179" s="462"/>
      <c r="BG179" s="511"/>
      <c r="BH179" s="512"/>
      <c r="BI179" s="519"/>
      <c r="BJ179" s="520"/>
      <c r="BK179" s="520"/>
      <c r="BL179" s="520"/>
      <c r="BM179" s="520"/>
      <c r="BN179" s="520"/>
      <c r="BO179" s="520"/>
      <c r="BP179" s="520"/>
      <c r="BQ179" s="520"/>
      <c r="BR179" s="520"/>
      <c r="BS179" s="520"/>
      <c r="BT179" s="521"/>
      <c r="BU179" s="7"/>
      <c r="CJ179" s="7"/>
    </row>
    <row r="180" spans="4:88" ht="9" customHeight="1">
      <c r="D180" s="4"/>
      <c r="E180" s="522" t="s">
        <v>18</v>
      </c>
      <c r="F180" s="523"/>
      <c r="G180" s="523"/>
      <c r="H180" s="523"/>
      <c r="I180" s="523"/>
      <c r="J180" s="523"/>
      <c r="K180" s="523"/>
      <c r="L180" s="523"/>
      <c r="M180" s="523"/>
      <c r="N180" s="523"/>
      <c r="O180" s="523"/>
      <c r="P180" s="523"/>
      <c r="Q180" s="523"/>
      <c r="R180" s="523"/>
      <c r="S180" s="523"/>
      <c r="T180" s="523"/>
      <c r="U180" s="523"/>
      <c r="V180" s="523"/>
      <c r="W180" s="523"/>
      <c r="X180" s="523"/>
      <c r="Y180" s="523"/>
      <c r="Z180" s="523"/>
      <c r="AA180" s="523"/>
      <c r="AB180" s="523"/>
      <c r="AC180" s="523"/>
      <c r="AD180" s="523"/>
      <c r="AE180" s="523"/>
      <c r="AF180" s="523"/>
      <c r="AG180" s="523"/>
      <c r="AH180" s="523"/>
      <c r="AI180" s="523"/>
      <c r="AJ180" s="523"/>
      <c r="AK180" s="523"/>
      <c r="AL180" s="523"/>
      <c r="AM180" s="523"/>
      <c r="AN180" s="523"/>
      <c r="AO180" s="523"/>
      <c r="AP180" s="523"/>
      <c r="AQ180" s="523"/>
      <c r="AR180" s="523"/>
      <c r="AS180" s="523"/>
      <c r="AT180" s="523"/>
      <c r="AU180" s="523"/>
      <c r="AV180" s="523"/>
      <c r="AW180" s="523"/>
      <c r="AX180" s="496">
        <v>12</v>
      </c>
      <c r="AY180" s="497"/>
      <c r="AZ180" s="500"/>
      <c r="BA180" s="500"/>
      <c r="BB180" s="500"/>
      <c r="BC180" s="500"/>
      <c r="BD180" s="500"/>
      <c r="BE180" s="500"/>
      <c r="BF180" s="500"/>
      <c r="BG180" s="500"/>
      <c r="BH180" s="500"/>
      <c r="BI180" s="528">
        <f>IF(BZ103=2,CA180+CA87,0)</f>
        <v>0</v>
      </c>
      <c r="BJ180" s="529"/>
      <c r="BK180" s="529"/>
      <c r="BL180" s="529"/>
      <c r="BM180" s="529"/>
      <c r="BN180" s="529"/>
      <c r="BO180" s="529"/>
      <c r="BP180" s="529"/>
      <c r="BQ180" s="529"/>
      <c r="BR180" s="529"/>
      <c r="BS180" s="529"/>
      <c r="BT180" s="529"/>
      <c r="BU180" s="445"/>
      <c r="BV180" s="446"/>
      <c r="BW180" s="451" t="s">
        <v>24</v>
      </c>
      <c r="BX180" s="451"/>
      <c r="BY180" s="451"/>
      <c r="BZ180" s="451"/>
      <c r="CA180" s="454">
        <f>BI114+BI120+BI126+BI132+BI138+BI144+BI150+BI156+BI162+BI168+BI174</f>
        <v>0</v>
      </c>
      <c r="CB180" s="455"/>
      <c r="CC180" s="455"/>
      <c r="CD180" s="455"/>
      <c r="CE180" s="455"/>
      <c r="CF180" s="455"/>
      <c r="CG180" s="455"/>
      <c r="CH180" s="455"/>
      <c r="CI180" s="456"/>
    </row>
    <row r="181" spans="4:88" ht="9" customHeight="1">
      <c r="D181" s="4"/>
      <c r="E181" s="524"/>
      <c r="F181" s="525"/>
      <c r="G181" s="525"/>
      <c r="H181" s="525"/>
      <c r="I181" s="525"/>
      <c r="J181" s="525"/>
      <c r="K181" s="525"/>
      <c r="L181" s="525"/>
      <c r="M181" s="525"/>
      <c r="N181" s="525"/>
      <c r="O181" s="525"/>
      <c r="P181" s="525"/>
      <c r="Q181" s="525"/>
      <c r="R181" s="525"/>
      <c r="S181" s="525"/>
      <c r="T181" s="525"/>
      <c r="U181" s="525"/>
      <c r="V181" s="525"/>
      <c r="W181" s="525"/>
      <c r="X181" s="525"/>
      <c r="Y181" s="525"/>
      <c r="Z181" s="525"/>
      <c r="AA181" s="525"/>
      <c r="AB181" s="525"/>
      <c r="AC181" s="525"/>
      <c r="AD181" s="525"/>
      <c r="AE181" s="525"/>
      <c r="AF181" s="525"/>
      <c r="AG181" s="525"/>
      <c r="AH181" s="525"/>
      <c r="AI181" s="525"/>
      <c r="AJ181" s="525"/>
      <c r="AK181" s="525"/>
      <c r="AL181" s="525"/>
      <c r="AM181" s="525"/>
      <c r="AN181" s="525"/>
      <c r="AO181" s="525"/>
      <c r="AP181" s="525"/>
      <c r="AQ181" s="525"/>
      <c r="AR181" s="525"/>
      <c r="AS181" s="525"/>
      <c r="AT181" s="525"/>
      <c r="AU181" s="525"/>
      <c r="AV181" s="525"/>
      <c r="AW181" s="525"/>
      <c r="AX181" s="498"/>
      <c r="AY181" s="499"/>
      <c r="AZ181" s="500"/>
      <c r="BA181" s="500"/>
      <c r="BB181" s="500"/>
      <c r="BC181" s="500"/>
      <c r="BD181" s="500"/>
      <c r="BE181" s="500"/>
      <c r="BF181" s="500"/>
      <c r="BG181" s="500"/>
      <c r="BH181" s="500"/>
      <c r="BI181" s="530"/>
      <c r="BJ181" s="531"/>
      <c r="BK181" s="531"/>
      <c r="BL181" s="531"/>
      <c r="BM181" s="531"/>
      <c r="BN181" s="531"/>
      <c r="BO181" s="531"/>
      <c r="BP181" s="531"/>
      <c r="BQ181" s="531"/>
      <c r="BR181" s="531"/>
      <c r="BS181" s="531"/>
      <c r="BT181" s="531"/>
      <c r="BU181" s="447"/>
      <c r="BV181" s="448"/>
      <c r="BW181" s="452"/>
      <c r="BX181" s="452"/>
      <c r="BY181" s="452"/>
      <c r="BZ181" s="452"/>
      <c r="CA181" s="457"/>
      <c r="CB181" s="458"/>
      <c r="CC181" s="458"/>
      <c r="CD181" s="458"/>
      <c r="CE181" s="458"/>
      <c r="CF181" s="458"/>
      <c r="CG181" s="458"/>
      <c r="CH181" s="458"/>
      <c r="CI181" s="459"/>
    </row>
    <row r="182" spans="4:88" ht="9" customHeight="1">
      <c r="D182" s="4"/>
      <c r="E182" s="524"/>
      <c r="F182" s="525"/>
      <c r="G182" s="525"/>
      <c r="H182" s="525"/>
      <c r="I182" s="525"/>
      <c r="J182" s="525"/>
      <c r="K182" s="525"/>
      <c r="L182" s="525"/>
      <c r="M182" s="525"/>
      <c r="N182" s="525"/>
      <c r="O182" s="525"/>
      <c r="P182" s="525"/>
      <c r="Q182" s="525"/>
      <c r="R182" s="525"/>
      <c r="S182" s="525"/>
      <c r="T182" s="525"/>
      <c r="U182" s="525"/>
      <c r="V182" s="525"/>
      <c r="W182" s="525"/>
      <c r="X182" s="525"/>
      <c r="Y182" s="525"/>
      <c r="Z182" s="525"/>
      <c r="AA182" s="525"/>
      <c r="AB182" s="525"/>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498"/>
      <c r="AY182" s="499"/>
      <c r="AZ182" s="500"/>
      <c r="BA182" s="500"/>
      <c r="BB182" s="500"/>
      <c r="BC182" s="500"/>
      <c r="BD182" s="500"/>
      <c r="BE182" s="500"/>
      <c r="BF182" s="500"/>
      <c r="BG182" s="500"/>
      <c r="BH182" s="500"/>
      <c r="BI182" s="530"/>
      <c r="BJ182" s="531"/>
      <c r="BK182" s="531"/>
      <c r="BL182" s="531"/>
      <c r="BM182" s="531"/>
      <c r="BN182" s="531"/>
      <c r="BO182" s="531"/>
      <c r="BP182" s="531"/>
      <c r="BQ182" s="531"/>
      <c r="BR182" s="531"/>
      <c r="BS182" s="531"/>
      <c r="BT182" s="531"/>
      <c r="BU182" s="447"/>
      <c r="BV182" s="448"/>
      <c r="BW182" s="452"/>
      <c r="BX182" s="452"/>
      <c r="BY182" s="452"/>
      <c r="BZ182" s="452"/>
      <c r="CA182" s="457"/>
      <c r="CB182" s="458"/>
      <c r="CC182" s="458"/>
      <c r="CD182" s="458"/>
      <c r="CE182" s="458"/>
      <c r="CF182" s="458"/>
      <c r="CG182" s="458"/>
      <c r="CH182" s="458"/>
      <c r="CI182" s="459"/>
    </row>
    <row r="183" spans="4:88" ht="9" customHeight="1">
      <c r="D183" s="4"/>
      <c r="E183" s="524"/>
      <c r="F183" s="525"/>
      <c r="G183" s="525"/>
      <c r="H183" s="525"/>
      <c r="I183" s="525"/>
      <c r="J183" s="525"/>
      <c r="K183" s="525"/>
      <c r="L183" s="525"/>
      <c r="M183" s="525"/>
      <c r="N183" s="525"/>
      <c r="O183" s="525"/>
      <c r="P183" s="525"/>
      <c r="Q183" s="525"/>
      <c r="R183" s="525"/>
      <c r="S183" s="525"/>
      <c r="T183" s="525"/>
      <c r="U183" s="525"/>
      <c r="V183" s="525"/>
      <c r="W183" s="525"/>
      <c r="X183" s="525"/>
      <c r="Y183" s="525"/>
      <c r="Z183" s="525"/>
      <c r="AA183" s="525"/>
      <c r="AB183" s="525"/>
      <c r="AC183" s="525"/>
      <c r="AD183" s="525"/>
      <c r="AE183" s="525"/>
      <c r="AF183" s="525"/>
      <c r="AG183" s="525"/>
      <c r="AH183" s="525"/>
      <c r="AI183" s="525"/>
      <c r="AJ183" s="525"/>
      <c r="AK183" s="525"/>
      <c r="AL183" s="525"/>
      <c r="AM183" s="525"/>
      <c r="AN183" s="525"/>
      <c r="AO183" s="525"/>
      <c r="AP183" s="525"/>
      <c r="AQ183" s="525"/>
      <c r="AR183" s="525"/>
      <c r="AS183" s="525"/>
      <c r="AT183" s="525"/>
      <c r="AU183" s="525"/>
      <c r="AV183" s="525"/>
      <c r="AW183" s="525"/>
      <c r="AX183" s="460"/>
      <c r="AY183" s="460"/>
      <c r="AZ183" s="460"/>
      <c r="BA183" s="460"/>
      <c r="BB183" s="460"/>
      <c r="BC183" s="460"/>
      <c r="BD183" s="460"/>
      <c r="BE183" s="460"/>
      <c r="BF183" s="460"/>
      <c r="BG183" s="463"/>
      <c r="BH183" s="464"/>
      <c r="BI183" s="469">
        <f>IF(BZ103=2,CA183+CA90,0)</f>
        <v>0</v>
      </c>
      <c r="BJ183" s="470"/>
      <c r="BK183" s="470"/>
      <c r="BL183" s="470"/>
      <c r="BM183" s="470"/>
      <c r="BN183" s="470"/>
      <c r="BO183" s="470"/>
      <c r="BP183" s="470"/>
      <c r="BQ183" s="470"/>
      <c r="BR183" s="470"/>
      <c r="BS183" s="470"/>
      <c r="BT183" s="470"/>
      <c r="BU183" s="447"/>
      <c r="BV183" s="448"/>
      <c r="BW183" s="452"/>
      <c r="BX183" s="452"/>
      <c r="BY183" s="452"/>
      <c r="BZ183" s="452"/>
      <c r="CA183" s="457">
        <f>BI117+BI123+BI129+BI135+BI141+BI147+BI153+BI159+BI165+BI171+BI177</f>
        <v>0</v>
      </c>
      <c r="CB183" s="458"/>
      <c r="CC183" s="458"/>
      <c r="CD183" s="458"/>
      <c r="CE183" s="458"/>
      <c r="CF183" s="458"/>
      <c r="CG183" s="458"/>
      <c r="CH183" s="458"/>
      <c r="CI183" s="459"/>
    </row>
    <row r="184" spans="4:88" ht="9" customHeight="1">
      <c r="D184" s="4"/>
      <c r="E184" s="524"/>
      <c r="F184" s="525"/>
      <c r="G184" s="525"/>
      <c r="H184" s="525"/>
      <c r="I184" s="525"/>
      <c r="J184" s="525"/>
      <c r="K184" s="525"/>
      <c r="L184" s="525"/>
      <c r="M184" s="525"/>
      <c r="N184" s="525"/>
      <c r="O184" s="525"/>
      <c r="P184" s="525"/>
      <c r="Q184" s="525"/>
      <c r="R184" s="525"/>
      <c r="S184" s="525"/>
      <c r="T184" s="525"/>
      <c r="U184" s="525"/>
      <c r="V184" s="525"/>
      <c r="W184" s="525"/>
      <c r="X184" s="525"/>
      <c r="Y184" s="525"/>
      <c r="Z184" s="525"/>
      <c r="AA184" s="525"/>
      <c r="AB184" s="525"/>
      <c r="AC184" s="525"/>
      <c r="AD184" s="525"/>
      <c r="AE184" s="525"/>
      <c r="AF184" s="525"/>
      <c r="AG184" s="525"/>
      <c r="AH184" s="525"/>
      <c r="AI184" s="525"/>
      <c r="AJ184" s="525"/>
      <c r="AK184" s="525"/>
      <c r="AL184" s="525"/>
      <c r="AM184" s="525"/>
      <c r="AN184" s="525"/>
      <c r="AO184" s="525"/>
      <c r="AP184" s="525"/>
      <c r="AQ184" s="525"/>
      <c r="AR184" s="525"/>
      <c r="AS184" s="525"/>
      <c r="AT184" s="525"/>
      <c r="AU184" s="525"/>
      <c r="AV184" s="525"/>
      <c r="AW184" s="525"/>
      <c r="AX184" s="461"/>
      <c r="AY184" s="461"/>
      <c r="AZ184" s="461"/>
      <c r="BA184" s="461"/>
      <c r="BB184" s="461"/>
      <c r="BC184" s="461"/>
      <c r="BD184" s="461"/>
      <c r="BE184" s="461"/>
      <c r="BF184" s="461"/>
      <c r="BG184" s="465"/>
      <c r="BH184" s="466"/>
      <c r="BI184" s="471"/>
      <c r="BJ184" s="472"/>
      <c r="BK184" s="472"/>
      <c r="BL184" s="472"/>
      <c r="BM184" s="472"/>
      <c r="BN184" s="472"/>
      <c r="BO184" s="472"/>
      <c r="BP184" s="472"/>
      <c r="BQ184" s="472"/>
      <c r="BR184" s="472"/>
      <c r="BS184" s="472"/>
      <c r="BT184" s="472"/>
      <c r="BU184" s="447"/>
      <c r="BV184" s="448"/>
      <c r="BW184" s="452"/>
      <c r="BX184" s="452"/>
      <c r="BY184" s="452"/>
      <c r="BZ184" s="452"/>
      <c r="CA184" s="457"/>
      <c r="CB184" s="458"/>
      <c r="CC184" s="458"/>
      <c r="CD184" s="458"/>
      <c r="CE184" s="458"/>
      <c r="CF184" s="458"/>
      <c r="CG184" s="458"/>
      <c r="CH184" s="458"/>
      <c r="CI184" s="459"/>
    </row>
    <row r="185" spans="4:88" ht="9" customHeight="1" thickBot="1">
      <c r="D185" s="4"/>
      <c r="E185" s="526"/>
      <c r="F185" s="527"/>
      <c r="G185" s="527"/>
      <c r="H185" s="527"/>
      <c r="I185" s="527"/>
      <c r="J185" s="527"/>
      <c r="K185" s="527"/>
      <c r="L185" s="527"/>
      <c r="M185" s="527"/>
      <c r="N185" s="527"/>
      <c r="O185" s="527"/>
      <c r="P185" s="527"/>
      <c r="Q185" s="527"/>
      <c r="R185" s="527"/>
      <c r="S185" s="527"/>
      <c r="T185" s="527"/>
      <c r="U185" s="527"/>
      <c r="V185" s="527"/>
      <c r="W185" s="527"/>
      <c r="X185" s="527"/>
      <c r="Y185" s="527"/>
      <c r="Z185" s="527"/>
      <c r="AA185" s="527"/>
      <c r="AB185" s="527"/>
      <c r="AC185" s="527"/>
      <c r="AD185" s="527"/>
      <c r="AE185" s="527"/>
      <c r="AF185" s="527"/>
      <c r="AG185" s="527"/>
      <c r="AH185" s="527"/>
      <c r="AI185" s="527"/>
      <c r="AJ185" s="527"/>
      <c r="AK185" s="527"/>
      <c r="AL185" s="527"/>
      <c r="AM185" s="527"/>
      <c r="AN185" s="527"/>
      <c r="AO185" s="527"/>
      <c r="AP185" s="527"/>
      <c r="AQ185" s="527"/>
      <c r="AR185" s="527"/>
      <c r="AS185" s="527"/>
      <c r="AT185" s="527"/>
      <c r="AU185" s="527"/>
      <c r="AV185" s="527"/>
      <c r="AW185" s="527"/>
      <c r="AX185" s="462"/>
      <c r="AY185" s="462"/>
      <c r="AZ185" s="462"/>
      <c r="BA185" s="462"/>
      <c r="BB185" s="462"/>
      <c r="BC185" s="462"/>
      <c r="BD185" s="462"/>
      <c r="BE185" s="462"/>
      <c r="BF185" s="462"/>
      <c r="BG185" s="467"/>
      <c r="BH185" s="468"/>
      <c r="BI185" s="473"/>
      <c r="BJ185" s="474"/>
      <c r="BK185" s="474"/>
      <c r="BL185" s="474"/>
      <c r="BM185" s="474"/>
      <c r="BN185" s="474"/>
      <c r="BO185" s="474"/>
      <c r="BP185" s="474"/>
      <c r="BQ185" s="474"/>
      <c r="BR185" s="474"/>
      <c r="BS185" s="474"/>
      <c r="BT185" s="474"/>
      <c r="BU185" s="449"/>
      <c r="BV185" s="450"/>
      <c r="BW185" s="453"/>
      <c r="BX185" s="453"/>
      <c r="BY185" s="453"/>
      <c r="BZ185" s="453"/>
      <c r="CA185" s="475"/>
      <c r="CB185" s="476"/>
      <c r="CC185" s="476"/>
      <c r="CD185" s="476"/>
      <c r="CE185" s="476"/>
      <c r="CF185" s="476"/>
      <c r="CG185" s="476"/>
      <c r="CH185" s="476"/>
      <c r="CI185" s="477"/>
    </row>
  </sheetData>
  <sheetProtection sheet="1" objects="1" scenarios="1" selectLockedCells="1"/>
  <mergeCells count="268">
    <mergeCell ref="CA87:CI89"/>
    <mergeCell ref="CA90:CI92"/>
    <mergeCell ref="BW4:CC5"/>
    <mergeCell ref="CD3:CI3"/>
    <mergeCell ref="CD4:CI5"/>
    <mergeCell ref="E27:AK32"/>
    <mergeCell ref="AL27:AW32"/>
    <mergeCell ref="F2:K3"/>
    <mergeCell ref="Q2:AQ3"/>
    <mergeCell ref="S4:BD5"/>
    <mergeCell ref="E6:O7"/>
    <mergeCell ref="P6:BA9"/>
    <mergeCell ref="AZ20:BH23"/>
    <mergeCell ref="AX20:AY23"/>
    <mergeCell ref="AL20:AW26"/>
    <mergeCell ref="E20:AK26"/>
    <mergeCell ref="K15:AD18"/>
    <mergeCell ref="BZ10:CB11"/>
    <mergeCell ref="BZ12:CB13"/>
    <mergeCell ref="BJ14:BS16"/>
    <mergeCell ref="BZ14:CF19"/>
    <mergeCell ref="BI21:BT23"/>
    <mergeCell ref="BI30:BT32"/>
    <mergeCell ref="AX27:AY29"/>
    <mergeCell ref="AX30:BF32"/>
    <mergeCell ref="CJ6:CJ46"/>
    <mergeCell ref="S11:V12"/>
    <mergeCell ref="W11:Y12"/>
    <mergeCell ref="Z11:AC12"/>
    <mergeCell ref="AD11:AF12"/>
    <mergeCell ref="AG11:AJ12"/>
    <mergeCell ref="BF3:BG9"/>
    <mergeCell ref="BI3:BN3"/>
    <mergeCell ref="BH4:BO5"/>
    <mergeCell ref="BP3:BT3"/>
    <mergeCell ref="BP4:BT5"/>
    <mergeCell ref="BU3:BV3"/>
    <mergeCell ref="BU4:BV5"/>
    <mergeCell ref="BI6:BO6"/>
    <mergeCell ref="BH7:BJ9"/>
    <mergeCell ref="BK7:BM9"/>
    <mergeCell ref="BN7:BP9"/>
    <mergeCell ref="AL15:AW18"/>
    <mergeCell ref="BW3:CC3"/>
    <mergeCell ref="E33:AK38"/>
    <mergeCell ref="AL33:AW38"/>
    <mergeCell ref="BI33:BT35"/>
    <mergeCell ref="E51:AK56"/>
    <mergeCell ref="AL51:AW56"/>
    <mergeCell ref="BI51:BT53"/>
    <mergeCell ref="BI54:BT56"/>
    <mergeCell ref="AX51:AY53"/>
    <mergeCell ref="AZ51:BH53"/>
    <mergeCell ref="AX54:BF56"/>
    <mergeCell ref="BG54:BH56"/>
    <mergeCell ref="BI36:BT38"/>
    <mergeCell ref="E45:AK50"/>
    <mergeCell ref="AL45:AW50"/>
    <mergeCell ref="BI45:BT47"/>
    <mergeCell ref="BI48:BT50"/>
    <mergeCell ref="AX45:AY47"/>
    <mergeCell ref="AZ45:BH47"/>
    <mergeCell ref="AX48:BF50"/>
    <mergeCell ref="BG48:BH50"/>
    <mergeCell ref="E39:AK44"/>
    <mergeCell ref="AL39:AW44"/>
    <mergeCell ref="BI39:BT41"/>
    <mergeCell ref="BI42:BT44"/>
    <mergeCell ref="AX42:BF44"/>
    <mergeCell ref="BG42:BH44"/>
    <mergeCell ref="E63:AK68"/>
    <mergeCell ref="AL63:AW68"/>
    <mergeCell ref="BI63:BT65"/>
    <mergeCell ref="BI66:BT68"/>
    <mergeCell ref="AX63:AY65"/>
    <mergeCell ref="AZ63:BH65"/>
    <mergeCell ref="AX66:BF68"/>
    <mergeCell ref="BG66:BH68"/>
    <mergeCell ref="E57:AK62"/>
    <mergeCell ref="AL57:AW62"/>
    <mergeCell ref="BI57:BT59"/>
    <mergeCell ref="BI60:BT62"/>
    <mergeCell ref="AX57:AY59"/>
    <mergeCell ref="AZ57:BH59"/>
    <mergeCell ref="AX60:BF62"/>
    <mergeCell ref="BG60:BH62"/>
    <mergeCell ref="E87:AW92"/>
    <mergeCell ref="BG24:BH26"/>
    <mergeCell ref="AX24:BF26"/>
    <mergeCell ref="E81:AK86"/>
    <mergeCell ref="AL81:AW86"/>
    <mergeCell ref="BI81:BT83"/>
    <mergeCell ref="BI84:BT86"/>
    <mergeCell ref="AX81:AY83"/>
    <mergeCell ref="AZ81:BH83"/>
    <mergeCell ref="AX84:BF86"/>
    <mergeCell ref="BG84:BH86"/>
    <mergeCell ref="E75:AK80"/>
    <mergeCell ref="AL75:AW80"/>
    <mergeCell ref="BI75:BT77"/>
    <mergeCell ref="BI78:BT80"/>
    <mergeCell ref="AX75:AY77"/>
    <mergeCell ref="AZ75:BH77"/>
    <mergeCell ref="AX78:BF80"/>
    <mergeCell ref="BG78:BH80"/>
    <mergeCell ref="E69:AK74"/>
    <mergeCell ref="AL69:AW74"/>
    <mergeCell ref="BI69:BT71"/>
    <mergeCell ref="AX87:AY89"/>
    <mergeCell ref="AZ87:BH89"/>
    <mergeCell ref="AX90:BF92"/>
    <mergeCell ref="BG90:BH92"/>
    <mergeCell ref="CD10:CH11"/>
    <mergeCell ref="CD12:CH13"/>
    <mergeCell ref="BI17:BT19"/>
    <mergeCell ref="BI87:BT89"/>
    <mergeCell ref="BI90:BT92"/>
    <mergeCell ref="BG30:BH32"/>
    <mergeCell ref="AX33:AY35"/>
    <mergeCell ref="AZ33:BH35"/>
    <mergeCell ref="AX36:BF38"/>
    <mergeCell ref="BG36:BH38"/>
    <mergeCell ref="AX39:AY41"/>
    <mergeCell ref="AZ39:BH41"/>
    <mergeCell ref="BI72:BT74"/>
    <mergeCell ref="AX69:AY71"/>
    <mergeCell ref="AZ69:BH71"/>
    <mergeCell ref="AX72:BF74"/>
    <mergeCell ref="BG72:BH74"/>
    <mergeCell ref="BI24:BT26"/>
    <mergeCell ref="BU87:BV92"/>
    <mergeCell ref="BW87:BZ92"/>
    <mergeCell ref="BI27:BT29"/>
    <mergeCell ref="AZ27:BH29"/>
    <mergeCell ref="F95:K96"/>
    <mergeCell ref="Q95:AQ96"/>
    <mergeCell ref="BF96:BG102"/>
    <mergeCell ref="BI96:BN96"/>
    <mergeCell ref="BP96:BT96"/>
    <mergeCell ref="BU96:BV96"/>
    <mergeCell ref="BW96:CC96"/>
    <mergeCell ref="CD96:CI96"/>
    <mergeCell ref="S97:BD98"/>
    <mergeCell ref="BH97:BO98"/>
    <mergeCell ref="BP97:BT98"/>
    <mergeCell ref="BU97:BV98"/>
    <mergeCell ref="BW97:CC98"/>
    <mergeCell ref="CD97:CI98"/>
    <mergeCell ref="E99:O100"/>
    <mergeCell ref="P99:BA102"/>
    <mergeCell ref="BI99:BO99"/>
    <mergeCell ref="CJ99:CJ139"/>
    <mergeCell ref="BH100:BJ102"/>
    <mergeCell ref="BK100:BM102"/>
    <mergeCell ref="BN100:BP102"/>
    <mergeCell ref="BZ103:CB104"/>
    <mergeCell ref="CD103:CH104"/>
    <mergeCell ref="S104:V105"/>
    <mergeCell ref="W104:Y105"/>
    <mergeCell ref="Z104:AC105"/>
    <mergeCell ref="AD104:AF105"/>
    <mergeCell ref="AG104:AJ105"/>
    <mergeCell ref="BZ105:CB106"/>
    <mergeCell ref="CD105:CH106"/>
    <mergeCell ref="BJ107:BS109"/>
    <mergeCell ref="BZ107:CF112"/>
    <mergeCell ref="K108:AD111"/>
    <mergeCell ref="AL108:AW111"/>
    <mergeCell ref="BI110:BT112"/>
    <mergeCell ref="E113:AK119"/>
    <mergeCell ref="AL113:AW119"/>
    <mergeCell ref="AX113:AY116"/>
    <mergeCell ref="AZ113:BH116"/>
    <mergeCell ref="BI114:BT116"/>
    <mergeCell ref="AX117:BF119"/>
    <mergeCell ref="BG117:BH119"/>
    <mergeCell ref="BI117:BT119"/>
    <mergeCell ref="E120:AK125"/>
    <mergeCell ref="AL120:AW125"/>
    <mergeCell ref="AX120:AY122"/>
    <mergeCell ref="AZ120:BH122"/>
    <mergeCell ref="BI120:BT122"/>
    <mergeCell ref="AX123:BF125"/>
    <mergeCell ref="BG123:BH125"/>
    <mergeCell ref="BI123:BT125"/>
    <mergeCell ref="E126:AK131"/>
    <mergeCell ref="AL126:AW131"/>
    <mergeCell ref="AX126:AY128"/>
    <mergeCell ref="AZ126:BH128"/>
    <mergeCell ref="BI126:BT128"/>
    <mergeCell ref="AX129:BF131"/>
    <mergeCell ref="BG129:BH131"/>
    <mergeCell ref="BI129:BT131"/>
    <mergeCell ref="E132:AK137"/>
    <mergeCell ref="AL132:AW137"/>
    <mergeCell ref="AX132:AY134"/>
    <mergeCell ref="AZ132:BH134"/>
    <mergeCell ref="BI132:BT134"/>
    <mergeCell ref="AX135:BF137"/>
    <mergeCell ref="BG135:BH137"/>
    <mergeCell ref="BI135:BT137"/>
    <mergeCell ref="E138:AK143"/>
    <mergeCell ref="AL138:AW143"/>
    <mergeCell ref="AX138:AY140"/>
    <mergeCell ref="AZ138:BH140"/>
    <mergeCell ref="BI138:BT140"/>
    <mergeCell ref="AX141:BF143"/>
    <mergeCell ref="BG141:BH143"/>
    <mergeCell ref="BI141:BT143"/>
    <mergeCell ref="E144:AK149"/>
    <mergeCell ref="AL144:AW149"/>
    <mergeCell ref="AX144:AY146"/>
    <mergeCell ref="AZ144:BH146"/>
    <mergeCell ref="BI144:BT146"/>
    <mergeCell ref="AX147:BF149"/>
    <mergeCell ref="BG147:BH149"/>
    <mergeCell ref="BI147:BT149"/>
    <mergeCell ref="E150:AK155"/>
    <mergeCell ref="AL150:AW155"/>
    <mergeCell ref="AX150:AY152"/>
    <mergeCell ref="AZ150:BH152"/>
    <mergeCell ref="BI150:BT152"/>
    <mergeCell ref="AX153:BF155"/>
    <mergeCell ref="BG153:BH155"/>
    <mergeCell ref="BI153:BT155"/>
    <mergeCell ref="E156:AK161"/>
    <mergeCell ref="AL156:AW161"/>
    <mergeCell ref="AX156:AY158"/>
    <mergeCell ref="AZ156:BH158"/>
    <mergeCell ref="BI156:BT158"/>
    <mergeCell ref="AX159:BF161"/>
    <mergeCell ref="BG159:BH161"/>
    <mergeCell ref="BI159:BT161"/>
    <mergeCell ref="E162:AK167"/>
    <mergeCell ref="AL162:AW167"/>
    <mergeCell ref="AX162:AY164"/>
    <mergeCell ref="AZ162:BH164"/>
    <mergeCell ref="BI162:BT164"/>
    <mergeCell ref="AX165:BF167"/>
    <mergeCell ref="BG165:BH167"/>
    <mergeCell ref="BI165:BT167"/>
    <mergeCell ref="E168:AK173"/>
    <mergeCell ref="AL168:AW173"/>
    <mergeCell ref="AX168:AY170"/>
    <mergeCell ref="AZ168:BH170"/>
    <mergeCell ref="BI168:BT170"/>
    <mergeCell ref="AX171:BF173"/>
    <mergeCell ref="BG171:BH173"/>
    <mergeCell ref="BI171:BT173"/>
    <mergeCell ref="BU180:BV185"/>
    <mergeCell ref="BW180:BZ185"/>
    <mergeCell ref="CA180:CI182"/>
    <mergeCell ref="AX183:BF185"/>
    <mergeCell ref="BG183:BH185"/>
    <mergeCell ref="BI183:BT185"/>
    <mergeCell ref="CA183:CI185"/>
    <mergeCell ref="E174:AK179"/>
    <mergeCell ref="AL174:AW179"/>
    <mergeCell ref="AX174:AY176"/>
    <mergeCell ref="AZ174:BH176"/>
    <mergeCell ref="BI174:BT176"/>
    <mergeCell ref="AX177:BF179"/>
    <mergeCell ref="BG177:BH179"/>
    <mergeCell ref="BI177:BT179"/>
    <mergeCell ref="E180:AW185"/>
    <mergeCell ref="AX180:AY182"/>
    <mergeCell ref="AZ180:BH182"/>
    <mergeCell ref="BI180:BT182"/>
  </mergeCells>
  <phoneticPr fontId="1"/>
  <pageMargins left="0.43307086614173229" right="3.937007874015748E-2" top="0.11811023622047245" bottom="0.19685039370078741" header="0.31496062992125984" footer="0.31496062992125984"/>
  <pageSetup paperSize="9" scale="64" orientation="landscape" r:id="rId1"/>
  <rowBreaks count="1" manualBreakCount="1">
    <brk id="93" max="87"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コード表!$A$5:$A$62</xm:f>
          </x14:formula1>
          <xm:sqref>E20:AK86 E113:AK119 E120:AK125 E126:AK131 E132:AK137 E138:AK143 E144:AK149 E150:AK155 E156:AK161 E162:AK167 E168:AK173 E174:AK179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sheetPr>
  <dimension ref="D2:CJ186"/>
  <sheetViews>
    <sheetView showGridLines="0" showZeros="0" topLeftCell="A49" zoomScale="75" zoomScaleNormal="75" zoomScaleSheetLayoutView="75" workbookViewId="0">
      <selection activeCell="BI21" sqref="BI21:BT23"/>
    </sheetView>
  </sheetViews>
  <sheetFormatPr defaultColWidth="2.25" defaultRowHeight="9" customHeight="1"/>
  <cols>
    <col min="1" max="36" width="2.25" style="52"/>
    <col min="37" max="37" width="2.125" style="52" customWidth="1"/>
    <col min="38" max="49" width="2.375" style="52" customWidth="1"/>
    <col min="50" max="16384" width="2.25" style="52"/>
  </cols>
  <sheetData>
    <row r="2" spans="4:88" ht="12" customHeight="1" thickBot="1">
      <c r="F2" s="726" t="s">
        <v>0</v>
      </c>
      <c r="G2" s="726"/>
      <c r="H2" s="726"/>
      <c r="I2" s="726"/>
      <c r="J2" s="726"/>
      <c r="K2" s="726"/>
      <c r="Q2" s="738" t="s">
        <v>35</v>
      </c>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8"/>
      <c r="AR2" s="54"/>
      <c r="AS2" s="54"/>
      <c r="AT2" s="54"/>
      <c r="AU2" s="54"/>
      <c r="AV2" s="54"/>
      <c r="AW2" s="54"/>
      <c r="AX2" s="54"/>
      <c r="AY2" s="54"/>
      <c r="AZ2" s="54"/>
      <c r="BA2" s="54"/>
      <c r="BB2" s="54"/>
      <c r="BC2" s="54"/>
      <c r="BD2" s="54"/>
      <c r="BF2" s="66"/>
      <c r="BG2" s="66"/>
    </row>
    <row r="3" spans="4:88" ht="15" customHeight="1">
      <c r="F3" s="726"/>
      <c r="G3" s="726"/>
      <c r="H3" s="726"/>
      <c r="I3" s="726"/>
      <c r="J3" s="726"/>
      <c r="K3" s="726"/>
      <c r="Q3" s="738"/>
      <c r="R3" s="738"/>
      <c r="S3" s="738"/>
      <c r="T3" s="738"/>
      <c r="U3" s="738"/>
      <c r="V3" s="738"/>
      <c r="W3" s="738"/>
      <c r="X3" s="738"/>
      <c r="Y3" s="738"/>
      <c r="Z3" s="738"/>
      <c r="AA3" s="738"/>
      <c r="AB3" s="738"/>
      <c r="AC3" s="738"/>
      <c r="AD3" s="738"/>
      <c r="AE3" s="738"/>
      <c r="AF3" s="738"/>
      <c r="AG3" s="738"/>
      <c r="AH3" s="738"/>
      <c r="AI3" s="738"/>
      <c r="AJ3" s="738"/>
      <c r="AK3" s="738"/>
      <c r="AL3" s="738"/>
      <c r="AM3" s="738"/>
      <c r="AN3" s="738"/>
      <c r="AO3" s="738"/>
      <c r="AP3" s="738"/>
      <c r="AQ3" s="738"/>
      <c r="AR3" s="54"/>
      <c r="AS3" s="54"/>
      <c r="AT3" s="54"/>
      <c r="AU3" s="54"/>
      <c r="AV3" s="54"/>
      <c r="AW3" s="54"/>
      <c r="AX3" s="54"/>
      <c r="AY3" s="54"/>
      <c r="AZ3" s="54"/>
      <c r="BA3" s="54"/>
      <c r="BB3" s="54"/>
      <c r="BC3" s="54"/>
      <c r="BD3" s="54"/>
      <c r="BE3" s="67"/>
      <c r="BF3" s="739" t="s">
        <v>4</v>
      </c>
      <c r="BG3" s="740"/>
      <c r="BH3" s="87"/>
      <c r="BI3" s="745" t="s">
        <v>5</v>
      </c>
      <c r="BJ3" s="746"/>
      <c r="BK3" s="746"/>
      <c r="BL3" s="746"/>
      <c r="BM3" s="746"/>
      <c r="BN3" s="747"/>
      <c r="BO3" s="69"/>
      <c r="BP3" s="748" t="s">
        <v>6</v>
      </c>
      <c r="BQ3" s="748"/>
      <c r="BR3" s="748"/>
      <c r="BS3" s="748"/>
      <c r="BT3" s="748"/>
      <c r="BU3" s="748" t="s">
        <v>7</v>
      </c>
      <c r="BV3" s="748"/>
      <c r="BW3" s="749" t="s">
        <v>8</v>
      </c>
      <c r="BX3" s="749"/>
      <c r="BY3" s="749"/>
      <c r="BZ3" s="749"/>
      <c r="CA3" s="749"/>
      <c r="CB3" s="749"/>
      <c r="CC3" s="749"/>
      <c r="CD3" s="746" t="s">
        <v>21</v>
      </c>
      <c r="CE3" s="746"/>
      <c r="CF3" s="746"/>
      <c r="CG3" s="746"/>
      <c r="CH3" s="746"/>
      <c r="CI3" s="750"/>
    </row>
    <row r="4" spans="4:88" ht="14.25" customHeight="1">
      <c r="Q4" s="54"/>
      <c r="R4" s="54"/>
      <c r="S4" s="738" t="s">
        <v>361</v>
      </c>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738"/>
      <c r="BA4" s="738"/>
      <c r="BB4" s="738"/>
      <c r="BC4" s="738"/>
      <c r="BD4" s="738"/>
      <c r="BE4" s="67"/>
      <c r="BF4" s="741"/>
      <c r="BG4" s="742"/>
      <c r="BH4" s="751">
        <f>注意事項!H6</f>
        <v>0</v>
      </c>
      <c r="BI4" s="626"/>
      <c r="BJ4" s="626"/>
      <c r="BK4" s="626"/>
      <c r="BL4" s="626"/>
      <c r="BM4" s="626"/>
      <c r="BN4" s="626"/>
      <c r="BO4" s="626"/>
      <c r="BP4" s="626">
        <f>注意事項!H7</f>
        <v>0</v>
      </c>
      <c r="BQ4" s="626"/>
      <c r="BR4" s="626"/>
      <c r="BS4" s="626"/>
      <c r="BT4" s="626"/>
      <c r="BU4" s="752" t="s">
        <v>91</v>
      </c>
      <c r="BV4" s="752"/>
      <c r="BW4" s="736"/>
      <c r="BX4" s="736"/>
      <c r="BY4" s="736"/>
      <c r="BZ4" s="736"/>
      <c r="CA4" s="736"/>
      <c r="CB4" s="736"/>
      <c r="CC4" s="736"/>
      <c r="CD4" s="736"/>
      <c r="CE4" s="736"/>
      <c r="CF4" s="736"/>
      <c r="CG4" s="736"/>
      <c r="CH4" s="736"/>
      <c r="CI4" s="753"/>
    </row>
    <row r="5" spans="4:88" ht="9.75" customHeight="1" thickBot="1">
      <c r="Q5" s="54"/>
      <c r="R5" s="54"/>
      <c r="S5" s="738"/>
      <c r="T5" s="738"/>
      <c r="U5" s="738"/>
      <c r="V5" s="738"/>
      <c r="W5" s="738"/>
      <c r="X5" s="738"/>
      <c r="Y5" s="738"/>
      <c r="Z5" s="738"/>
      <c r="AA5" s="738"/>
      <c r="AB5" s="738"/>
      <c r="AC5" s="738"/>
      <c r="AD5" s="738"/>
      <c r="AE5" s="738"/>
      <c r="AF5" s="738"/>
      <c r="AG5" s="738"/>
      <c r="AH5" s="738"/>
      <c r="AI5" s="738"/>
      <c r="AJ5" s="738"/>
      <c r="AK5" s="738"/>
      <c r="AL5" s="738"/>
      <c r="AM5" s="738"/>
      <c r="AN5" s="738"/>
      <c r="AO5" s="738"/>
      <c r="AP5" s="738"/>
      <c r="AQ5" s="738"/>
      <c r="AR5" s="738"/>
      <c r="AS5" s="738"/>
      <c r="AT5" s="738"/>
      <c r="AU5" s="738"/>
      <c r="AV5" s="738"/>
      <c r="AW5" s="738"/>
      <c r="AX5" s="738"/>
      <c r="AY5" s="738"/>
      <c r="AZ5" s="738"/>
      <c r="BA5" s="738"/>
      <c r="BB5" s="738"/>
      <c r="BC5" s="738"/>
      <c r="BD5" s="738"/>
      <c r="BE5" s="68"/>
      <c r="BF5" s="741"/>
      <c r="BG5" s="742"/>
      <c r="BH5" s="751"/>
      <c r="BI5" s="626"/>
      <c r="BJ5" s="626"/>
      <c r="BK5" s="626"/>
      <c r="BL5" s="626"/>
      <c r="BM5" s="626"/>
      <c r="BN5" s="626"/>
      <c r="BO5" s="626"/>
      <c r="BP5" s="626"/>
      <c r="BQ5" s="626"/>
      <c r="BR5" s="626"/>
      <c r="BS5" s="626"/>
      <c r="BT5" s="626"/>
      <c r="BU5" s="752"/>
      <c r="BV5" s="752"/>
      <c r="BW5" s="736"/>
      <c r="BX5" s="736"/>
      <c r="BY5" s="736"/>
      <c r="BZ5" s="736"/>
      <c r="CA5" s="736"/>
      <c r="CB5" s="736"/>
      <c r="CC5" s="736"/>
      <c r="CD5" s="736"/>
      <c r="CE5" s="736"/>
      <c r="CF5" s="736"/>
      <c r="CG5" s="736"/>
      <c r="CH5" s="736"/>
      <c r="CI5" s="753"/>
    </row>
    <row r="6" spans="4:88" ht="13.5">
      <c r="E6" s="754" t="s">
        <v>3</v>
      </c>
      <c r="F6" s="755"/>
      <c r="G6" s="755"/>
      <c r="H6" s="755"/>
      <c r="I6" s="755"/>
      <c r="J6" s="755"/>
      <c r="K6" s="755"/>
      <c r="L6" s="755"/>
      <c r="M6" s="755"/>
      <c r="N6" s="755"/>
      <c r="O6" s="755"/>
      <c r="P6" s="758">
        <f>注意事項!H9</f>
        <v>0</v>
      </c>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8"/>
      <c r="AY6" s="758"/>
      <c r="AZ6" s="758"/>
      <c r="BA6" s="758"/>
      <c r="BB6" s="59"/>
      <c r="BC6" s="59"/>
      <c r="BD6" s="59"/>
      <c r="BE6" s="60"/>
      <c r="BF6" s="741"/>
      <c r="BG6" s="742"/>
      <c r="BI6" s="761" t="s">
        <v>20</v>
      </c>
      <c r="BJ6" s="761"/>
      <c r="BK6" s="761"/>
      <c r="BL6" s="761"/>
      <c r="BM6" s="761"/>
      <c r="BN6" s="761"/>
      <c r="BO6" s="761"/>
      <c r="BQ6" s="70"/>
      <c r="BR6" s="73"/>
      <c r="BS6" s="73"/>
      <c r="BT6" s="73"/>
      <c r="BU6" s="73"/>
      <c r="BV6" s="73"/>
      <c r="BW6" s="73"/>
      <c r="BX6" s="73"/>
      <c r="BY6" s="73"/>
      <c r="BZ6" s="73"/>
      <c r="CA6" s="73"/>
      <c r="CB6" s="73"/>
      <c r="CC6" s="73"/>
      <c r="CD6" s="73"/>
      <c r="CE6" s="73"/>
      <c r="CF6" s="73"/>
      <c r="CG6" s="73"/>
      <c r="CH6" s="73"/>
      <c r="CI6" s="85"/>
      <c r="CJ6" s="691" t="s">
        <v>34</v>
      </c>
    </row>
    <row r="7" spans="4:88" ht="15" customHeight="1">
      <c r="E7" s="756"/>
      <c r="F7" s="757"/>
      <c r="G7" s="757"/>
      <c r="H7" s="757"/>
      <c r="I7" s="757"/>
      <c r="J7" s="757"/>
      <c r="K7" s="757"/>
      <c r="L7" s="757"/>
      <c r="M7" s="757"/>
      <c r="N7" s="757"/>
      <c r="O7" s="757"/>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59"/>
      <c r="AY7" s="759"/>
      <c r="AZ7" s="759"/>
      <c r="BA7" s="759"/>
      <c r="BE7" s="61"/>
      <c r="BF7" s="741"/>
      <c r="BG7" s="742"/>
      <c r="BH7" s="692">
        <f>'16-41'!Q7</f>
        <v>0</v>
      </c>
      <c r="BI7" s="693"/>
      <c r="BJ7" s="693"/>
      <c r="BK7" s="698">
        <f>'16-41'!U7</f>
        <v>0</v>
      </c>
      <c r="BL7" s="693"/>
      <c r="BM7" s="699"/>
      <c r="BN7" s="693">
        <f>'16-41'!Y7</f>
        <v>0</v>
      </c>
      <c r="BO7" s="693"/>
      <c r="BP7" s="693"/>
      <c r="BQ7" s="72"/>
      <c r="CI7" s="67"/>
      <c r="CJ7" s="691"/>
    </row>
    <row r="8" spans="4:88" ht="12.75" customHeight="1">
      <c r="E8" s="62"/>
      <c r="P8" s="759"/>
      <c r="Q8" s="759"/>
      <c r="R8" s="759"/>
      <c r="S8" s="759"/>
      <c r="T8" s="759"/>
      <c r="U8" s="759"/>
      <c r="V8" s="759"/>
      <c r="W8" s="759"/>
      <c r="X8" s="759"/>
      <c r="Y8" s="759"/>
      <c r="Z8" s="759"/>
      <c r="AA8" s="759"/>
      <c r="AB8" s="759"/>
      <c r="AC8" s="759"/>
      <c r="AD8" s="759"/>
      <c r="AE8" s="759"/>
      <c r="AF8" s="759"/>
      <c r="AG8" s="759"/>
      <c r="AH8" s="759"/>
      <c r="AI8" s="759"/>
      <c r="AJ8" s="759"/>
      <c r="AK8" s="759"/>
      <c r="AL8" s="759"/>
      <c r="AM8" s="759"/>
      <c r="AN8" s="759"/>
      <c r="AO8" s="759"/>
      <c r="AP8" s="759"/>
      <c r="AQ8" s="759"/>
      <c r="AR8" s="759"/>
      <c r="AS8" s="759"/>
      <c r="AT8" s="759"/>
      <c r="AU8" s="759"/>
      <c r="AV8" s="759"/>
      <c r="AW8" s="759"/>
      <c r="AX8" s="759"/>
      <c r="AY8" s="759"/>
      <c r="AZ8" s="759"/>
      <c r="BA8" s="759"/>
      <c r="BE8" s="61"/>
      <c r="BF8" s="741"/>
      <c r="BG8" s="742"/>
      <c r="BH8" s="694"/>
      <c r="BI8" s="695"/>
      <c r="BJ8" s="695"/>
      <c r="BK8" s="700"/>
      <c r="BL8" s="695"/>
      <c r="BM8" s="701"/>
      <c r="BN8" s="695"/>
      <c r="BO8" s="695"/>
      <c r="BP8" s="695"/>
      <c r="BQ8" s="72"/>
      <c r="CI8" s="67"/>
      <c r="CJ8" s="691"/>
    </row>
    <row r="9" spans="4:88" ht="12" customHeight="1">
      <c r="E9" s="63"/>
      <c r="F9" s="64"/>
      <c r="G9" s="64"/>
      <c r="H9" s="64"/>
      <c r="I9" s="64"/>
      <c r="J9" s="64"/>
      <c r="K9" s="64"/>
      <c r="L9" s="64"/>
      <c r="M9" s="64"/>
      <c r="N9" s="64"/>
      <c r="O9" s="64"/>
      <c r="P9" s="760"/>
      <c r="Q9" s="760"/>
      <c r="R9" s="760"/>
      <c r="S9" s="760"/>
      <c r="T9" s="760"/>
      <c r="U9" s="760"/>
      <c r="V9" s="760"/>
      <c r="W9" s="760"/>
      <c r="X9" s="760"/>
      <c r="Y9" s="760"/>
      <c r="Z9" s="760"/>
      <c r="AA9" s="760"/>
      <c r="AB9" s="760"/>
      <c r="AC9" s="760"/>
      <c r="AD9" s="760"/>
      <c r="AE9" s="760"/>
      <c r="AF9" s="760"/>
      <c r="AG9" s="760"/>
      <c r="AH9" s="760"/>
      <c r="AI9" s="760"/>
      <c r="AJ9" s="760"/>
      <c r="AK9" s="760"/>
      <c r="AL9" s="760"/>
      <c r="AM9" s="760"/>
      <c r="AN9" s="760"/>
      <c r="AO9" s="760"/>
      <c r="AP9" s="760"/>
      <c r="AQ9" s="760"/>
      <c r="AR9" s="760"/>
      <c r="AS9" s="760"/>
      <c r="AT9" s="760"/>
      <c r="AU9" s="760"/>
      <c r="AV9" s="760"/>
      <c r="AW9" s="760"/>
      <c r="AX9" s="760"/>
      <c r="AY9" s="760"/>
      <c r="AZ9" s="760"/>
      <c r="BA9" s="760"/>
      <c r="BB9" s="64"/>
      <c r="BC9" s="64"/>
      <c r="BD9" s="64"/>
      <c r="BE9" s="65"/>
      <c r="BF9" s="743"/>
      <c r="BG9" s="744"/>
      <c r="BH9" s="696"/>
      <c r="BI9" s="697"/>
      <c r="BJ9" s="697"/>
      <c r="BK9" s="702"/>
      <c r="BL9" s="697"/>
      <c r="BM9" s="703"/>
      <c r="BN9" s="697"/>
      <c r="BO9" s="697"/>
      <c r="BP9" s="697"/>
      <c r="BQ9" s="71"/>
      <c r="BR9" s="64"/>
      <c r="BS9" s="64"/>
      <c r="BT9" s="64"/>
      <c r="BU9" s="64"/>
      <c r="BV9" s="64"/>
      <c r="BW9" s="64"/>
      <c r="BX9" s="64"/>
      <c r="BY9" s="64"/>
      <c r="BZ9" s="64"/>
      <c r="CA9" s="64"/>
      <c r="CB9" s="64"/>
      <c r="CC9" s="64"/>
      <c r="CD9" s="64"/>
      <c r="CE9" s="64"/>
      <c r="CF9" s="64"/>
      <c r="CG9" s="64"/>
      <c r="CH9" s="64"/>
      <c r="CI9" s="86"/>
      <c r="CJ9" s="691"/>
    </row>
    <row r="10" spans="4:88" ht="7.5" customHeight="1">
      <c r="D10" s="67"/>
      <c r="BZ10" s="704">
        <f>IF(BZ103=2,2,1)</f>
        <v>1</v>
      </c>
      <c r="CA10" s="705"/>
      <c r="CB10" s="706"/>
      <c r="CC10" s="72"/>
      <c r="CD10" s="710" t="s">
        <v>22</v>
      </c>
      <c r="CE10" s="710"/>
      <c r="CF10" s="710"/>
      <c r="CG10" s="710"/>
      <c r="CH10" s="710"/>
      <c r="CI10" s="85"/>
      <c r="CJ10" s="691"/>
    </row>
    <row r="11" spans="4:88" ht="21.75" customHeight="1">
      <c r="D11" s="67"/>
      <c r="S11" s="712" t="s">
        <v>10</v>
      </c>
      <c r="T11" s="712"/>
      <c r="U11" s="712"/>
      <c r="V11" s="712"/>
      <c r="W11" s="713">
        <f>'16-41'!V33</f>
        <v>0</v>
      </c>
      <c r="X11" s="714"/>
      <c r="Y11" s="715"/>
      <c r="Z11" s="712" t="s">
        <v>11</v>
      </c>
      <c r="AA11" s="712"/>
      <c r="AB11" s="712"/>
      <c r="AC11" s="712"/>
      <c r="AD11" s="713">
        <f>'16-41'!AC33</f>
        <v>0</v>
      </c>
      <c r="AE11" s="714"/>
      <c r="AF11" s="715"/>
      <c r="AG11" s="712" t="s">
        <v>12</v>
      </c>
      <c r="AH11" s="712"/>
      <c r="AI11" s="712"/>
      <c r="AJ11" s="712"/>
      <c r="BZ11" s="707"/>
      <c r="CA11" s="708"/>
      <c r="CB11" s="709"/>
      <c r="CC11" s="71"/>
      <c r="CD11" s="711"/>
      <c r="CE11" s="711"/>
      <c r="CF11" s="711"/>
      <c r="CG11" s="711"/>
      <c r="CH11" s="711"/>
      <c r="CI11" s="86"/>
      <c r="CJ11" s="691"/>
    </row>
    <row r="12" spans="4:88" ht="24" customHeight="1">
      <c r="D12" s="67"/>
      <c r="S12" s="712"/>
      <c r="T12" s="712"/>
      <c r="U12" s="712"/>
      <c r="V12" s="712"/>
      <c r="W12" s="716"/>
      <c r="X12" s="717"/>
      <c r="Y12" s="718"/>
      <c r="Z12" s="712"/>
      <c r="AA12" s="712"/>
      <c r="AB12" s="712"/>
      <c r="AC12" s="712"/>
      <c r="AD12" s="716"/>
      <c r="AE12" s="717"/>
      <c r="AF12" s="718"/>
      <c r="AG12" s="712"/>
      <c r="AH12" s="712"/>
      <c r="AI12" s="712"/>
      <c r="AJ12" s="712"/>
      <c r="BZ12" s="719">
        <v>1</v>
      </c>
      <c r="CA12" s="720"/>
      <c r="CB12" s="721"/>
      <c r="CC12" s="70"/>
      <c r="CD12" s="710" t="s">
        <v>23</v>
      </c>
      <c r="CE12" s="710"/>
      <c r="CF12" s="710"/>
      <c r="CG12" s="710"/>
      <c r="CH12" s="710"/>
      <c r="CI12" s="85"/>
      <c r="CJ12" s="691"/>
    </row>
    <row r="13" spans="4:88" ht="6.75" customHeight="1" thickBot="1">
      <c r="D13" s="67"/>
      <c r="BZ13" s="704"/>
      <c r="CA13" s="705"/>
      <c r="CB13" s="706"/>
      <c r="CC13" s="72"/>
      <c r="CD13" s="722"/>
      <c r="CE13" s="722"/>
      <c r="CF13" s="722"/>
      <c r="CG13" s="722"/>
      <c r="CH13" s="722"/>
      <c r="CI13" s="68"/>
      <c r="CJ13" s="691"/>
    </row>
    <row r="14" spans="4:88" ht="9.75" customHeight="1">
      <c r="D14" s="67"/>
      <c r="E14" s="74"/>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75"/>
      <c r="AM14" s="59"/>
      <c r="AN14" s="59"/>
      <c r="AO14" s="59"/>
      <c r="AP14" s="59"/>
      <c r="AQ14" s="59"/>
      <c r="AR14" s="59"/>
      <c r="AS14" s="59"/>
      <c r="AT14" s="59"/>
      <c r="AU14" s="59"/>
      <c r="AV14" s="59"/>
      <c r="AW14" s="60"/>
      <c r="AX14" s="59"/>
      <c r="AY14" s="59"/>
      <c r="AZ14" s="59"/>
      <c r="BA14" s="59"/>
      <c r="BB14" s="59"/>
      <c r="BC14" s="59"/>
      <c r="BD14" s="59"/>
      <c r="BE14" s="59"/>
      <c r="BF14" s="59"/>
      <c r="BG14" s="59"/>
      <c r="BH14" s="59"/>
      <c r="BI14" s="76"/>
      <c r="BJ14" s="723" t="s">
        <v>360</v>
      </c>
      <c r="BK14" s="723"/>
      <c r="BL14" s="723"/>
      <c r="BM14" s="723"/>
      <c r="BN14" s="723"/>
      <c r="BO14" s="723"/>
      <c r="BP14" s="723"/>
      <c r="BQ14" s="723"/>
      <c r="BR14" s="723"/>
      <c r="BS14" s="723"/>
      <c r="BT14" s="76"/>
      <c r="BU14" s="82"/>
      <c r="BV14" s="59"/>
      <c r="BW14" s="59"/>
      <c r="BX14" s="59"/>
      <c r="BY14" s="59"/>
      <c r="BZ14" s="723" t="s">
        <v>17</v>
      </c>
      <c r="CA14" s="723"/>
      <c r="CB14" s="723"/>
      <c r="CC14" s="723"/>
      <c r="CD14" s="723"/>
      <c r="CE14" s="723"/>
      <c r="CF14" s="723"/>
      <c r="CG14" s="59"/>
      <c r="CH14" s="59"/>
      <c r="CI14" s="77"/>
      <c r="CJ14" s="691"/>
    </row>
    <row r="15" spans="4:88" ht="9.75" customHeight="1">
      <c r="D15" s="67"/>
      <c r="E15" s="62"/>
      <c r="K15" s="726" t="s">
        <v>358</v>
      </c>
      <c r="L15" s="726"/>
      <c r="M15" s="726"/>
      <c r="N15" s="726"/>
      <c r="O15" s="726"/>
      <c r="P15" s="726"/>
      <c r="Q15" s="726"/>
      <c r="R15" s="726"/>
      <c r="S15" s="726"/>
      <c r="T15" s="726"/>
      <c r="U15" s="726"/>
      <c r="V15" s="726"/>
      <c r="W15" s="726"/>
      <c r="X15" s="726"/>
      <c r="Y15" s="726"/>
      <c r="Z15" s="726"/>
      <c r="AA15" s="726"/>
      <c r="AB15" s="726"/>
      <c r="AC15" s="726"/>
      <c r="AD15" s="726"/>
      <c r="AL15" s="727" t="s">
        <v>359</v>
      </c>
      <c r="AM15" s="728"/>
      <c r="AN15" s="728"/>
      <c r="AO15" s="728"/>
      <c r="AP15" s="728"/>
      <c r="AQ15" s="728"/>
      <c r="AR15" s="728"/>
      <c r="AS15" s="728"/>
      <c r="AT15" s="728"/>
      <c r="AU15" s="728"/>
      <c r="AV15" s="728"/>
      <c r="AW15" s="729"/>
      <c r="BI15" s="53"/>
      <c r="BJ15" s="724"/>
      <c r="BK15" s="724"/>
      <c r="BL15" s="724"/>
      <c r="BM15" s="724"/>
      <c r="BN15" s="724"/>
      <c r="BO15" s="724"/>
      <c r="BP15" s="724"/>
      <c r="BQ15" s="724"/>
      <c r="BR15" s="724"/>
      <c r="BS15" s="724"/>
      <c r="BT15" s="53"/>
      <c r="BU15" s="83"/>
      <c r="BZ15" s="724"/>
      <c r="CA15" s="724"/>
      <c r="CB15" s="724"/>
      <c r="CC15" s="724"/>
      <c r="CD15" s="724"/>
      <c r="CE15" s="724"/>
      <c r="CF15" s="724"/>
      <c r="CI15" s="67"/>
      <c r="CJ15" s="691"/>
    </row>
    <row r="16" spans="4:88" ht="9.75" customHeight="1">
      <c r="D16" s="67"/>
      <c r="E16" s="62"/>
      <c r="K16" s="726"/>
      <c r="L16" s="726"/>
      <c r="M16" s="726"/>
      <c r="N16" s="726"/>
      <c r="O16" s="726"/>
      <c r="P16" s="726"/>
      <c r="Q16" s="726"/>
      <c r="R16" s="726"/>
      <c r="S16" s="726"/>
      <c r="T16" s="726"/>
      <c r="U16" s="726"/>
      <c r="V16" s="726"/>
      <c r="W16" s="726"/>
      <c r="X16" s="726"/>
      <c r="Y16" s="726"/>
      <c r="Z16" s="726"/>
      <c r="AA16" s="726"/>
      <c r="AB16" s="726"/>
      <c r="AC16" s="726"/>
      <c r="AD16" s="726"/>
      <c r="AL16" s="727"/>
      <c r="AM16" s="728"/>
      <c r="AN16" s="728"/>
      <c r="AO16" s="728"/>
      <c r="AP16" s="728"/>
      <c r="AQ16" s="728"/>
      <c r="AR16" s="728"/>
      <c r="AS16" s="728"/>
      <c r="AT16" s="728"/>
      <c r="AU16" s="728"/>
      <c r="AV16" s="728"/>
      <c r="AW16" s="729"/>
      <c r="BI16" s="53"/>
      <c r="BJ16" s="724"/>
      <c r="BK16" s="724"/>
      <c r="BL16" s="724"/>
      <c r="BM16" s="724"/>
      <c r="BN16" s="724"/>
      <c r="BO16" s="724"/>
      <c r="BP16" s="724"/>
      <c r="BQ16" s="724"/>
      <c r="BR16" s="724"/>
      <c r="BS16" s="724"/>
      <c r="BT16" s="53"/>
      <c r="BU16" s="83"/>
      <c r="BZ16" s="724"/>
      <c r="CA16" s="724"/>
      <c r="CB16" s="724"/>
      <c r="CC16" s="724"/>
      <c r="CD16" s="724"/>
      <c r="CE16" s="724"/>
      <c r="CF16" s="724"/>
      <c r="CI16" s="67"/>
      <c r="CJ16" s="691"/>
    </row>
    <row r="17" spans="4:88" ht="9.75" customHeight="1">
      <c r="D17" s="67"/>
      <c r="E17" s="62"/>
      <c r="K17" s="726"/>
      <c r="L17" s="726"/>
      <c r="M17" s="726"/>
      <c r="N17" s="726"/>
      <c r="O17" s="726"/>
      <c r="P17" s="726"/>
      <c r="Q17" s="726"/>
      <c r="R17" s="726"/>
      <c r="S17" s="726"/>
      <c r="T17" s="726"/>
      <c r="U17" s="726"/>
      <c r="V17" s="726"/>
      <c r="W17" s="726"/>
      <c r="X17" s="726"/>
      <c r="Y17" s="726"/>
      <c r="Z17" s="726"/>
      <c r="AA17" s="726"/>
      <c r="AB17" s="726"/>
      <c r="AC17" s="726"/>
      <c r="AD17" s="726"/>
      <c r="AL17" s="727"/>
      <c r="AM17" s="728"/>
      <c r="AN17" s="728"/>
      <c r="AO17" s="728"/>
      <c r="AP17" s="728"/>
      <c r="AQ17" s="728"/>
      <c r="AR17" s="728"/>
      <c r="AS17" s="728"/>
      <c r="AT17" s="728"/>
      <c r="AU17" s="728"/>
      <c r="AV17" s="728"/>
      <c r="AW17" s="729"/>
      <c r="BI17" s="730" t="s">
        <v>16</v>
      </c>
      <c r="BJ17" s="731"/>
      <c r="BK17" s="731"/>
      <c r="BL17" s="731"/>
      <c r="BM17" s="731"/>
      <c r="BN17" s="731"/>
      <c r="BO17" s="731"/>
      <c r="BP17" s="731"/>
      <c r="BQ17" s="731"/>
      <c r="BR17" s="731"/>
      <c r="BS17" s="731"/>
      <c r="BT17" s="731"/>
      <c r="BU17" s="83"/>
      <c r="BZ17" s="724"/>
      <c r="CA17" s="724"/>
      <c r="CB17" s="724"/>
      <c r="CC17" s="724"/>
      <c r="CD17" s="724"/>
      <c r="CE17" s="724"/>
      <c r="CF17" s="724"/>
      <c r="CI17" s="67"/>
      <c r="CJ17" s="691"/>
    </row>
    <row r="18" spans="4:88" ht="9.75" customHeight="1">
      <c r="D18" s="67"/>
      <c r="E18" s="62"/>
      <c r="K18" s="726"/>
      <c r="L18" s="726"/>
      <c r="M18" s="726"/>
      <c r="N18" s="726"/>
      <c r="O18" s="726"/>
      <c r="P18" s="726"/>
      <c r="Q18" s="726"/>
      <c r="R18" s="726"/>
      <c r="S18" s="726"/>
      <c r="T18" s="726"/>
      <c r="U18" s="726"/>
      <c r="V18" s="726"/>
      <c r="W18" s="726"/>
      <c r="X18" s="726"/>
      <c r="Y18" s="726"/>
      <c r="Z18" s="726"/>
      <c r="AA18" s="726"/>
      <c r="AB18" s="726"/>
      <c r="AC18" s="726"/>
      <c r="AD18" s="726"/>
      <c r="AL18" s="727"/>
      <c r="AM18" s="728"/>
      <c r="AN18" s="728"/>
      <c r="AO18" s="728"/>
      <c r="AP18" s="728"/>
      <c r="AQ18" s="728"/>
      <c r="AR18" s="728"/>
      <c r="AS18" s="728"/>
      <c r="AT18" s="728"/>
      <c r="AU18" s="728"/>
      <c r="AV18" s="728"/>
      <c r="AW18" s="729"/>
      <c r="BI18" s="732"/>
      <c r="BJ18" s="733"/>
      <c r="BK18" s="733"/>
      <c r="BL18" s="733"/>
      <c r="BM18" s="733"/>
      <c r="BN18" s="733"/>
      <c r="BO18" s="733"/>
      <c r="BP18" s="733"/>
      <c r="BQ18" s="733"/>
      <c r="BR18" s="733"/>
      <c r="BS18" s="733"/>
      <c r="BT18" s="733"/>
      <c r="BU18" s="83"/>
      <c r="BZ18" s="724"/>
      <c r="CA18" s="724"/>
      <c r="CB18" s="724"/>
      <c r="CC18" s="724"/>
      <c r="CD18" s="724"/>
      <c r="CE18" s="724"/>
      <c r="CF18" s="724"/>
      <c r="CI18" s="67"/>
      <c r="CJ18" s="691"/>
    </row>
    <row r="19" spans="4:88" ht="9" customHeight="1" thickBot="1">
      <c r="D19" s="67"/>
      <c r="E19" s="78"/>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79"/>
      <c r="AM19" s="66"/>
      <c r="AN19" s="66"/>
      <c r="AO19" s="66"/>
      <c r="AP19" s="66"/>
      <c r="AQ19" s="66"/>
      <c r="AR19" s="66"/>
      <c r="AS19" s="66"/>
      <c r="AT19" s="66"/>
      <c r="AU19" s="66"/>
      <c r="AV19" s="66"/>
      <c r="AW19" s="80"/>
      <c r="AX19" s="66"/>
      <c r="AY19" s="66"/>
      <c r="AZ19" s="66"/>
      <c r="BA19" s="66"/>
      <c r="BB19" s="66"/>
      <c r="BC19" s="66"/>
      <c r="BD19" s="66"/>
      <c r="BE19" s="66"/>
      <c r="BF19" s="66"/>
      <c r="BG19" s="66"/>
      <c r="BH19" s="66"/>
      <c r="BI19" s="734"/>
      <c r="BJ19" s="735"/>
      <c r="BK19" s="735"/>
      <c r="BL19" s="735"/>
      <c r="BM19" s="735"/>
      <c r="BN19" s="735"/>
      <c r="BO19" s="735"/>
      <c r="BP19" s="735"/>
      <c r="BQ19" s="735"/>
      <c r="BR19" s="735"/>
      <c r="BS19" s="735"/>
      <c r="BT19" s="735"/>
      <c r="BU19" s="84"/>
      <c r="BV19" s="66"/>
      <c r="BW19" s="66"/>
      <c r="BX19" s="66"/>
      <c r="BY19" s="66"/>
      <c r="BZ19" s="725"/>
      <c r="CA19" s="725"/>
      <c r="CB19" s="725"/>
      <c r="CC19" s="725"/>
      <c r="CD19" s="725"/>
      <c r="CE19" s="725"/>
      <c r="CF19" s="725"/>
      <c r="CG19" s="66"/>
      <c r="CH19" s="66"/>
      <c r="CI19" s="68"/>
      <c r="CJ19" s="691"/>
    </row>
    <row r="20" spans="4:88" ht="11.25" customHeight="1">
      <c r="D20" s="67"/>
      <c r="E20" s="646"/>
      <c r="F20" s="647"/>
      <c r="G20" s="647"/>
      <c r="H20" s="647"/>
      <c r="I20" s="647"/>
      <c r="J20" s="647"/>
      <c r="K20" s="647"/>
      <c r="L20" s="647"/>
      <c r="M20" s="647"/>
      <c r="N20" s="647"/>
      <c r="O20" s="647"/>
      <c r="P20" s="647"/>
      <c r="Q20" s="647"/>
      <c r="R20" s="647"/>
      <c r="S20" s="647"/>
      <c r="T20" s="647"/>
      <c r="U20" s="647"/>
      <c r="V20" s="647"/>
      <c r="W20" s="647"/>
      <c r="X20" s="647"/>
      <c r="Y20" s="647"/>
      <c r="Z20" s="647"/>
      <c r="AA20" s="647"/>
      <c r="AB20" s="647"/>
      <c r="AC20" s="647"/>
      <c r="AD20" s="647"/>
      <c r="AE20" s="647"/>
      <c r="AF20" s="647"/>
      <c r="AG20" s="647"/>
      <c r="AH20" s="647"/>
      <c r="AI20" s="647"/>
      <c r="AJ20" s="647"/>
      <c r="AK20" s="648"/>
      <c r="AL20" s="655" t="str">
        <f>IF(E20="","",VLOOKUP(E20,コード表!$A$5:$C$62,3,FALSE))</f>
        <v/>
      </c>
      <c r="AM20" s="656"/>
      <c r="AN20" s="656"/>
      <c r="AO20" s="656"/>
      <c r="AP20" s="656"/>
      <c r="AQ20" s="656"/>
      <c r="AR20" s="656"/>
      <c r="AS20" s="656"/>
      <c r="AT20" s="656"/>
      <c r="AU20" s="656"/>
      <c r="AV20" s="656"/>
      <c r="AW20" s="657"/>
      <c r="AX20" s="663">
        <v>1</v>
      </c>
      <c r="AY20" s="663"/>
      <c r="AZ20" s="625" t="str">
        <f>IF(E20="","",VLOOKUP(E20,コード表!$A$5:$C$62,2,FALSE))</f>
        <v/>
      </c>
      <c r="BA20" s="625"/>
      <c r="BB20" s="625"/>
      <c r="BC20" s="625"/>
      <c r="BD20" s="625"/>
      <c r="BE20" s="625"/>
      <c r="BF20" s="625"/>
      <c r="BG20" s="625"/>
      <c r="BH20" s="625"/>
      <c r="BI20" s="59"/>
      <c r="BJ20" s="59"/>
      <c r="BK20" s="59"/>
      <c r="BL20" s="59"/>
      <c r="BM20" s="59"/>
      <c r="BN20" s="59"/>
      <c r="BO20" s="59"/>
      <c r="BP20" s="59"/>
      <c r="BQ20" s="59"/>
      <c r="BR20" s="59"/>
      <c r="BS20" s="59"/>
      <c r="BT20" s="81" t="s">
        <v>19</v>
      </c>
      <c r="CH20" s="59"/>
      <c r="CI20" s="77"/>
      <c r="CJ20" s="691"/>
    </row>
    <row r="21" spans="4:88" ht="6.75" customHeight="1">
      <c r="D21" s="67"/>
      <c r="E21" s="649"/>
      <c r="F21" s="650"/>
      <c r="G21" s="650"/>
      <c r="H21" s="650"/>
      <c r="I21" s="650"/>
      <c r="J21" s="650"/>
      <c r="K21" s="650"/>
      <c r="L21" s="650"/>
      <c r="M21" s="650"/>
      <c r="N21" s="650"/>
      <c r="O21" s="650"/>
      <c r="P21" s="650"/>
      <c r="Q21" s="650"/>
      <c r="R21" s="650"/>
      <c r="S21" s="650"/>
      <c r="T21" s="650"/>
      <c r="U21" s="650"/>
      <c r="V21" s="650"/>
      <c r="W21" s="650"/>
      <c r="X21" s="650"/>
      <c r="Y21" s="650"/>
      <c r="Z21" s="650"/>
      <c r="AA21" s="650"/>
      <c r="AB21" s="650"/>
      <c r="AC21" s="650"/>
      <c r="AD21" s="650"/>
      <c r="AE21" s="650"/>
      <c r="AF21" s="650"/>
      <c r="AG21" s="650"/>
      <c r="AH21" s="650"/>
      <c r="AI21" s="650"/>
      <c r="AJ21" s="650"/>
      <c r="AK21" s="651"/>
      <c r="AL21" s="658"/>
      <c r="AM21" s="341"/>
      <c r="AN21" s="341"/>
      <c r="AO21" s="341"/>
      <c r="AP21" s="341"/>
      <c r="AQ21" s="341"/>
      <c r="AR21" s="341"/>
      <c r="AS21" s="341"/>
      <c r="AT21" s="341"/>
      <c r="AU21" s="341"/>
      <c r="AV21" s="341"/>
      <c r="AW21" s="659"/>
      <c r="AX21" s="664"/>
      <c r="AY21" s="664"/>
      <c r="AZ21" s="626"/>
      <c r="BA21" s="626"/>
      <c r="BB21" s="626"/>
      <c r="BC21" s="626"/>
      <c r="BD21" s="626"/>
      <c r="BE21" s="626"/>
      <c r="BF21" s="626"/>
      <c r="BG21" s="626"/>
      <c r="BH21" s="626"/>
      <c r="BI21" s="667"/>
      <c r="BJ21" s="667"/>
      <c r="BK21" s="667"/>
      <c r="BL21" s="667"/>
      <c r="BM21" s="667"/>
      <c r="BN21" s="667"/>
      <c r="BO21" s="667"/>
      <c r="BP21" s="667"/>
      <c r="BQ21" s="667"/>
      <c r="BR21" s="667"/>
      <c r="BS21" s="667"/>
      <c r="BT21" s="668"/>
      <c r="CI21" s="67"/>
      <c r="CJ21" s="691"/>
    </row>
    <row r="22" spans="4:88" ht="4.5" customHeight="1">
      <c r="D22" s="67"/>
      <c r="E22" s="649"/>
      <c r="F22" s="650"/>
      <c r="G22" s="650"/>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1"/>
      <c r="AL22" s="658"/>
      <c r="AM22" s="341"/>
      <c r="AN22" s="341"/>
      <c r="AO22" s="341"/>
      <c r="AP22" s="341"/>
      <c r="AQ22" s="341"/>
      <c r="AR22" s="341"/>
      <c r="AS22" s="341"/>
      <c r="AT22" s="341"/>
      <c r="AU22" s="341"/>
      <c r="AV22" s="341"/>
      <c r="AW22" s="659"/>
      <c r="AX22" s="664"/>
      <c r="AY22" s="664"/>
      <c r="AZ22" s="626"/>
      <c r="BA22" s="626"/>
      <c r="BB22" s="626"/>
      <c r="BC22" s="626"/>
      <c r="BD22" s="626"/>
      <c r="BE22" s="626"/>
      <c r="BF22" s="626"/>
      <c r="BG22" s="626"/>
      <c r="BH22" s="626"/>
      <c r="BI22" s="667"/>
      <c r="BJ22" s="667"/>
      <c r="BK22" s="667"/>
      <c r="BL22" s="667"/>
      <c r="BM22" s="667"/>
      <c r="BN22" s="667"/>
      <c r="BO22" s="667"/>
      <c r="BP22" s="667"/>
      <c r="BQ22" s="667"/>
      <c r="BR22" s="667"/>
      <c r="BS22" s="667"/>
      <c r="BT22" s="668"/>
      <c r="CI22" s="67"/>
      <c r="CJ22" s="691"/>
    </row>
    <row r="23" spans="4:88" ht="6.75" customHeight="1">
      <c r="D23" s="67"/>
      <c r="E23" s="649"/>
      <c r="F23" s="650"/>
      <c r="G23" s="650"/>
      <c r="H23" s="650"/>
      <c r="I23" s="650"/>
      <c r="J23" s="650"/>
      <c r="K23" s="650"/>
      <c r="L23" s="650"/>
      <c r="M23" s="650"/>
      <c r="N23" s="650"/>
      <c r="O23" s="650"/>
      <c r="P23" s="650"/>
      <c r="Q23" s="650"/>
      <c r="R23" s="650"/>
      <c r="S23" s="650"/>
      <c r="T23" s="650"/>
      <c r="U23" s="650"/>
      <c r="V23" s="650"/>
      <c r="W23" s="650"/>
      <c r="X23" s="650"/>
      <c r="Y23" s="650"/>
      <c r="Z23" s="650"/>
      <c r="AA23" s="650"/>
      <c r="AB23" s="650"/>
      <c r="AC23" s="650"/>
      <c r="AD23" s="650"/>
      <c r="AE23" s="650"/>
      <c r="AF23" s="650"/>
      <c r="AG23" s="650"/>
      <c r="AH23" s="650"/>
      <c r="AI23" s="650"/>
      <c r="AJ23" s="650"/>
      <c r="AK23" s="651"/>
      <c r="AL23" s="658"/>
      <c r="AM23" s="341"/>
      <c r="AN23" s="341"/>
      <c r="AO23" s="341"/>
      <c r="AP23" s="341"/>
      <c r="AQ23" s="341"/>
      <c r="AR23" s="341"/>
      <c r="AS23" s="341"/>
      <c r="AT23" s="341"/>
      <c r="AU23" s="341"/>
      <c r="AV23" s="341"/>
      <c r="AW23" s="659"/>
      <c r="AX23" s="664"/>
      <c r="AY23" s="664"/>
      <c r="AZ23" s="626"/>
      <c r="BA23" s="626"/>
      <c r="BB23" s="626"/>
      <c r="BC23" s="626"/>
      <c r="BD23" s="626"/>
      <c r="BE23" s="626"/>
      <c r="BF23" s="626"/>
      <c r="BG23" s="626"/>
      <c r="BH23" s="626"/>
      <c r="BI23" s="667"/>
      <c r="BJ23" s="667"/>
      <c r="BK23" s="667"/>
      <c r="BL23" s="667"/>
      <c r="BM23" s="667"/>
      <c r="BN23" s="667"/>
      <c r="BO23" s="667"/>
      <c r="BP23" s="667"/>
      <c r="BQ23" s="667"/>
      <c r="BR23" s="667"/>
      <c r="BS23" s="667"/>
      <c r="BT23" s="668"/>
      <c r="CI23" s="67"/>
      <c r="CJ23" s="691"/>
    </row>
    <row r="24" spans="4:88" ht="8.25" customHeight="1">
      <c r="D24" s="67"/>
      <c r="E24" s="649"/>
      <c r="F24" s="650"/>
      <c r="G24" s="650"/>
      <c r="H24" s="650"/>
      <c r="I24" s="650"/>
      <c r="J24" s="650"/>
      <c r="K24" s="650"/>
      <c r="L24" s="650"/>
      <c r="M24" s="650"/>
      <c r="N24" s="650"/>
      <c r="O24" s="650"/>
      <c r="P24" s="650"/>
      <c r="Q24" s="650"/>
      <c r="R24" s="650"/>
      <c r="S24" s="650"/>
      <c r="T24" s="650"/>
      <c r="U24" s="650"/>
      <c r="V24" s="650"/>
      <c r="W24" s="650"/>
      <c r="X24" s="650"/>
      <c r="Y24" s="650"/>
      <c r="Z24" s="650"/>
      <c r="AA24" s="650"/>
      <c r="AB24" s="650"/>
      <c r="AC24" s="650"/>
      <c r="AD24" s="650"/>
      <c r="AE24" s="650"/>
      <c r="AF24" s="650"/>
      <c r="AG24" s="650"/>
      <c r="AH24" s="650"/>
      <c r="AI24" s="650"/>
      <c r="AJ24" s="650"/>
      <c r="AK24" s="651"/>
      <c r="AL24" s="658"/>
      <c r="AM24" s="341"/>
      <c r="AN24" s="341"/>
      <c r="AO24" s="341"/>
      <c r="AP24" s="341"/>
      <c r="AQ24" s="341"/>
      <c r="AR24" s="341"/>
      <c r="AS24" s="341"/>
      <c r="AT24" s="341"/>
      <c r="AU24" s="341"/>
      <c r="AV24" s="341"/>
      <c r="AW24" s="659"/>
      <c r="AX24" s="736"/>
      <c r="AY24" s="736"/>
      <c r="AZ24" s="736"/>
      <c r="BA24" s="736"/>
      <c r="BB24" s="736"/>
      <c r="BC24" s="736"/>
      <c r="BD24" s="736"/>
      <c r="BE24" s="736"/>
      <c r="BF24" s="736"/>
      <c r="BG24" s="507" t="str">
        <f>IFERROR(VLOOKUP(AL20,都道府県コード!$A$2:$B$95,2,FALSE),"")</f>
        <v/>
      </c>
      <c r="BH24" s="508"/>
      <c r="BI24" s="669"/>
      <c r="BJ24" s="670"/>
      <c r="BK24" s="670"/>
      <c r="BL24" s="670"/>
      <c r="BM24" s="670"/>
      <c r="BN24" s="670"/>
      <c r="BO24" s="670"/>
      <c r="BP24" s="670"/>
      <c r="BQ24" s="670"/>
      <c r="BR24" s="670"/>
      <c r="BS24" s="670"/>
      <c r="BT24" s="671"/>
      <c r="CI24" s="67"/>
      <c r="CJ24" s="691"/>
    </row>
    <row r="25" spans="4:88" ht="9.75" customHeight="1">
      <c r="D25" s="67"/>
      <c r="E25" s="649"/>
      <c r="F25" s="650"/>
      <c r="G25" s="650"/>
      <c r="H25" s="650"/>
      <c r="I25" s="650"/>
      <c r="J25" s="650"/>
      <c r="K25" s="650"/>
      <c r="L25" s="650"/>
      <c r="M25" s="650"/>
      <c r="N25" s="650"/>
      <c r="O25" s="650"/>
      <c r="P25" s="650"/>
      <c r="Q25" s="650"/>
      <c r="R25" s="650"/>
      <c r="S25" s="650"/>
      <c r="T25" s="650"/>
      <c r="U25" s="650"/>
      <c r="V25" s="650"/>
      <c r="W25" s="650"/>
      <c r="X25" s="650"/>
      <c r="Y25" s="650"/>
      <c r="Z25" s="650"/>
      <c r="AA25" s="650"/>
      <c r="AB25" s="650"/>
      <c r="AC25" s="650"/>
      <c r="AD25" s="650"/>
      <c r="AE25" s="650"/>
      <c r="AF25" s="650"/>
      <c r="AG25" s="650"/>
      <c r="AH25" s="650"/>
      <c r="AI25" s="650"/>
      <c r="AJ25" s="650"/>
      <c r="AK25" s="651"/>
      <c r="AL25" s="658"/>
      <c r="AM25" s="341"/>
      <c r="AN25" s="341"/>
      <c r="AO25" s="341"/>
      <c r="AP25" s="341"/>
      <c r="AQ25" s="341"/>
      <c r="AR25" s="341"/>
      <c r="AS25" s="341"/>
      <c r="AT25" s="341"/>
      <c r="AU25" s="341"/>
      <c r="AV25" s="341"/>
      <c r="AW25" s="659"/>
      <c r="AX25" s="736"/>
      <c r="AY25" s="736"/>
      <c r="AZ25" s="736"/>
      <c r="BA25" s="736"/>
      <c r="BB25" s="736"/>
      <c r="BC25" s="736"/>
      <c r="BD25" s="736"/>
      <c r="BE25" s="736"/>
      <c r="BF25" s="736"/>
      <c r="BG25" s="509"/>
      <c r="BH25" s="510"/>
      <c r="BI25" s="672"/>
      <c r="BJ25" s="673"/>
      <c r="BK25" s="673"/>
      <c r="BL25" s="673"/>
      <c r="BM25" s="673"/>
      <c r="BN25" s="673"/>
      <c r="BO25" s="673"/>
      <c r="BP25" s="673"/>
      <c r="BQ25" s="673"/>
      <c r="BR25" s="673"/>
      <c r="BS25" s="673"/>
      <c r="BT25" s="674"/>
      <c r="CI25" s="67"/>
      <c r="CJ25" s="691"/>
    </row>
    <row r="26" spans="4:88" ht="6.75" customHeight="1" thickBot="1">
      <c r="D26" s="67"/>
      <c r="E26" s="652"/>
      <c r="F26" s="653"/>
      <c r="G26" s="653"/>
      <c r="H26" s="653"/>
      <c r="I26" s="653"/>
      <c r="J26" s="653"/>
      <c r="K26" s="653"/>
      <c r="L26" s="653"/>
      <c r="M26" s="653"/>
      <c r="N26" s="653"/>
      <c r="O26" s="653"/>
      <c r="P26" s="653"/>
      <c r="Q26" s="653"/>
      <c r="R26" s="653"/>
      <c r="S26" s="653"/>
      <c r="T26" s="653"/>
      <c r="U26" s="653"/>
      <c r="V26" s="653"/>
      <c r="W26" s="653"/>
      <c r="X26" s="653"/>
      <c r="Y26" s="653"/>
      <c r="Z26" s="653"/>
      <c r="AA26" s="653"/>
      <c r="AB26" s="653"/>
      <c r="AC26" s="653"/>
      <c r="AD26" s="653"/>
      <c r="AE26" s="653"/>
      <c r="AF26" s="653"/>
      <c r="AG26" s="653"/>
      <c r="AH26" s="653"/>
      <c r="AI26" s="653"/>
      <c r="AJ26" s="653"/>
      <c r="AK26" s="654"/>
      <c r="AL26" s="660"/>
      <c r="AM26" s="661"/>
      <c r="AN26" s="661"/>
      <c r="AO26" s="661"/>
      <c r="AP26" s="661"/>
      <c r="AQ26" s="661"/>
      <c r="AR26" s="661"/>
      <c r="AS26" s="661"/>
      <c r="AT26" s="661"/>
      <c r="AU26" s="661"/>
      <c r="AV26" s="661"/>
      <c r="AW26" s="662"/>
      <c r="AX26" s="737"/>
      <c r="AY26" s="737"/>
      <c r="AZ26" s="737"/>
      <c r="BA26" s="737"/>
      <c r="BB26" s="737"/>
      <c r="BC26" s="737"/>
      <c r="BD26" s="737"/>
      <c r="BE26" s="737"/>
      <c r="BF26" s="737"/>
      <c r="BG26" s="511"/>
      <c r="BH26" s="512"/>
      <c r="BI26" s="675"/>
      <c r="BJ26" s="676"/>
      <c r="BK26" s="676"/>
      <c r="BL26" s="676"/>
      <c r="BM26" s="676"/>
      <c r="BN26" s="676"/>
      <c r="BO26" s="676"/>
      <c r="BP26" s="676"/>
      <c r="BQ26" s="676"/>
      <c r="BR26" s="676"/>
      <c r="BS26" s="676"/>
      <c r="BT26" s="677"/>
      <c r="CI26" s="67"/>
      <c r="CJ26" s="691"/>
    </row>
    <row r="27" spans="4:88" ht="9" customHeight="1">
      <c r="D27" s="67"/>
      <c r="E27" s="646"/>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c r="AE27" s="647"/>
      <c r="AF27" s="647"/>
      <c r="AG27" s="647"/>
      <c r="AH27" s="647"/>
      <c r="AI27" s="647"/>
      <c r="AJ27" s="647"/>
      <c r="AK27" s="648"/>
      <c r="AL27" s="655" t="str">
        <f>IF(E27="","",VLOOKUP(E27,コード表!$A$5:$C$62,3,FALSE))</f>
        <v/>
      </c>
      <c r="AM27" s="656"/>
      <c r="AN27" s="656"/>
      <c r="AO27" s="656"/>
      <c r="AP27" s="656"/>
      <c r="AQ27" s="656"/>
      <c r="AR27" s="656"/>
      <c r="AS27" s="656"/>
      <c r="AT27" s="656"/>
      <c r="AU27" s="656"/>
      <c r="AV27" s="656"/>
      <c r="AW27" s="657"/>
      <c r="AX27" s="663">
        <v>2</v>
      </c>
      <c r="AY27" s="663"/>
      <c r="AZ27" s="625" t="str">
        <f>IF(E27="","",VLOOKUP(E27,コード表!$A$5:$C$62,2,FALSE))</f>
        <v/>
      </c>
      <c r="BA27" s="625"/>
      <c r="BB27" s="625"/>
      <c r="BC27" s="625"/>
      <c r="BD27" s="625"/>
      <c r="BE27" s="625"/>
      <c r="BF27" s="625"/>
      <c r="BG27" s="625"/>
      <c r="BH27" s="625"/>
      <c r="BI27" s="665"/>
      <c r="BJ27" s="665"/>
      <c r="BK27" s="665"/>
      <c r="BL27" s="665"/>
      <c r="BM27" s="665"/>
      <c r="BN27" s="665"/>
      <c r="BO27" s="665"/>
      <c r="BP27" s="665"/>
      <c r="BQ27" s="665"/>
      <c r="BR27" s="665"/>
      <c r="BS27" s="665"/>
      <c r="BT27" s="666"/>
      <c r="CI27" s="67"/>
      <c r="CJ27" s="691"/>
    </row>
    <row r="28" spans="4:88" ht="9" customHeight="1">
      <c r="D28" s="67"/>
      <c r="E28" s="649"/>
      <c r="F28" s="650"/>
      <c r="G28" s="650"/>
      <c r="H28" s="650"/>
      <c r="I28" s="650"/>
      <c r="J28" s="650"/>
      <c r="K28" s="650"/>
      <c r="L28" s="650"/>
      <c r="M28" s="650"/>
      <c r="N28" s="650"/>
      <c r="O28" s="650"/>
      <c r="P28" s="650"/>
      <c r="Q28" s="650"/>
      <c r="R28" s="650"/>
      <c r="S28" s="650"/>
      <c r="T28" s="650"/>
      <c r="U28" s="650"/>
      <c r="V28" s="650"/>
      <c r="W28" s="650"/>
      <c r="X28" s="650"/>
      <c r="Y28" s="650"/>
      <c r="Z28" s="650"/>
      <c r="AA28" s="650"/>
      <c r="AB28" s="650"/>
      <c r="AC28" s="650"/>
      <c r="AD28" s="650"/>
      <c r="AE28" s="650"/>
      <c r="AF28" s="650"/>
      <c r="AG28" s="650"/>
      <c r="AH28" s="650"/>
      <c r="AI28" s="650"/>
      <c r="AJ28" s="650"/>
      <c r="AK28" s="651"/>
      <c r="AL28" s="658"/>
      <c r="AM28" s="341"/>
      <c r="AN28" s="341"/>
      <c r="AO28" s="341"/>
      <c r="AP28" s="341"/>
      <c r="AQ28" s="341"/>
      <c r="AR28" s="341"/>
      <c r="AS28" s="341"/>
      <c r="AT28" s="341"/>
      <c r="AU28" s="341"/>
      <c r="AV28" s="341"/>
      <c r="AW28" s="659"/>
      <c r="AX28" s="664"/>
      <c r="AY28" s="664"/>
      <c r="AZ28" s="626"/>
      <c r="BA28" s="626"/>
      <c r="BB28" s="626"/>
      <c r="BC28" s="626"/>
      <c r="BD28" s="626"/>
      <c r="BE28" s="626"/>
      <c r="BF28" s="626"/>
      <c r="BG28" s="626"/>
      <c r="BH28" s="626"/>
      <c r="BI28" s="667"/>
      <c r="BJ28" s="667"/>
      <c r="BK28" s="667"/>
      <c r="BL28" s="667"/>
      <c r="BM28" s="667"/>
      <c r="BN28" s="667"/>
      <c r="BO28" s="667"/>
      <c r="BP28" s="667"/>
      <c r="BQ28" s="667"/>
      <c r="BR28" s="667"/>
      <c r="BS28" s="667"/>
      <c r="BT28" s="668"/>
      <c r="CI28" s="67"/>
      <c r="CJ28" s="691"/>
    </row>
    <row r="29" spans="4:88" ht="9" customHeight="1">
      <c r="D29" s="67"/>
      <c r="E29" s="649"/>
      <c r="F29" s="650"/>
      <c r="G29" s="650"/>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1"/>
      <c r="AL29" s="658"/>
      <c r="AM29" s="341"/>
      <c r="AN29" s="341"/>
      <c r="AO29" s="341"/>
      <c r="AP29" s="341"/>
      <c r="AQ29" s="341"/>
      <c r="AR29" s="341"/>
      <c r="AS29" s="341"/>
      <c r="AT29" s="341"/>
      <c r="AU29" s="341"/>
      <c r="AV29" s="341"/>
      <c r="AW29" s="659"/>
      <c r="AX29" s="664"/>
      <c r="AY29" s="664"/>
      <c r="AZ29" s="626"/>
      <c r="BA29" s="626"/>
      <c r="BB29" s="626"/>
      <c r="BC29" s="626"/>
      <c r="BD29" s="626"/>
      <c r="BE29" s="626"/>
      <c r="BF29" s="626"/>
      <c r="BG29" s="626"/>
      <c r="BH29" s="626"/>
      <c r="BI29" s="667"/>
      <c r="BJ29" s="667"/>
      <c r="BK29" s="667"/>
      <c r="BL29" s="667"/>
      <c r="BM29" s="667"/>
      <c r="BN29" s="667"/>
      <c r="BO29" s="667"/>
      <c r="BP29" s="667"/>
      <c r="BQ29" s="667"/>
      <c r="BR29" s="667"/>
      <c r="BS29" s="667"/>
      <c r="BT29" s="668"/>
      <c r="CI29" s="67"/>
      <c r="CJ29" s="691"/>
    </row>
    <row r="30" spans="4:88" ht="9" customHeight="1">
      <c r="D30" s="67"/>
      <c r="E30" s="649"/>
      <c r="F30" s="650"/>
      <c r="G30" s="650"/>
      <c r="H30" s="650"/>
      <c r="I30" s="650"/>
      <c r="J30" s="650"/>
      <c r="K30" s="650"/>
      <c r="L30" s="650"/>
      <c r="M30" s="650"/>
      <c r="N30" s="650"/>
      <c r="O30" s="650"/>
      <c r="P30" s="650"/>
      <c r="Q30" s="650"/>
      <c r="R30" s="650"/>
      <c r="S30" s="650"/>
      <c r="T30" s="650"/>
      <c r="U30" s="650"/>
      <c r="V30" s="650"/>
      <c r="W30" s="650"/>
      <c r="X30" s="650"/>
      <c r="Y30" s="650"/>
      <c r="Z30" s="650"/>
      <c r="AA30" s="650"/>
      <c r="AB30" s="650"/>
      <c r="AC30" s="650"/>
      <c r="AD30" s="650"/>
      <c r="AE30" s="650"/>
      <c r="AF30" s="650"/>
      <c r="AG30" s="650"/>
      <c r="AH30" s="650"/>
      <c r="AI30" s="650"/>
      <c r="AJ30" s="650"/>
      <c r="AK30" s="651"/>
      <c r="AL30" s="658"/>
      <c r="AM30" s="341"/>
      <c r="AN30" s="341"/>
      <c r="AO30" s="341"/>
      <c r="AP30" s="341"/>
      <c r="AQ30" s="341"/>
      <c r="AR30" s="341"/>
      <c r="AS30" s="341"/>
      <c r="AT30" s="341"/>
      <c r="AU30" s="341"/>
      <c r="AV30" s="341"/>
      <c r="AW30" s="659"/>
      <c r="AX30" s="622"/>
      <c r="AY30" s="622"/>
      <c r="AZ30" s="622"/>
      <c r="BA30" s="622"/>
      <c r="BB30" s="622"/>
      <c r="BC30" s="622"/>
      <c r="BD30" s="622"/>
      <c r="BE30" s="622"/>
      <c r="BF30" s="622"/>
      <c r="BG30" s="507" t="str">
        <f>IFERROR(VLOOKUP(AL27,都道府県コード!$A$2:$B$95,2,FALSE),"")</f>
        <v/>
      </c>
      <c r="BH30" s="508"/>
      <c r="BI30" s="669"/>
      <c r="BJ30" s="670"/>
      <c r="BK30" s="670"/>
      <c r="BL30" s="670"/>
      <c r="BM30" s="670"/>
      <c r="BN30" s="670"/>
      <c r="BO30" s="670"/>
      <c r="BP30" s="670"/>
      <c r="BQ30" s="670"/>
      <c r="BR30" s="670"/>
      <c r="BS30" s="670"/>
      <c r="BT30" s="671"/>
      <c r="CI30" s="67"/>
      <c r="CJ30" s="691"/>
    </row>
    <row r="31" spans="4:88" ht="9" customHeight="1">
      <c r="D31" s="67"/>
      <c r="E31" s="649"/>
      <c r="F31" s="650"/>
      <c r="G31" s="650"/>
      <c r="H31" s="650"/>
      <c r="I31" s="650"/>
      <c r="J31" s="650"/>
      <c r="K31" s="650"/>
      <c r="L31" s="650"/>
      <c r="M31" s="650"/>
      <c r="N31" s="650"/>
      <c r="O31" s="650"/>
      <c r="P31" s="650"/>
      <c r="Q31" s="650"/>
      <c r="R31" s="650"/>
      <c r="S31" s="650"/>
      <c r="T31" s="650"/>
      <c r="U31" s="650"/>
      <c r="V31" s="650"/>
      <c r="W31" s="650"/>
      <c r="X31" s="650"/>
      <c r="Y31" s="650"/>
      <c r="Z31" s="650"/>
      <c r="AA31" s="650"/>
      <c r="AB31" s="650"/>
      <c r="AC31" s="650"/>
      <c r="AD31" s="650"/>
      <c r="AE31" s="650"/>
      <c r="AF31" s="650"/>
      <c r="AG31" s="650"/>
      <c r="AH31" s="650"/>
      <c r="AI31" s="650"/>
      <c r="AJ31" s="650"/>
      <c r="AK31" s="651"/>
      <c r="AL31" s="658"/>
      <c r="AM31" s="341"/>
      <c r="AN31" s="341"/>
      <c r="AO31" s="341"/>
      <c r="AP31" s="341"/>
      <c r="AQ31" s="341"/>
      <c r="AR31" s="341"/>
      <c r="AS31" s="341"/>
      <c r="AT31" s="341"/>
      <c r="AU31" s="341"/>
      <c r="AV31" s="341"/>
      <c r="AW31" s="659"/>
      <c r="AX31" s="622"/>
      <c r="AY31" s="622"/>
      <c r="AZ31" s="622"/>
      <c r="BA31" s="622"/>
      <c r="BB31" s="622"/>
      <c r="BC31" s="622"/>
      <c r="BD31" s="622"/>
      <c r="BE31" s="622"/>
      <c r="BF31" s="622"/>
      <c r="BG31" s="509"/>
      <c r="BH31" s="510"/>
      <c r="BI31" s="672"/>
      <c r="BJ31" s="673"/>
      <c r="BK31" s="673"/>
      <c r="BL31" s="673"/>
      <c r="BM31" s="673"/>
      <c r="BN31" s="673"/>
      <c r="BO31" s="673"/>
      <c r="BP31" s="673"/>
      <c r="BQ31" s="673"/>
      <c r="BR31" s="673"/>
      <c r="BS31" s="673"/>
      <c r="BT31" s="674"/>
      <c r="CI31" s="67"/>
      <c r="CJ31" s="691"/>
    </row>
    <row r="32" spans="4:88" ht="9" customHeight="1" thickBot="1">
      <c r="D32" s="67"/>
      <c r="E32" s="652"/>
      <c r="F32" s="653"/>
      <c r="G32" s="653"/>
      <c r="H32" s="653"/>
      <c r="I32" s="653"/>
      <c r="J32" s="653"/>
      <c r="K32" s="653"/>
      <c r="L32" s="653"/>
      <c r="M32" s="653"/>
      <c r="N32" s="653"/>
      <c r="O32" s="653"/>
      <c r="P32" s="653"/>
      <c r="Q32" s="653"/>
      <c r="R32" s="653"/>
      <c r="S32" s="653"/>
      <c r="T32" s="653"/>
      <c r="U32" s="653"/>
      <c r="V32" s="653"/>
      <c r="W32" s="653"/>
      <c r="X32" s="653"/>
      <c r="Y32" s="653"/>
      <c r="Z32" s="653"/>
      <c r="AA32" s="653"/>
      <c r="AB32" s="653"/>
      <c r="AC32" s="653"/>
      <c r="AD32" s="653"/>
      <c r="AE32" s="653"/>
      <c r="AF32" s="653"/>
      <c r="AG32" s="653"/>
      <c r="AH32" s="653"/>
      <c r="AI32" s="653"/>
      <c r="AJ32" s="653"/>
      <c r="AK32" s="654"/>
      <c r="AL32" s="660"/>
      <c r="AM32" s="661"/>
      <c r="AN32" s="661"/>
      <c r="AO32" s="661"/>
      <c r="AP32" s="661"/>
      <c r="AQ32" s="661"/>
      <c r="AR32" s="661"/>
      <c r="AS32" s="661"/>
      <c r="AT32" s="661"/>
      <c r="AU32" s="661"/>
      <c r="AV32" s="661"/>
      <c r="AW32" s="662"/>
      <c r="AX32" s="624"/>
      <c r="AY32" s="624"/>
      <c r="AZ32" s="624"/>
      <c r="BA32" s="624"/>
      <c r="BB32" s="624"/>
      <c r="BC32" s="624"/>
      <c r="BD32" s="624"/>
      <c r="BE32" s="624"/>
      <c r="BF32" s="624"/>
      <c r="BG32" s="511"/>
      <c r="BH32" s="512"/>
      <c r="BI32" s="675"/>
      <c r="BJ32" s="676"/>
      <c r="BK32" s="676"/>
      <c r="BL32" s="676"/>
      <c r="BM32" s="676"/>
      <c r="BN32" s="676"/>
      <c r="BO32" s="676"/>
      <c r="BP32" s="676"/>
      <c r="BQ32" s="676"/>
      <c r="BR32" s="676"/>
      <c r="BS32" s="676"/>
      <c r="BT32" s="677"/>
      <c r="CI32" s="67"/>
      <c r="CJ32" s="691"/>
    </row>
    <row r="33" spans="4:88" ht="9" customHeight="1">
      <c r="D33" s="67"/>
      <c r="E33" s="646"/>
      <c r="F33" s="647"/>
      <c r="G33" s="647"/>
      <c r="H33" s="647"/>
      <c r="I33" s="647"/>
      <c r="J33" s="647"/>
      <c r="K33" s="647"/>
      <c r="L33" s="647"/>
      <c r="M33" s="647"/>
      <c r="N33" s="647"/>
      <c r="O33" s="647"/>
      <c r="P33" s="647"/>
      <c r="Q33" s="647"/>
      <c r="R33" s="647"/>
      <c r="S33" s="647"/>
      <c r="T33" s="647"/>
      <c r="U33" s="647"/>
      <c r="V33" s="647"/>
      <c r="W33" s="647"/>
      <c r="X33" s="647"/>
      <c r="Y33" s="647"/>
      <c r="Z33" s="647"/>
      <c r="AA33" s="647"/>
      <c r="AB33" s="647"/>
      <c r="AC33" s="647"/>
      <c r="AD33" s="647"/>
      <c r="AE33" s="647"/>
      <c r="AF33" s="647"/>
      <c r="AG33" s="647"/>
      <c r="AH33" s="647"/>
      <c r="AI33" s="647"/>
      <c r="AJ33" s="647"/>
      <c r="AK33" s="648"/>
      <c r="AL33" s="655" t="str">
        <f>IF(E33="","",VLOOKUP(E33,コード表!$A$5:$C$62,3,FALSE))</f>
        <v/>
      </c>
      <c r="AM33" s="656"/>
      <c r="AN33" s="656"/>
      <c r="AO33" s="656"/>
      <c r="AP33" s="656"/>
      <c r="AQ33" s="656"/>
      <c r="AR33" s="656"/>
      <c r="AS33" s="656"/>
      <c r="AT33" s="656"/>
      <c r="AU33" s="656"/>
      <c r="AV33" s="656"/>
      <c r="AW33" s="657"/>
      <c r="AX33" s="663">
        <v>3</v>
      </c>
      <c r="AY33" s="663"/>
      <c r="AZ33" s="625" t="str">
        <f>IF(E33="","",VLOOKUP(E33,コード表!$A$5:$C$62,2,FALSE))</f>
        <v/>
      </c>
      <c r="BA33" s="625"/>
      <c r="BB33" s="625"/>
      <c r="BC33" s="625"/>
      <c r="BD33" s="625"/>
      <c r="BE33" s="625"/>
      <c r="BF33" s="625"/>
      <c r="BG33" s="625"/>
      <c r="BH33" s="625"/>
      <c r="BI33" s="665"/>
      <c r="BJ33" s="665"/>
      <c r="BK33" s="665"/>
      <c r="BL33" s="665"/>
      <c r="BM33" s="665"/>
      <c r="BN33" s="665"/>
      <c r="BO33" s="665"/>
      <c r="BP33" s="665"/>
      <c r="BQ33" s="665"/>
      <c r="BR33" s="665"/>
      <c r="BS33" s="665"/>
      <c r="BT33" s="666"/>
      <c r="CI33" s="67"/>
      <c r="CJ33" s="691"/>
    </row>
    <row r="34" spans="4:88" ht="9" customHeight="1">
      <c r="D34" s="67"/>
      <c r="E34" s="649"/>
      <c r="F34" s="650"/>
      <c r="G34" s="650"/>
      <c r="H34" s="650"/>
      <c r="I34" s="650"/>
      <c r="J34" s="650"/>
      <c r="K34" s="650"/>
      <c r="L34" s="650"/>
      <c r="M34" s="650"/>
      <c r="N34" s="650"/>
      <c r="O34" s="650"/>
      <c r="P34" s="650"/>
      <c r="Q34" s="650"/>
      <c r="R34" s="650"/>
      <c r="S34" s="650"/>
      <c r="T34" s="650"/>
      <c r="U34" s="650"/>
      <c r="V34" s="650"/>
      <c r="W34" s="650"/>
      <c r="X34" s="650"/>
      <c r="Y34" s="650"/>
      <c r="Z34" s="650"/>
      <c r="AA34" s="650"/>
      <c r="AB34" s="650"/>
      <c r="AC34" s="650"/>
      <c r="AD34" s="650"/>
      <c r="AE34" s="650"/>
      <c r="AF34" s="650"/>
      <c r="AG34" s="650"/>
      <c r="AH34" s="650"/>
      <c r="AI34" s="650"/>
      <c r="AJ34" s="650"/>
      <c r="AK34" s="651"/>
      <c r="AL34" s="658"/>
      <c r="AM34" s="341"/>
      <c r="AN34" s="341"/>
      <c r="AO34" s="341"/>
      <c r="AP34" s="341"/>
      <c r="AQ34" s="341"/>
      <c r="AR34" s="341"/>
      <c r="AS34" s="341"/>
      <c r="AT34" s="341"/>
      <c r="AU34" s="341"/>
      <c r="AV34" s="341"/>
      <c r="AW34" s="659"/>
      <c r="AX34" s="664"/>
      <c r="AY34" s="664"/>
      <c r="AZ34" s="626"/>
      <c r="BA34" s="626"/>
      <c r="BB34" s="626"/>
      <c r="BC34" s="626"/>
      <c r="BD34" s="626"/>
      <c r="BE34" s="626"/>
      <c r="BF34" s="626"/>
      <c r="BG34" s="626"/>
      <c r="BH34" s="626"/>
      <c r="BI34" s="667"/>
      <c r="BJ34" s="667"/>
      <c r="BK34" s="667"/>
      <c r="BL34" s="667"/>
      <c r="BM34" s="667"/>
      <c r="BN34" s="667"/>
      <c r="BO34" s="667"/>
      <c r="BP34" s="667"/>
      <c r="BQ34" s="667"/>
      <c r="BR34" s="667"/>
      <c r="BS34" s="667"/>
      <c r="BT34" s="668"/>
      <c r="CI34" s="67"/>
      <c r="CJ34" s="691"/>
    </row>
    <row r="35" spans="4:88" ht="9" customHeight="1">
      <c r="D35" s="67"/>
      <c r="E35" s="649"/>
      <c r="F35" s="650"/>
      <c r="G35" s="650"/>
      <c r="H35" s="650"/>
      <c r="I35" s="650"/>
      <c r="J35" s="650"/>
      <c r="K35" s="650"/>
      <c r="L35" s="650"/>
      <c r="M35" s="650"/>
      <c r="N35" s="650"/>
      <c r="O35" s="650"/>
      <c r="P35" s="650"/>
      <c r="Q35" s="650"/>
      <c r="R35" s="650"/>
      <c r="S35" s="650"/>
      <c r="T35" s="650"/>
      <c r="U35" s="650"/>
      <c r="V35" s="650"/>
      <c r="W35" s="650"/>
      <c r="X35" s="650"/>
      <c r="Y35" s="650"/>
      <c r="Z35" s="650"/>
      <c r="AA35" s="650"/>
      <c r="AB35" s="650"/>
      <c r="AC35" s="650"/>
      <c r="AD35" s="650"/>
      <c r="AE35" s="650"/>
      <c r="AF35" s="650"/>
      <c r="AG35" s="650"/>
      <c r="AH35" s="650"/>
      <c r="AI35" s="650"/>
      <c r="AJ35" s="650"/>
      <c r="AK35" s="651"/>
      <c r="AL35" s="658"/>
      <c r="AM35" s="341"/>
      <c r="AN35" s="341"/>
      <c r="AO35" s="341"/>
      <c r="AP35" s="341"/>
      <c r="AQ35" s="341"/>
      <c r="AR35" s="341"/>
      <c r="AS35" s="341"/>
      <c r="AT35" s="341"/>
      <c r="AU35" s="341"/>
      <c r="AV35" s="341"/>
      <c r="AW35" s="659"/>
      <c r="AX35" s="664"/>
      <c r="AY35" s="664"/>
      <c r="AZ35" s="626"/>
      <c r="BA35" s="626"/>
      <c r="BB35" s="626"/>
      <c r="BC35" s="626"/>
      <c r="BD35" s="626"/>
      <c r="BE35" s="626"/>
      <c r="BF35" s="626"/>
      <c r="BG35" s="626"/>
      <c r="BH35" s="626"/>
      <c r="BI35" s="667"/>
      <c r="BJ35" s="667"/>
      <c r="BK35" s="667"/>
      <c r="BL35" s="667"/>
      <c r="BM35" s="667"/>
      <c r="BN35" s="667"/>
      <c r="BO35" s="667"/>
      <c r="BP35" s="667"/>
      <c r="BQ35" s="667"/>
      <c r="BR35" s="667"/>
      <c r="BS35" s="667"/>
      <c r="BT35" s="668"/>
      <c r="CI35" s="67"/>
      <c r="CJ35" s="691"/>
    </row>
    <row r="36" spans="4:88" ht="9" customHeight="1">
      <c r="D36" s="67"/>
      <c r="E36" s="649"/>
      <c r="F36" s="650"/>
      <c r="G36" s="650"/>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1"/>
      <c r="AL36" s="658"/>
      <c r="AM36" s="341"/>
      <c r="AN36" s="341"/>
      <c r="AO36" s="341"/>
      <c r="AP36" s="341"/>
      <c r="AQ36" s="341"/>
      <c r="AR36" s="341"/>
      <c r="AS36" s="341"/>
      <c r="AT36" s="341"/>
      <c r="AU36" s="341"/>
      <c r="AV36" s="341"/>
      <c r="AW36" s="659"/>
      <c r="AX36" s="622"/>
      <c r="AY36" s="622"/>
      <c r="AZ36" s="622"/>
      <c r="BA36" s="622"/>
      <c r="BB36" s="622"/>
      <c r="BC36" s="622"/>
      <c r="BD36" s="622"/>
      <c r="BE36" s="622"/>
      <c r="BF36" s="622"/>
      <c r="BG36" s="507" t="str">
        <f>IFERROR(VLOOKUP(AL33,都道府県コード!$A$2:$B$95,2,FALSE),"")</f>
        <v/>
      </c>
      <c r="BH36" s="508"/>
      <c r="BI36" s="669"/>
      <c r="BJ36" s="670"/>
      <c r="BK36" s="670"/>
      <c r="BL36" s="670"/>
      <c r="BM36" s="670"/>
      <c r="BN36" s="670"/>
      <c r="BO36" s="670"/>
      <c r="BP36" s="670"/>
      <c r="BQ36" s="670"/>
      <c r="BR36" s="670"/>
      <c r="BS36" s="670"/>
      <c r="BT36" s="671"/>
      <c r="CI36" s="67"/>
      <c r="CJ36" s="691"/>
    </row>
    <row r="37" spans="4:88" ht="9" customHeight="1">
      <c r="D37" s="67"/>
      <c r="E37" s="649"/>
      <c r="F37" s="650"/>
      <c r="G37" s="650"/>
      <c r="H37" s="650"/>
      <c r="I37" s="650"/>
      <c r="J37" s="650"/>
      <c r="K37" s="650"/>
      <c r="L37" s="650"/>
      <c r="M37" s="650"/>
      <c r="N37" s="650"/>
      <c r="O37" s="650"/>
      <c r="P37" s="650"/>
      <c r="Q37" s="650"/>
      <c r="R37" s="650"/>
      <c r="S37" s="650"/>
      <c r="T37" s="650"/>
      <c r="U37" s="650"/>
      <c r="V37" s="650"/>
      <c r="W37" s="650"/>
      <c r="X37" s="650"/>
      <c r="Y37" s="650"/>
      <c r="Z37" s="650"/>
      <c r="AA37" s="650"/>
      <c r="AB37" s="650"/>
      <c r="AC37" s="650"/>
      <c r="AD37" s="650"/>
      <c r="AE37" s="650"/>
      <c r="AF37" s="650"/>
      <c r="AG37" s="650"/>
      <c r="AH37" s="650"/>
      <c r="AI37" s="650"/>
      <c r="AJ37" s="650"/>
      <c r="AK37" s="651"/>
      <c r="AL37" s="658"/>
      <c r="AM37" s="341"/>
      <c r="AN37" s="341"/>
      <c r="AO37" s="341"/>
      <c r="AP37" s="341"/>
      <c r="AQ37" s="341"/>
      <c r="AR37" s="341"/>
      <c r="AS37" s="341"/>
      <c r="AT37" s="341"/>
      <c r="AU37" s="341"/>
      <c r="AV37" s="341"/>
      <c r="AW37" s="659"/>
      <c r="AX37" s="622"/>
      <c r="AY37" s="622"/>
      <c r="AZ37" s="622"/>
      <c r="BA37" s="622"/>
      <c r="BB37" s="622"/>
      <c r="BC37" s="622"/>
      <c r="BD37" s="622"/>
      <c r="BE37" s="622"/>
      <c r="BF37" s="622"/>
      <c r="BG37" s="509"/>
      <c r="BH37" s="510"/>
      <c r="BI37" s="672"/>
      <c r="BJ37" s="673"/>
      <c r="BK37" s="673"/>
      <c r="BL37" s="673"/>
      <c r="BM37" s="673"/>
      <c r="BN37" s="673"/>
      <c r="BO37" s="673"/>
      <c r="BP37" s="673"/>
      <c r="BQ37" s="673"/>
      <c r="BR37" s="673"/>
      <c r="BS37" s="673"/>
      <c r="BT37" s="674"/>
      <c r="CI37" s="67"/>
      <c r="CJ37" s="691"/>
    </row>
    <row r="38" spans="4:88" ht="9" customHeight="1" thickBot="1">
      <c r="D38" s="67"/>
      <c r="E38" s="652"/>
      <c r="F38" s="653"/>
      <c r="G38" s="653"/>
      <c r="H38" s="653"/>
      <c r="I38" s="653"/>
      <c r="J38" s="653"/>
      <c r="K38" s="653"/>
      <c r="L38" s="653"/>
      <c r="M38" s="653"/>
      <c r="N38" s="653"/>
      <c r="O38" s="653"/>
      <c r="P38" s="653"/>
      <c r="Q38" s="653"/>
      <c r="R38" s="653"/>
      <c r="S38" s="653"/>
      <c r="T38" s="653"/>
      <c r="U38" s="653"/>
      <c r="V38" s="653"/>
      <c r="W38" s="653"/>
      <c r="X38" s="653"/>
      <c r="Y38" s="653"/>
      <c r="Z38" s="653"/>
      <c r="AA38" s="653"/>
      <c r="AB38" s="653"/>
      <c r="AC38" s="653"/>
      <c r="AD38" s="653"/>
      <c r="AE38" s="653"/>
      <c r="AF38" s="653"/>
      <c r="AG38" s="653"/>
      <c r="AH38" s="653"/>
      <c r="AI38" s="653"/>
      <c r="AJ38" s="653"/>
      <c r="AK38" s="654"/>
      <c r="AL38" s="660"/>
      <c r="AM38" s="661"/>
      <c r="AN38" s="661"/>
      <c r="AO38" s="661"/>
      <c r="AP38" s="661"/>
      <c r="AQ38" s="661"/>
      <c r="AR38" s="661"/>
      <c r="AS38" s="661"/>
      <c r="AT38" s="661"/>
      <c r="AU38" s="661"/>
      <c r="AV38" s="661"/>
      <c r="AW38" s="662"/>
      <c r="AX38" s="624"/>
      <c r="AY38" s="624"/>
      <c r="AZ38" s="624"/>
      <c r="BA38" s="624"/>
      <c r="BB38" s="624"/>
      <c r="BC38" s="624"/>
      <c r="BD38" s="624"/>
      <c r="BE38" s="624"/>
      <c r="BF38" s="624"/>
      <c r="BG38" s="511"/>
      <c r="BH38" s="512"/>
      <c r="BI38" s="675"/>
      <c r="BJ38" s="676"/>
      <c r="BK38" s="676"/>
      <c r="BL38" s="676"/>
      <c r="BM38" s="676"/>
      <c r="BN38" s="676"/>
      <c r="BO38" s="676"/>
      <c r="BP38" s="676"/>
      <c r="BQ38" s="676"/>
      <c r="BR38" s="676"/>
      <c r="BS38" s="676"/>
      <c r="BT38" s="677"/>
      <c r="CI38" s="67"/>
      <c r="CJ38" s="691"/>
    </row>
    <row r="39" spans="4:88" ht="9" customHeight="1">
      <c r="D39" s="67"/>
      <c r="E39" s="646"/>
      <c r="F39" s="647"/>
      <c r="G39" s="647"/>
      <c r="H39" s="647"/>
      <c r="I39" s="647"/>
      <c r="J39" s="647"/>
      <c r="K39" s="647"/>
      <c r="L39" s="647"/>
      <c r="M39" s="647"/>
      <c r="N39" s="647"/>
      <c r="O39" s="647"/>
      <c r="P39" s="647"/>
      <c r="Q39" s="647"/>
      <c r="R39" s="647"/>
      <c r="S39" s="647"/>
      <c r="T39" s="647"/>
      <c r="U39" s="647"/>
      <c r="V39" s="647"/>
      <c r="W39" s="647"/>
      <c r="X39" s="647"/>
      <c r="Y39" s="647"/>
      <c r="Z39" s="647"/>
      <c r="AA39" s="647"/>
      <c r="AB39" s="647"/>
      <c r="AC39" s="647"/>
      <c r="AD39" s="647"/>
      <c r="AE39" s="647"/>
      <c r="AF39" s="647"/>
      <c r="AG39" s="647"/>
      <c r="AH39" s="647"/>
      <c r="AI39" s="647"/>
      <c r="AJ39" s="647"/>
      <c r="AK39" s="648"/>
      <c r="AL39" s="655" t="str">
        <f>IF(E39="","",VLOOKUP(E39,コード表!$A$5:$C$62,3,FALSE))</f>
        <v/>
      </c>
      <c r="AM39" s="656"/>
      <c r="AN39" s="656"/>
      <c r="AO39" s="656"/>
      <c r="AP39" s="656"/>
      <c r="AQ39" s="656"/>
      <c r="AR39" s="656"/>
      <c r="AS39" s="656"/>
      <c r="AT39" s="656"/>
      <c r="AU39" s="656"/>
      <c r="AV39" s="656"/>
      <c r="AW39" s="657"/>
      <c r="AX39" s="663">
        <v>4</v>
      </c>
      <c r="AY39" s="663"/>
      <c r="AZ39" s="625" t="str">
        <f>IF(E39="","",VLOOKUP(E39,コード表!$A$5:$C$62,2,FALSE))</f>
        <v/>
      </c>
      <c r="BA39" s="625"/>
      <c r="BB39" s="625"/>
      <c r="BC39" s="625"/>
      <c r="BD39" s="625"/>
      <c r="BE39" s="625"/>
      <c r="BF39" s="625"/>
      <c r="BG39" s="625"/>
      <c r="BH39" s="625"/>
      <c r="BI39" s="665"/>
      <c r="BJ39" s="665"/>
      <c r="BK39" s="665"/>
      <c r="BL39" s="665"/>
      <c r="BM39" s="665"/>
      <c r="BN39" s="665"/>
      <c r="BO39" s="665"/>
      <c r="BP39" s="665"/>
      <c r="BQ39" s="665"/>
      <c r="BR39" s="665"/>
      <c r="BS39" s="665"/>
      <c r="BT39" s="666"/>
      <c r="CI39" s="67"/>
      <c r="CJ39" s="691"/>
    </row>
    <row r="40" spans="4:88" ht="9" customHeight="1">
      <c r="D40" s="67"/>
      <c r="E40" s="649"/>
      <c r="F40" s="650"/>
      <c r="G40" s="650"/>
      <c r="H40" s="650"/>
      <c r="I40" s="650"/>
      <c r="J40" s="650"/>
      <c r="K40" s="650"/>
      <c r="L40" s="650"/>
      <c r="M40" s="650"/>
      <c r="N40" s="650"/>
      <c r="O40" s="650"/>
      <c r="P40" s="650"/>
      <c r="Q40" s="650"/>
      <c r="R40" s="650"/>
      <c r="S40" s="650"/>
      <c r="T40" s="650"/>
      <c r="U40" s="650"/>
      <c r="V40" s="650"/>
      <c r="W40" s="650"/>
      <c r="X40" s="650"/>
      <c r="Y40" s="650"/>
      <c r="Z40" s="650"/>
      <c r="AA40" s="650"/>
      <c r="AB40" s="650"/>
      <c r="AC40" s="650"/>
      <c r="AD40" s="650"/>
      <c r="AE40" s="650"/>
      <c r="AF40" s="650"/>
      <c r="AG40" s="650"/>
      <c r="AH40" s="650"/>
      <c r="AI40" s="650"/>
      <c r="AJ40" s="650"/>
      <c r="AK40" s="651"/>
      <c r="AL40" s="658"/>
      <c r="AM40" s="341"/>
      <c r="AN40" s="341"/>
      <c r="AO40" s="341"/>
      <c r="AP40" s="341"/>
      <c r="AQ40" s="341"/>
      <c r="AR40" s="341"/>
      <c r="AS40" s="341"/>
      <c r="AT40" s="341"/>
      <c r="AU40" s="341"/>
      <c r="AV40" s="341"/>
      <c r="AW40" s="659"/>
      <c r="AX40" s="664"/>
      <c r="AY40" s="664"/>
      <c r="AZ40" s="626"/>
      <c r="BA40" s="626"/>
      <c r="BB40" s="626"/>
      <c r="BC40" s="626"/>
      <c r="BD40" s="626"/>
      <c r="BE40" s="626"/>
      <c r="BF40" s="626"/>
      <c r="BG40" s="626"/>
      <c r="BH40" s="626"/>
      <c r="BI40" s="667"/>
      <c r="BJ40" s="667"/>
      <c r="BK40" s="667"/>
      <c r="BL40" s="667"/>
      <c r="BM40" s="667"/>
      <c r="BN40" s="667"/>
      <c r="BO40" s="667"/>
      <c r="BP40" s="667"/>
      <c r="BQ40" s="667"/>
      <c r="BR40" s="667"/>
      <c r="BS40" s="667"/>
      <c r="BT40" s="668"/>
      <c r="CI40" s="67"/>
      <c r="CJ40" s="691"/>
    </row>
    <row r="41" spans="4:88" ht="9" customHeight="1">
      <c r="D41" s="67"/>
      <c r="E41" s="649"/>
      <c r="F41" s="650"/>
      <c r="G41" s="650"/>
      <c r="H41" s="650"/>
      <c r="I41" s="650"/>
      <c r="J41" s="650"/>
      <c r="K41" s="650"/>
      <c r="L41" s="650"/>
      <c r="M41" s="650"/>
      <c r="N41" s="650"/>
      <c r="O41" s="650"/>
      <c r="P41" s="650"/>
      <c r="Q41" s="650"/>
      <c r="R41" s="650"/>
      <c r="S41" s="650"/>
      <c r="T41" s="650"/>
      <c r="U41" s="650"/>
      <c r="V41" s="650"/>
      <c r="W41" s="650"/>
      <c r="X41" s="650"/>
      <c r="Y41" s="650"/>
      <c r="Z41" s="650"/>
      <c r="AA41" s="650"/>
      <c r="AB41" s="650"/>
      <c r="AC41" s="650"/>
      <c r="AD41" s="650"/>
      <c r="AE41" s="650"/>
      <c r="AF41" s="650"/>
      <c r="AG41" s="650"/>
      <c r="AH41" s="650"/>
      <c r="AI41" s="650"/>
      <c r="AJ41" s="650"/>
      <c r="AK41" s="651"/>
      <c r="AL41" s="658"/>
      <c r="AM41" s="341"/>
      <c r="AN41" s="341"/>
      <c r="AO41" s="341"/>
      <c r="AP41" s="341"/>
      <c r="AQ41" s="341"/>
      <c r="AR41" s="341"/>
      <c r="AS41" s="341"/>
      <c r="AT41" s="341"/>
      <c r="AU41" s="341"/>
      <c r="AV41" s="341"/>
      <c r="AW41" s="659"/>
      <c r="AX41" s="664"/>
      <c r="AY41" s="664"/>
      <c r="AZ41" s="626"/>
      <c r="BA41" s="626"/>
      <c r="BB41" s="626"/>
      <c r="BC41" s="626"/>
      <c r="BD41" s="626"/>
      <c r="BE41" s="626"/>
      <c r="BF41" s="626"/>
      <c r="BG41" s="626"/>
      <c r="BH41" s="626"/>
      <c r="BI41" s="667"/>
      <c r="BJ41" s="667"/>
      <c r="BK41" s="667"/>
      <c r="BL41" s="667"/>
      <c r="BM41" s="667"/>
      <c r="BN41" s="667"/>
      <c r="BO41" s="667"/>
      <c r="BP41" s="667"/>
      <c r="BQ41" s="667"/>
      <c r="BR41" s="667"/>
      <c r="BS41" s="667"/>
      <c r="BT41" s="668"/>
      <c r="CI41" s="67"/>
      <c r="CJ41" s="691"/>
    </row>
    <row r="42" spans="4:88" ht="9" customHeight="1">
      <c r="D42" s="67"/>
      <c r="E42" s="649"/>
      <c r="F42" s="650"/>
      <c r="G42" s="650"/>
      <c r="H42" s="650"/>
      <c r="I42" s="650"/>
      <c r="J42" s="650"/>
      <c r="K42" s="650"/>
      <c r="L42" s="650"/>
      <c r="M42" s="650"/>
      <c r="N42" s="650"/>
      <c r="O42" s="650"/>
      <c r="P42" s="650"/>
      <c r="Q42" s="650"/>
      <c r="R42" s="650"/>
      <c r="S42" s="650"/>
      <c r="T42" s="650"/>
      <c r="U42" s="650"/>
      <c r="V42" s="650"/>
      <c r="W42" s="650"/>
      <c r="X42" s="650"/>
      <c r="Y42" s="650"/>
      <c r="Z42" s="650"/>
      <c r="AA42" s="650"/>
      <c r="AB42" s="650"/>
      <c r="AC42" s="650"/>
      <c r="AD42" s="650"/>
      <c r="AE42" s="650"/>
      <c r="AF42" s="650"/>
      <c r="AG42" s="650"/>
      <c r="AH42" s="650"/>
      <c r="AI42" s="650"/>
      <c r="AJ42" s="650"/>
      <c r="AK42" s="651"/>
      <c r="AL42" s="658"/>
      <c r="AM42" s="341"/>
      <c r="AN42" s="341"/>
      <c r="AO42" s="341"/>
      <c r="AP42" s="341"/>
      <c r="AQ42" s="341"/>
      <c r="AR42" s="341"/>
      <c r="AS42" s="341"/>
      <c r="AT42" s="341"/>
      <c r="AU42" s="341"/>
      <c r="AV42" s="341"/>
      <c r="AW42" s="659"/>
      <c r="AX42" s="622"/>
      <c r="AY42" s="622"/>
      <c r="AZ42" s="622"/>
      <c r="BA42" s="622"/>
      <c r="BB42" s="622"/>
      <c r="BC42" s="622"/>
      <c r="BD42" s="622"/>
      <c r="BE42" s="622"/>
      <c r="BF42" s="622"/>
      <c r="BG42" s="507" t="str">
        <f>IFERROR(VLOOKUP(AL39,都道府県コード!$A$2:$B$95,2,FALSE),"")</f>
        <v/>
      </c>
      <c r="BH42" s="508"/>
      <c r="BI42" s="669"/>
      <c r="BJ42" s="670"/>
      <c r="BK42" s="670"/>
      <c r="BL42" s="670"/>
      <c r="BM42" s="670"/>
      <c r="BN42" s="670"/>
      <c r="BO42" s="670"/>
      <c r="BP42" s="670"/>
      <c r="BQ42" s="670"/>
      <c r="BR42" s="670"/>
      <c r="BS42" s="670"/>
      <c r="BT42" s="671"/>
      <c r="CI42" s="67"/>
      <c r="CJ42" s="691"/>
    </row>
    <row r="43" spans="4:88" ht="9" customHeight="1">
      <c r="D43" s="67"/>
      <c r="E43" s="649"/>
      <c r="F43" s="650"/>
      <c r="G43" s="650"/>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1"/>
      <c r="AL43" s="658"/>
      <c r="AM43" s="341"/>
      <c r="AN43" s="341"/>
      <c r="AO43" s="341"/>
      <c r="AP43" s="341"/>
      <c r="AQ43" s="341"/>
      <c r="AR43" s="341"/>
      <c r="AS43" s="341"/>
      <c r="AT43" s="341"/>
      <c r="AU43" s="341"/>
      <c r="AV43" s="341"/>
      <c r="AW43" s="659"/>
      <c r="AX43" s="622"/>
      <c r="AY43" s="622"/>
      <c r="AZ43" s="622"/>
      <c r="BA43" s="622"/>
      <c r="BB43" s="622"/>
      <c r="BC43" s="622"/>
      <c r="BD43" s="622"/>
      <c r="BE43" s="622"/>
      <c r="BF43" s="622"/>
      <c r="BG43" s="509"/>
      <c r="BH43" s="510"/>
      <c r="BI43" s="672"/>
      <c r="BJ43" s="673"/>
      <c r="BK43" s="673"/>
      <c r="BL43" s="673"/>
      <c r="BM43" s="673"/>
      <c r="BN43" s="673"/>
      <c r="BO43" s="673"/>
      <c r="BP43" s="673"/>
      <c r="BQ43" s="673"/>
      <c r="BR43" s="673"/>
      <c r="BS43" s="673"/>
      <c r="BT43" s="674"/>
      <c r="CI43" s="67"/>
      <c r="CJ43" s="691"/>
    </row>
    <row r="44" spans="4:88" ht="9" customHeight="1" thickBot="1">
      <c r="D44" s="67"/>
      <c r="E44" s="652"/>
      <c r="F44" s="653"/>
      <c r="G44" s="653"/>
      <c r="H44" s="653"/>
      <c r="I44" s="653"/>
      <c r="J44" s="653"/>
      <c r="K44" s="653"/>
      <c r="L44" s="653"/>
      <c r="M44" s="653"/>
      <c r="N44" s="653"/>
      <c r="O44" s="653"/>
      <c r="P44" s="653"/>
      <c r="Q44" s="653"/>
      <c r="R44" s="653"/>
      <c r="S44" s="653"/>
      <c r="T44" s="653"/>
      <c r="U44" s="653"/>
      <c r="V44" s="653"/>
      <c r="W44" s="653"/>
      <c r="X44" s="653"/>
      <c r="Y44" s="653"/>
      <c r="Z44" s="653"/>
      <c r="AA44" s="653"/>
      <c r="AB44" s="653"/>
      <c r="AC44" s="653"/>
      <c r="AD44" s="653"/>
      <c r="AE44" s="653"/>
      <c r="AF44" s="653"/>
      <c r="AG44" s="653"/>
      <c r="AH44" s="653"/>
      <c r="AI44" s="653"/>
      <c r="AJ44" s="653"/>
      <c r="AK44" s="654"/>
      <c r="AL44" s="660"/>
      <c r="AM44" s="661"/>
      <c r="AN44" s="661"/>
      <c r="AO44" s="661"/>
      <c r="AP44" s="661"/>
      <c r="AQ44" s="661"/>
      <c r="AR44" s="661"/>
      <c r="AS44" s="661"/>
      <c r="AT44" s="661"/>
      <c r="AU44" s="661"/>
      <c r="AV44" s="661"/>
      <c r="AW44" s="662"/>
      <c r="AX44" s="624"/>
      <c r="AY44" s="624"/>
      <c r="AZ44" s="624"/>
      <c r="BA44" s="624"/>
      <c r="BB44" s="624"/>
      <c r="BC44" s="624"/>
      <c r="BD44" s="624"/>
      <c r="BE44" s="624"/>
      <c r="BF44" s="624"/>
      <c r="BG44" s="511"/>
      <c r="BH44" s="512"/>
      <c r="BI44" s="675"/>
      <c r="BJ44" s="676"/>
      <c r="BK44" s="676"/>
      <c r="BL44" s="676"/>
      <c r="BM44" s="676"/>
      <c r="BN44" s="676"/>
      <c r="BO44" s="676"/>
      <c r="BP44" s="676"/>
      <c r="BQ44" s="676"/>
      <c r="BR44" s="676"/>
      <c r="BS44" s="676"/>
      <c r="BT44" s="677"/>
      <c r="CI44" s="67"/>
      <c r="CJ44" s="691"/>
    </row>
    <row r="45" spans="4:88" ht="9" customHeight="1">
      <c r="D45" s="67"/>
      <c r="E45" s="646"/>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7"/>
      <c r="AJ45" s="647"/>
      <c r="AK45" s="648"/>
      <c r="AL45" s="655" t="str">
        <f>IF(E45="","",VLOOKUP(E45,コード表!$A$5:$C$62,3,FALSE))</f>
        <v/>
      </c>
      <c r="AM45" s="656"/>
      <c r="AN45" s="656"/>
      <c r="AO45" s="656"/>
      <c r="AP45" s="656"/>
      <c r="AQ45" s="656"/>
      <c r="AR45" s="656"/>
      <c r="AS45" s="656"/>
      <c r="AT45" s="656"/>
      <c r="AU45" s="656"/>
      <c r="AV45" s="656"/>
      <c r="AW45" s="657"/>
      <c r="AX45" s="663">
        <v>5</v>
      </c>
      <c r="AY45" s="663"/>
      <c r="AZ45" s="625" t="str">
        <f>IF(E45="","",VLOOKUP(E45,コード表!$A$5:$C$62,2,FALSE))</f>
        <v/>
      </c>
      <c r="BA45" s="625"/>
      <c r="BB45" s="625"/>
      <c r="BC45" s="625"/>
      <c r="BD45" s="625"/>
      <c r="BE45" s="625"/>
      <c r="BF45" s="625"/>
      <c r="BG45" s="625"/>
      <c r="BH45" s="625"/>
      <c r="BI45" s="665"/>
      <c r="BJ45" s="665"/>
      <c r="BK45" s="665"/>
      <c r="BL45" s="665"/>
      <c r="BM45" s="665"/>
      <c r="BN45" s="665"/>
      <c r="BO45" s="665"/>
      <c r="BP45" s="665"/>
      <c r="BQ45" s="665"/>
      <c r="BR45" s="665"/>
      <c r="BS45" s="665"/>
      <c r="BT45" s="666"/>
      <c r="CI45" s="67"/>
      <c r="CJ45" s="691"/>
    </row>
    <row r="46" spans="4:88" ht="9" customHeight="1">
      <c r="D46" s="67"/>
      <c r="E46" s="649"/>
      <c r="F46" s="650"/>
      <c r="G46" s="650"/>
      <c r="H46" s="650"/>
      <c r="I46" s="650"/>
      <c r="J46" s="650"/>
      <c r="K46" s="650"/>
      <c r="L46" s="650"/>
      <c r="M46" s="650"/>
      <c r="N46" s="650"/>
      <c r="O46" s="650"/>
      <c r="P46" s="650"/>
      <c r="Q46" s="650"/>
      <c r="R46" s="650"/>
      <c r="S46" s="650"/>
      <c r="T46" s="650"/>
      <c r="U46" s="650"/>
      <c r="V46" s="650"/>
      <c r="W46" s="650"/>
      <c r="X46" s="650"/>
      <c r="Y46" s="650"/>
      <c r="Z46" s="650"/>
      <c r="AA46" s="650"/>
      <c r="AB46" s="650"/>
      <c r="AC46" s="650"/>
      <c r="AD46" s="650"/>
      <c r="AE46" s="650"/>
      <c r="AF46" s="650"/>
      <c r="AG46" s="650"/>
      <c r="AH46" s="650"/>
      <c r="AI46" s="650"/>
      <c r="AJ46" s="650"/>
      <c r="AK46" s="651"/>
      <c r="AL46" s="658"/>
      <c r="AM46" s="341"/>
      <c r="AN46" s="341"/>
      <c r="AO46" s="341"/>
      <c r="AP46" s="341"/>
      <c r="AQ46" s="341"/>
      <c r="AR46" s="341"/>
      <c r="AS46" s="341"/>
      <c r="AT46" s="341"/>
      <c r="AU46" s="341"/>
      <c r="AV46" s="341"/>
      <c r="AW46" s="659"/>
      <c r="AX46" s="664"/>
      <c r="AY46" s="664"/>
      <c r="AZ46" s="626"/>
      <c r="BA46" s="626"/>
      <c r="BB46" s="626"/>
      <c r="BC46" s="626"/>
      <c r="BD46" s="626"/>
      <c r="BE46" s="626"/>
      <c r="BF46" s="626"/>
      <c r="BG46" s="626"/>
      <c r="BH46" s="626"/>
      <c r="BI46" s="667"/>
      <c r="BJ46" s="667"/>
      <c r="BK46" s="667"/>
      <c r="BL46" s="667"/>
      <c r="BM46" s="667"/>
      <c r="BN46" s="667"/>
      <c r="BO46" s="667"/>
      <c r="BP46" s="667"/>
      <c r="BQ46" s="667"/>
      <c r="BR46" s="667"/>
      <c r="BS46" s="667"/>
      <c r="BT46" s="668"/>
      <c r="CI46" s="67"/>
      <c r="CJ46" s="691"/>
    </row>
    <row r="47" spans="4:88" ht="9" customHeight="1">
      <c r="D47" s="67"/>
      <c r="E47" s="649"/>
      <c r="F47" s="650"/>
      <c r="G47" s="650"/>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c r="AF47" s="650"/>
      <c r="AG47" s="650"/>
      <c r="AH47" s="650"/>
      <c r="AI47" s="650"/>
      <c r="AJ47" s="650"/>
      <c r="AK47" s="651"/>
      <c r="AL47" s="658"/>
      <c r="AM47" s="341"/>
      <c r="AN47" s="341"/>
      <c r="AO47" s="341"/>
      <c r="AP47" s="341"/>
      <c r="AQ47" s="341"/>
      <c r="AR47" s="341"/>
      <c r="AS47" s="341"/>
      <c r="AT47" s="341"/>
      <c r="AU47" s="341"/>
      <c r="AV47" s="341"/>
      <c r="AW47" s="659"/>
      <c r="AX47" s="664"/>
      <c r="AY47" s="664"/>
      <c r="AZ47" s="626"/>
      <c r="BA47" s="626"/>
      <c r="BB47" s="626"/>
      <c r="BC47" s="626"/>
      <c r="BD47" s="626"/>
      <c r="BE47" s="626"/>
      <c r="BF47" s="626"/>
      <c r="BG47" s="626"/>
      <c r="BH47" s="626"/>
      <c r="BI47" s="667"/>
      <c r="BJ47" s="667"/>
      <c r="BK47" s="667"/>
      <c r="BL47" s="667"/>
      <c r="BM47" s="667"/>
      <c r="BN47" s="667"/>
      <c r="BO47" s="667"/>
      <c r="BP47" s="667"/>
      <c r="BQ47" s="667"/>
      <c r="BR47" s="667"/>
      <c r="BS47" s="667"/>
      <c r="BT47" s="668"/>
      <c r="CI47" s="67"/>
    </row>
    <row r="48" spans="4:88" ht="9" customHeight="1">
      <c r="D48" s="67"/>
      <c r="E48" s="649"/>
      <c r="F48" s="650"/>
      <c r="G48" s="650"/>
      <c r="H48" s="650"/>
      <c r="I48" s="650"/>
      <c r="J48" s="650"/>
      <c r="K48" s="650"/>
      <c r="L48" s="650"/>
      <c r="M48" s="650"/>
      <c r="N48" s="650"/>
      <c r="O48" s="650"/>
      <c r="P48" s="650"/>
      <c r="Q48" s="650"/>
      <c r="R48" s="650"/>
      <c r="S48" s="650"/>
      <c r="T48" s="650"/>
      <c r="U48" s="650"/>
      <c r="V48" s="650"/>
      <c r="W48" s="650"/>
      <c r="X48" s="650"/>
      <c r="Y48" s="650"/>
      <c r="Z48" s="650"/>
      <c r="AA48" s="650"/>
      <c r="AB48" s="650"/>
      <c r="AC48" s="650"/>
      <c r="AD48" s="650"/>
      <c r="AE48" s="650"/>
      <c r="AF48" s="650"/>
      <c r="AG48" s="650"/>
      <c r="AH48" s="650"/>
      <c r="AI48" s="650"/>
      <c r="AJ48" s="650"/>
      <c r="AK48" s="651"/>
      <c r="AL48" s="658"/>
      <c r="AM48" s="341"/>
      <c r="AN48" s="341"/>
      <c r="AO48" s="341"/>
      <c r="AP48" s="341"/>
      <c r="AQ48" s="341"/>
      <c r="AR48" s="341"/>
      <c r="AS48" s="341"/>
      <c r="AT48" s="341"/>
      <c r="AU48" s="341"/>
      <c r="AV48" s="341"/>
      <c r="AW48" s="659"/>
      <c r="AX48" s="622"/>
      <c r="AY48" s="622"/>
      <c r="AZ48" s="622"/>
      <c r="BA48" s="622"/>
      <c r="BB48" s="622"/>
      <c r="BC48" s="622"/>
      <c r="BD48" s="622"/>
      <c r="BE48" s="622"/>
      <c r="BF48" s="622"/>
      <c r="BG48" s="507" t="str">
        <f>IFERROR(VLOOKUP(AL45,都道府県コード!$A$2:$B$95,2,FALSE),"")</f>
        <v/>
      </c>
      <c r="BH48" s="508"/>
      <c r="BI48" s="669"/>
      <c r="BJ48" s="670"/>
      <c r="BK48" s="670"/>
      <c r="BL48" s="670"/>
      <c r="BM48" s="670"/>
      <c r="BN48" s="670"/>
      <c r="BO48" s="670"/>
      <c r="BP48" s="670"/>
      <c r="BQ48" s="670"/>
      <c r="BR48" s="670"/>
      <c r="BS48" s="670"/>
      <c r="BT48" s="671"/>
      <c r="CI48" s="67"/>
    </row>
    <row r="49" spans="4:87" ht="9" customHeight="1">
      <c r="D49" s="67"/>
      <c r="E49" s="649"/>
      <c r="F49" s="650"/>
      <c r="G49" s="650"/>
      <c r="H49" s="650"/>
      <c r="I49" s="650"/>
      <c r="J49" s="650"/>
      <c r="K49" s="650"/>
      <c r="L49" s="650"/>
      <c r="M49" s="650"/>
      <c r="N49" s="650"/>
      <c r="O49" s="650"/>
      <c r="P49" s="650"/>
      <c r="Q49" s="650"/>
      <c r="R49" s="650"/>
      <c r="S49" s="650"/>
      <c r="T49" s="650"/>
      <c r="U49" s="650"/>
      <c r="V49" s="650"/>
      <c r="W49" s="650"/>
      <c r="X49" s="650"/>
      <c r="Y49" s="650"/>
      <c r="Z49" s="650"/>
      <c r="AA49" s="650"/>
      <c r="AB49" s="650"/>
      <c r="AC49" s="650"/>
      <c r="AD49" s="650"/>
      <c r="AE49" s="650"/>
      <c r="AF49" s="650"/>
      <c r="AG49" s="650"/>
      <c r="AH49" s="650"/>
      <c r="AI49" s="650"/>
      <c r="AJ49" s="650"/>
      <c r="AK49" s="651"/>
      <c r="AL49" s="658"/>
      <c r="AM49" s="341"/>
      <c r="AN49" s="341"/>
      <c r="AO49" s="341"/>
      <c r="AP49" s="341"/>
      <c r="AQ49" s="341"/>
      <c r="AR49" s="341"/>
      <c r="AS49" s="341"/>
      <c r="AT49" s="341"/>
      <c r="AU49" s="341"/>
      <c r="AV49" s="341"/>
      <c r="AW49" s="659"/>
      <c r="AX49" s="622"/>
      <c r="AY49" s="622"/>
      <c r="AZ49" s="622"/>
      <c r="BA49" s="622"/>
      <c r="BB49" s="622"/>
      <c r="BC49" s="622"/>
      <c r="BD49" s="622"/>
      <c r="BE49" s="622"/>
      <c r="BF49" s="622"/>
      <c r="BG49" s="509"/>
      <c r="BH49" s="510"/>
      <c r="BI49" s="672"/>
      <c r="BJ49" s="673"/>
      <c r="BK49" s="673"/>
      <c r="BL49" s="673"/>
      <c r="BM49" s="673"/>
      <c r="BN49" s="673"/>
      <c r="BO49" s="673"/>
      <c r="BP49" s="673"/>
      <c r="BQ49" s="673"/>
      <c r="BR49" s="673"/>
      <c r="BS49" s="673"/>
      <c r="BT49" s="674"/>
      <c r="CI49" s="67"/>
    </row>
    <row r="50" spans="4:87" ht="9" customHeight="1" thickBot="1">
      <c r="D50" s="67"/>
      <c r="E50" s="652"/>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4"/>
      <c r="AL50" s="660"/>
      <c r="AM50" s="661"/>
      <c r="AN50" s="661"/>
      <c r="AO50" s="661"/>
      <c r="AP50" s="661"/>
      <c r="AQ50" s="661"/>
      <c r="AR50" s="661"/>
      <c r="AS50" s="661"/>
      <c r="AT50" s="661"/>
      <c r="AU50" s="661"/>
      <c r="AV50" s="661"/>
      <c r="AW50" s="662"/>
      <c r="AX50" s="624"/>
      <c r="AY50" s="624"/>
      <c r="AZ50" s="624"/>
      <c r="BA50" s="624"/>
      <c r="BB50" s="624"/>
      <c r="BC50" s="624"/>
      <c r="BD50" s="624"/>
      <c r="BE50" s="624"/>
      <c r="BF50" s="624"/>
      <c r="BG50" s="511"/>
      <c r="BH50" s="512"/>
      <c r="BI50" s="675"/>
      <c r="BJ50" s="676"/>
      <c r="BK50" s="676"/>
      <c r="BL50" s="676"/>
      <c r="BM50" s="676"/>
      <c r="BN50" s="676"/>
      <c r="BO50" s="676"/>
      <c r="BP50" s="676"/>
      <c r="BQ50" s="676"/>
      <c r="BR50" s="676"/>
      <c r="BS50" s="676"/>
      <c r="BT50" s="677"/>
      <c r="CI50" s="67"/>
    </row>
    <row r="51" spans="4:87" ht="9" customHeight="1">
      <c r="D51" s="67"/>
      <c r="E51" s="646"/>
      <c r="F51" s="647"/>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8"/>
      <c r="AL51" s="655" t="str">
        <f>IF(E51="","",VLOOKUP(E51,コード表!$A$5:$C$62,3,FALSE))</f>
        <v/>
      </c>
      <c r="AM51" s="656"/>
      <c r="AN51" s="656"/>
      <c r="AO51" s="656"/>
      <c r="AP51" s="656"/>
      <c r="AQ51" s="656"/>
      <c r="AR51" s="656"/>
      <c r="AS51" s="656"/>
      <c r="AT51" s="656"/>
      <c r="AU51" s="656"/>
      <c r="AV51" s="656"/>
      <c r="AW51" s="657"/>
      <c r="AX51" s="663">
        <v>6</v>
      </c>
      <c r="AY51" s="663"/>
      <c r="AZ51" s="625" t="str">
        <f>IF(E51="","",VLOOKUP(E51,コード表!$A$5:$C$62,2,FALSE))</f>
        <v/>
      </c>
      <c r="BA51" s="625"/>
      <c r="BB51" s="625"/>
      <c r="BC51" s="625"/>
      <c r="BD51" s="625"/>
      <c r="BE51" s="625"/>
      <c r="BF51" s="625"/>
      <c r="BG51" s="625"/>
      <c r="BH51" s="625"/>
      <c r="BI51" s="665"/>
      <c r="BJ51" s="665"/>
      <c r="BK51" s="665"/>
      <c r="BL51" s="665"/>
      <c r="BM51" s="665"/>
      <c r="BN51" s="665"/>
      <c r="BO51" s="665"/>
      <c r="BP51" s="665"/>
      <c r="BQ51" s="665"/>
      <c r="BR51" s="665"/>
      <c r="BS51" s="665"/>
      <c r="BT51" s="666"/>
      <c r="CI51" s="67"/>
    </row>
    <row r="52" spans="4:87" ht="9" customHeight="1">
      <c r="D52" s="67"/>
      <c r="E52" s="649"/>
      <c r="F52" s="650"/>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1"/>
      <c r="AL52" s="658"/>
      <c r="AM52" s="341"/>
      <c r="AN52" s="341"/>
      <c r="AO52" s="341"/>
      <c r="AP52" s="341"/>
      <c r="AQ52" s="341"/>
      <c r="AR52" s="341"/>
      <c r="AS52" s="341"/>
      <c r="AT52" s="341"/>
      <c r="AU52" s="341"/>
      <c r="AV52" s="341"/>
      <c r="AW52" s="659"/>
      <c r="AX52" s="664"/>
      <c r="AY52" s="664"/>
      <c r="AZ52" s="626"/>
      <c r="BA52" s="626"/>
      <c r="BB52" s="626"/>
      <c r="BC52" s="626"/>
      <c r="BD52" s="626"/>
      <c r="BE52" s="626"/>
      <c r="BF52" s="626"/>
      <c r="BG52" s="626"/>
      <c r="BH52" s="626"/>
      <c r="BI52" s="667"/>
      <c r="BJ52" s="667"/>
      <c r="BK52" s="667"/>
      <c r="BL52" s="667"/>
      <c r="BM52" s="667"/>
      <c r="BN52" s="667"/>
      <c r="BO52" s="667"/>
      <c r="BP52" s="667"/>
      <c r="BQ52" s="667"/>
      <c r="BR52" s="667"/>
      <c r="BS52" s="667"/>
      <c r="BT52" s="668"/>
      <c r="CI52" s="67"/>
    </row>
    <row r="53" spans="4:87" ht="9" customHeight="1">
      <c r="D53" s="67"/>
      <c r="E53" s="649"/>
      <c r="F53" s="650"/>
      <c r="G53" s="650"/>
      <c r="H53" s="650"/>
      <c r="I53" s="650"/>
      <c r="J53" s="650"/>
      <c r="K53" s="650"/>
      <c r="L53" s="650"/>
      <c r="M53" s="650"/>
      <c r="N53" s="650"/>
      <c r="O53" s="650"/>
      <c r="P53" s="650"/>
      <c r="Q53" s="650"/>
      <c r="R53" s="650"/>
      <c r="S53" s="650"/>
      <c r="T53" s="650"/>
      <c r="U53" s="650"/>
      <c r="V53" s="650"/>
      <c r="W53" s="650"/>
      <c r="X53" s="650"/>
      <c r="Y53" s="650"/>
      <c r="Z53" s="650"/>
      <c r="AA53" s="650"/>
      <c r="AB53" s="650"/>
      <c r="AC53" s="650"/>
      <c r="AD53" s="650"/>
      <c r="AE53" s="650"/>
      <c r="AF53" s="650"/>
      <c r="AG53" s="650"/>
      <c r="AH53" s="650"/>
      <c r="AI53" s="650"/>
      <c r="AJ53" s="650"/>
      <c r="AK53" s="651"/>
      <c r="AL53" s="658"/>
      <c r="AM53" s="341"/>
      <c r="AN53" s="341"/>
      <c r="AO53" s="341"/>
      <c r="AP53" s="341"/>
      <c r="AQ53" s="341"/>
      <c r="AR53" s="341"/>
      <c r="AS53" s="341"/>
      <c r="AT53" s="341"/>
      <c r="AU53" s="341"/>
      <c r="AV53" s="341"/>
      <c r="AW53" s="659"/>
      <c r="AX53" s="664"/>
      <c r="AY53" s="664"/>
      <c r="AZ53" s="626"/>
      <c r="BA53" s="626"/>
      <c r="BB53" s="626"/>
      <c r="BC53" s="626"/>
      <c r="BD53" s="626"/>
      <c r="BE53" s="626"/>
      <c r="BF53" s="626"/>
      <c r="BG53" s="626"/>
      <c r="BH53" s="626"/>
      <c r="BI53" s="667"/>
      <c r="BJ53" s="667"/>
      <c r="BK53" s="667"/>
      <c r="BL53" s="667"/>
      <c r="BM53" s="667"/>
      <c r="BN53" s="667"/>
      <c r="BO53" s="667"/>
      <c r="BP53" s="667"/>
      <c r="BQ53" s="667"/>
      <c r="BR53" s="667"/>
      <c r="BS53" s="667"/>
      <c r="BT53" s="668"/>
      <c r="CI53" s="67"/>
    </row>
    <row r="54" spans="4:87" ht="9" customHeight="1">
      <c r="D54" s="67"/>
      <c r="E54" s="649"/>
      <c r="F54" s="650"/>
      <c r="G54" s="650"/>
      <c r="H54" s="650"/>
      <c r="I54" s="650"/>
      <c r="J54" s="650"/>
      <c r="K54" s="650"/>
      <c r="L54" s="650"/>
      <c r="M54" s="650"/>
      <c r="N54" s="650"/>
      <c r="O54" s="650"/>
      <c r="P54" s="650"/>
      <c r="Q54" s="650"/>
      <c r="R54" s="650"/>
      <c r="S54" s="650"/>
      <c r="T54" s="650"/>
      <c r="U54" s="650"/>
      <c r="V54" s="650"/>
      <c r="W54" s="650"/>
      <c r="X54" s="650"/>
      <c r="Y54" s="650"/>
      <c r="Z54" s="650"/>
      <c r="AA54" s="650"/>
      <c r="AB54" s="650"/>
      <c r="AC54" s="650"/>
      <c r="AD54" s="650"/>
      <c r="AE54" s="650"/>
      <c r="AF54" s="650"/>
      <c r="AG54" s="650"/>
      <c r="AH54" s="650"/>
      <c r="AI54" s="650"/>
      <c r="AJ54" s="650"/>
      <c r="AK54" s="651"/>
      <c r="AL54" s="658"/>
      <c r="AM54" s="341"/>
      <c r="AN54" s="341"/>
      <c r="AO54" s="341"/>
      <c r="AP54" s="341"/>
      <c r="AQ54" s="341"/>
      <c r="AR54" s="341"/>
      <c r="AS54" s="341"/>
      <c r="AT54" s="341"/>
      <c r="AU54" s="341"/>
      <c r="AV54" s="341"/>
      <c r="AW54" s="659"/>
      <c r="AX54" s="622"/>
      <c r="AY54" s="622"/>
      <c r="AZ54" s="622"/>
      <c r="BA54" s="622"/>
      <c r="BB54" s="622"/>
      <c r="BC54" s="622"/>
      <c r="BD54" s="622"/>
      <c r="BE54" s="622"/>
      <c r="BF54" s="622"/>
      <c r="BG54" s="507" t="str">
        <f>IFERROR(VLOOKUP(AL51,都道府県コード!$A$2:$B$95,2,FALSE),"")</f>
        <v/>
      </c>
      <c r="BH54" s="508"/>
      <c r="BI54" s="669"/>
      <c r="BJ54" s="670"/>
      <c r="BK54" s="670"/>
      <c r="BL54" s="670"/>
      <c r="BM54" s="670"/>
      <c r="BN54" s="670"/>
      <c r="BO54" s="670"/>
      <c r="BP54" s="670"/>
      <c r="BQ54" s="670"/>
      <c r="BR54" s="670"/>
      <c r="BS54" s="670"/>
      <c r="BT54" s="671"/>
      <c r="CI54" s="67"/>
    </row>
    <row r="55" spans="4:87" ht="9" customHeight="1">
      <c r="D55" s="67"/>
      <c r="E55" s="649"/>
      <c r="F55" s="650"/>
      <c r="G55" s="650"/>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650"/>
      <c r="AG55" s="650"/>
      <c r="AH55" s="650"/>
      <c r="AI55" s="650"/>
      <c r="AJ55" s="650"/>
      <c r="AK55" s="651"/>
      <c r="AL55" s="658"/>
      <c r="AM55" s="341"/>
      <c r="AN55" s="341"/>
      <c r="AO55" s="341"/>
      <c r="AP55" s="341"/>
      <c r="AQ55" s="341"/>
      <c r="AR55" s="341"/>
      <c r="AS55" s="341"/>
      <c r="AT55" s="341"/>
      <c r="AU55" s="341"/>
      <c r="AV55" s="341"/>
      <c r="AW55" s="659"/>
      <c r="AX55" s="622"/>
      <c r="AY55" s="622"/>
      <c r="AZ55" s="622"/>
      <c r="BA55" s="622"/>
      <c r="BB55" s="622"/>
      <c r="BC55" s="622"/>
      <c r="BD55" s="622"/>
      <c r="BE55" s="622"/>
      <c r="BF55" s="622"/>
      <c r="BG55" s="509"/>
      <c r="BH55" s="510"/>
      <c r="BI55" s="672"/>
      <c r="BJ55" s="673"/>
      <c r="BK55" s="673"/>
      <c r="BL55" s="673"/>
      <c r="BM55" s="673"/>
      <c r="BN55" s="673"/>
      <c r="BO55" s="673"/>
      <c r="BP55" s="673"/>
      <c r="BQ55" s="673"/>
      <c r="BR55" s="673"/>
      <c r="BS55" s="673"/>
      <c r="BT55" s="674"/>
      <c r="CI55" s="67"/>
    </row>
    <row r="56" spans="4:87" ht="9" customHeight="1" thickBot="1">
      <c r="D56" s="67"/>
      <c r="E56" s="652"/>
      <c r="F56" s="653"/>
      <c r="G56" s="653"/>
      <c r="H56" s="653"/>
      <c r="I56" s="653"/>
      <c r="J56" s="653"/>
      <c r="K56" s="653"/>
      <c r="L56" s="653"/>
      <c r="M56" s="653"/>
      <c r="N56" s="653"/>
      <c r="O56" s="653"/>
      <c r="P56" s="653"/>
      <c r="Q56" s="653"/>
      <c r="R56" s="653"/>
      <c r="S56" s="653"/>
      <c r="T56" s="653"/>
      <c r="U56" s="653"/>
      <c r="V56" s="653"/>
      <c r="W56" s="653"/>
      <c r="X56" s="653"/>
      <c r="Y56" s="653"/>
      <c r="Z56" s="653"/>
      <c r="AA56" s="653"/>
      <c r="AB56" s="653"/>
      <c r="AC56" s="653"/>
      <c r="AD56" s="653"/>
      <c r="AE56" s="653"/>
      <c r="AF56" s="653"/>
      <c r="AG56" s="653"/>
      <c r="AH56" s="653"/>
      <c r="AI56" s="653"/>
      <c r="AJ56" s="653"/>
      <c r="AK56" s="654"/>
      <c r="AL56" s="660"/>
      <c r="AM56" s="661"/>
      <c r="AN56" s="661"/>
      <c r="AO56" s="661"/>
      <c r="AP56" s="661"/>
      <c r="AQ56" s="661"/>
      <c r="AR56" s="661"/>
      <c r="AS56" s="661"/>
      <c r="AT56" s="661"/>
      <c r="AU56" s="661"/>
      <c r="AV56" s="661"/>
      <c r="AW56" s="662"/>
      <c r="AX56" s="624"/>
      <c r="AY56" s="624"/>
      <c r="AZ56" s="624"/>
      <c r="BA56" s="624"/>
      <c r="BB56" s="624"/>
      <c r="BC56" s="624"/>
      <c r="BD56" s="624"/>
      <c r="BE56" s="624"/>
      <c r="BF56" s="624"/>
      <c r="BG56" s="511"/>
      <c r="BH56" s="512"/>
      <c r="BI56" s="675"/>
      <c r="BJ56" s="676"/>
      <c r="BK56" s="676"/>
      <c r="BL56" s="676"/>
      <c r="BM56" s="676"/>
      <c r="BN56" s="676"/>
      <c r="BO56" s="676"/>
      <c r="BP56" s="676"/>
      <c r="BQ56" s="676"/>
      <c r="BR56" s="676"/>
      <c r="BS56" s="676"/>
      <c r="BT56" s="677"/>
      <c r="CI56" s="67"/>
    </row>
    <row r="57" spans="4:87" ht="9" customHeight="1">
      <c r="D57" s="67"/>
      <c r="E57" s="646"/>
      <c r="F57" s="647"/>
      <c r="G57" s="647"/>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7"/>
      <c r="AF57" s="647"/>
      <c r="AG57" s="647"/>
      <c r="AH57" s="647"/>
      <c r="AI57" s="647"/>
      <c r="AJ57" s="647"/>
      <c r="AK57" s="648"/>
      <c r="AL57" s="655" t="str">
        <f>IF(E57="","",VLOOKUP(E57,コード表!$A$5:$C$62,3,FALSE))</f>
        <v/>
      </c>
      <c r="AM57" s="656"/>
      <c r="AN57" s="656"/>
      <c r="AO57" s="656"/>
      <c r="AP57" s="656"/>
      <c r="AQ57" s="656"/>
      <c r="AR57" s="656"/>
      <c r="AS57" s="656"/>
      <c r="AT57" s="656"/>
      <c r="AU57" s="656"/>
      <c r="AV57" s="656"/>
      <c r="AW57" s="657"/>
      <c r="AX57" s="663">
        <v>7</v>
      </c>
      <c r="AY57" s="663"/>
      <c r="AZ57" s="625" t="str">
        <f>IF(E57="","",VLOOKUP(E57,コード表!$A$5:$C$62,2,FALSE))</f>
        <v/>
      </c>
      <c r="BA57" s="625"/>
      <c r="BB57" s="625"/>
      <c r="BC57" s="625"/>
      <c r="BD57" s="625"/>
      <c r="BE57" s="625"/>
      <c r="BF57" s="625"/>
      <c r="BG57" s="625"/>
      <c r="BH57" s="625"/>
      <c r="BI57" s="665"/>
      <c r="BJ57" s="665"/>
      <c r="BK57" s="665"/>
      <c r="BL57" s="665"/>
      <c r="BM57" s="665"/>
      <c r="BN57" s="665"/>
      <c r="BO57" s="665"/>
      <c r="BP57" s="665"/>
      <c r="BQ57" s="665"/>
      <c r="BR57" s="665"/>
      <c r="BS57" s="665"/>
      <c r="BT57" s="666"/>
      <c r="CI57" s="67"/>
    </row>
    <row r="58" spans="4:87" ht="9" customHeight="1">
      <c r="D58" s="67"/>
      <c r="E58" s="649"/>
      <c r="F58" s="650"/>
      <c r="G58" s="650"/>
      <c r="H58" s="650"/>
      <c r="I58" s="650"/>
      <c r="J58" s="650"/>
      <c r="K58" s="650"/>
      <c r="L58" s="650"/>
      <c r="M58" s="650"/>
      <c r="N58" s="650"/>
      <c r="O58" s="650"/>
      <c r="P58" s="650"/>
      <c r="Q58" s="650"/>
      <c r="R58" s="650"/>
      <c r="S58" s="650"/>
      <c r="T58" s="650"/>
      <c r="U58" s="650"/>
      <c r="V58" s="650"/>
      <c r="W58" s="650"/>
      <c r="X58" s="650"/>
      <c r="Y58" s="650"/>
      <c r="Z58" s="650"/>
      <c r="AA58" s="650"/>
      <c r="AB58" s="650"/>
      <c r="AC58" s="650"/>
      <c r="AD58" s="650"/>
      <c r="AE58" s="650"/>
      <c r="AF58" s="650"/>
      <c r="AG58" s="650"/>
      <c r="AH58" s="650"/>
      <c r="AI58" s="650"/>
      <c r="AJ58" s="650"/>
      <c r="AK58" s="651"/>
      <c r="AL58" s="658"/>
      <c r="AM58" s="341"/>
      <c r="AN58" s="341"/>
      <c r="AO58" s="341"/>
      <c r="AP58" s="341"/>
      <c r="AQ58" s="341"/>
      <c r="AR58" s="341"/>
      <c r="AS58" s="341"/>
      <c r="AT58" s="341"/>
      <c r="AU58" s="341"/>
      <c r="AV58" s="341"/>
      <c r="AW58" s="659"/>
      <c r="AX58" s="664"/>
      <c r="AY58" s="664"/>
      <c r="AZ58" s="626"/>
      <c r="BA58" s="626"/>
      <c r="BB58" s="626"/>
      <c r="BC58" s="626"/>
      <c r="BD58" s="626"/>
      <c r="BE58" s="626"/>
      <c r="BF58" s="626"/>
      <c r="BG58" s="626"/>
      <c r="BH58" s="626"/>
      <c r="BI58" s="667"/>
      <c r="BJ58" s="667"/>
      <c r="BK58" s="667"/>
      <c r="BL58" s="667"/>
      <c r="BM58" s="667"/>
      <c r="BN58" s="667"/>
      <c r="BO58" s="667"/>
      <c r="BP58" s="667"/>
      <c r="BQ58" s="667"/>
      <c r="BR58" s="667"/>
      <c r="BS58" s="667"/>
      <c r="BT58" s="668"/>
      <c r="CI58" s="67"/>
    </row>
    <row r="59" spans="4:87" ht="9" customHeight="1">
      <c r="D59" s="67"/>
      <c r="E59" s="649"/>
      <c r="F59" s="650"/>
      <c r="G59" s="650"/>
      <c r="H59" s="650"/>
      <c r="I59" s="650"/>
      <c r="J59" s="650"/>
      <c r="K59" s="650"/>
      <c r="L59" s="650"/>
      <c r="M59" s="650"/>
      <c r="N59" s="650"/>
      <c r="O59" s="650"/>
      <c r="P59" s="650"/>
      <c r="Q59" s="650"/>
      <c r="R59" s="650"/>
      <c r="S59" s="650"/>
      <c r="T59" s="650"/>
      <c r="U59" s="650"/>
      <c r="V59" s="650"/>
      <c r="W59" s="650"/>
      <c r="X59" s="650"/>
      <c r="Y59" s="650"/>
      <c r="Z59" s="650"/>
      <c r="AA59" s="650"/>
      <c r="AB59" s="650"/>
      <c r="AC59" s="650"/>
      <c r="AD59" s="650"/>
      <c r="AE59" s="650"/>
      <c r="AF59" s="650"/>
      <c r="AG59" s="650"/>
      <c r="AH59" s="650"/>
      <c r="AI59" s="650"/>
      <c r="AJ59" s="650"/>
      <c r="AK59" s="651"/>
      <c r="AL59" s="658"/>
      <c r="AM59" s="341"/>
      <c r="AN59" s="341"/>
      <c r="AO59" s="341"/>
      <c r="AP59" s="341"/>
      <c r="AQ59" s="341"/>
      <c r="AR59" s="341"/>
      <c r="AS59" s="341"/>
      <c r="AT59" s="341"/>
      <c r="AU59" s="341"/>
      <c r="AV59" s="341"/>
      <c r="AW59" s="659"/>
      <c r="AX59" s="664"/>
      <c r="AY59" s="664"/>
      <c r="AZ59" s="626"/>
      <c r="BA59" s="626"/>
      <c r="BB59" s="626"/>
      <c r="BC59" s="626"/>
      <c r="BD59" s="626"/>
      <c r="BE59" s="626"/>
      <c r="BF59" s="626"/>
      <c r="BG59" s="626"/>
      <c r="BH59" s="626"/>
      <c r="BI59" s="667"/>
      <c r="BJ59" s="667"/>
      <c r="BK59" s="667"/>
      <c r="BL59" s="667"/>
      <c r="BM59" s="667"/>
      <c r="BN59" s="667"/>
      <c r="BO59" s="667"/>
      <c r="BP59" s="667"/>
      <c r="BQ59" s="667"/>
      <c r="BR59" s="667"/>
      <c r="BS59" s="667"/>
      <c r="BT59" s="668"/>
      <c r="CI59" s="67"/>
    </row>
    <row r="60" spans="4:87" ht="9" customHeight="1">
      <c r="D60" s="67"/>
      <c r="E60" s="649"/>
      <c r="F60" s="650"/>
      <c r="G60" s="650"/>
      <c r="H60" s="650"/>
      <c r="I60" s="650"/>
      <c r="J60" s="650"/>
      <c r="K60" s="650"/>
      <c r="L60" s="650"/>
      <c r="M60" s="650"/>
      <c r="N60" s="650"/>
      <c r="O60" s="650"/>
      <c r="P60" s="650"/>
      <c r="Q60" s="650"/>
      <c r="R60" s="650"/>
      <c r="S60" s="650"/>
      <c r="T60" s="650"/>
      <c r="U60" s="650"/>
      <c r="V60" s="650"/>
      <c r="W60" s="650"/>
      <c r="X60" s="650"/>
      <c r="Y60" s="650"/>
      <c r="Z60" s="650"/>
      <c r="AA60" s="650"/>
      <c r="AB60" s="650"/>
      <c r="AC60" s="650"/>
      <c r="AD60" s="650"/>
      <c r="AE60" s="650"/>
      <c r="AF60" s="650"/>
      <c r="AG60" s="650"/>
      <c r="AH60" s="650"/>
      <c r="AI60" s="650"/>
      <c r="AJ60" s="650"/>
      <c r="AK60" s="651"/>
      <c r="AL60" s="658"/>
      <c r="AM60" s="341"/>
      <c r="AN60" s="341"/>
      <c r="AO60" s="341"/>
      <c r="AP60" s="341"/>
      <c r="AQ60" s="341"/>
      <c r="AR60" s="341"/>
      <c r="AS60" s="341"/>
      <c r="AT60" s="341"/>
      <c r="AU60" s="341"/>
      <c r="AV60" s="341"/>
      <c r="AW60" s="659"/>
      <c r="AX60" s="622"/>
      <c r="AY60" s="622"/>
      <c r="AZ60" s="622"/>
      <c r="BA60" s="622"/>
      <c r="BB60" s="622"/>
      <c r="BC60" s="622"/>
      <c r="BD60" s="622"/>
      <c r="BE60" s="622"/>
      <c r="BF60" s="622"/>
      <c r="BG60" s="507" t="str">
        <f>IFERROR(VLOOKUP(AL57,都道府県コード!$A$2:$B$95,2,FALSE),"")</f>
        <v/>
      </c>
      <c r="BH60" s="508"/>
      <c r="BI60" s="669"/>
      <c r="BJ60" s="670"/>
      <c r="BK60" s="670"/>
      <c r="BL60" s="670"/>
      <c r="BM60" s="670"/>
      <c r="BN60" s="670"/>
      <c r="BO60" s="670"/>
      <c r="BP60" s="670"/>
      <c r="BQ60" s="670"/>
      <c r="BR60" s="670"/>
      <c r="BS60" s="670"/>
      <c r="BT60" s="671"/>
      <c r="CI60" s="67"/>
    </row>
    <row r="61" spans="4:87" ht="9" customHeight="1">
      <c r="D61" s="67"/>
      <c r="E61" s="649"/>
      <c r="F61" s="650"/>
      <c r="G61" s="650"/>
      <c r="H61" s="650"/>
      <c r="I61" s="650"/>
      <c r="J61" s="650"/>
      <c r="K61" s="650"/>
      <c r="L61" s="650"/>
      <c r="M61" s="650"/>
      <c r="N61" s="650"/>
      <c r="O61" s="650"/>
      <c r="P61" s="650"/>
      <c r="Q61" s="650"/>
      <c r="R61" s="650"/>
      <c r="S61" s="650"/>
      <c r="T61" s="650"/>
      <c r="U61" s="650"/>
      <c r="V61" s="650"/>
      <c r="W61" s="650"/>
      <c r="X61" s="650"/>
      <c r="Y61" s="650"/>
      <c r="Z61" s="650"/>
      <c r="AA61" s="650"/>
      <c r="AB61" s="650"/>
      <c r="AC61" s="650"/>
      <c r="AD61" s="650"/>
      <c r="AE61" s="650"/>
      <c r="AF61" s="650"/>
      <c r="AG61" s="650"/>
      <c r="AH61" s="650"/>
      <c r="AI61" s="650"/>
      <c r="AJ61" s="650"/>
      <c r="AK61" s="651"/>
      <c r="AL61" s="658"/>
      <c r="AM61" s="341"/>
      <c r="AN61" s="341"/>
      <c r="AO61" s="341"/>
      <c r="AP61" s="341"/>
      <c r="AQ61" s="341"/>
      <c r="AR61" s="341"/>
      <c r="AS61" s="341"/>
      <c r="AT61" s="341"/>
      <c r="AU61" s="341"/>
      <c r="AV61" s="341"/>
      <c r="AW61" s="659"/>
      <c r="AX61" s="622"/>
      <c r="AY61" s="622"/>
      <c r="AZ61" s="622"/>
      <c r="BA61" s="622"/>
      <c r="BB61" s="622"/>
      <c r="BC61" s="622"/>
      <c r="BD61" s="622"/>
      <c r="BE61" s="622"/>
      <c r="BF61" s="622"/>
      <c r="BG61" s="509"/>
      <c r="BH61" s="510"/>
      <c r="BI61" s="672"/>
      <c r="BJ61" s="673"/>
      <c r="BK61" s="673"/>
      <c r="BL61" s="673"/>
      <c r="BM61" s="673"/>
      <c r="BN61" s="673"/>
      <c r="BO61" s="673"/>
      <c r="BP61" s="673"/>
      <c r="BQ61" s="673"/>
      <c r="BR61" s="673"/>
      <c r="BS61" s="673"/>
      <c r="BT61" s="674"/>
      <c r="CI61" s="67"/>
    </row>
    <row r="62" spans="4:87" ht="9" customHeight="1" thickBot="1">
      <c r="D62" s="67"/>
      <c r="E62" s="652"/>
      <c r="F62" s="653"/>
      <c r="G62" s="653"/>
      <c r="H62" s="653"/>
      <c r="I62" s="653"/>
      <c r="J62" s="653"/>
      <c r="K62" s="653"/>
      <c r="L62" s="653"/>
      <c r="M62" s="653"/>
      <c r="N62" s="653"/>
      <c r="O62" s="653"/>
      <c r="P62" s="653"/>
      <c r="Q62" s="653"/>
      <c r="R62" s="653"/>
      <c r="S62" s="653"/>
      <c r="T62" s="653"/>
      <c r="U62" s="653"/>
      <c r="V62" s="653"/>
      <c r="W62" s="653"/>
      <c r="X62" s="653"/>
      <c r="Y62" s="653"/>
      <c r="Z62" s="653"/>
      <c r="AA62" s="653"/>
      <c r="AB62" s="653"/>
      <c r="AC62" s="653"/>
      <c r="AD62" s="653"/>
      <c r="AE62" s="653"/>
      <c r="AF62" s="653"/>
      <c r="AG62" s="653"/>
      <c r="AH62" s="653"/>
      <c r="AI62" s="653"/>
      <c r="AJ62" s="653"/>
      <c r="AK62" s="654"/>
      <c r="AL62" s="660"/>
      <c r="AM62" s="661"/>
      <c r="AN62" s="661"/>
      <c r="AO62" s="661"/>
      <c r="AP62" s="661"/>
      <c r="AQ62" s="661"/>
      <c r="AR62" s="661"/>
      <c r="AS62" s="661"/>
      <c r="AT62" s="661"/>
      <c r="AU62" s="661"/>
      <c r="AV62" s="661"/>
      <c r="AW62" s="662"/>
      <c r="AX62" s="624"/>
      <c r="AY62" s="624"/>
      <c r="AZ62" s="624"/>
      <c r="BA62" s="624"/>
      <c r="BB62" s="624"/>
      <c r="BC62" s="624"/>
      <c r="BD62" s="624"/>
      <c r="BE62" s="624"/>
      <c r="BF62" s="624"/>
      <c r="BG62" s="511"/>
      <c r="BH62" s="512"/>
      <c r="BI62" s="675"/>
      <c r="BJ62" s="676"/>
      <c r="BK62" s="676"/>
      <c r="BL62" s="676"/>
      <c r="BM62" s="676"/>
      <c r="BN62" s="676"/>
      <c r="BO62" s="676"/>
      <c r="BP62" s="676"/>
      <c r="BQ62" s="676"/>
      <c r="BR62" s="676"/>
      <c r="BS62" s="676"/>
      <c r="BT62" s="677"/>
      <c r="CI62" s="67"/>
    </row>
    <row r="63" spans="4:87" ht="9" customHeight="1">
      <c r="D63" s="67"/>
      <c r="E63" s="646"/>
      <c r="F63" s="647"/>
      <c r="G63" s="647"/>
      <c r="H63" s="647"/>
      <c r="I63" s="647"/>
      <c r="J63" s="647"/>
      <c r="K63" s="647"/>
      <c r="L63" s="647"/>
      <c r="M63" s="647"/>
      <c r="N63" s="647"/>
      <c r="O63" s="647"/>
      <c r="P63" s="647"/>
      <c r="Q63" s="647"/>
      <c r="R63" s="647"/>
      <c r="S63" s="647"/>
      <c r="T63" s="647"/>
      <c r="U63" s="647"/>
      <c r="V63" s="647"/>
      <c r="W63" s="647"/>
      <c r="X63" s="647"/>
      <c r="Y63" s="647"/>
      <c r="Z63" s="647"/>
      <c r="AA63" s="647"/>
      <c r="AB63" s="647"/>
      <c r="AC63" s="647"/>
      <c r="AD63" s="647"/>
      <c r="AE63" s="647"/>
      <c r="AF63" s="647"/>
      <c r="AG63" s="647"/>
      <c r="AH63" s="647"/>
      <c r="AI63" s="647"/>
      <c r="AJ63" s="647"/>
      <c r="AK63" s="648"/>
      <c r="AL63" s="655" t="str">
        <f>IF(E63="","",VLOOKUP(E63,コード表!$A$5:$C$62,3,FALSE))</f>
        <v/>
      </c>
      <c r="AM63" s="656"/>
      <c r="AN63" s="656"/>
      <c r="AO63" s="656"/>
      <c r="AP63" s="656"/>
      <c r="AQ63" s="656"/>
      <c r="AR63" s="656"/>
      <c r="AS63" s="656"/>
      <c r="AT63" s="656"/>
      <c r="AU63" s="656"/>
      <c r="AV63" s="656"/>
      <c r="AW63" s="657"/>
      <c r="AX63" s="663">
        <v>8</v>
      </c>
      <c r="AY63" s="663"/>
      <c r="AZ63" s="625" t="str">
        <f>IF(E63="","",VLOOKUP(E63,コード表!$A$5:$C$62,2,FALSE))</f>
        <v/>
      </c>
      <c r="BA63" s="625"/>
      <c r="BB63" s="625"/>
      <c r="BC63" s="625"/>
      <c r="BD63" s="625"/>
      <c r="BE63" s="625"/>
      <c r="BF63" s="625"/>
      <c r="BG63" s="625"/>
      <c r="BH63" s="625"/>
      <c r="BI63" s="665"/>
      <c r="BJ63" s="665"/>
      <c r="BK63" s="665"/>
      <c r="BL63" s="665"/>
      <c r="BM63" s="665"/>
      <c r="BN63" s="665"/>
      <c r="BO63" s="665"/>
      <c r="BP63" s="665"/>
      <c r="BQ63" s="665"/>
      <c r="BR63" s="665"/>
      <c r="BS63" s="665"/>
      <c r="BT63" s="666"/>
      <c r="CI63" s="67"/>
    </row>
    <row r="64" spans="4:87" ht="9" customHeight="1">
      <c r="D64" s="67"/>
      <c r="E64" s="649"/>
      <c r="F64" s="650"/>
      <c r="G64" s="650"/>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1"/>
      <c r="AL64" s="658"/>
      <c r="AM64" s="341"/>
      <c r="AN64" s="341"/>
      <c r="AO64" s="341"/>
      <c r="AP64" s="341"/>
      <c r="AQ64" s="341"/>
      <c r="AR64" s="341"/>
      <c r="AS64" s="341"/>
      <c r="AT64" s="341"/>
      <c r="AU64" s="341"/>
      <c r="AV64" s="341"/>
      <c r="AW64" s="659"/>
      <c r="AX64" s="664"/>
      <c r="AY64" s="664"/>
      <c r="AZ64" s="626"/>
      <c r="BA64" s="626"/>
      <c r="BB64" s="626"/>
      <c r="BC64" s="626"/>
      <c r="BD64" s="626"/>
      <c r="BE64" s="626"/>
      <c r="BF64" s="626"/>
      <c r="BG64" s="626"/>
      <c r="BH64" s="626"/>
      <c r="BI64" s="667"/>
      <c r="BJ64" s="667"/>
      <c r="BK64" s="667"/>
      <c r="BL64" s="667"/>
      <c r="BM64" s="667"/>
      <c r="BN64" s="667"/>
      <c r="BO64" s="667"/>
      <c r="BP64" s="667"/>
      <c r="BQ64" s="667"/>
      <c r="BR64" s="667"/>
      <c r="BS64" s="667"/>
      <c r="BT64" s="668"/>
      <c r="CI64" s="67"/>
    </row>
    <row r="65" spans="4:87" ht="9" customHeight="1">
      <c r="D65" s="67"/>
      <c r="E65" s="649"/>
      <c r="F65" s="650"/>
      <c r="G65" s="650"/>
      <c r="H65" s="650"/>
      <c r="I65" s="650"/>
      <c r="J65" s="650"/>
      <c r="K65" s="650"/>
      <c r="L65" s="650"/>
      <c r="M65" s="650"/>
      <c r="N65" s="650"/>
      <c r="O65" s="650"/>
      <c r="P65" s="650"/>
      <c r="Q65" s="650"/>
      <c r="R65" s="650"/>
      <c r="S65" s="650"/>
      <c r="T65" s="650"/>
      <c r="U65" s="650"/>
      <c r="V65" s="650"/>
      <c r="W65" s="650"/>
      <c r="X65" s="650"/>
      <c r="Y65" s="650"/>
      <c r="Z65" s="650"/>
      <c r="AA65" s="650"/>
      <c r="AB65" s="650"/>
      <c r="AC65" s="650"/>
      <c r="AD65" s="650"/>
      <c r="AE65" s="650"/>
      <c r="AF65" s="650"/>
      <c r="AG65" s="650"/>
      <c r="AH65" s="650"/>
      <c r="AI65" s="650"/>
      <c r="AJ65" s="650"/>
      <c r="AK65" s="651"/>
      <c r="AL65" s="658"/>
      <c r="AM65" s="341"/>
      <c r="AN65" s="341"/>
      <c r="AO65" s="341"/>
      <c r="AP65" s="341"/>
      <c r="AQ65" s="341"/>
      <c r="AR65" s="341"/>
      <c r="AS65" s="341"/>
      <c r="AT65" s="341"/>
      <c r="AU65" s="341"/>
      <c r="AV65" s="341"/>
      <c r="AW65" s="659"/>
      <c r="AX65" s="664"/>
      <c r="AY65" s="664"/>
      <c r="AZ65" s="626"/>
      <c r="BA65" s="626"/>
      <c r="BB65" s="626"/>
      <c r="BC65" s="626"/>
      <c r="BD65" s="626"/>
      <c r="BE65" s="626"/>
      <c r="BF65" s="626"/>
      <c r="BG65" s="626"/>
      <c r="BH65" s="626"/>
      <c r="BI65" s="667"/>
      <c r="BJ65" s="667"/>
      <c r="BK65" s="667"/>
      <c r="BL65" s="667"/>
      <c r="BM65" s="667"/>
      <c r="BN65" s="667"/>
      <c r="BO65" s="667"/>
      <c r="BP65" s="667"/>
      <c r="BQ65" s="667"/>
      <c r="BR65" s="667"/>
      <c r="BS65" s="667"/>
      <c r="BT65" s="668"/>
      <c r="CI65" s="67"/>
    </row>
    <row r="66" spans="4:87" ht="9" customHeight="1">
      <c r="D66" s="67"/>
      <c r="E66" s="649"/>
      <c r="F66" s="650"/>
      <c r="G66" s="650"/>
      <c r="H66" s="650"/>
      <c r="I66" s="650"/>
      <c r="J66" s="650"/>
      <c r="K66" s="650"/>
      <c r="L66" s="650"/>
      <c r="M66" s="650"/>
      <c r="N66" s="650"/>
      <c r="O66" s="650"/>
      <c r="P66" s="650"/>
      <c r="Q66" s="650"/>
      <c r="R66" s="650"/>
      <c r="S66" s="650"/>
      <c r="T66" s="650"/>
      <c r="U66" s="650"/>
      <c r="V66" s="650"/>
      <c r="W66" s="650"/>
      <c r="X66" s="650"/>
      <c r="Y66" s="650"/>
      <c r="Z66" s="650"/>
      <c r="AA66" s="650"/>
      <c r="AB66" s="650"/>
      <c r="AC66" s="650"/>
      <c r="AD66" s="650"/>
      <c r="AE66" s="650"/>
      <c r="AF66" s="650"/>
      <c r="AG66" s="650"/>
      <c r="AH66" s="650"/>
      <c r="AI66" s="650"/>
      <c r="AJ66" s="650"/>
      <c r="AK66" s="651"/>
      <c r="AL66" s="658"/>
      <c r="AM66" s="341"/>
      <c r="AN66" s="341"/>
      <c r="AO66" s="341"/>
      <c r="AP66" s="341"/>
      <c r="AQ66" s="341"/>
      <c r="AR66" s="341"/>
      <c r="AS66" s="341"/>
      <c r="AT66" s="341"/>
      <c r="AU66" s="341"/>
      <c r="AV66" s="341"/>
      <c r="AW66" s="659"/>
      <c r="AX66" s="622"/>
      <c r="AY66" s="622"/>
      <c r="AZ66" s="622"/>
      <c r="BA66" s="622"/>
      <c r="BB66" s="622"/>
      <c r="BC66" s="622"/>
      <c r="BD66" s="622"/>
      <c r="BE66" s="622"/>
      <c r="BF66" s="622"/>
      <c r="BG66" s="507" t="str">
        <f>IFERROR(VLOOKUP(AL63,都道府県コード!$A$2:$B$95,2,FALSE),"")</f>
        <v/>
      </c>
      <c r="BH66" s="508"/>
      <c r="BI66" s="669"/>
      <c r="BJ66" s="670"/>
      <c r="BK66" s="670"/>
      <c r="BL66" s="670"/>
      <c r="BM66" s="670"/>
      <c r="BN66" s="670"/>
      <c r="BO66" s="670"/>
      <c r="BP66" s="670"/>
      <c r="BQ66" s="670"/>
      <c r="BR66" s="670"/>
      <c r="BS66" s="670"/>
      <c r="BT66" s="671"/>
      <c r="CI66" s="67"/>
    </row>
    <row r="67" spans="4:87" ht="9" customHeight="1">
      <c r="D67" s="67"/>
      <c r="E67" s="649"/>
      <c r="F67" s="650"/>
      <c r="G67" s="650"/>
      <c r="H67" s="650"/>
      <c r="I67" s="650"/>
      <c r="J67" s="650"/>
      <c r="K67" s="650"/>
      <c r="L67" s="650"/>
      <c r="M67" s="650"/>
      <c r="N67" s="650"/>
      <c r="O67" s="650"/>
      <c r="P67" s="650"/>
      <c r="Q67" s="650"/>
      <c r="R67" s="650"/>
      <c r="S67" s="650"/>
      <c r="T67" s="650"/>
      <c r="U67" s="650"/>
      <c r="V67" s="650"/>
      <c r="W67" s="650"/>
      <c r="X67" s="650"/>
      <c r="Y67" s="650"/>
      <c r="Z67" s="650"/>
      <c r="AA67" s="650"/>
      <c r="AB67" s="650"/>
      <c r="AC67" s="650"/>
      <c r="AD67" s="650"/>
      <c r="AE67" s="650"/>
      <c r="AF67" s="650"/>
      <c r="AG67" s="650"/>
      <c r="AH67" s="650"/>
      <c r="AI67" s="650"/>
      <c r="AJ67" s="650"/>
      <c r="AK67" s="651"/>
      <c r="AL67" s="658"/>
      <c r="AM67" s="341"/>
      <c r="AN67" s="341"/>
      <c r="AO67" s="341"/>
      <c r="AP67" s="341"/>
      <c r="AQ67" s="341"/>
      <c r="AR67" s="341"/>
      <c r="AS67" s="341"/>
      <c r="AT67" s="341"/>
      <c r="AU67" s="341"/>
      <c r="AV67" s="341"/>
      <c r="AW67" s="659"/>
      <c r="AX67" s="622"/>
      <c r="AY67" s="622"/>
      <c r="AZ67" s="622"/>
      <c r="BA67" s="622"/>
      <c r="BB67" s="622"/>
      <c r="BC67" s="622"/>
      <c r="BD67" s="622"/>
      <c r="BE67" s="622"/>
      <c r="BF67" s="622"/>
      <c r="BG67" s="509"/>
      <c r="BH67" s="510"/>
      <c r="BI67" s="672"/>
      <c r="BJ67" s="673"/>
      <c r="BK67" s="673"/>
      <c r="BL67" s="673"/>
      <c r="BM67" s="673"/>
      <c r="BN67" s="673"/>
      <c r="BO67" s="673"/>
      <c r="BP67" s="673"/>
      <c r="BQ67" s="673"/>
      <c r="BR67" s="673"/>
      <c r="BS67" s="673"/>
      <c r="BT67" s="674"/>
      <c r="CI67" s="67"/>
    </row>
    <row r="68" spans="4:87" ht="9" customHeight="1" thickBot="1">
      <c r="D68" s="67"/>
      <c r="E68" s="652"/>
      <c r="F68" s="653"/>
      <c r="G68" s="653"/>
      <c r="H68" s="653"/>
      <c r="I68" s="653"/>
      <c r="J68" s="653"/>
      <c r="K68" s="653"/>
      <c r="L68" s="653"/>
      <c r="M68" s="653"/>
      <c r="N68" s="653"/>
      <c r="O68" s="653"/>
      <c r="P68" s="653"/>
      <c r="Q68" s="653"/>
      <c r="R68" s="653"/>
      <c r="S68" s="653"/>
      <c r="T68" s="653"/>
      <c r="U68" s="653"/>
      <c r="V68" s="653"/>
      <c r="W68" s="653"/>
      <c r="X68" s="653"/>
      <c r="Y68" s="653"/>
      <c r="Z68" s="653"/>
      <c r="AA68" s="653"/>
      <c r="AB68" s="653"/>
      <c r="AC68" s="653"/>
      <c r="AD68" s="653"/>
      <c r="AE68" s="653"/>
      <c r="AF68" s="653"/>
      <c r="AG68" s="653"/>
      <c r="AH68" s="653"/>
      <c r="AI68" s="653"/>
      <c r="AJ68" s="653"/>
      <c r="AK68" s="654"/>
      <c r="AL68" s="660"/>
      <c r="AM68" s="661"/>
      <c r="AN68" s="661"/>
      <c r="AO68" s="661"/>
      <c r="AP68" s="661"/>
      <c r="AQ68" s="661"/>
      <c r="AR68" s="661"/>
      <c r="AS68" s="661"/>
      <c r="AT68" s="661"/>
      <c r="AU68" s="661"/>
      <c r="AV68" s="661"/>
      <c r="AW68" s="662"/>
      <c r="AX68" s="624"/>
      <c r="AY68" s="624"/>
      <c r="AZ68" s="624"/>
      <c r="BA68" s="624"/>
      <c r="BB68" s="624"/>
      <c r="BC68" s="624"/>
      <c r="BD68" s="624"/>
      <c r="BE68" s="624"/>
      <c r="BF68" s="624"/>
      <c r="BG68" s="511"/>
      <c r="BH68" s="512"/>
      <c r="BI68" s="675"/>
      <c r="BJ68" s="676"/>
      <c r="BK68" s="676"/>
      <c r="BL68" s="676"/>
      <c r="BM68" s="676"/>
      <c r="BN68" s="676"/>
      <c r="BO68" s="676"/>
      <c r="BP68" s="676"/>
      <c r="BQ68" s="676"/>
      <c r="BR68" s="676"/>
      <c r="BS68" s="676"/>
      <c r="BT68" s="677"/>
      <c r="CI68" s="67"/>
    </row>
    <row r="69" spans="4:87" ht="9" customHeight="1">
      <c r="D69" s="67"/>
      <c r="E69" s="646"/>
      <c r="F69" s="647"/>
      <c r="G69" s="647"/>
      <c r="H69" s="647"/>
      <c r="I69" s="647"/>
      <c r="J69" s="647"/>
      <c r="K69" s="647"/>
      <c r="L69" s="647"/>
      <c r="M69" s="647"/>
      <c r="N69" s="647"/>
      <c r="O69" s="647"/>
      <c r="P69" s="647"/>
      <c r="Q69" s="647"/>
      <c r="R69" s="647"/>
      <c r="S69" s="647"/>
      <c r="T69" s="647"/>
      <c r="U69" s="647"/>
      <c r="V69" s="647"/>
      <c r="W69" s="647"/>
      <c r="X69" s="647"/>
      <c r="Y69" s="647"/>
      <c r="Z69" s="647"/>
      <c r="AA69" s="647"/>
      <c r="AB69" s="647"/>
      <c r="AC69" s="647"/>
      <c r="AD69" s="647"/>
      <c r="AE69" s="647"/>
      <c r="AF69" s="647"/>
      <c r="AG69" s="647"/>
      <c r="AH69" s="647"/>
      <c r="AI69" s="647"/>
      <c r="AJ69" s="647"/>
      <c r="AK69" s="648"/>
      <c r="AL69" s="655" t="str">
        <f>IF(E69="","",VLOOKUP(E69,コード表!$A$5:$C$62,3,FALSE))</f>
        <v/>
      </c>
      <c r="AM69" s="656"/>
      <c r="AN69" s="656"/>
      <c r="AO69" s="656"/>
      <c r="AP69" s="656"/>
      <c r="AQ69" s="656"/>
      <c r="AR69" s="656"/>
      <c r="AS69" s="656"/>
      <c r="AT69" s="656"/>
      <c r="AU69" s="656"/>
      <c r="AV69" s="656"/>
      <c r="AW69" s="657"/>
      <c r="AX69" s="663">
        <v>9</v>
      </c>
      <c r="AY69" s="663"/>
      <c r="AZ69" s="625" t="str">
        <f>IF(E69="","",VLOOKUP(E69,コード表!$A$5:$C$62,2,FALSE))</f>
        <v/>
      </c>
      <c r="BA69" s="625"/>
      <c r="BB69" s="625"/>
      <c r="BC69" s="625"/>
      <c r="BD69" s="625"/>
      <c r="BE69" s="625"/>
      <c r="BF69" s="625"/>
      <c r="BG69" s="625"/>
      <c r="BH69" s="625"/>
      <c r="BI69" s="665"/>
      <c r="BJ69" s="665"/>
      <c r="BK69" s="665"/>
      <c r="BL69" s="665"/>
      <c r="BM69" s="665"/>
      <c r="BN69" s="665"/>
      <c r="BO69" s="665"/>
      <c r="BP69" s="665"/>
      <c r="BQ69" s="665"/>
      <c r="BR69" s="665"/>
      <c r="BS69" s="665"/>
      <c r="BT69" s="666"/>
      <c r="CI69" s="67"/>
    </row>
    <row r="70" spans="4:87" ht="9" customHeight="1">
      <c r="D70" s="67"/>
      <c r="E70" s="649"/>
      <c r="F70" s="650"/>
      <c r="G70" s="650"/>
      <c r="H70" s="650"/>
      <c r="I70" s="650"/>
      <c r="J70" s="650"/>
      <c r="K70" s="650"/>
      <c r="L70" s="650"/>
      <c r="M70" s="650"/>
      <c r="N70" s="650"/>
      <c r="O70" s="650"/>
      <c r="P70" s="650"/>
      <c r="Q70" s="650"/>
      <c r="R70" s="650"/>
      <c r="S70" s="650"/>
      <c r="T70" s="650"/>
      <c r="U70" s="650"/>
      <c r="V70" s="650"/>
      <c r="W70" s="650"/>
      <c r="X70" s="650"/>
      <c r="Y70" s="650"/>
      <c r="Z70" s="650"/>
      <c r="AA70" s="650"/>
      <c r="AB70" s="650"/>
      <c r="AC70" s="650"/>
      <c r="AD70" s="650"/>
      <c r="AE70" s="650"/>
      <c r="AF70" s="650"/>
      <c r="AG70" s="650"/>
      <c r="AH70" s="650"/>
      <c r="AI70" s="650"/>
      <c r="AJ70" s="650"/>
      <c r="AK70" s="651"/>
      <c r="AL70" s="658"/>
      <c r="AM70" s="341"/>
      <c r="AN70" s="341"/>
      <c r="AO70" s="341"/>
      <c r="AP70" s="341"/>
      <c r="AQ70" s="341"/>
      <c r="AR70" s="341"/>
      <c r="AS70" s="341"/>
      <c r="AT70" s="341"/>
      <c r="AU70" s="341"/>
      <c r="AV70" s="341"/>
      <c r="AW70" s="659"/>
      <c r="AX70" s="664"/>
      <c r="AY70" s="664"/>
      <c r="AZ70" s="626"/>
      <c r="BA70" s="626"/>
      <c r="BB70" s="626"/>
      <c r="BC70" s="626"/>
      <c r="BD70" s="626"/>
      <c r="BE70" s="626"/>
      <c r="BF70" s="626"/>
      <c r="BG70" s="626"/>
      <c r="BH70" s="626"/>
      <c r="BI70" s="667"/>
      <c r="BJ70" s="667"/>
      <c r="BK70" s="667"/>
      <c r="BL70" s="667"/>
      <c r="BM70" s="667"/>
      <c r="BN70" s="667"/>
      <c r="BO70" s="667"/>
      <c r="BP70" s="667"/>
      <c r="BQ70" s="667"/>
      <c r="BR70" s="667"/>
      <c r="BS70" s="667"/>
      <c r="BT70" s="668"/>
      <c r="CI70" s="67"/>
    </row>
    <row r="71" spans="4:87" ht="9" customHeight="1">
      <c r="D71" s="67"/>
      <c r="E71" s="649"/>
      <c r="F71" s="650"/>
      <c r="G71" s="650"/>
      <c r="H71" s="650"/>
      <c r="I71" s="650"/>
      <c r="J71" s="650"/>
      <c r="K71" s="650"/>
      <c r="L71" s="650"/>
      <c r="M71" s="650"/>
      <c r="N71" s="650"/>
      <c r="O71" s="650"/>
      <c r="P71" s="650"/>
      <c r="Q71" s="650"/>
      <c r="R71" s="650"/>
      <c r="S71" s="650"/>
      <c r="T71" s="650"/>
      <c r="U71" s="650"/>
      <c r="V71" s="650"/>
      <c r="W71" s="650"/>
      <c r="X71" s="650"/>
      <c r="Y71" s="650"/>
      <c r="Z71" s="650"/>
      <c r="AA71" s="650"/>
      <c r="AB71" s="650"/>
      <c r="AC71" s="650"/>
      <c r="AD71" s="650"/>
      <c r="AE71" s="650"/>
      <c r="AF71" s="650"/>
      <c r="AG71" s="650"/>
      <c r="AH71" s="650"/>
      <c r="AI71" s="650"/>
      <c r="AJ71" s="650"/>
      <c r="AK71" s="651"/>
      <c r="AL71" s="658"/>
      <c r="AM71" s="341"/>
      <c r="AN71" s="341"/>
      <c r="AO71" s="341"/>
      <c r="AP71" s="341"/>
      <c r="AQ71" s="341"/>
      <c r="AR71" s="341"/>
      <c r="AS71" s="341"/>
      <c r="AT71" s="341"/>
      <c r="AU71" s="341"/>
      <c r="AV71" s="341"/>
      <c r="AW71" s="659"/>
      <c r="AX71" s="664"/>
      <c r="AY71" s="664"/>
      <c r="AZ71" s="626"/>
      <c r="BA71" s="626"/>
      <c r="BB71" s="626"/>
      <c r="BC71" s="626"/>
      <c r="BD71" s="626"/>
      <c r="BE71" s="626"/>
      <c r="BF71" s="626"/>
      <c r="BG71" s="626"/>
      <c r="BH71" s="626"/>
      <c r="BI71" s="667"/>
      <c r="BJ71" s="667"/>
      <c r="BK71" s="667"/>
      <c r="BL71" s="667"/>
      <c r="BM71" s="667"/>
      <c r="BN71" s="667"/>
      <c r="BO71" s="667"/>
      <c r="BP71" s="667"/>
      <c r="BQ71" s="667"/>
      <c r="BR71" s="667"/>
      <c r="BS71" s="667"/>
      <c r="BT71" s="668"/>
      <c r="CI71" s="67"/>
    </row>
    <row r="72" spans="4:87" ht="9" customHeight="1">
      <c r="D72" s="67"/>
      <c r="E72" s="649"/>
      <c r="F72" s="650"/>
      <c r="G72" s="650"/>
      <c r="H72" s="650"/>
      <c r="I72" s="650"/>
      <c r="J72" s="650"/>
      <c r="K72" s="650"/>
      <c r="L72" s="650"/>
      <c r="M72" s="650"/>
      <c r="N72" s="650"/>
      <c r="O72" s="650"/>
      <c r="P72" s="650"/>
      <c r="Q72" s="650"/>
      <c r="R72" s="650"/>
      <c r="S72" s="650"/>
      <c r="T72" s="650"/>
      <c r="U72" s="650"/>
      <c r="V72" s="650"/>
      <c r="W72" s="650"/>
      <c r="X72" s="650"/>
      <c r="Y72" s="650"/>
      <c r="Z72" s="650"/>
      <c r="AA72" s="650"/>
      <c r="AB72" s="650"/>
      <c r="AC72" s="650"/>
      <c r="AD72" s="650"/>
      <c r="AE72" s="650"/>
      <c r="AF72" s="650"/>
      <c r="AG72" s="650"/>
      <c r="AH72" s="650"/>
      <c r="AI72" s="650"/>
      <c r="AJ72" s="650"/>
      <c r="AK72" s="651"/>
      <c r="AL72" s="658"/>
      <c r="AM72" s="341"/>
      <c r="AN72" s="341"/>
      <c r="AO72" s="341"/>
      <c r="AP72" s="341"/>
      <c r="AQ72" s="341"/>
      <c r="AR72" s="341"/>
      <c r="AS72" s="341"/>
      <c r="AT72" s="341"/>
      <c r="AU72" s="341"/>
      <c r="AV72" s="341"/>
      <c r="AW72" s="659"/>
      <c r="AX72" s="622"/>
      <c r="AY72" s="622"/>
      <c r="AZ72" s="622"/>
      <c r="BA72" s="622"/>
      <c r="BB72" s="622"/>
      <c r="BC72" s="622"/>
      <c r="BD72" s="622"/>
      <c r="BE72" s="622"/>
      <c r="BF72" s="622"/>
      <c r="BG72" s="507" t="str">
        <f>IFERROR(VLOOKUP(AL69,都道府県コード!$A$2:$B$95,2,FALSE),"")</f>
        <v/>
      </c>
      <c r="BH72" s="508"/>
      <c r="BI72" s="669"/>
      <c r="BJ72" s="670"/>
      <c r="BK72" s="670"/>
      <c r="BL72" s="670"/>
      <c r="BM72" s="670"/>
      <c r="BN72" s="670"/>
      <c r="BO72" s="670"/>
      <c r="BP72" s="670"/>
      <c r="BQ72" s="670"/>
      <c r="BR72" s="670"/>
      <c r="BS72" s="670"/>
      <c r="BT72" s="671"/>
      <c r="CI72" s="67"/>
    </row>
    <row r="73" spans="4:87" ht="9" customHeight="1">
      <c r="D73" s="67"/>
      <c r="E73" s="649"/>
      <c r="F73" s="650"/>
      <c r="G73" s="650"/>
      <c r="H73" s="650"/>
      <c r="I73" s="650"/>
      <c r="J73" s="650"/>
      <c r="K73" s="650"/>
      <c r="L73" s="650"/>
      <c r="M73" s="650"/>
      <c r="N73" s="650"/>
      <c r="O73" s="650"/>
      <c r="P73" s="650"/>
      <c r="Q73" s="650"/>
      <c r="R73" s="650"/>
      <c r="S73" s="650"/>
      <c r="T73" s="650"/>
      <c r="U73" s="650"/>
      <c r="V73" s="650"/>
      <c r="W73" s="650"/>
      <c r="X73" s="650"/>
      <c r="Y73" s="650"/>
      <c r="Z73" s="650"/>
      <c r="AA73" s="650"/>
      <c r="AB73" s="650"/>
      <c r="AC73" s="650"/>
      <c r="AD73" s="650"/>
      <c r="AE73" s="650"/>
      <c r="AF73" s="650"/>
      <c r="AG73" s="650"/>
      <c r="AH73" s="650"/>
      <c r="AI73" s="650"/>
      <c r="AJ73" s="650"/>
      <c r="AK73" s="651"/>
      <c r="AL73" s="658"/>
      <c r="AM73" s="341"/>
      <c r="AN73" s="341"/>
      <c r="AO73" s="341"/>
      <c r="AP73" s="341"/>
      <c r="AQ73" s="341"/>
      <c r="AR73" s="341"/>
      <c r="AS73" s="341"/>
      <c r="AT73" s="341"/>
      <c r="AU73" s="341"/>
      <c r="AV73" s="341"/>
      <c r="AW73" s="659"/>
      <c r="AX73" s="622"/>
      <c r="AY73" s="622"/>
      <c r="AZ73" s="622"/>
      <c r="BA73" s="622"/>
      <c r="BB73" s="622"/>
      <c r="BC73" s="622"/>
      <c r="BD73" s="622"/>
      <c r="BE73" s="622"/>
      <c r="BF73" s="622"/>
      <c r="BG73" s="509"/>
      <c r="BH73" s="510"/>
      <c r="BI73" s="672"/>
      <c r="BJ73" s="673"/>
      <c r="BK73" s="673"/>
      <c r="BL73" s="673"/>
      <c r="BM73" s="673"/>
      <c r="BN73" s="673"/>
      <c r="BO73" s="673"/>
      <c r="BP73" s="673"/>
      <c r="BQ73" s="673"/>
      <c r="BR73" s="673"/>
      <c r="BS73" s="673"/>
      <c r="BT73" s="674"/>
      <c r="CI73" s="67"/>
    </row>
    <row r="74" spans="4:87" ht="9" customHeight="1" thickBot="1">
      <c r="D74" s="67"/>
      <c r="E74" s="652"/>
      <c r="F74" s="653"/>
      <c r="G74" s="653"/>
      <c r="H74" s="653"/>
      <c r="I74" s="653"/>
      <c r="J74" s="653"/>
      <c r="K74" s="653"/>
      <c r="L74" s="653"/>
      <c r="M74" s="653"/>
      <c r="N74" s="653"/>
      <c r="O74" s="653"/>
      <c r="P74" s="653"/>
      <c r="Q74" s="653"/>
      <c r="R74" s="653"/>
      <c r="S74" s="653"/>
      <c r="T74" s="653"/>
      <c r="U74" s="653"/>
      <c r="V74" s="653"/>
      <c r="W74" s="653"/>
      <c r="X74" s="653"/>
      <c r="Y74" s="653"/>
      <c r="Z74" s="653"/>
      <c r="AA74" s="653"/>
      <c r="AB74" s="653"/>
      <c r="AC74" s="653"/>
      <c r="AD74" s="653"/>
      <c r="AE74" s="653"/>
      <c r="AF74" s="653"/>
      <c r="AG74" s="653"/>
      <c r="AH74" s="653"/>
      <c r="AI74" s="653"/>
      <c r="AJ74" s="653"/>
      <c r="AK74" s="654"/>
      <c r="AL74" s="660"/>
      <c r="AM74" s="661"/>
      <c r="AN74" s="661"/>
      <c r="AO74" s="661"/>
      <c r="AP74" s="661"/>
      <c r="AQ74" s="661"/>
      <c r="AR74" s="661"/>
      <c r="AS74" s="661"/>
      <c r="AT74" s="661"/>
      <c r="AU74" s="661"/>
      <c r="AV74" s="661"/>
      <c r="AW74" s="662"/>
      <c r="AX74" s="624"/>
      <c r="AY74" s="624"/>
      <c r="AZ74" s="624"/>
      <c r="BA74" s="624"/>
      <c r="BB74" s="624"/>
      <c r="BC74" s="624"/>
      <c r="BD74" s="624"/>
      <c r="BE74" s="624"/>
      <c r="BF74" s="624"/>
      <c r="BG74" s="511"/>
      <c r="BH74" s="512"/>
      <c r="BI74" s="675"/>
      <c r="BJ74" s="676"/>
      <c r="BK74" s="676"/>
      <c r="BL74" s="676"/>
      <c r="BM74" s="676"/>
      <c r="BN74" s="676"/>
      <c r="BO74" s="676"/>
      <c r="BP74" s="676"/>
      <c r="BQ74" s="676"/>
      <c r="BR74" s="676"/>
      <c r="BS74" s="676"/>
      <c r="BT74" s="677"/>
      <c r="CI74" s="67"/>
    </row>
    <row r="75" spans="4:87" ht="9" customHeight="1">
      <c r="D75" s="67"/>
      <c r="E75" s="646"/>
      <c r="F75" s="647"/>
      <c r="G75" s="647"/>
      <c r="H75" s="647"/>
      <c r="I75" s="647"/>
      <c r="J75" s="647"/>
      <c r="K75" s="647"/>
      <c r="L75" s="647"/>
      <c r="M75" s="647"/>
      <c r="N75" s="647"/>
      <c r="O75" s="647"/>
      <c r="P75" s="647"/>
      <c r="Q75" s="647"/>
      <c r="R75" s="647"/>
      <c r="S75" s="647"/>
      <c r="T75" s="647"/>
      <c r="U75" s="647"/>
      <c r="V75" s="647"/>
      <c r="W75" s="647"/>
      <c r="X75" s="647"/>
      <c r="Y75" s="647"/>
      <c r="Z75" s="647"/>
      <c r="AA75" s="647"/>
      <c r="AB75" s="647"/>
      <c r="AC75" s="647"/>
      <c r="AD75" s="647"/>
      <c r="AE75" s="647"/>
      <c r="AF75" s="647"/>
      <c r="AG75" s="647"/>
      <c r="AH75" s="647"/>
      <c r="AI75" s="647"/>
      <c r="AJ75" s="647"/>
      <c r="AK75" s="648"/>
      <c r="AL75" s="655" t="str">
        <f>IF(E75="","",VLOOKUP(E75,コード表!$A$5:$C$62,3,FALSE))</f>
        <v/>
      </c>
      <c r="AM75" s="656"/>
      <c r="AN75" s="656"/>
      <c r="AO75" s="656"/>
      <c r="AP75" s="656"/>
      <c r="AQ75" s="656"/>
      <c r="AR75" s="656"/>
      <c r="AS75" s="656"/>
      <c r="AT75" s="656"/>
      <c r="AU75" s="656"/>
      <c r="AV75" s="656"/>
      <c r="AW75" s="657"/>
      <c r="AX75" s="663">
        <v>10</v>
      </c>
      <c r="AY75" s="663"/>
      <c r="AZ75" s="625" t="str">
        <f>IF(E75="","",VLOOKUP(E75,コード表!$A$5:$C$62,2,FALSE))</f>
        <v/>
      </c>
      <c r="BA75" s="625"/>
      <c r="BB75" s="625"/>
      <c r="BC75" s="625"/>
      <c r="BD75" s="625"/>
      <c r="BE75" s="625"/>
      <c r="BF75" s="625"/>
      <c r="BG75" s="625"/>
      <c r="BH75" s="625"/>
      <c r="BI75" s="665"/>
      <c r="BJ75" s="665"/>
      <c r="BK75" s="665"/>
      <c r="BL75" s="665"/>
      <c r="BM75" s="665"/>
      <c r="BN75" s="665"/>
      <c r="BO75" s="665"/>
      <c r="BP75" s="665"/>
      <c r="BQ75" s="665"/>
      <c r="BR75" s="665"/>
      <c r="BS75" s="665"/>
      <c r="BT75" s="666"/>
      <c r="CI75" s="67"/>
    </row>
    <row r="76" spans="4:87" ht="9" customHeight="1">
      <c r="D76" s="67"/>
      <c r="E76" s="649"/>
      <c r="F76" s="650"/>
      <c r="G76" s="650"/>
      <c r="H76" s="650"/>
      <c r="I76" s="650"/>
      <c r="J76" s="650"/>
      <c r="K76" s="650"/>
      <c r="L76" s="650"/>
      <c r="M76" s="650"/>
      <c r="N76" s="650"/>
      <c r="O76" s="650"/>
      <c r="P76" s="650"/>
      <c r="Q76" s="650"/>
      <c r="R76" s="650"/>
      <c r="S76" s="650"/>
      <c r="T76" s="650"/>
      <c r="U76" s="650"/>
      <c r="V76" s="650"/>
      <c r="W76" s="650"/>
      <c r="X76" s="650"/>
      <c r="Y76" s="650"/>
      <c r="Z76" s="650"/>
      <c r="AA76" s="650"/>
      <c r="AB76" s="650"/>
      <c r="AC76" s="650"/>
      <c r="AD76" s="650"/>
      <c r="AE76" s="650"/>
      <c r="AF76" s="650"/>
      <c r="AG76" s="650"/>
      <c r="AH76" s="650"/>
      <c r="AI76" s="650"/>
      <c r="AJ76" s="650"/>
      <c r="AK76" s="651"/>
      <c r="AL76" s="658"/>
      <c r="AM76" s="341"/>
      <c r="AN76" s="341"/>
      <c r="AO76" s="341"/>
      <c r="AP76" s="341"/>
      <c r="AQ76" s="341"/>
      <c r="AR76" s="341"/>
      <c r="AS76" s="341"/>
      <c r="AT76" s="341"/>
      <c r="AU76" s="341"/>
      <c r="AV76" s="341"/>
      <c r="AW76" s="659"/>
      <c r="AX76" s="664"/>
      <c r="AY76" s="664"/>
      <c r="AZ76" s="626"/>
      <c r="BA76" s="626"/>
      <c r="BB76" s="626"/>
      <c r="BC76" s="626"/>
      <c r="BD76" s="626"/>
      <c r="BE76" s="626"/>
      <c r="BF76" s="626"/>
      <c r="BG76" s="626"/>
      <c r="BH76" s="626"/>
      <c r="BI76" s="667"/>
      <c r="BJ76" s="667"/>
      <c r="BK76" s="667"/>
      <c r="BL76" s="667"/>
      <c r="BM76" s="667"/>
      <c r="BN76" s="667"/>
      <c r="BO76" s="667"/>
      <c r="BP76" s="667"/>
      <c r="BQ76" s="667"/>
      <c r="BR76" s="667"/>
      <c r="BS76" s="667"/>
      <c r="BT76" s="668"/>
      <c r="CI76" s="67"/>
    </row>
    <row r="77" spans="4:87" ht="9" customHeight="1">
      <c r="D77" s="67"/>
      <c r="E77" s="649"/>
      <c r="F77" s="650"/>
      <c r="G77" s="650"/>
      <c r="H77" s="650"/>
      <c r="I77" s="650"/>
      <c r="J77" s="650"/>
      <c r="K77" s="650"/>
      <c r="L77" s="650"/>
      <c r="M77" s="650"/>
      <c r="N77" s="650"/>
      <c r="O77" s="650"/>
      <c r="P77" s="650"/>
      <c r="Q77" s="650"/>
      <c r="R77" s="650"/>
      <c r="S77" s="650"/>
      <c r="T77" s="650"/>
      <c r="U77" s="650"/>
      <c r="V77" s="650"/>
      <c r="W77" s="650"/>
      <c r="X77" s="650"/>
      <c r="Y77" s="650"/>
      <c r="Z77" s="650"/>
      <c r="AA77" s="650"/>
      <c r="AB77" s="650"/>
      <c r="AC77" s="650"/>
      <c r="AD77" s="650"/>
      <c r="AE77" s="650"/>
      <c r="AF77" s="650"/>
      <c r="AG77" s="650"/>
      <c r="AH77" s="650"/>
      <c r="AI77" s="650"/>
      <c r="AJ77" s="650"/>
      <c r="AK77" s="651"/>
      <c r="AL77" s="658"/>
      <c r="AM77" s="341"/>
      <c r="AN77" s="341"/>
      <c r="AO77" s="341"/>
      <c r="AP77" s="341"/>
      <c r="AQ77" s="341"/>
      <c r="AR77" s="341"/>
      <c r="AS77" s="341"/>
      <c r="AT77" s="341"/>
      <c r="AU77" s="341"/>
      <c r="AV77" s="341"/>
      <c r="AW77" s="659"/>
      <c r="AX77" s="664"/>
      <c r="AY77" s="664"/>
      <c r="AZ77" s="626"/>
      <c r="BA77" s="626"/>
      <c r="BB77" s="626"/>
      <c r="BC77" s="626"/>
      <c r="BD77" s="626"/>
      <c r="BE77" s="626"/>
      <c r="BF77" s="626"/>
      <c r="BG77" s="626"/>
      <c r="BH77" s="626"/>
      <c r="BI77" s="667"/>
      <c r="BJ77" s="667"/>
      <c r="BK77" s="667"/>
      <c r="BL77" s="667"/>
      <c r="BM77" s="667"/>
      <c r="BN77" s="667"/>
      <c r="BO77" s="667"/>
      <c r="BP77" s="667"/>
      <c r="BQ77" s="667"/>
      <c r="BR77" s="667"/>
      <c r="BS77" s="667"/>
      <c r="BT77" s="668"/>
      <c r="CI77" s="67"/>
    </row>
    <row r="78" spans="4:87" ht="9" customHeight="1">
      <c r="D78" s="67"/>
      <c r="E78" s="649"/>
      <c r="F78" s="650"/>
      <c r="G78" s="650"/>
      <c r="H78" s="650"/>
      <c r="I78" s="650"/>
      <c r="J78" s="650"/>
      <c r="K78" s="650"/>
      <c r="L78" s="650"/>
      <c r="M78" s="650"/>
      <c r="N78" s="650"/>
      <c r="O78" s="650"/>
      <c r="P78" s="650"/>
      <c r="Q78" s="650"/>
      <c r="R78" s="650"/>
      <c r="S78" s="650"/>
      <c r="T78" s="650"/>
      <c r="U78" s="650"/>
      <c r="V78" s="650"/>
      <c r="W78" s="650"/>
      <c r="X78" s="650"/>
      <c r="Y78" s="650"/>
      <c r="Z78" s="650"/>
      <c r="AA78" s="650"/>
      <c r="AB78" s="650"/>
      <c r="AC78" s="650"/>
      <c r="AD78" s="650"/>
      <c r="AE78" s="650"/>
      <c r="AF78" s="650"/>
      <c r="AG78" s="650"/>
      <c r="AH78" s="650"/>
      <c r="AI78" s="650"/>
      <c r="AJ78" s="650"/>
      <c r="AK78" s="651"/>
      <c r="AL78" s="658"/>
      <c r="AM78" s="341"/>
      <c r="AN78" s="341"/>
      <c r="AO78" s="341"/>
      <c r="AP78" s="341"/>
      <c r="AQ78" s="341"/>
      <c r="AR78" s="341"/>
      <c r="AS78" s="341"/>
      <c r="AT78" s="341"/>
      <c r="AU78" s="341"/>
      <c r="AV78" s="341"/>
      <c r="AW78" s="659"/>
      <c r="AX78" s="622"/>
      <c r="AY78" s="622"/>
      <c r="AZ78" s="622"/>
      <c r="BA78" s="622"/>
      <c r="BB78" s="622"/>
      <c r="BC78" s="622"/>
      <c r="BD78" s="622"/>
      <c r="BE78" s="622"/>
      <c r="BF78" s="622"/>
      <c r="BG78" s="507" t="str">
        <f>IFERROR(VLOOKUP(AL75,都道府県コード!$A$2:$B$95,2,FALSE),"")</f>
        <v/>
      </c>
      <c r="BH78" s="508"/>
      <c r="BI78" s="669"/>
      <c r="BJ78" s="670"/>
      <c r="BK78" s="670"/>
      <c r="BL78" s="670"/>
      <c r="BM78" s="670"/>
      <c r="BN78" s="670"/>
      <c r="BO78" s="670"/>
      <c r="BP78" s="670"/>
      <c r="BQ78" s="670"/>
      <c r="BR78" s="670"/>
      <c r="BS78" s="670"/>
      <c r="BT78" s="671"/>
      <c r="CI78" s="67"/>
    </row>
    <row r="79" spans="4:87" ht="9" customHeight="1">
      <c r="D79" s="67"/>
      <c r="E79" s="649"/>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1"/>
      <c r="AL79" s="658"/>
      <c r="AM79" s="341"/>
      <c r="AN79" s="341"/>
      <c r="AO79" s="341"/>
      <c r="AP79" s="341"/>
      <c r="AQ79" s="341"/>
      <c r="AR79" s="341"/>
      <c r="AS79" s="341"/>
      <c r="AT79" s="341"/>
      <c r="AU79" s="341"/>
      <c r="AV79" s="341"/>
      <c r="AW79" s="659"/>
      <c r="AX79" s="622"/>
      <c r="AY79" s="622"/>
      <c r="AZ79" s="622"/>
      <c r="BA79" s="622"/>
      <c r="BB79" s="622"/>
      <c r="BC79" s="622"/>
      <c r="BD79" s="622"/>
      <c r="BE79" s="622"/>
      <c r="BF79" s="622"/>
      <c r="BG79" s="509"/>
      <c r="BH79" s="510"/>
      <c r="BI79" s="672"/>
      <c r="BJ79" s="673"/>
      <c r="BK79" s="673"/>
      <c r="BL79" s="673"/>
      <c r="BM79" s="673"/>
      <c r="BN79" s="673"/>
      <c r="BO79" s="673"/>
      <c r="BP79" s="673"/>
      <c r="BQ79" s="673"/>
      <c r="BR79" s="673"/>
      <c r="BS79" s="673"/>
      <c r="BT79" s="674"/>
      <c r="CI79" s="67"/>
    </row>
    <row r="80" spans="4:87" ht="9" customHeight="1" thickBot="1">
      <c r="D80" s="67"/>
      <c r="E80" s="652"/>
      <c r="F80" s="653"/>
      <c r="G80" s="653"/>
      <c r="H80" s="653"/>
      <c r="I80" s="653"/>
      <c r="J80" s="653"/>
      <c r="K80" s="653"/>
      <c r="L80" s="653"/>
      <c r="M80" s="653"/>
      <c r="N80" s="653"/>
      <c r="O80" s="653"/>
      <c r="P80" s="653"/>
      <c r="Q80" s="653"/>
      <c r="R80" s="653"/>
      <c r="S80" s="653"/>
      <c r="T80" s="653"/>
      <c r="U80" s="653"/>
      <c r="V80" s="653"/>
      <c r="W80" s="653"/>
      <c r="X80" s="653"/>
      <c r="Y80" s="653"/>
      <c r="Z80" s="653"/>
      <c r="AA80" s="653"/>
      <c r="AB80" s="653"/>
      <c r="AC80" s="653"/>
      <c r="AD80" s="653"/>
      <c r="AE80" s="653"/>
      <c r="AF80" s="653"/>
      <c r="AG80" s="653"/>
      <c r="AH80" s="653"/>
      <c r="AI80" s="653"/>
      <c r="AJ80" s="653"/>
      <c r="AK80" s="654"/>
      <c r="AL80" s="660"/>
      <c r="AM80" s="661"/>
      <c r="AN80" s="661"/>
      <c r="AO80" s="661"/>
      <c r="AP80" s="661"/>
      <c r="AQ80" s="661"/>
      <c r="AR80" s="661"/>
      <c r="AS80" s="661"/>
      <c r="AT80" s="661"/>
      <c r="AU80" s="661"/>
      <c r="AV80" s="661"/>
      <c r="AW80" s="662"/>
      <c r="AX80" s="624"/>
      <c r="AY80" s="624"/>
      <c r="AZ80" s="624"/>
      <c r="BA80" s="624"/>
      <c r="BB80" s="624"/>
      <c r="BC80" s="624"/>
      <c r="BD80" s="624"/>
      <c r="BE80" s="624"/>
      <c r="BF80" s="624"/>
      <c r="BG80" s="511"/>
      <c r="BH80" s="512"/>
      <c r="BI80" s="675"/>
      <c r="BJ80" s="676"/>
      <c r="BK80" s="676"/>
      <c r="BL80" s="676"/>
      <c r="BM80" s="676"/>
      <c r="BN80" s="676"/>
      <c r="BO80" s="676"/>
      <c r="BP80" s="676"/>
      <c r="BQ80" s="676"/>
      <c r="BR80" s="676"/>
      <c r="BS80" s="676"/>
      <c r="BT80" s="677"/>
      <c r="CI80" s="67"/>
    </row>
    <row r="81" spans="4:87" ht="9" customHeight="1">
      <c r="D81" s="67"/>
      <c r="E81" s="646"/>
      <c r="F81" s="647"/>
      <c r="G81" s="647"/>
      <c r="H81" s="647"/>
      <c r="I81" s="647"/>
      <c r="J81" s="647"/>
      <c r="K81" s="647"/>
      <c r="L81" s="647"/>
      <c r="M81" s="647"/>
      <c r="N81" s="647"/>
      <c r="O81" s="647"/>
      <c r="P81" s="647"/>
      <c r="Q81" s="647"/>
      <c r="R81" s="647"/>
      <c r="S81" s="647"/>
      <c r="T81" s="647"/>
      <c r="U81" s="647"/>
      <c r="V81" s="647"/>
      <c r="W81" s="647"/>
      <c r="X81" s="647"/>
      <c r="Y81" s="647"/>
      <c r="Z81" s="647"/>
      <c r="AA81" s="647"/>
      <c r="AB81" s="647"/>
      <c r="AC81" s="647"/>
      <c r="AD81" s="647"/>
      <c r="AE81" s="647"/>
      <c r="AF81" s="647"/>
      <c r="AG81" s="647"/>
      <c r="AH81" s="647"/>
      <c r="AI81" s="647"/>
      <c r="AJ81" s="647"/>
      <c r="AK81" s="648"/>
      <c r="AL81" s="655" t="str">
        <f>IF(E81="","",VLOOKUP(E81,コード表!$A$5:$C$62,3,FALSE))</f>
        <v/>
      </c>
      <c r="AM81" s="656"/>
      <c r="AN81" s="656"/>
      <c r="AO81" s="656"/>
      <c r="AP81" s="656"/>
      <c r="AQ81" s="656"/>
      <c r="AR81" s="656"/>
      <c r="AS81" s="656"/>
      <c r="AT81" s="656"/>
      <c r="AU81" s="656"/>
      <c r="AV81" s="656"/>
      <c r="AW81" s="657"/>
      <c r="AX81" s="663">
        <v>11</v>
      </c>
      <c r="AY81" s="663"/>
      <c r="AZ81" s="625" t="str">
        <f>IF(E81="","",VLOOKUP(E81,コード表!$A$5:$C$62,2,FALSE))</f>
        <v/>
      </c>
      <c r="BA81" s="625"/>
      <c r="BB81" s="625"/>
      <c r="BC81" s="625"/>
      <c r="BD81" s="625"/>
      <c r="BE81" s="625"/>
      <c r="BF81" s="625"/>
      <c r="BG81" s="625"/>
      <c r="BH81" s="625"/>
      <c r="BI81" s="665"/>
      <c r="BJ81" s="665"/>
      <c r="BK81" s="665"/>
      <c r="BL81" s="665"/>
      <c r="BM81" s="665"/>
      <c r="BN81" s="665"/>
      <c r="BO81" s="665"/>
      <c r="BP81" s="665"/>
      <c r="BQ81" s="665"/>
      <c r="BR81" s="665"/>
      <c r="BS81" s="665"/>
      <c r="BT81" s="666"/>
      <c r="CI81" s="67"/>
    </row>
    <row r="82" spans="4:87" ht="9" customHeight="1">
      <c r="D82" s="67"/>
      <c r="E82" s="649"/>
      <c r="F82" s="650"/>
      <c r="G82" s="650"/>
      <c r="H82" s="650"/>
      <c r="I82" s="650"/>
      <c r="J82" s="650"/>
      <c r="K82" s="650"/>
      <c r="L82" s="650"/>
      <c r="M82" s="650"/>
      <c r="N82" s="650"/>
      <c r="O82" s="650"/>
      <c r="P82" s="650"/>
      <c r="Q82" s="650"/>
      <c r="R82" s="650"/>
      <c r="S82" s="650"/>
      <c r="T82" s="650"/>
      <c r="U82" s="650"/>
      <c r="V82" s="650"/>
      <c r="W82" s="650"/>
      <c r="X82" s="650"/>
      <c r="Y82" s="650"/>
      <c r="Z82" s="650"/>
      <c r="AA82" s="650"/>
      <c r="AB82" s="650"/>
      <c r="AC82" s="650"/>
      <c r="AD82" s="650"/>
      <c r="AE82" s="650"/>
      <c r="AF82" s="650"/>
      <c r="AG82" s="650"/>
      <c r="AH82" s="650"/>
      <c r="AI82" s="650"/>
      <c r="AJ82" s="650"/>
      <c r="AK82" s="651"/>
      <c r="AL82" s="658"/>
      <c r="AM82" s="341"/>
      <c r="AN82" s="341"/>
      <c r="AO82" s="341"/>
      <c r="AP82" s="341"/>
      <c r="AQ82" s="341"/>
      <c r="AR82" s="341"/>
      <c r="AS82" s="341"/>
      <c r="AT82" s="341"/>
      <c r="AU82" s="341"/>
      <c r="AV82" s="341"/>
      <c r="AW82" s="659"/>
      <c r="AX82" s="664"/>
      <c r="AY82" s="664"/>
      <c r="AZ82" s="626"/>
      <c r="BA82" s="626"/>
      <c r="BB82" s="626"/>
      <c r="BC82" s="626"/>
      <c r="BD82" s="626"/>
      <c r="BE82" s="626"/>
      <c r="BF82" s="626"/>
      <c r="BG82" s="626"/>
      <c r="BH82" s="626"/>
      <c r="BI82" s="667"/>
      <c r="BJ82" s="667"/>
      <c r="BK82" s="667"/>
      <c r="BL82" s="667"/>
      <c r="BM82" s="667"/>
      <c r="BN82" s="667"/>
      <c r="BO82" s="667"/>
      <c r="BP82" s="667"/>
      <c r="BQ82" s="667"/>
      <c r="BR82" s="667"/>
      <c r="BS82" s="667"/>
      <c r="BT82" s="668"/>
      <c r="CI82" s="67"/>
    </row>
    <row r="83" spans="4:87" ht="9" customHeight="1">
      <c r="D83" s="67"/>
      <c r="E83" s="649"/>
      <c r="F83" s="650"/>
      <c r="G83" s="650"/>
      <c r="H83" s="650"/>
      <c r="I83" s="650"/>
      <c r="J83" s="650"/>
      <c r="K83" s="650"/>
      <c r="L83" s="650"/>
      <c r="M83" s="650"/>
      <c r="N83" s="650"/>
      <c r="O83" s="650"/>
      <c r="P83" s="650"/>
      <c r="Q83" s="650"/>
      <c r="R83" s="650"/>
      <c r="S83" s="650"/>
      <c r="T83" s="650"/>
      <c r="U83" s="650"/>
      <c r="V83" s="650"/>
      <c r="W83" s="650"/>
      <c r="X83" s="650"/>
      <c r="Y83" s="650"/>
      <c r="Z83" s="650"/>
      <c r="AA83" s="650"/>
      <c r="AB83" s="650"/>
      <c r="AC83" s="650"/>
      <c r="AD83" s="650"/>
      <c r="AE83" s="650"/>
      <c r="AF83" s="650"/>
      <c r="AG83" s="650"/>
      <c r="AH83" s="650"/>
      <c r="AI83" s="650"/>
      <c r="AJ83" s="650"/>
      <c r="AK83" s="651"/>
      <c r="AL83" s="658"/>
      <c r="AM83" s="341"/>
      <c r="AN83" s="341"/>
      <c r="AO83" s="341"/>
      <c r="AP83" s="341"/>
      <c r="AQ83" s="341"/>
      <c r="AR83" s="341"/>
      <c r="AS83" s="341"/>
      <c r="AT83" s="341"/>
      <c r="AU83" s="341"/>
      <c r="AV83" s="341"/>
      <c r="AW83" s="659"/>
      <c r="AX83" s="664"/>
      <c r="AY83" s="664"/>
      <c r="AZ83" s="626"/>
      <c r="BA83" s="626"/>
      <c r="BB83" s="626"/>
      <c r="BC83" s="626"/>
      <c r="BD83" s="626"/>
      <c r="BE83" s="626"/>
      <c r="BF83" s="626"/>
      <c r="BG83" s="626"/>
      <c r="BH83" s="626"/>
      <c r="BI83" s="667"/>
      <c r="BJ83" s="667"/>
      <c r="BK83" s="667"/>
      <c r="BL83" s="667"/>
      <c r="BM83" s="667"/>
      <c r="BN83" s="667"/>
      <c r="BO83" s="667"/>
      <c r="BP83" s="667"/>
      <c r="BQ83" s="667"/>
      <c r="BR83" s="667"/>
      <c r="BS83" s="667"/>
      <c r="BT83" s="668"/>
      <c r="CI83" s="67"/>
    </row>
    <row r="84" spans="4:87" ht="9" customHeight="1">
      <c r="D84" s="67"/>
      <c r="E84" s="649"/>
      <c r="F84" s="650"/>
      <c r="G84" s="650"/>
      <c r="H84" s="650"/>
      <c r="I84" s="650"/>
      <c r="J84" s="650"/>
      <c r="K84" s="650"/>
      <c r="L84" s="650"/>
      <c r="M84" s="650"/>
      <c r="N84" s="650"/>
      <c r="O84" s="650"/>
      <c r="P84" s="650"/>
      <c r="Q84" s="650"/>
      <c r="R84" s="650"/>
      <c r="S84" s="650"/>
      <c r="T84" s="650"/>
      <c r="U84" s="650"/>
      <c r="V84" s="650"/>
      <c r="W84" s="650"/>
      <c r="X84" s="650"/>
      <c r="Y84" s="650"/>
      <c r="Z84" s="650"/>
      <c r="AA84" s="650"/>
      <c r="AB84" s="650"/>
      <c r="AC84" s="650"/>
      <c r="AD84" s="650"/>
      <c r="AE84" s="650"/>
      <c r="AF84" s="650"/>
      <c r="AG84" s="650"/>
      <c r="AH84" s="650"/>
      <c r="AI84" s="650"/>
      <c r="AJ84" s="650"/>
      <c r="AK84" s="651"/>
      <c r="AL84" s="658"/>
      <c r="AM84" s="341"/>
      <c r="AN84" s="341"/>
      <c r="AO84" s="341"/>
      <c r="AP84" s="341"/>
      <c r="AQ84" s="341"/>
      <c r="AR84" s="341"/>
      <c r="AS84" s="341"/>
      <c r="AT84" s="341"/>
      <c r="AU84" s="341"/>
      <c r="AV84" s="341"/>
      <c r="AW84" s="659"/>
      <c r="AX84" s="622"/>
      <c r="AY84" s="622"/>
      <c r="AZ84" s="622"/>
      <c r="BA84" s="622"/>
      <c r="BB84" s="622"/>
      <c r="BC84" s="622"/>
      <c r="BD84" s="622"/>
      <c r="BE84" s="622"/>
      <c r="BF84" s="622"/>
      <c r="BG84" s="507" t="str">
        <f>IFERROR(VLOOKUP(AL81,都道府県コード!$A$2:$B$95,2,FALSE),"")</f>
        <v/>
      </c>
      <c r="BH84" s="508"/>
      <c r="BI84" s="669"/>
      <c r="BJ84" s="670"/>
      <c r="BK84" s="670"/>
      <c r="BL84" s="670"/>
      <c r="BM84" s="670"/>
      <c r="BN84" s="670"/>
      <c r="BO84" s="670"/>
      <c r="BP84" s="670"/>
      <c r="BQ84" s="670"/>
      <c r="BR84" s="670"/>
      <c r="BS84" s="670"/>
      <c r="BT84" s="671"/>
      <c r="CI84" s="67"/>
    </row>
    <row r="85" spans="4:87" ht="9" customHeight="1">
      <c r="D85" s="67"/>
      <c r="E85" s="649"/>
      <c r="F85" s="650"/>
      <c r="G85" s="650"/>
      <c r="H85" s="650"/>
      <c r="I85" s="650"/>
      <c r="J85" s="650"/>
      <c r="K85" s="650"/>
      <c r="L85" s="650"/>
      <c r="M85" s="650"/>
      <c r="N85" s="650"/>
      <c r="O85" s="650"/>
      <c r="P85" s="650"/>
      <c r="Q85" s="650"/>
      <c r="R85" s="650"/>
      <c r="S85" s="650"/>
      <c r="T85" s="650"/>
      <c r="U85" s="650"/>
      <c r="V85" s="650"/>
      <c r="W85" s="650"/>
      <c r="X85" s="650"/>
      <c r="Y85" s="650"/>
      <c r="Z85" s="650"/>
      <c r="AA85" s="650"/>
      <c r="AB85" s="650"/>
      <c r="AC85" s="650"/>
      <c r="AD85" s="650"/>
      <c r="AE85" s="650"/>
      <c r="AF85" s="650"/>
      <c r="AG85" s="650"/>
      <c r="AH85" s="650"/>
      <c r="AI85" s="650"/>
      <c r="AJ85" s="650"/>
      <c r="AK85" s="651"/>
      <c r="AL85" s="658"/>
      <c r="AM85" s="341"/>
      <c r="AN85" s="341"/>
      <c r="AO85" s="341"/>
      <c r="AP85" s="341"/>
      <c r="AQ85" s="341"/>
      <c r="AR85" s="341"/>
      <c r="AS85" s="341"/>
      <c r="AT85" s="341"/>
      <c r="AU85" s="341"/>
      <c r="AV85" s="341"/>
      <c r="AW85" s="659"/>
      <c r="AX85" s="622"/>
      <c r="AY85" s="622"/>
      <c r="AZ85" s="622"/>
      <c r="BA85" s="622"/>
      <c r="BB85" s="622"/>
      <c r="BC85" s="622"/>
      <c r="BD85" s="622"/>
      <c r="BE85" s="622"/>
      <c r="BF85" s="622"/>
      <c r="BG85" s="509"/>
      <c r="BH85" s="510"/>
      <c r="BI85" s="672"/>
      <c r="BJ85" s="673"/>
      <c r="BK85" s="673"/>
      <c r="BL85" s="673"/>
      <c r="BM85" s="673"/>
      <c r="BN85" s="673"/>
      <c r="BO85" s="673"/>
      <c r="BP85" s="673"/>
      <c r="BQ85" s="673"/>
      <c r="BR85" s="673"/>
      <c r="BS85" s="673"/>
      <c r="BT85" s="674"/>
      <c r="CI85" s="67"/>
    </row>
    <row r="86" spans="4:87" ht="9" customHeight="1" thickBot="1">
      <c r="D86" s="67"/>
      <c r="E86" s="652"/>
      <c r="F86" s="653"/>
      <c r="G86" s="653"/>
      <c r="H86" s="653"/>
      <c r="I86" s="653"/>
      <c r="J86" s="653"/>
      <c r="K86" s="653"/>
      <c r="L86" s="653"/>
      <c r="M86" s="653"/>
      <c r="N86" s="653"/>
      <c r="O86" s="653"/>
      <c r="P86" s="653"/>
      <c r="Q86" s="653"/>
      <c r="R86" s="653"/>
      <c r="S86" s="653"/>
      <c r="T86" s="653"/>
      <c r="U86" s="653"/>
      <c r="V86" s="653"/>
      <c r="W86" s="653"/>
      <c r="X86" s="653"/>
      <c r="Y86" s="653"/>
      <c r="Z86" s="653"/>
      <c r="AA86" s="653"/>
      <c r="AB86" s="653"/>
      <c r="AC86" s="653"/>
      <c r="AD86" s="653"/>
      <c r="AE86" s="653"/>
      <c r="AF86" s="653"/>
      <c r="AG86" s="653"/>
      <c r="AH86" s="653"/>
      <c r="AI86" s="653"/>
      <c r="AJ86" s="653"/>
      <c r="AK86" s="654"/>
      <c r="AL86" s="660"/>
      <c r="AM86" s="661"/>
      <c r="AN86" s="661"/>
      <c r="AO86" s="661"/>
      <c r="AP86" s="661"/>
      <c r="AQ86" s="661"/>
      <c r="AR86" s="661"/>
      <c r="AS86" s="661"/>
      <c r="AT86" s="661"/>
      <c r="AU86" s="661"/>
      <c r="AV86" s="661"/>
      <c r="AW86" s="662"/>
      <c r="AX86" s="624"/>
      <c r="AY86" s="624"/>
      <c r="AZ86" s="624"/>
      <c r="BA86" s="624"/>
      <c r="BB86" s="624"/>
      <c r="BC86" s="624"/>
      <c r="BD86" s="624"/>
      <c r="BE86" s="624"/>
      <c r="BF86" s="624"/>
      <c r="BG86" s="511"/>
      <c r="BH86" s="512"/>
      <c r="BI86" s="675"/>
      <c r="BJ86" s="676"/>
      <c r="BK86" s="676"/>
      <c r="BL86" s="676"/>
      <c r="BM86" s="676"/>
      <c r="BN86" s="676"/>
      <c r="BO86" s="676"/>
      <c r="BP86" s="676"/>
      <c r="BQ86" s="676"/>
      <c r="BR86" s="676"/>
      <c r="BS86" s="676"/>
      <c r="BT86" s="677"/>
      <c r="CI86" s="67"/>
    </row>
    <row r="87" spans="4:87" ht="9" customHeight="1">
      <c r="D87" s="67"/>
      <c r="E87" s="678" t="s">
        <v>330</v>
      </c>
      <c r="F87" s="679"/>
      <c r="G87" s="679"/>
      <c r="H87" s="679"/>
      <c r="I87" s="679"/>
      <c r="J87" s="679"/>
      <c r="K87" s="679"/>
      <c r="L87" s="679"/>
      <c r="M87" s="679"/>
      <c r="N87" s="679"/>
      <c r="O87" s="679"/>
      <c r="P87" s="679"/>
      <c r="Q87" s="679"/>
      <c r="R87" s="679"/>
      <c r="S87" s="679"/>
      <c r="T87" s="679"/>
      <c r="U87" s="679"/>
      <c r="V87" s="679"/>
      <c r="W87" s="679"/>
      <c r="X87" s="679"/>
      <c r="Y87" s="679"/>
      <c r="Z87" s="679"/>
      <c r="AA87" s="679"/>
      <c r="AB87" s="679"/>
      <c r="AC87" s="679"/>
      <c r="AD87" s="679"/>
      <c r="AE87" s="679"/>
      <c r="AF87" s="679"/>
      <c r="AG87" s="679"/>
      <c r="AH87" s="679"/>
      <c r="AI87" s="679"/>
      <c r="AJ87" s="679"/>
      <c r="AK87" s="679"/>
      <c r="AL87" s="679"/>
      <c r="AM87" s="679"/>
      <c r="AN87" s="679"/>
      <c r="AO87" s="679"/>
      <c r="AP87" s="679"/>
      <c r="AQ87" s="679"/>
      <c r="AR87" s="679"/>
      <c r="AS87" s="679"/>
      <c r="AT87" s="679"/>
      <c r="AU87" s="679"/>
      <c r="AV87" s="679"/>
      <c r="AW87" s="680"/>
      <c r="AX87" s="663">
        <v>12</v>
      </c>
      <c r="AY87" s="663"/>
      <c r="AZ87" s="625"/>
      <c r="BA87" s="625"/>
      <c r="BB87" s="625"/>
      <c r="BC87" s="625"/>
      <c r="BD87" s="625"/>
      <c r="BE87" s="625"/>
      <c r="BF87" s="625"/>
      <c r="BG87" s="625"/>
      <c r="BH87" s="625"/>
      <c r="BI87" s="687">
        <f>IF(BZ10=1,CA87,0)</f>
        <v>0</v>
      </c>
      <c r="BJ87" s="687"/>
      <c r="BK87" s="687"/>
      <c r="BL87" s="687"/>
      <c r="BM87" s="687"/>
      <c r="BN87" s="687"/>
      <c r="BO87" s="687"/>
      <c r="BP87" s="687"/>
      <c r="BQ87" s="687"/>
      <c r="BR87" s="687"/>
      <c r="BS87" s="687"/>
      <c r="BT87" s="688"/>
      <c r="BU87" s="619"/>
      <c r="BV87" s="620"/>
      <c r="BW87" s="625" t="s">
        <v>24</v>
      </c>
      <c r="BX87" s="625"/>
      <c r="BY87" s="625"/>
      <c r="BZ87" s="625"/>
      <c r="CA87" s="628">
        <f>BI21+BI27+BI33+BI39+BI45+BI51+BI57+BI63+BI69+BI75+BI81</f>
        <v>0</v>
      </c>
      <c r="CB87" s="629"/>
      <c r="CC87" s="629"/>
      <c r="CD87" s="629"/>
      <c r="CE87" s="629"/>
      <c r="CF87" s="629"/>
      <c r="CG87" s="629"/>
      <c r="CH87" s="629"/>
      <c r="CI87" s="630"/>
    </row>
    <row r="88" spans="4:87" ht="9" customHeight="1">
      <c r="D88" s="67"/>
      <c r="E88" s="681"/>
      <c r="F88" s="682"/>
      <c r="G88" s="682"/>
      <c r="H88" s="682"/>
      <c r="I88" s="682"/>
      <c r="J88" s="682"/>
      <c r="K88" s="682"/>
      <c r="L88" s="682"/>
      <c r="M88" s="682"/>
      <c r="N88" s="682"/>
      <c r="O88" s="682"/>
      <c r="P88" s="682"/>
      <c r="Q88" s="682"/>
      <c r="R88" s="682"/>
      <c r="S88" s="682"/>
      <c r="T88" s="682"/>
      <c r="U88" s="682"/>
      <c r="V88" s="682"/>
      <c r="W88" s="682"/>
      <c r="X88" s="682"/>
      <c r="Y88" s="682"/>
      <c r="Z88" s="682"/>
      <c r="AA88" s="682"/>
      <c r="AB88" s="682"/>
      <c r="AC88" s="682"/>
      <c r="AD88" s="682"/>
      <c r="AE88" s="682"/>
      <c r="AF88" s="682"/>
      <c r="AG88" s="682"/>
      <c r="AH88" s="682"/>
      <c r="AI88" s="682"/>
      <c r="AJ88" s="682"/>
      <c r="AK88" s="682"/>
      <c r="AL88" s="682"/>
      <c r="AM88" s="682"/>
      <c r="AN88" s="682"/>
      <c r="AO88" s="682"/>
      <c r="AP88" s="682"/>
      <c r="AQ88" s="682"/>
      <c r="AR88" s="682"/>
      <c r="AS88" s="682"/>
      <c r="AT88" s="682"/>
      <c r="AU88" s="682"/>
      <c r="AV88" s="682"/>
      <c r="AW88" s="683"/>
      <c r="AX88" s="664"/>
      <c r="AY88" s="664"/>
      <c r="AZ88" s="626"/>
      <c r="BA88" s="626"/>
      <c r="BB88" s="626"/>
      <c r="BC88" s="626"/>
      <c r="BD88" s="626"/>
      <c r="BE88" s="626"/>
      <c r="BF88" s="626"/>
      <c r="BG88" s="626"/>
      <c r="BH88" s="626"/>
      <c r="BI88" s="689"/>
      <c r="BJ88" s="689"/>
      <c r="BK88" s="689"/>
      <c r="BL88" s="689"/>
      <c r="BM88" s="689"/>
      <c r="BN88" s="689"/>
      <c r="BO88" s="689"/>
      <c r="BP88" s="689"/>
      <c r="BQ88" s="689"/>
      <c r="BR88" s="689"/>
      <c r="BS88" s="689"/>
      <c r="BT88" s="690"/>
      <c r="BU88" s="621"/>
      <c r="BV88" s="622"/>
      <c r="BW88" s="626"/>
      <c r="BX88" s="626"/>
      <c r="BY88" s="626"/>
      <c r="BZ88" s="626"/>
      <c r="CA88" s="631"/>
      <c r="CB88" s="632"/>
      <c r="CC88" s="632"/>
      <c r="CD88" s="632"/>
      <c r="CE88" s="632"/>
      <c r="CF88" s="632"/>
      <c r="CG88" s="632"/>
      <c r="CH88" s="632"/>
      <c r="CI88" s="633"/>
    </row>
    <row r="89" spans="4:87" ht="9" customHeight="1">
      <c r="D89" s="67"/>
      <c r="E89" s="681"/>
      <c r="F89" s="682"/>
      <c r="G89" s="682"/>
      <c r="H89" s="682"/>
      <c r="I89" s="682"/>
      <c r="J89" s="682"/>
      <c r="K89" s="682"/>
      <c r="L89" s="682"/>
      <c r="M89" s="682"/>
      <c r="N89" s="682"/>
      <c r="O89" s="682"/>
      <c r="P89" s="682"/>
      <c r="Q89" s="682"/>
      <c r="R89" s="682"/>
      <c r="S89" s="682"/>
      <c r="T89" s="682"/>
      <c r="U89" s="682"/>
      <c r="V89" s="682"/>
      <c r="W89" s="682"/>
      <c r="X89" s="682"/>
      <c r="Y89" s="682"/>
      <c r="Z89" s="682"/>
      <c r="AA89" s="682"/>
      <c r="AB89" s="682"/>
      <c r="AC89" s="682"/>
      <c r="AD89" s="682"/>
      <c r="AE89" s="682"/>
      <c r="AF89" s="682"/>
      <c r="AG89" s="682"/>
      <c r="AH89" s="682"/>
      <c r="AI89" s="682"/>
      <c r="AJ89" s="682"/>
      <c r="AK89" s="682"/>
      <c r="AL89" s="682"/>
      <c r="AM89" s="682"/>
      <c r="AN89" s="682"/>
      <c r="AO89" s="682"/>
      <c r="AP89" s="682"/>
      <c r="AQ89" s="682"/>
      <c r="AR89" s="682"/>
      <c r="AS89" s="682"/>
      <c r="AT89" s="682"/>
      <c r="AU89" s="682"/>
      <c r="AV89" s="682"/>
      <c r="AW89" s="683"/>
      <c r="AX89" s="664"/>
      <c r="AY89" s="664"/>
      <c r="AZ89" s="626"/>
      <c r="BA89" s="626"/>
      <c r="BB89" s="626"/>
      <c r="BC89" s="626"/>
      <c r="BD89" s="626"/>
      <c r="BE89" s="626"/>
      <c r="BF89" s="626"/>
      <c r="BG89" s="626"/>
      <c r="BH89" s="626"/>
      <c r="BI89" s="689"/>
      <c r="BJ89" s="689"/>
      <c r="BK89" s="689"/>
      <c r="BL89" s="689"/>
      <c r="BM89" s="689"/>
      <c r="BN89" s="689"/>
      <c r="BO89" s="689"/>
      <c r="BP89" s="689"/>
      <c r="BQ89" s="689"/>
      <c r="BR89" s="689"/>
      <c r="BS89" s="689"/>
      <c r="BT89" s="690"/>
      <c r="BU89" s="621"/>
      <c r="BV89" s="622"/>
      <c r="BW89" s="626"/>
      <c r="BX89" s="626"/>
      <c r="BY89" s="626"/>
      <c r="BZ89" s="626"/>
      <c r="CA89" s="631"/>
      <c r="CB89" s="632"/>
      <c r="CC89" s="632"/>
      <c r="CD89" s="632"/>
      <c r="CE89" s="632"/>
      <c r="CF89" s="632"/>
      <c r="CG89" s="632"/>
      <c r="CH89" s="632"/>
      <c r="CI89" s="633"/>
    </row>
    <row r="90" spans="4:87" ht="9" customHeight="1">
      <c r="D90" s="67"/>
      <c r="E90" s="681"/>
      <c r="F90" s="682"/>
      <c r="G90" s="682"/>
      <c r="H90" s="682"/>
      <c r="I90" s="682"/>
      <c r="J90" s="682"/>
      <c r="K90" s="682"/>
      <c r="L90" s="682"/>
      <c r="M90" s="682"/>
      <c r="N90" s="682"/>
      <c r="O90" s="682"/>
      <c r="P90" s="682"/>
      <c r="Q90" s="682"/>
      <c r="R90" s="682"/>
      <c r="S90" s="682"/>
      <c r="T90" s="682"/>
      <c r="U90" s="682"/>
      <c r="V90" s="682"/>
      <c r="W90" s="682"/>
      <c r="X90" s="682"/>
      <c r="Y90" s="682"/>
      <c r="Z90" s="682"/>
      <c r="AA90" s="682"/>
      <c r="AB90" s="682"/>
      <c r="AC90" s="682"/>
      <c r="AD90" s="682"/>
      <c r="AE90" s="682"/>
      <c r="AF90" s="682"/>
      <c r="AG90" s="682"/>
      <c r="AH90" s="682"/>
      <c r="AI90" s="682"/>
      <c r="AJ90" s="682"/>
      <c r="AK90" s="682"/>
      <c r="AL90" s="682"/>
      <c r="AM90" s="682"/>
      <c r="AN90" s="682"/>
      <c r="AO90" s="682"/>
      <c r="AP90" s="682"/>
      <c r="AQ90" s="682"/>
      <c r="AR90" s="682"/>
      <c r="AS90" s="682"/>
      <c r="AT90" s="682"/>
      <c r="AU90" s="682"/>
      <c r="AV90" s="682"/>
      <c r="AW90" s="683"/>
      <c r="AX90" s="622"/>
      <c r="AY90" s="622"/>
      <c r="AZ90" s="622"/>
      <c r="BA90" s="622"/>
      <c r="BB90" s="622"/>
      <c r="BC90" s="622"/>
      <c r="BD90" s="622"/>
      <c r="BE90" s="622"/>
      <c r="BF90" s="622"/>
      <c r="BG90" s="626"/>
      <c r="BH90" s="626"/>
      <c r="BI90" s="634">
        <f>IF(BZ10=1,CA90,0)</f>
        <v>0</v>
      </c>
      <c r="BJ90" s="635"/>
      <c r="BK90" s="635"/>
      <c r="BL90" s="635"/>
      <c r="BM90" s="635"/>
      <c r="BN90" s="635"/>
      <c r="BO90" s="635"/>
      <c r="BP90" s="635"/>
      <c r="BQ90" s="635"/>
      <c r="BR90" s="635"/>
      <c r="BS90" s="635"/>
      <c r="BT90" s="636"/>
      <c r="BU90" s="621"/>
      <c r="BV90" s="622"/>
      <c r="BW90" s="626"/>
      <c r="BX90" s="626"/>
      <c r="BY90" s="626"/>
      <c r="BZ90" s="626"/>
      <c r="CA90" s="631">
        <f>BI24+BI30+BI36+BI42+BI48+BI54+BI60+BI66+BI72+BI78+BI84</f>
        <v>0</v>
      </c>
      <c r="CB90" s="632"/>
      <c r="CC90" s="632"/>
      <c r="CD90" s="632"/>
      <c r="CE90" s="632"/>
      <c r="CF90" s="632"/>
      <c r="CG90" s="632"/>
      <c r="CH90" s="632"/>
      <c r="CI90" s="633"/>
    </row>
    <row r="91" spans="4:87" ht="9" customHeight="1">
      <c r="D91" s="67"/>
      <c r="E91" s="681"/>
      <c r="F91" s="682"/>
      <c r="G91" s="682"/>
      <c r="H91" s="682"/>
      <c r="I91" s="682"/>
      <c r="J91" s="682"/>
      <c r="K91" s="682"/>
      <c r="L91" s="682"/>
      <c r="M91" s="682"/>
      <c r="N91" s="682"/>
      <c r="O91" s="682"/>
      <c r="P91" s="682"/>
      <c r="Q91" s="682"/>
      <c r="R91" s="682"/>
      <c r="S91" s="682"/>
      <c r="T91" s="682"/>
      <c r="U91" s="682"/>
      <c r="V91" s="682"/>
      <c r="W91" s="682"/>
      <c r="X91" s="682"/>
      <c r="Y91" s="682"/>
      <c r="Z91" s="682"/>
      <c r="AA91" s="682"/>
      <c r="AB91" s="682"/>
      <c r="AC91" s="682"/>
      <c r="AD91" s="682"/>
      <c r="AE91" s="682"/>
      <c r="AF91" s="682"/>
      <c r="AG91" s="682"/>
      <c r="AH91" s="682"/>
      <c r="AI91" s="682"/>
      <c r="AJ91" s="682"/>
      <c r="AK91" s="682"/>
      <c r="AL91" s="682"/>
      <c r="AM91" s="682"/>
      <c r="AN91" s="682"/>
      <c r="AO91" s="682"/>
      <c r="AP91" s="682"/>
      <c r="AQ91" s="682"/>
      <c r="AR91" s="682"/>
      <c r="AS91" s="682"/>
      <c r="AT91" s="682"/>
      <c r="AU91" s="682"/>
      <c r="AV91" s="682"/>
      <c r="AW91" s="683"/>
      <c r="AX91" s="622"/>
      <c r="AY91" s="622"/>
      <c r="AZ91" s="622"/>
      <c r="BA91" s="622"/>
      <c r="BB91" s="622"/>
      <c r="BC91" s="622"/>
      <c r="BD91" s="622"/>
      <c r="BE91" s="622"/>
      <c r="BF91" s="622"/>
      <c r="BG91" s="626"/>
      <c r="BH91" s="626"/>
      <c r="BI91" s="637"/>
      <c r="BJ91" s="638"/>
      <c r="BK91" s="638"/>
      <c r="BL91" s="638"/>
      <c r="BM91" s="638"/>
      <c r="BN91" s="638"/>
      <c r="BO91" s="638"/>
      <c r="BP91" s="638"/>
      <c r="BQ91" s="638"/>
      <c r="BR91" s="638"/>
      <c r="BS91" s="638"/>
      <c r="BT91" s="639"/>
      <c r="BU91" s="621"/>
      <c r="BV91" s="622"/>
      <c r="BW91" s="626"/>
      <c r="BX91" s="626"/>
      <c r="BY91" s="626"/>
      <c r="BZ91" s="626"/>
      <c r="CA91" s="631"/>
      <c r="CB91" s="632"/>
      <c r="CC91" s="632"/>
      <c r="CD91" s="632"/>
      <c r="CE91" s="632"/>
      <c r="CF91" s="632"/>
      <c r="CG91" s="632"/>
      <c r="CH91" s="632"/>
      <c r="CI91" s="633"/>
    </row>
    <row r="92" spans="4:87" ht="9" customHeight="1" thickBot="1">
      <c r="D92" s="67"/>
      <c r="E92" s="684"/>
      <c r="F92" s="685"/>
      <c r="G92" s="685"/>
      <c r="H92" s="685"/>
      <c r="I92" s="685"/>
      <c r="J92" s="685"/>
      <c r="K92" s="685"/>
      <c r="L92" s="685"/>
      <c r="M92" s="685"/>
      <c r="N92" s="685"/>
      <c r="O92" s="685"/>
      <c r="P92" s="685"/>
      <c r="Q92" s="685"/>
      <c r="R92" s="685"/>
      <c r="S92" s="685"/>
      <c r="T92" s="685"/>
      <c r="U92" s="685"/>
      <c r="V92" s="685"/>
      <c r="W92" s="685"/>
      <c r="X92" s="685"/>
      <c r="Y92" s="685"/>
      <c r="Z92" s="685"/>
      <c r="AA92" s="685"/>
      <c r="AB92" s="685"/>
      <c r="AC92" s="685"/>
      <c r="AD92" s="685"/>
      <c r="AE92" s="685"/>
      <c r="AF92" s="685"/>
      <c r="AG92" s="685"/>
      <c r="AH92" s="685"/>
      <c r="AI92" s="685"/>
      <c r="AJ92" s="685"/>
      <c r="AK92" s="685"/>
      <c r="AL92" s="685"/>
      <c r="AM92" s="685"/>
      <c r="AN92" s="685"/>
      <c r="AO92" s="685"/>
      <c r="AP92" s="685"/>
      <c r="AQ92" s="685"/>
      <c r="AR92" s="685"/>
      <c r="AS92" s="685"/>
      <c r="AT92" s="685"/>
      <c r="AU92" s="685"/>
      <c r="AV92" s="685"/>
      <c r="AW92" s="686"/>
      <c r="AX92" s="624"/>
      <c r="AY92" s="624"/>
      <c r="AZ92" s="624"/>
      <c r="BA92" s="624"/>
      <c r="BB92" s="624"/>
      <c r="BC92" s="624"/>
      <c r="BD92" s="624"/>
      <c r="BE92" s="624"/>
      <c r="BF92" s="624"/>
      <c r="BG92" s="627"/>
      <c r="BH92" s="627"/>
      <c r="BI92" s="640"/>
      <c r="BJ92" s="641"/>
      <c r="BK92" s="641"/>
      <c r="BL92" s="641"/>
      <c r="BM92" s="641"/>
      <c r="BN92" s="641"/>
      <c r="BO92" s="641"/>
      <c r="BP92" s="641"/>
      <c r="BQ92" s="641"/>
      <c r="BR92" s="641"/>
      <c r="BS92" s="641"/>
      <c r="BT92" s="642"/>
      <c r="BU92" s="623"/>
      <c r="BV92" s="624"/>
      <c r="BW92" s="627"/>
      <c r="BX92" s="627"/>
      <c r="BY92" s="627"/>
      <c r="BZ92" s="627"/>
      <c r="CA92" s="643"/>
      <c r="CB92" s="644"/>
      <c r="CC92" s="644"/>
      <c r="CD92" s="644"/>
      <c r="CE92" s="644"/>
      <c r="CF92" s="644"/>
      <c r="CG92" s="644"/>
      <c r="CH92" s="644"/>
      <c r="CI92" s="645"/>
    </row>
    <row r="93" spans="4:87" ht="9" customHeight="1">
      <c r="BI93" s="59"/>
      <c r="BJ93" s="59"/>
      <c r="BK93" s="59"/>
      <c r="BL93" s="59"/>
      <c r="BM93" s="59"/>
      <c r="BN93" s="59"/>
      <c r="BO93" s="59"/>
      <c r="BP93" s="59"/>
      <c r="BQ93" s="59"/>
      <c r="BR93" s="59"/>
      <c r="BS93" s="59"/>
      <c r="BT93" s="59"/>
      <c r="BU93" s="59"/>
      <c r="BV93" s="59"/>
      <c r="BW93" s="59"/>
      <c r="BX93" s="59"/>
      <c r="BY93" s="59"/>
      <c r="BZ93" s="59"/>
    </row>
    <row r="95" spans="4:87" ht="12" customHeight="1" thickBot="1">
      <c r="F95" s="726" t="s">
        <v>0</v>
      </c>
      <c r="G95" s="726"/>
      <c r="H95" s="726"/>
      <c r="I95" s="726"/>
      <c r="J95" s="726"/>
      <c r="K95" s="726"/>
      <c r="Q95" s="738" t="s">
        <v>35</v>
      </c>
      <c r="R95" s="738"/>
      <c r="S95" s="738"/>
      <c r="T95" s="738"/>
      <c r="U95" s="738"/>
      <c r="V95" s="738"/>
      <c r="W95" s="738"/>
      <c r="X95" s="738"/>
      <c r="Y95" s="738"/>
      <c r="Z95" s="738"/>
      <c r="AA95" s="738"/>
      <c r="AB95" s="738"/>
      <c r="AC95" s="738"/>
      <c r="AD95" s="738"/>
      <c r="AE95" s="738"/>
      <c r="AF95" s="738"/>
      <c r="AG95" s="738"/>
      <c r="AH95" s="738"/>
      <c r="AI95" s="738"/>
      <c r="AJ95" s="738"/>
      <c r="AK95" s="738"/>
      <c r="AL95" s="738"/>
      <c r="AM95" s="738"/>
      <c r="AN95" s="738"/>
      <c r="AO95" s="738"/>
      <c r="AP95" s="738"/>
      <c r="AQ95" s="738"/>
      <c r="AR95" s="54"/>
      <c r="AS95" s="54"/>
      <c r="AT95" s="54"/>
      <c r="AU95" s="54"/>
      <c r="AV95" s="54"/>
      <c r="AW95" s="54"/>
      <c r="AX95" s="54"/>
      <c r="AY95" s="54"/>
      <c r="AZ95" s="54"/>
      <c r="BA95" s="54"/>
      <c r="BB95" s="54"/>
      <c r="BC95" s="54"/>
      <c r="BD95" s="54"/>
      <c r="BF95" s="66"/>
      <c r="BG95" s="66"/>
    </row>
    <row r="96" spans="4:87" ht="15" customHeight="1">
      <c r="F96" s="726"/>
      <c r="G96" s="726"/>
      <c r="H96" s="726"/>
      <c r="I96" s="726"/>
      <c r="J96" s="726"/>
      <c r="K96" s="726"/>
      <c r="Q96" s="738"/>
      <c r="R96" s="738"/>
      <c r="S96" s="738"/>
      <c r="T96" s="738"/>
      <c r="U96" s="738"/>
      <c r="V96" s="738"/>
      <c r="W96" s="738"/>
      <c r="X96" s="738"/>
      <c r="Y96" s="738"/>
      <c r="Z96" s="738"/>
      <c r="AA96" s="738"/>
      <c r="AB96" s="738"/>
      <c r="AC96" s="738"/>
      <c r="AD96" s="738"/>
      <c r="AE96" s="738"/>
      <c r="AF96" s="738"/>
      <c r="AG96" s="738"/>
      <c r="AH96" s="738"/>
      <c r="AI96" s="738"/>
      <c r="AJ96" s="738"/>
      <c r="AK96" s="738"/>
      <c r="AL96" s="738"/>
      <c r="AM96" s="738"/>
      <c r="AN96" s="738"/>
      <c r="AO96" s="738"/>
      <c r="AP96" s="738"/>
      <c r="AQ96" s="738"/>
      <c r="AR96" s="54"/>
      <c r="AS96" s="54"/>
      <c r="AT96" s="54"/>
      <c r="AU96" s="54"/>
      <c r="AV96" s="54"/>
      <c r="AW96" s="54"/>
      <c r="AX96" s="54"/>
      <c r="AY96" s="54"/>
      <c r="AZ96" s="54"/>
      <c r="BA96" s="54"/>
      <c r="BB96" s="54"/>
      <c r="BC96" s="54"/>
      <c r="BD96" s="54"/>
      <c r="BE96" s="67"/>
      <c r="BF96" s="739" t="s">
        <v>4</v>
      </c>
      <c r="BG96" s="740"/>
      <c r="BH96" s="87"/>
      <c r="BI96" s="745" t="s">
        <v>5</v>
      </c>
      <c r="BJ96" s="746"/>
      <c r="BK96" s="746"/>
      <c r="BL96" s="746"/>
      <c r="BM96" s="746"/>
      <c r="BN96" s="747"/>
      <c r="BO96" s="69"/>
      <c r="BP96" s="748" t="s">
        <v>6</v>
      </c>
      <c r="BQ96" s="748"/>
      <c r="BR96" s="748"/>
      <c r="BS96" s="748"/>
      <c r="BT96" s="748"/>
      <c r="BU96" s="748" t="s">
        <v>7</v>
      </c>
      <c r="BV96" s="748"/>
      <c r="BW96" s="749" t="s">
        <v>8</v>
      </c>
      <c r="BX96" s="749"/>
      <c r="BY96" s="749"/>
      <c r="BZ96" s="749"/>
      <c r="CA96" s="749"/>
      <c r="CB96" s="749"/>
      <c r="CC96" s="749"/>
      <c r="CD96" s="746" t="s">
        <v>21</v>
      </c>
      <c r="CE96" s="746"/>
      <c r="CF96" s="746"/>
      <c r="CG96" s="746"/>
      <c r="CH96" s="746"/>
      <c r="CI96" s="750"/>
    </row>
    <row r="97" spans="4:88" ht="14.25" customHeight="1">
      <c r="Q97" s="54"/>
      <c r="R97" s="54"/>
      <c r="S97" s="738" t="s">
        <v>361</v>
      </c>
      <c r="T97" s="738"/>
      <c r="U97" s="738"/>
      <c r="V97" s="738"/>
      <c r="W97" s="738"/>
      <c r="X97" s="738"/>
      <c r="Y97" s="738"/>
      <c r="Z97" s="738"/>
      <c r="AA97" s="738"/>
      <c r="AB97" s="738"/>
      <c r="AC97" s="738"/>
      <c r="AD97" s="738"/>
      <c r="AE97" s="738"/>
      <c r="AF97" s="738"/>
      <c r="AG97" s="738"/>
      <c r="AH97" s="738"/>
      <c r="AI97" s="738"/>
      <c r="AJ97" s="738"/>
      <c r="AK97" s="738"/>
      <c r="AL97" s="738"/>
      <c r="AM97" s="738"/>
      <c r="AN97" s="738"/>
      <c r="AO97" s="738"/>
      <c r="AP97" s="738"/>
      <c r="AQ97" s="738"/>
      <c r="AR97" s="738"/>
      <c r="AS97" s="738"/>
      <c r="AT97" s="738"/>
      <c r="AU97" s="738"/>
      <c r="AV97" s="738"/>
      <c r="AW97" s="738"/>
      <c r="AX97" s="738"/>
      <c r="AY97" s="738"/>
      <c r="AZ97" s="738"/>
      <c r="BA97" s="738"/>
      <c r="BB97" s="738"/>
      <c r="BC97" s="738"/>
      <c r="BD97" s="738"/>
      <c r="BE97" s="67"/>
      <c r="BF97" s="741"/>
      <c r="BG97" s="742"/>
      <c r="BH97" s="751">
        <f>注意事項!H6</f>
        <v>0</v>
      </c>
      <c r="BI97" s="626"/>
      <c r="BJ97" s="626"/>
      <c r="BK97" s="626"/>
      <c r="BL97" s="626"/>
      <c r="BM97" s="626"/>
      <c r="BN97" s="626"/>
      <c r="BO97" s="626"/>
      <c r="BP97" s="626">
        <f>注意事項!H7</f>
        <v>0</v>
      </c>
      <c r="BQ97" s="626"/>
      <c r="BR97" s="626"/>
      <c r="BS97" s="626"/>
      <c r="BT97" s="626"/>
      <c r="BU97" s="752" t="s">
        <v>33</v>
      </c>
      <c r="BV97" s="752"/>
      <c r="BW97" s="736"/>
      <c r="BX97" s="736"/>
      <c r="BY97" s="736"/>
      <c r="BZ97" s="736"/>
      <c r="CA97" s="736"/>
      <c r="CB97" s="736"/>
      <c r="CC97" s="736"/>
      <c r="CD97" s="736"/>
      <c r="CE97" s="736"/>
      <c r="CF97" s="736"/>
      <c r="CG97" s="736"/>
      <c r="CH97" s="736"/>
      <c r="CI97" s="753"/>
    </row>
    <row r="98" spans="4:88" ht="9.75" customHeight="1" thickBot="1">
      <c r="Q98" s="54"/>
      <c r="R98" s="54"/>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8"/>
      <c r="AY98" s="738"/>
      <c r="AZ98" s="738"/>
      <c r="BA98" s="738"/>
      <c r="BB98" s="738"/>
      <c r="BC98" s="738"/>
      <c r="BD98" s="738"/>
      <c r="BE98" s="68"/>
      <c r="BF98" s="741"/>
      <c r="BG98" s="742"/>
      <c r="BH98" s="751"/>
      <c r="BI98" s="626"/>
      <c r="BJ98" s="626"/>
      <c r="BK98" s="626"/>
      <c r="BL98" s="626"/>
      <c r="BM98" s="626"/>
      <c r="BN98" s="626"/>
      <c r="BO98" s="626"/>
      <c r="BP98" s="626"/>
      <c r="BQ98" s="626"/>
      <c r="BR98" s="626"/>
      <c r="BS98" s="626"/>
      <c r="BT98" s="626"/>
      <c r="BU98" s="752"/>
      <c r="BV98" s="752"/>
      <c r="BW98" s="736"/>
      <c r="BX98" s="736"/>
      <c r="BY98" s="736"/>
      <c r="BZ98" s="736"/>
      <c r="CA98" s="736"/>
      <c r="CB98" s="736"/>
      <c r="CC98" s="736"/>
      <c r="CD98" s="736"/>
      <c r="CE98" s="736"/>
      <c r="CF98" s="736"/>
      <c r="CG98" s="736"/>
      <c r="CH98" s="736"/>
      <c r="CI98" s="753"/>
    </row>
    <row r="99" spans="4:88" ht="13.5">
      <c r="E99" s="754" t="s">
        <v>3</v>
      </c>
      <c r="F99" s="755"/>
      <c r="G99" s="755"/>
      <c r="H99" s="755"/>
      <c r="I99" s="755"/>
      <c r="J99" s="755"/>
      <c r="K99" s="755"/>
      <c r="L99" s="755"/>
      <c r="M99" s="755"/>
      <c r="N99" s="755"/>
      <c r="O99" s="755"/>
      <c r="P99" s="758">
        <f>注意事項!H9</f>
        <v>0</v>
      </c>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c r="AU99" s="758"/>
      <c r="AV99" s="758"/>
      <c r="AW99" s="758"/>
      <c r="AX99" s="758"/>
      <c r="AY99" s="758"/>
      <c r="AZ99" s="758"/>
      <c r="BA99" s="758"/>
      <c r="BB99" s="59"/>
      <c r="BC99" s="59"/>
      <c r="BD99" s="59"/>
      <c r="BE99" s="60"/>
      <c r="BF99" s="741"/>
      <c r="BG99" s="742"/>
      <c r="BI99" s="761" t="s">
        <v>20</v>
      </c>
      <c r="BJ99" s="761"/>
      <c r="BK99" s="761"/>
      <c r="BL99" s="761"/>
      <c r="BM99" s="761"/>
      <c r="BN99" s="761"/>
      <c r="BO99" s="761"/>
      <c r="BQ99" s="70"/>
      <c r="BR99" s="73"/>
      <c r="BS99" s="73"/>
      <c r="BT99" s="73"/>
      <c r="BU99" s="73"/>
      <c r="BV99" s="73"/>
      <c r="BW99" s="73"/>
      <c r="BX99" s="73"/>
      <c r="BY99" s="73"/>
      <c r="BZ99" s="73"/>
      <c r="CA99" s="73"/>
      <c r="CB99" s="73"/>
      <c r="CC99" s="73"/>
      <c r="CD99" s="73"/>
      <c r="CE99" s="73"/>
      <c r="CF99" s="73"/>
      <c r="CG99" s="73"/>
      <c r="CH99" s="73"/>
      <c r="CI99" s="85"/>
      <c r="CJ99" s="691" t="s">
        <v>34</v>
      </c>
    </row>
    <row r="100" spans="4:88" ht="15" customHeight="1">
      <c r="E100" s="756"/>
      <c r="F100" s="757"/>
      <c r="G100" s="757"/>
      <c r="H100" s="757"/>
      <c r="I100" s="757"/>
      <c r="J100" s="757"/>
      <c r="K100" s="757"/>
      <c r="L100" s="757"/>
      <c r="M100" s="757"/>
      <c r="N100" s="757"/>
      <c r="O100" s="757"/>
      <c r="P100" s="759"/>
      <c r="Q100" s="759"/>
      <c r="R100" s="759"/>
      <c r="S100" s="759"/>
      <c r="T100" s="759"/>
      <c r="U100" s="759"/>
      <c r="V100" s="759"/>
      <c r="W100" s="759"/>
      <c r="X100" s="759"/>
      <c r="Y100" s="759"/>
      <c r="Z100" s="759"/>
      <c r="AA100" s="759"/>
      <c r="AB100" s="759"/>
      <c r="AC100" s="759"/>
      <c r="AD100" s="759"/>
      <c r="AE100" s="759"/>
      <c r="AF100" s="759"/>
      <c r="AG100" s="759"/>
      <c r="AH100" s="759"/>
      <c r="AI100" s="759"/>
      <c r="AJ100" s="759"/>
      <c r="AK100" s="759"/>
      <c r="AL100" s="759"/>
      <c r="AM100" s="759"/>
      <c r="AN100" s="759"/>
      <c r="AO100" s="759"/>
      <c r="AP100" s="759"/>
      <c r="AQ100" s="759"/>
      <c r="AR100" s="759"/>
      <c r="AS100" s="759"/>
      <c r="AT100" s="759"/>
      <c r="AU100" s="759"/>
      <c r="AV100" s="759"/>
      <c r="AW100" s="759"/>
      <c r="AX100" s="759"/>
      <c r="AY100" s="759"/>
      <c r="AZ100" s="759"/>
      <c r="BA100" s="759"/>
      <c r="BE100" s="61"/>
      <c r="BF100" s="741"/>
      <c r="BG100" s="742"/>
      <c r="BH100" s="692">
        <f>'16-41'!Q7</f>
        <v>0</v>
      </c>
      <c r="BI100" s="693"/>
      <c r="BJ100" s="693"/>
      <c r="BK100" s="698">
        <f>'16-41'!U7</f>
        <v>0</v>
      </c>
      <c r="BL100" s="693"/>
      <c r="BM100" s="699"/>
      <c r="BN100" s="693">
        <f>'16-41'!Y7</f>
        <v>0</v>
      </c>
      <c r="BO100" s="693"/>
      <c r="BP100" s="693"/>
      <c r="BQ100" s="72"/>
      <c r="CI100" s="67"/>
      <c r="CJ100" s="691"/>
    </row>
    <row r="101" spans="4:88" ht="12.75" customHeight="1">
      <c r="E101" s="62"/>
      <c r="P101" s="759"/>
      <c r="Q101" s="759"/>
      <c r="R101" s="759"/>
      <c r="S101" s="759"/>
      <c r="T101" s="759"/>
      <c r="U101" s="759"/>
      <c r="V101" s="759"/>
      <c r="W101" s="759"/>
      <c r="X101" s="759"/>
      <c r="Y101" s="759"/>
      <c r="Z101" s="759"/>
      <c r="AA101" s="759"/>
      <c r="AB101" s="759"/>
      <c r="AC101" s="759"/>
      <c r="AD101" s="759"/>
      <c r="AE101" s="759"/>
      <c r="AF101" s="759"/>
      <c r="AG101" s="759"/>
      <c r="AH101" s="759"/>
      <c r="AI101" s="759"/>
      <c r="AJ101" s="759"/>
      <c r="AK101" s="759"/>
      <c r="AL101" s="759"/>
      <c r="AM101" s="759"/>
      <c r="AN101" s="759"/>
      <c r="AO101" s="759"/>
      <c r="AP101" s="759"/>
      <c r="AQ101" s="759"/>
      <c r="AR101" s="759"/>
      <c r="AS101" s="759"/>
      <c r="AT101" s="759"/>
      <c r="AU101" s="759"/>
      <c r="AV101" s="759"/>
      <c r="AW101" s="759"/>
      <c r="AX101" s="759"/>
      <c r="AY101" s="759"/>
      <c r="AZ101" s="759"/>
      <c r="BA101" s="759"/>
      <c r="BE101" s="61"/>
      <c r="BF101" s="741"/>
      <c r="BG101" s="742"/>
      <c r="BH101" s="694"/>
      <c r="BI101" s="695"/>
      <c r="BJ101" s="695"/>
      <c r="BK101" s="700"/>
      <c r="BL101" s="695"/>
      <c r="BM101" s="701"/>
      <c r="BN101" s="695"/>
      <c r="BO101" s="695"/>
      <c r="BP101" s="695"/>
      <c r="BQ101" s="72"/>
      <c r="CI101" s="67"/>
      <c r="CJ101" s="691"/>
    </row>
    <row r="102" spans="4:88" ht="12" customHeight="1">
      <c r="E102" s="63"/>
      <c r="F102" s="64"/>
      <c r="G102" s="64"/>
      <c r="H102" s="64"/>
      <c r="I102" s="64"/>
      <c r="J102" s="64"/>
      <c r="K102" s="64"/>
      <c r="L102" s="64"/>
      <c r="M102" s="64"/>
      <c r="N102" s="64"/>
      <c r="O102" s="64"/>
      <c r="P102" s="760"/>
      <c r="Q102" s="760"/>
      <c r="R102" s="760"/>
      <c r="S102" s="760"/>
      <c r="T102" s="760"/>
      <c r="U102" s="760"/>
      <c r="V102" s="760"/>
      <c r="W102" s="760"/>
      <c r="X102" s="760"/>
      <c r="Y102" s="760"/>
      <c r="Z102" s="760"/>
      <c r="AA102" s="760"/>
      <c r="AB102" s="760"/>
      <c r="AC102" s="760"/>
      <c r="AD102" s="760"/>
      <c r="AE102" s="760"/>
      <c r="AF102" s="760"/>
      <c r="AG102" s="760"/>
      <c r="AH102" s="760"/>
      <c r="AI102" s="760"/>
      <c r="AJ102" s="760"/>
      <c r="AK102" s="760"/>
      <c r="AL102" s="760"/>
      <c r="AM102" s="760"/>
      <c r="AN102" s="760"/>
      <c r="AO102" s="760"/>
      <c r="AP102" s="760"/>
      <c r="AQ102" s="760"/>
      <c r="AR102" s="760"/>
      <c r="AS102" s="760"/>
      <c r="AT102" s="760"/>
      <c r="AU102" s="760"/>
      <c r="AV102" s="760"/>
      <c r="AW102" s="760"/>
      <c r="AX102" s="760"/>
      <c r="AY102" s="760"/>
      <c r="AZ102" s="760"/>
      <c r="BA102" s="760"/>
      <c r="BB102" s="64"/>
      <c r="BC102" s="64"/>
      <c r="BD102" s="64"/>
      <c r="BE102" s="65"/>
      <c r="BF102" s="743"/>
      <c r="BG102" s="744"/>
      <c r="BH102" s="696"/>
      <c r="BI102" s="697"/>
      <c r="BJ102" s="697"/>
      <c r="BK102" s="702"/>
      <c r="BL102" s="697"/>
      <c r="BM102" s="703"/>
      <c r="BN102" s="697"/>
      <c r="BO102" s="697"/>
      <c r="BP102" s="697"/>
      <c r="BQ102" s="71"/>
      <c r="BR102" s="64"/>
      <c r="BS102" s="64"/>
      <c r="BT102" s="64"/>
      <c r="BU102" s="64"/>
      <c r="BV102" s="64"/>
      <c r="BW102" s="64"/>
      <c r="BX102" s="64"/>
      <c r="BY102" s="64"/>
      <c r="BZ102" s="64"/>
      <c r="CA102" s="64"/>
      <c r="CB102" s="64"/>
      <c r="CC102" s="64"/>
      <c r="CD102" s="64"/>
      <c r="CE102" s="64"/>
      <c r="CF102" s="64"/>
      <c r="CG102" s="64"/>
      <c r="CH102" s="64"/>
      <c r="CI102" s="86"/>
      <c r="CJ102" s="691"/>
    </row>
    <row r="103" spans="4:88" ht="7.5" customHeight="1">
      <c r="D103" s="67"/>
      <c r="BZ103" s="704">
        <f>IF(CA180=0,0,2)</f>
        <v>0</v>
      </c>
      <c r="CA103" s="705"/>
      <c r="CB103" s="706"/>
      <c r="CC103" s="72"/>
      <c r="CD103" s="710" t="s">
        <v>22</v>
      </c>
      <c r="CE103" s="710"/>
      <c r="CF103" s="710"/>
      <c r="CG103" s="710"/>
      <c r="CH103" s="710"/>
      <c r="CI103" s="85"/>
      <c r="CJ103" s="691"/>
    </row>
    <row r="104" spans="4:88" ht="21.75" customHeight="1">
      <c r="D104" s="67"/>
      <c r="S104" s="712" t="s">
        <v>10</v>
      </c>
      <c r="T104" s="712"/>
      <c r="U104" s="712"/>
      <c r="V104" s="712"/>
      <c r="W104" s="713">
        <f>'16-41'!V33</f>
        <v>0</v>
      </c>
      <c r="X104" s="714"/>
      <c r="Y104" s="715"/>
      <c r="Z104" s="712" t="s">
        <v>11</v>
      </c>
      <c r="AA104" s="712"/>
      <c r="AB104" s="712"/>
      <c r="AC104" s="712"/>
      <c r="AD104" s="713">
        <f>'16-41'!AC33</f>
        <v>0</v>
      </c>
      <c r="AE104" s="714"/>
      <c r="AF104" s="715"/>
      <c r="AG104" s="712" t="s">
        <v>12</v>
      </c>
      <c r="AH104" s="712"/>
      <c r="AI104" s="712"/>
      <c r="AJ104" s="712"/>
      <c r="BZ104" s="707"/>
      <c r="CA104" s="708"/>
      <c r="CB104" s="709"/>
      <c r="CC104" s="71"/>
      <c r="CD104" s="711"/>
      <c r="CE104" s="711"/>
      <c r="CF104" s="711"/>
      <c r="CG104" s="711"/>
      <c r="CH104" s="711"/>
      <c r="CI104" s="86"/>
      <c r="CJ104" s="691"/>
    </row>
    <row r="105" spans="4:88" ht="24" customHeight="1">
      <c r="D105" s="67"/>
      <c r="S105" s="712"/>
      <c r="T105" s="712"/>
      <c r="U105" s="712"/>
      <c r="V105" s="712"/>
      <c r="W105" s="716"/>
      <c r="X105" s="717"/>
      <c r="Y105" s="718"/>
      <c r="Z105" s="712"/>
      <c r="AA105" s="712"/>
      <c r="AB105" s="712"/>
      <c r="AC105" s="712"/>
      <c r="AD105" s="716"/>
      <c r="AE105" s="717"/>
      <c r="AF105" s="718"/>
      <c r="AG105" s="712"/>
      <c r="AH105" s="712"/>
      <c r="AI105" s="712"/>
      <c r="AJ105" s="712"/>
      <c r="BZ105" s="719">
        <f>IF(BZ103=0,0,2)</f>
        <v>0</v>
      </c>
      <c r="CA105" s="720"/>
      <c r="CB105" s="721"/>
      <c r="CC105" s="70"/>
      <c r="CD105" s="710" t="s">
        <v>23</v>
      </c>
      <c r="CE105" s="710"/>
      <c r="CF105" s="710"/>
      <c r="CG105" s="710"/>
      <c r="CH105" s="710"/>
      <c r="CI105" s="85"/>
      <c r="CJ105" s="691"/>
    </row>
    <row r="106" spans="4:88" ht="6.75" customHeight="1" thickBot="1">
      <c r="D106" s="67"/>
      <c r="BZ106" s="704"/>
      <c r="CA106" s="705"/>
      <c r="CB106" s="706"/>
      <c r="CC106" s="72"/>
      <c r="CD106" s="722"/>
      <c r="CE106" s="722"/>
      <c r="CF106" s="722"/>
      <c r="CG106" s="722"/>
      <c r="CH106" s="722"/>
      <c r="CI106" s="68"/>
      <c r="CJ106" s="691"/>
    </row>
    <row r="107" spans="4:88" ht="9.75" customHeight="1">
      <c r="D107" s="67"/>
      <c r="E107" s="74"/>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75"/>
      <c r="AM107" s="59"/>
      <c r="AN107" s="59"/>
      <c r="AO107" s="59"/>
      <c r="AP107" s="59"/>
      <c r="AQ107" s="59"/>
      <c r="AR107" s="59"/>
      <c r="AS107" s="59"/>
      <c r="AT107" s="59"/>
      <c r="AU107" s="59"/>
      <c r="AV107" s="59"/>
      <c r="AW107" s="60"/>
      <c r="AX107" s="59"/>
      <c r="AY107" s="59"/>
      <c r="AZ107" s="59"/>
      <c r="BA107" s="59"/>
      <c r="BB107" s="59"/>
      <c r="BC107" s="59"/>
      <c r="BD107" s="59"/>
      <c r="BE107" s="59"/>
      <c r="BF107" s="59"/>
      <c r="BG107" s="59"/>
      <c r="BH107" s="59"/>
      <c r="BI107" s="76"/>
      <c r="BJ107" s="723" t="s">
        <v>360</v>
      </c>
      <c r="BK107" s="723"/>
      <c r="BL107" s="723"/>
      <c r="BM107" s="723"/>
      <c r="BN107" s="723"/>
      <c r="BO107" s="723"/>
      <c r="BP107" s="723"/>
      <c r="BQ107" s="723"/>
      <c r="BR107" s="723"/>
      <c r="BS107" s="723"/>
      <c r="BT107" s="76"/>
      <c r="BU107" s="82"/>
      <c r="BV107" s="59"/>
      <c r="BW107" s="59"/>
      <c r="BX107" s="59"/>
      <c r="BY107" s="59"/>
      <c r="BZ107" s="723" t="s">
        <v>17</v>
      </c>
      <c r="CA107" s="723"/>
      <c r="CB107" s="723"/>
      <c r="CC107" s="723"/>
      <c r="CD107" s="723"/>
      <c r="CE107" s="723"/>
      <c r="CF107" s="723"/>
      <c r="CG107" s="59"/>
      <c r="CH107" s="59"/>
      <c r="CI107" s="77"/>
      <c r="CJ107" s="691"/>
    </row>
    <row r="108" spans="4:88" ht="9.75" customHeight="1">
      <c r="D108" s="67"/>
      <c r="E108" s="62"/>
      <c r="K108" s="726" t="s">
        <v>358</v>
      </c>
      <c r="L108" s="726"/>
      <c r="M108" s="726"/>
      <c r="N108" s="726"/>
      <c r="O108" s="726"/>
      <c r="P108" s="726"/>
      <c r="Q108" s="726"/>
      <c r="R108" s="726"/>
      <c r="S108" s="726"/>
      <c r="T108" s="726"/>
      <c r="U108" s="726"/>
      <c r="V108" s="726"/>
      <c r="W108" s="726"/>
      <c r="X108" s="726"/>
      <c r="Y108" s="726"/>
      <c r="Z108" s="726"/>
      <c r="AA108" s="726"/>
      <c r="AB108" s="726"/>
      <c r="AC108" s="726"/>
      <c r="AD108" s="726"/>
      <c r="AL108" s="727" t="s">
        <v>359</v>
      </c>
      <c r="AM108" s="728"/>
      <c r="AN108" s="728"/>
      <c r="AO108" s="728"/>
      <c r="AP108" s="728"/>
      <c r="AQ108" s="728"/>
      <c r="AR108" s="728"/>
      <c r="AS108" s="728"/>
      <c r="AT108" s="728"/>
      <c r="AU108" s="728"/>
      <c r="AV108" s="728"/>
      <c r="AW108" s="729"/>
      <c r="BI108" s="53"/>
      <c r="BJ108" s="724"/>
      <c r="BK108" s="724"/>
      <c r="BL108" s="724"/>
      <c r="BM108" s="724"/>
      <c r="BN108" s="724"/>
      <c r="BO108" s="724"/>
      <c r="BP108" s="724"/>
      <c r="BQ108" s="724"/>
      <c r="BR108" s="724"/>
      <c r="BS108" s="724"/>
      <c r="BT108" s="53"/>
      <c r="BU108" s="83"/>
      <c r="BZ108" s="724"/>
      <c r="CA108" s="724"/>
      <c r="CB108" s="724"/>
      <c r="CC108" s="724"/>
      <c r="CD108" s="724"/>
      <c r="CE108" s="724"/>
      <c r="CF108" s="724"/>
      <c r="CI108" s="67"/>
      <c r="CJ108" s="691"/>
    </row>
    <row r="109" spans="4:88" ht="9.75" customHeight="1">
      <c r="D109" s="67"/>
      <c r="E109" s="62"/>
      <c r="K109" s="726"/>
      <c r="L109" s="726"/>
      <c r="M109" s="726"/>
      <c r="N109" s="726"/>
      <c r="O109" s="726"/>
      <c r="P109" s="726"/>
      <c r="Q109" s="726"/>
      <c r="R109" s="726"/>
      <c r="S109" s="726"/>
      <c r="T109" s="726"/>
      <c r="U109" s="726"/>
      <c r="V109" s="726"/>
      <c r="W109" s="726"/>
      <c r="X109" s="726"/>
      <c r="Y109" s="726"/>
      <c r="Z109" s="726"/>
      <c r="AA109" s="726"/>
      <c r="AB109" s="726"/>
      <c r="AC109" s="726"/>
      <c r="AD109" s="726"/>
      <c r="AL109" s="727"/>
      <c r="AM109" s="728"/>
      <c r="AN109" s="728"/>
      <c r="AO109" s="728"/>
      <c r="AP109" s="728"/>
      <c r="AQ109" s="728"/>
      <c r="AR109" s="728"/>
      <c r="AS109" s="728"/>
      <c r="AT109" s="728"/>
      <c r="AU109" s="728"/>
      <c r="AV109" s="728"/>
      <c r="AW109" s="729"/>
      <c r="BI109" s="53"/>
      <c r="BJ109" s="724"/>
      <c r="BK109" s="724"/>
      <c r="BL109" s="724"/>
      <c r="BM109" s="724"/>
      <c r="BN109" s="724"/>
      <c r="BO109" s="724"/>
      <c r="BP109" s="724"/>
      <c r="BQ109" s="724"/>
      <c r="BR109" s="724"/>
      <c r="BS109" s="724"/>
      <c r="BT109" s="53"/>
      <c r="BU109" s="83"/>
      <c r="BZ109" s="724"/>
      <c r="CA109" s="724"/>
      <c r="CB109" s="724"/>
      <c r="CC109" s="724"/>
      <c r="CD109" s="724"/>
      <c r="CE109" s="724"/>
      <c r="CF109" s="724"/>
      <c r="CI109" s="67"/>
      <c r="CJ109" s="691"/>
    </row>
    <row r="110" spans="4:88" ht="9.75" customHeight="1">
      <c r="D110" s="67"/>
      <c r="E110" s="62"/>
      <c r="K110" s="726"/>
      <c r="L110" s="726"/>
      <c r="M110" s="726"/>
      <c r="N110" s="726"/>
      <c r="O110" s="726"/>
      <c r="P110" s="726"/>
      <c r="Q110" s="726"/>
      <c r="R110" s="726"/>
      <c r="S110" s="726"/>
      <c r="T110" s="726"/>
      <c r="U110" s="726"/>
      <c r="V110" s="726"/>
      <c r="W110" s="726"/>
      <c r="X110" s="726"/>
      <c r="Y110" s="726"/>
      <c r="Z110" s="726"/>
      <c r="AA110" s="726"/>
      <c r="AB110" s="726"/>
      <c r="AC110" s="726"/>
      <c r="AD110" s="726"/>
      <c r="AL110" s="727"/>
      <c r="AM110" s="728"/>
      <c r="AN110" s="728"/>
      <c r="AO110" s="728"/>
      <c r="AP110" s="728"/>
      <c r="AQ110" s="728"/>
      <c r="AR110" s="728"/>
      <c r="AS110" s="728"/>
      <c r="AT110" s="728"/>
      <c r="AU110" s="728"/>
      <c r="AV110" s="728"/>
      <c r="AW110" s="729"/>
      <c r="BI110" s="730" t="s">
        <v>16</v>
      </c>
      <c r="BJ110" s="731"/>
      <c r="BK110" s="731"/>
      <c r="BL110" s="731"/>
      <c r="BM110" s="731"/>
      <c r="BN110" s="731"/>
      <c r="BO110" s="731"/>
      <c r="BP110" s="731"/>
      <c r="BQ110" s="731"/>
      <c r="BR110" s="731"/>
      <c r="BS110" s="731"/>
      <c r="BT110" s="731"/>
      <c r="BU110" s="83"/>
      <c r="BZ110" s="724"/>
      <c r="CA110" s="724"/>
      <c r="CB110" s="724"/>
      <c r="CC110" s="724"/>
      <c r="CD110" s="724"/>
      <c r="CE110" s="724"/>
      <c r="CF110" s="724"/>
      <c r="CI110" s="67"/>
      <c r="CJ110" s="691"/>
    </row>
    <row r="111" spans="4:88" ht="9.75" customHeight="1">
      <c r="D111" s="67"/>
      <c r="E111" s="62"/>
      <c r="K111" s="726"/>
      <c r="L111" s="726"/>
      <c r="M111" s="726"/>
      <c r="N111" s="726"/>
      <c r="O111" s="726"/>
      <c r="P111" s="726"/>
      <c r="Q111" s="726"/>
      <c r="R111" s="726"/>
      <c r="S111" s="726"/>
      <c r="T111" s="726"/>
      <c r="U111" s="726"/>
      <c r="V111" s="726"/>
      <c r="W111" s="726"/>
      <c r="X111" s="726"/>
      <c r="Y111" s="726"/>
      <c r="Z111" s="726"/>
      <c r="AA111" s="726"/>
      <c r="AB111" s="726"/>
      <c r="AC111" s="726"/>
      <c r="AD111" s="726"/>
      <c r="AL111" s="727"/>
      <c r="AM111" s="728"/>
      <c r="AN111" s="728"/>
      <c r="AO111" s="728"/>
      <c r="AP111" s="728"/>
      <c r="AQ111" s="728"/>
      <c r="AR111" s="728"/>
      <c r="AS111" s="728"/>
      <c r="AT111" s="728"/>
      <c r="AU111" s="728"/>
      <c r="AV111" s="728"/>
      <c r="AW111" s="729"/>
      <c r="BI111" s="732"/>
      <c r="BJ111" s="733"/>
      <c r="BK111" s="733"/>
      <c r="BL111" s="733"/>
      <c r="BM111" s="733"/>
      <c r="BN111" s="733"/>
      <c r="BO111" s="733"/>
      <c r="BP111" s="733"/>
      <c r="BQ111" s="733"/>
      <c r="BR111" s="733"/>
      <c r="BS111" s="733"/>
      <c r="BT111" s="733"/>
      <c r="BU111" s="83"/>
      <c r="BZ111" s="724"/>
      <c r="CA111" s="724"/>
      <c r="CB111" s="724"/>
      <c r="CC111" s="724"/>
      <c r="CD111" s="724"/>
      <c r="CE111" s="724"/>
      <c r="CF111" s="724"/>
      <c r="CI111" s="67"/>
      <c r="CJ111" s="691"/>
    </row>
    <row r="112" spans="4:88" ht="9" customHeight="1" thickBot="1">
      <c r="D112" s="67"/>
      <c r="E112" s="78"/>
      <c r="F112" s="66"/>
      <c r="G112" s="66"/>
      <c r="H112" s="66"/>
      <c r="I112" s="66"/>
      <c r="J112" s="66"/>
      <c r="K112" s="66"/>
      <c r="L112" s="66"/>
      <c r="M112" s="66"/>
      <c r="N112" s="66"/>
      <c r="O112" s="66"/>
      <c r="P112" s="66"/>
      <c r="Q112" s="66"/>
      <c r="R112" s="66"/>
      <c r="S112" s="66"/>
      <c r="T112" s="66"/>
      <c r="U112" s="66"/>
      <c r="V112" s="66"/>
      <c r="W112" s="66"/>
      <c r="X112" s="66"/>
      <c r="Y112" s="66"/>
      <c r="Z112" s="66"/>
      <c r="AA112" s="66"/>
      <c r="AB112" s="66"/>
      <c r="AC112" s="66"/>
      <c r="AD112" s="66"/>
      <c r="AE112" s="66"/>
      <c r="AF112" s="66"/>
      <c r="AG112" s="66"/>
      <c r="AH112" s="66"/>
      <c r="AI112" s="66"/>
      <c r="AJ112" s="66"/>
      <c r="AK112" s="66"/>
      <c r="AL112" s="79"/>
      <c r="AM112" s="66"/>
      <c r="AN112" s="66"/>
      <c r="AO112" s="66"/>
      <c r="AP112" s="66"/>
      <c r="AQ112" s="66"/>
      <c r="AR112" s="66"/>
      <c r="AS112" s="66"/>
      <c r="AT112" s="66"/>
      <c r="AU112" s="66"/>
      <c r="AV112" s="66"/>
      <c r="AW112" s="80"/>
      <c r="AX112" s="66"/>
      <c r="AY112" s="66"/>
      <c r="AZ112" s="66"/>
      <c r="BA112" s="66"/>
      <c r="BB112" s="66"/>
      <c r="BC112" s="66"/>
      <c r="BD112" s="66"/>
      <c r="BE112" s="66"/>
      <c r="BF112" s="66"/>
      <c r="BG112" s="66"/>
      <c r="BH112" s="66"/>
      <c r="BI112" s="734"/>
      <c r="BJ112" s="735"/>
      <c r="BK112" s="735"/>
      <c r="BL112" s="735"/>
      <c r="BM112" s="735"/>
      <c r="BN112" s="735"/>
      <c r="BO112" s="735"/>
      <c r="BP112" s="735"/>
      <c r="BQ112" s="735"/>
      <c r="BR112" s="735"/>
      <c r="BS112" s="735"/>
      <c r="BT112" s="735"/>
      <c r="BU112" s="84"/>
      <c r="BV112" s="66"/>
      <c r="BW112" s="66"/>
      <c r="BX112" s="66"/>
      <c r="BY112" s="66"/>
      <c r="BZ112" s="725"/>
      <c r="CA112" s="725"/>
      <c r="CB112" s="725"/>
      <c r="CC112" s="725"/>
      <c r="CD112" s="725"/>
      <c r="CE112" s="725"/>
      <c r="CF112" s="725"/>
      <c r="CG112" s="66"/>
      <c r="CH112" s="66"/>
      <c r="CI112" s="68"/>
      <c r="CJ112" s="691"/>
    </row>
    <row r="113" spans="4:88" ht="11.25" customHeight="1">
      <c r="D113" s="67"/>
      <c r="E113" s="646"/>
      <c r="F113" s="647"/>
      <c r="G113" s="647"/>
      <c r="H113" s="647"/>
      <c r="I113" s="647"/>
      <c r="J113" s="647"/>
      <c r="K113" s="647"/>
      <c r="L113" s="647"/>
      <c r="M113" s="647"/>
      <c r="N113" s="647"/>
      <c r="O113" s="647"/>
      <c r="P113" s="647"/>
      <c r="Q113" s="647"/>
      <c r="R113" s="647"/>
      <c r="S113" s="647"/>
      <c r="T113" s="647"/>
      <c r="U113" s="647"/>
      <c r="V113" s="647"/>
      <c r="W113" s="647"/>
      <c r="X113" s="647"/>
      <c r="Y113" s="647"/>
      <c r="Z113" s="647"/>
      <c r="AA113" s="647"/>
      <c r="AB113" s="647"/>
      <c r="AC113" s="647"/>
      <c r="AD113" s="647"/>
      <c r="AE113" s="647"/>
      <c r="AF113" s="647"/>
      <c r="AG113" s="647"/>
      <c r="AH113" s="647"/>
      <c r="AI113" s="647"/>
      <c r="AJ113" s="647"/>
      <c r="AK113" s="648"/>
      <c r="AL113" s="655" t="str">
        <f>IF(E113="","",VLOOKUP(E113,コード表!$A$5:$C$62,3,FALSE))</f>
        <v/>
      </c>
      <c r="AM113" s="656"/>
      <c r="AN113" s="656"/>
      <c r="AO113" s="656"/>
      <c r="AP113" s="656"/>
      <c r="AQ113" s="656"/>
      <c r="AR113" s="656"/>
      <c r="AS113" s="656"/>
      <c r="AT113" s="656"/>
      <c r="AU113" s="656"/>
      <c r="AV113" s="656"/>
      <c r="AW113" s="657"/>
      <c r="AX113" s="663">
        <v>1</v>
      </c>
      <c r="AY113" s="663"/>
      <c r="AZ113" s="625" t="str">
        <f>IF(E113="","",VLOOKUP(E113,コード表!$A$5:$C$62,2,FALSE))</f>
        <v/>
      </c>
      <c r="BA113" s="625"/>
      <c r="BB113" s="625"/>
      <c r="BC113" s="625"/>
      <c r="BD113" s="625"/>
      <c r="BE113" s="625"/>
      <c r="BF113" s="625"/>
      <c r="BG113" s="625"/>
      <c r="BH113" s="625"/>
      <c r="BI113" s="59"/>
      <c r="BJ113" s="59"/>
      <c r="BK113" s="59"/>
      <c r="BL113" s="59"/>
      <c r="BM113" s="59"/>
      <c r="BN113" s="59"/>
      <c r="BO113" s="59"/>
      <c r="BP113" s="59"/>
      <c r="BQ113" s="59"/>
      <c r="BR113" s="59"/>
      <c r="BS113" s="59"/>
      <c r="BT113" s="81" t="s">
        <v>19</v>
      </c>
      <c r="CH113" s="59"/>
      <c r="CI113" s="77"/>
      <c r="CJ113" s="691"/>
    </row>
    <row r="114" spans="4:88" ht="6.75" customHeight="1">
      <c r="D114" s="67"/>
      <c r="E114" s="649"/>
      <c r="F114" s="650"/>
      <c r="G114" s="650"/>
      <c r="H114" s="650"/>
      <c r="I114" s="650"/>
      <c r="J114" s="650"/>
      <c r="K114" s="650"/>
      <c r="L114" s="650"/>
      <c r="M114" s="650"/>
      <c r="N114" s="650"/>
      <c r="O114" s="650"/>
      <c r="P114" s="650"/>
      <c r="Q114" s="650"/>
      <c r="R114" s="650"/>
      <c r="S114" s="650"/>
      <c r="T114" s="650"/>
      <c r="U114" s="650"/>
      <c r="V114" s="650"/>
      <c r="W114" s="650"/>
      <c r="X114" s="650"/>
      <c r="Y114" s="650"/>
      <c r="Z114" s="650"/>
      <c r="AA114" s="650"/>
      <c r="AB114" s="650"/>
      <c r="AC114" s="650"/>
      <c r="AD114" s="650"/>
      <c r="AE114" s="650"/>
      <c r="AF114" s="650"/>
      <c r="AG114" s="650"/>
      <c r="AH114" s="650"/>
      <c r="AI114" s="650"/>
      <c r="AJ114" s="650"/>
      <c r="AK114" s="651"/>
      <c r="AL114" s="658"/>
      <c r="AM114" s="341"/>
      <c r="AN114" s="341"/>
      <c r="AO114" s="341"/>
      <c r="AP114" s="341"/>
      <c r="AQ114" s="341"/>
      <c r="AR114" s="341"/>
      <c r="AS114" s="341"/>
      <c r="AT114" s="341"/>
      <c r="AU114" s="341"/>
      <c r="AV114" s="341"/>
      <c r="AW114" s="659"/>
      <c r="AX114" s="664"/>
      <c r="AY114" s="664"/>
      <c r="AZ114" s="626"/>
      <c r="BA114" s="626"/>
      <c r="BB114" s="626"/>
      <c r="BC114" s="626"/>
      <c r="BD114" s="626"/>
      <c r="BE114" s="626"/>
      <c r="BF114" s="626"/>
      <c r="BG114" s="626"/>
      <c r="BH114" s="626"/>
      <c r="BI114" s="667"/>
      <c r="BJ114" s="667"/>
      <c r="BK114" s="667"/>
      <c r="BL114" s="667"/>
      <c r="BM114" s="667"/>
      <c r="BN114" s="667"/>
      <c r="BO114" s="667"/>
      <c r="BP114" s="667"/>
      <c r="BQ114" s="667"/>
      <c r="BR114" s="667"/>
      <c r="BS114" s="667"/>
      <c r="BT114" s="668"/>
      <c r="CI114" s="67"/>
      <c r="CJ114" s="691"/>
    </row>
    <row r="115" spans="4:88" ht="4.5" customHeight="1">
      <c r="D115" s="67"/>
      <c r="E115" s="649"/>
      <c r="F115" s="650"/>
      <c r="G115" s="650"/>
      <c r="H115" s="650"/>
      <c r="I115" s="650"/>
      <c r="J115" s="650"/>
      <c r="K115" s="650"/>
      <c r="L115" s="650"/>
      <c r="M115" s="650"/>
      <c r="N115" s="650"/>
      <c r="O115" s="650"/>
      <c r="P115" s="650"/>
      <c r="Q115" s="650"/>
      <c r="R115" s="650"/>
      <c r="S115" s="650"/>
      <c r="T115" s="650"/>
      <c r="U115" s="650"/>
      <c r="V115" s="650"/>
      <c r="W115" s="650"/>
      <c r="X115" s="650"/>
      <c r="Y115" s="650"/>
      <c r="Z115" s="650"/>
      <c r="AA115" s="650"/>
      <c r="AB115" s="650"/>
      <c r="AC115" s="650"/>
      <c r="AD115" s="650"/>
      <c r="AE115" s="650"/>
      <c r="AF115" s="650"/>
      <c r="AG115" s="650"/>
      <c r="AH115" s="650"/>
      <c r="AI115" s="650"/>
      <c r="AJ115" s="650"/>
      <c r="AK115" s="651"/>
      <c r="AL115" s="658"/>
      <c r="AM115" s="341"/>
      <c r="AN115" s="341"/>
      <c r="AO115" s="341"/>
      <c r="AP115" s="341"/>
      <c r="AQ115" s="341"/>
      <c r="AR115" s="341"/>
      <c r="AS115" s="341"/>
      <c r="AT115" s="341"/>
      <c r="AU115" s="341"/>
      <c r="AV115" s="341"/>
      <c r="AW115" s="659"/>
      <c r="AX115" s="664"/>
      <c r="AY115" s="664"/>
      <c r="AZ115" s="626"/>
      <c r="BA115" s="626"/>
      <c r="BB115" s="626"/>
      <c r="BC115" s="626"/>
      <c r="BD115" s="626"/>
      <c r="BE115" s="626"/>
      <c r="BF115" s="626"/>
      <c r="BG115" s="626"/>
      <c r="BH115" s="626"/>
      <c r="BI115" s="667"/>
      <c r="BJ115" s="667"/>
      <c r="BK115" s="667"/>
      <c r="BL115" s="667"/>
      <c r="BM115" s="667"/>
      <c r="BN115" s="667"/>
      <c r="BO115" s="667"/>
      <c r="BP115" s="667"/>
      <c r="BQ115" s="667"/>
      <c r="BR115" s="667"/>
      <c r="BS115" s="667"/>
      <c r="BT115" s="668"/>
      <c r="CI115" s="67"/>
      <c r="CJ115" s="691"/>
    </row>
    <row r="116" spans="4:88" ht="6.75" customHeight="1">
      <c r="D116" s="67"/>
      <c r="E116" s="649"/>
      <c r="F116" s="650"/>
      <c r="G116" s="650"/>
      <c r="H116" s="650"/>
      <c r="I116" s="650"/>
      <c r="J116" s="650"/>
      <c r="K116" s="650"/>
      <c r="L116" s="650"/>
      <c r="M116" s="650"/>
      <c r="N116" s="650"/>
      <c r="O116" s="650"/>
      <c r="P116" s="650"/>
      <c r="Q116" s="650"/>
      <c r="R116" s="650"/>
      <c r="S116" s="650"/>
      <c r="T116" s="650"/>
      <c r="U116" s="650"/>
      <c r="V116" s="650"/>
      <c r="W116" s="650"/>
      <c r="X116" s="650"/>
      <c r="Y116" s="650"/>
      <c r="Z116" s="650"/>
      <c r="AA116" s="650"/>
      <c r="AB116" s="650"/>
      <c r="AC116" s="650"/>
      <c r="AD116" s="650"/>
      <c r="AE116" s="650"/>
      <c r="AF116" s="650"/>
      <c r="AG116" s="650"/>
      <c r="AH116" s="650"/>
      <c r="AI116" s="650"/>
      <c r="AJ116" s="650"/>
      <c r="AK116" s="651"/>
      <c r="AL116" s="658"/>
      <c r="AM116" s="341"/>
      <c r="AN116" s="341"/>
      <c r="AO116" s="341"/>
      <c r="AP116" s="341"/>
      <c r="AQ116" s="341"/>
      <c r="AR116" s="341"/>
      <c r="AS116" s="341"/>
      <c r="AT116" s="341"/>
      <c r="AU116" s="341"/>
      <c r="AV116" s="341"/>
      <c r="AW116" s="659"/>
      <c r="AX116" s="664"/>
      <c r="AY116" s="664"/>
      <c r="AZ116" s="626"/>
      <c r="BA116" s="626"/>
      <c r="BB116" s="626"/>
      <c r="BC116" s="626"/>
      <c r="BD116" s="626"/>
      <c r="BE116" s="626"/>
      <c r="BF116" s="626"/>
      <c r="BG116" s="626"/>
      <c r="BH116" s="626"/>
      <c r="BI116" s="667"/>
      <c r="BJ116" s="667"/>
      <c r="BK116" s="667"/>
      <c r="BL116" s="667"/>
      <c r="BM116" s="667"/>
      <c r="BN116" s="667"/>
      <c r="BO116" s="667"/>
      <c r="BP116" s="667"/>
      <c r="BQ116" s="667"/>
      <c r="BR116" s="667"/>
      <c r="BS116" s="667"/>
      <c r="BT116" s="668"/>
      <c r="CI116" s="67"/>
      <c r="CJ116" s="691"/>
    </row>
    <row r="117" spans="4:88" ht="8.25" customHeight="1">
      <c r="D117" s="67"/>
      <c r="E117" s="649"/>
      <c r="F117" s="650"/>
      <c r="G117" s="650"/>
      <c r="H117" s="650"/>
      <c r="I117" s="650"/>
      <c r="J117" s="650"/>
      <c r="K117" s="650"/>
      <c r="L117" s="650"/>
      <c r="M117" s="650"/>
      <c r="N117" s="650"/>
      <c r="O117" s="650"/>
      <c r="P117" s="650"/>
      <c r="Q117" s="650"/>
      <c r="R117" s="650"/>
      <c r="S117" s="650"/>
      <c r="T117" s="650"/>
      <c r="U117" s="650"/>
      <c r="V117" s="650"/>
      <c r="W117" s="650"/>
      <c r="X117" s="650"/>
      <c r="Y117" s="650"/>
      <c r="Z117" s="650"/>
      <c r="AA117" s="650"/>
      <c r="AB117" s="650"/>
      <c r="AC117" s="650"/>
      <c r="AD117" s="650"/>
      <c r="AE117" s="650"/>
      <c r="AF117" s="650"/>
      <c r="AG117" s="650"/>
      <c r="AH117" s="650"/>
      <c r="AI117" s="650"/>
      <c r="AJ117" s="650"/>
      <c r="AK117" s="651"/>
      <c r="AL117" s="658"/>
      <c r="AM117" s="341"/>
      <c r="AN117" s="341"/>
      <c r="AO117" s="341"/>
      <c r="AP117" s="341"/>
      <c r="AQ117" s="341"/>
      <c r="AR117" s="341"/>
      <c r="AS117" s="341"/>
      <c r="AT117" s="341"/>
      <c r="AU117" s="341"/>
      <c r="AV117" s="341"/>
      <c r="AW117" s="659"/>
      <c r="AX117" s="736"/>
      <c r="AY117" s="736"/>
      <c r="AZ117" s="736"/>
      <c r="BA117" s="736"/>
      <c r="BB117" s="736"/>
      <c r="BC117" s="736"/>
      <c r="BD117" s="736"/>
      <c r="BE117" s="736"/>
      <c r="BF117" s="736"/>
      <c r="BG117" s="507" t="str">
        <f>IFERROR(VLOOKUP(AL113,都道府県コード!$A$2:$B$95,2,FALSE),"")</f>
        <v/>
      </c>
      <c r="BH117" s="508"/>
      <c r="BI117" s="669"/>
      <c r="BJ117" s="670"/>
      <c r="BK117" s="670"/>
      <c r="BL117" s="670"/>
      <c r="BM117" s="670"/>
      <c r="BN117" s="670"/>
      <c r="BO117" s="670"/>
      <c r="BP117" s="670"/>
      <c r="BQ117" s="670"/>
      <c r="BR117" s="670"/>
      <c r="BS117" s="670"/>
      <c r="BT117" s="671"/>
      <c r="CI117" s="67"/>
      <c r="CJ117" s="691"/>
    </row>
    <row r="118" spans="4:88" ht="9.75" customHeight="1">
      <c r="D118" s="67"/>
      <c r="E118" s="649"/>
      <c r="F118" s="650"/>
      <c r="G118" s="650"/>
      <c r="H118" s="650"/>
      <c r="I118" s="650"/>
      <c r="J118" s="650"/>
      <c r="K118" s="650"/>
      <c r="L118" s="650"/>
      <c r="M118" s="650"/>
      <c r="N118" s="650"/>
      <c r="O118" s="650"/>
      <c r="P118" s="650"/>
      <c r="Q118" s="650"/>
      <c r="R118" s="650"/>
      <c r="S118" s="650"/>
      <c r="T118" s="650"/>
      <c r="U118" s="650"/>
      <c r="V118" s="650"/>
      <c r="W118" s="650"/>
      <c r="X118" s="650"/>
      <c r="Y118" s="650"/>
      <c r="Z118" s="650"/>
      <c r="AA118" s="650"/>
      <c r="AB118" s="650"/>
      <c r="AC118" s="650"/>
      <c r="AD118" s="650"/>
      <c r="AE118" s="650"/>
      <c r="AF118" s="650"/>
      <c r="AG118" s="650"/>
      <c r="AH118" s="650"/>
      <c r="AI118" s="650"/>
      <c r="AJ118" s="650"/>
      <c r="AK118" s="651"/>
      <c r="AL118" s="658"/>
      <c r="AM118" s="341"/>
      <c r="AN118" s="341"/>
      <c r="AO118" s="341"/>
      <c r="AP118" s="341"/>
      <c r="AQ118" s="341"/>
      <c r="AR118" s="341"/>
      <c r="AS118" s="341"/>
      <c r="AT118" s="341"/>
      <c r="AU118" s="341"/>
      <c r="AV118" s="341"/>
      <c r="AW118" s="659"/>
      <c r="AX118" s="736"/>
      <c r="AY118" s="736"/>
      <c r="AZ118" s="736"/>
      <c r="BA118" s="736"/>
      <c r="BB118" s="736"/>
      <c r="BC118" s="736"/>
      <c r="BD118" s="736"/>
      <c r="BE118" s="736"/>
      <c r="BF118" s="736"/>
      <c r="BG118" s="509"/>
      <c r="BH118" s="510"/>
      <c r="BI118" s="672"/>
      <c r="BJ118" s="673"/>
      <c r="BK118" s="673"/>
      <c r="BL118" s="673"/>
      <c r="BM118" s="673"/>
      <c r="BN118" s="673"/>
      <c r="BO118" s="673"/>
      <c r="BP118" s="673"/>
      <c r="BQ118" s="673"/>
      <c r="BR118" s="673"/>
      <c r="BS118" s="673"/>
      <c r="BT118" s="674"/>
      <c r="CI118" s="67"/>
      <c r="CJ118" s="691"/>
    </row>
    <row r="119" spans="4:88" ht="6.75" customHeight="1" thickBot="1">
      <c r="D119" s="67"/>
      <c r="E119" s="652"/>
      <c r="F119" s="653"/>
      <c r="G119" s="653"/>
      <c r="H119" s="653"/>
      <c r="I119" s="653"/>
      <c r="J119" s="653"/>
      <c r="K119" s="653"/>
      <c r="L119" s="653"/>
      <c r="M119" s="653"/>
      <c r="N119" s="653"/>
      <c r="O119" s="653"/>
      <c r="P119" s="653"/>
      <c r="Q119" s="653"/>
      <c r="R119" s="653"/>
      <c r="S119" s="653"/>
      <c r="T119" s="653"/>
      <c r="U119" s="653"/>
      <c r="V119" s="653"/>
      <c r="W119" s="653"/>
      <c r="X119" s="653"/>
      <c r="Y119" s="653"/>
      <c r="Z119" s="653"/>
      <c r="AA119" s="653"/>
      <c r="AB119" s="653"/>
      <c r="AC119" s="653"/>
      <c r="AD119" s="653"/>
      <c r="AE119" s="653"/>
      <c r="AF119" s="653"/>
      <c r="AG119" s="653"/>
      <c r="AH119" s="653"/>
      <c r="AI119" s="653"/>
      <c r="AJ119" s="653"/>
      <c r="AK119" s="654"/>
      <c r="AL119" s="660"/>
      <c r="AM119" s="661"/>
      <c r="AN119" s="661"/>
      <c r="AO119" s="661"/>
      <c r="AP119" s="661"/>
      <c r="AQ119" s="661"/>
      <c r="AR119" s="661"/>
      <c r="AS119" s="661"/>
      <c r="AT119" s="661"/>
      <c r="AU119" s="661"/>
      <c r="AV119" s="661"/>
      <c r="AW119" s="662"/>
      <c r="AX119" s="737"/>
      <c r="AY119" s="737"/>
      <c r="AZ119" s="737"/>
      <c r="BA119" s="737"/>
      <c r="BB119" s="737"/>
      <c r="BC119" s="737"/>
      <c r="BD119" s="737"/>
      <c r="BE119" s="737"/>
      <c r="BF119" s="737"/>
      <c r="BG119" s="511"/>
      <c r="BH119" s="512"/>
      <c r="BI119" s="675"/>
      <c r="BJ119" s="676"/>
      <c r="BK119" s="676"/>
      <c r="BL119" s="676"/>
      <c r="BM119" s="676"/>
      <c r="BN119" s="676"/>
      <c r="BO119" s="676"/>
      <c r="BP119" s="676"/>
      <c r="BQ119" s="676"/>
      <c r="BR119" s="676"/>
      <c r="BS119" s="676"/>
      <c r="BT119" s="677"/>
      <c r="CI119" s="67"/>
      <c r="CJ119" s="691"/>
    </row>
    <row r="120" spans="4:88" ht="9" customHeight="1">
      <c r="D120" s="67"/>
      <c r="E120" s="646"/>
      <c r="F120" s="647"/>
      <c r="G120" s="647"/>
      <c r="H120" s="647"/>
      <c r="I120" s="647"/>
      <c r="J120" s="647"/>
      <c r="K120" s="647"/>
      <c r="L120" s="647"/>
      <c r="M120" s="647"/>
      <c r="N120" s="647"/>
      <c r="O120" s="647"/>
      <c r="P120" s="647"/>
      <c r="Q120" s="647"/>
      <c r="R120" s="647"/>
      <c r="S120" s="647"/>
      <c r="T120" s="647"/>
      <c r="U120" s="647"/>
      <c r="V120" s="647"/>
      <c r="W120" s="647"/>
      <c r="X120" s="647"/>
      <c r="Y120" s="647"/>
      <c r="Z120" s="647"/>
      <c r="AA120" s="647"/>
      <c r="AB120" s="647"/>
      <c r="AC120" s="647"/>
      <c r="AD120" s="647"/>
      <c r="AE120" s="647"/>
      <c r="AF120" s="647"/>
      <c r="AG120" s="647"/>
      <c r="AH120" s="647"/>
      <c r="AI120" s="647"/>
      <c r="AJ120" s="647"/>
      <c r="AK120" s="648"/>
      <c r="AL120" s="655" t="str">
        <f>IF(E120="","",VLOOKUP(E120,コード表!$A$5:$C$62,3,FALSE))</f>
        <v/>
      </c>
      <c r="AM120" s="656"/>
      <c r="AN120" s="656"/>
      <c r="AO120" s="656"/>
      <c r="AP120" s="656"/>
      <c r="AQ120" s="656"/>
      <c r="AR120" s="656"/>
      <c r="AS120" s="656"/>
      <c r="AT120" s="656"/>
      <c r="AU120" s="656"/>
      <c r="AV120" s="656"/>
      <c r="AW120" s="657"/>
      <c r="AX120" s="663">
        <v>2</v>
      </c>
      <c r="AY120" s="663"/>
      <c r="AZ120" s="625" t="str">
        <f>IF(E120="","",VLOOKUP(E120,コード表!$A$5:$C$62,2,FALSE))</f>
        <v/>
      </c>
      <c r="BA120" s="625"/>
      <c r="BB120" s="625"/>
      <c r="BC120" s="625"/>
      <c r="BD120" s="625"/>
      <c r="BE120" s="625"/>
      <c r="BF120" s="625"/>
      <c r="BG120" s="625"/>
      <c r="BH120" s="625"/>
      <c r="BI120" s="665"/>
      <c r="BJ120" s="665"/>
      <c r="BK120" s="665"/>
      <c r="BL120" s="665"/>
      <c r="BM120" s="665"/>
      <c r="BN120" s="665"/>
      <c r="BO120" s="665"/>
      <c r="BP120" s="665"/>
      <c r="BQ120" s="665"/>
      <c r="BR120" s="665"/>
      <c r="BS120" s="665"/>
      <c r="BT120" s="666"/>
      <c r="CI120" s="67"/>
      <c r="CJ120" s="691"/>
    </row>
    <row r="121" spans="4:88" ht="9" customHeight="1">
      <c r="D121" s="67"/>
      <c r="E121" s="649"/>
      <c r="F121" s="650"/>
      <c r="G121" s="650"/>
      <c r="H121" s="650"/>
      <c r="I121" s="650"/>
      <c r="J121" s="650"/>
      <c r="K121" s="650"/>
      <c r="L121" s="650"/>
      <c r="M121" s="650"/>
      <c r="N121" s="650"/>
      <c r="O121" s="650"/>
      <c r="P121" s="650"/>
      <c r="Q121" s="650"/>
      <c r="R121" s="650"/>
      <c r="S121" s="650"/>
      <c r="T121" s="650"/>
      <c r="U121" s="650"/>
      <c r="V121" s="650"/>
      <c r="W121" s="650"/>
      <c r="X121" s="650"/>
      <c r="Y121" s="650"/>
      <c r="Z121" s="650"/>
      <c r="AA121" s="650"/>
      <c r="AB121" s="650"/>
      <c r="AC121" s="650"/>
      <c r="AD121" s="650"/>
      <c r="AE121" s="650"/>
      <c r="AF121" s="650"/>
      <c r="AG121" s="650"/>
      <c r="AH121" s="650"/>
      <c r="AI121" s="650"/>
      <c r="AJ121" s="650"/>
      <c r="AK121" s="651"/>
      <c r="AL121" s="658"/>
      <c r="AM121" s="341"/>
      <c r="AN121" s="341"/>
      <c r="AO121" s="341"/>
      <c r="AP121" s="341"/>
      <c r="AQ121" s="341"/>
      <c r="AR121" s="341"/>
      <c r="AS121" s="341"/>
      <c r="AT121" s="341"/>
      <c r="AU121" s="341"/>
      <c r="AV121" s="341"/>
      <c r="AW121" s="659"/>
      <c r="AX121" s="664"/>
      <c r="AY121" s="664"/>
      <c r="AZ121" s="626"/>
      <c r="BA121" s="626"/>
      <c r="BB121" s="626"/>
      <c r="BC121" s="626"/>
      <c r="BD121" s="626"/>
      <c r="BE121" s="626"/>
      <c r="BF121" s="626"/>
      <c r="BG121" s="626"/>
      <c r="BH121" s="626"/>
      <c r="BI121" s="667"/>
      <c r="BJ121" s="667"/>
      <c r="BK121" s="667"/>
      <c r="BL121" s="667"/>
      <c r="BM121" s="667"/>
      <c r="BN121" s="667"/>
      <c r="BO121" s="667"/>
      <c r="BP121" s="667"/>
      <c r="BQ121" s="667"/>
      <c r="BR121" s="667"/>
      <c r="BS121" s="667"/>
      <c r="BT121" s="668"/>
      <c r="CI121" s="67"/>
      <c r="CJ121" s="691"/>
    </row>
    <row r="122" spans="4:88" ht="9" customHeight="1">
      <c r="D122" s="67"/>
      <c r="E122" s="649"/>
      <c r="F122" s="650"/>
      <c r="G122" s="650"/>
      <c r="H122" s="650"/>
      <c r="I122" s="650"/>
      <c r="J122" s="650"/>
      <c r="K122" s="650"/>
      <c r="L122" s="650"/>
      <c r="M122" s="650"/>
      <c r="N122" s="650"/>
      <c r="O122" s="650"/>
      <c r="P122" s="650"/>
      <c r="Q122" s="650"/>
      <c r="R122" s="650"/>
      <c r="S122" s="650"/>
      <c r="T122" s="650"/>
      <c r="U122" s="650"/>
      <c r="V122" s="650"/>
      <c r="W122" s="650"/>
      <c r="X122" s="650"/>
      <c r="Y122" s="650"/>
      <c r="Z122" s="650"/>
      <c r="AA122" s="650"/>
      <c r="AB122" s="650"/>
      <c r="AC122" s="650"/>
      <c r="AD122" s="650"/>
      <c r="AE122" s="650"/>
      <c r="AF122" s="650"/>
      <c r="AG122" s="650"/>
      <c r="AH122" s="650"/>
      <c r="AI122" s="650"/>
      <c r="AJ122" s="650"/>
      <c r="AK122" s="651"/>
      <c r="AL122" s="658"/>
      <c r="AM122" s="341"/>
      <c r="AN122" s="341"/>
      <c r="AO122" s="341"/>
      <c r="AP122" s="341"/>
      <c r="AQ122" s="341"/>
      <c r="AR122" s="341"/>
      <c r="AS122" s="341"/>
      <c r="AT122" s="341"/>
      <c r="AU122" s="341"/>
      <c r="AV122" s="341"/>
      <c r="AW122" s="659"/>
      <c r="AX122" s="664"/>
      <c r="AY122" s="664"/>
      <c r="AZ122" s="626"/>
      <c r="BA122" s="626"/>
      <c r="BB122" s="626"/>
      <c r="BC122" s="626"/>
      <c r="BD122" s="626"/>
      <c r="BE122" s="626"/>
      <c r="BF122" s="626"/>
      <c r="BG122" s="626"/>
      <c r="BH122" s="626"/>
      <c r="BI122" s="667"/>
      <c r="BJ122" s="667"/>
      <c r="BK122" s="667"/>
      <c r="BL122" s="667"/>
      <c r="BM122" s="667"/>
      <c r="BN122" s="667"/>
      <c r="BO122" s="667"/>
      <c r="BP122" s="667"/>
      <c r="BQ122" s="667"/>
      <c r="BR122" s="667"/>
      <c r="BS122" s="667"/>
      <c r="BT122" s="668"/>
      <c r="CI122" s="67"/>
      <c r="CJ122" s="691"/>
    </row>
    <row r="123" spans="4:88" ht="9" customHeight="1">
      <c r="D123" s="67"/>
      <c r="E123" s="649"/>
      <c r="F123" s="650"/>
      <c r="G123" s="650"/>
      <c r="H123" s="650"/>
      <c r="I123" s="650"/>
      <c r="J123" s="650"/>
      <c r="K123" s="650"/>
      <c r="L123" s="650"/>
      <c r="M123" s="650"/>
      <c r="N123" s="650"/>
      <c r="O123" s="650"/>
      <c r="P123" s="650"/>
      <c r="Q123" s="650"/>
      <c r="R123" s="650"/>
      <c r="S123" s="650"/>
      <c r="T123" s="650"/>
      <c r="U123" s="650"/>
      <c r="V123" s="650"/>
      <c r="W123" s="650"/>
      <c r="X123" s="650"/>
      <c r="Y123" s="650"/>
      <c r="Z123" s="650"/>
      <c r="AA123" s="650"/>
      <c r="AB123" s="650"/>
      <c r="AC123" s="650"/>
      <c r="AD123" s="650"/>
      <c r="AE123" s="650"/>
      <c r="AF123" s="650"/>
      <c r="AG123" s="650"/>
      <c r="AH123" s="650"/>
      <c r="AI123" s="650"/>
      <c r="AJ123" s="650"/>
      <c r="AK123" s="651"/>
      <c r="AL123" s="658"/>
      <c r="AM123" s="341"/>
      <c r="AN123" s="341"/>
      <c r="AO123" s="341"/>
      <c r="AP123" s="341"/>
      <c r="AQ123" s="341"/>
      <c r="AR123" s="341"/>
      <c r="AS123" s="341"/>
      <c r="AT123" s="341"/>
      <c r="AU123" s="341"/>
      <c r="AV123" s="341"/>
      <c r="AW123" s="659"/>
      <c r="AX123" s="622"/>
      <c r="AY123" s="622"/>
      <c r="AZ123" s="622"/>
      <c r="BA123" s="622"/>
      <c r="BB123" s="622"/>
      <c r="BC123" s="622"/>
      <c r="BD123" s="622"/>
      <c r="BE123" s="622"/>
      <c r="BF123" s="622"/>
      <c r="BG123" s="507" t="str">
        <f>IFERROR(VLOOKUP(AL120,都道府県コード!$A$2:$B$95,2,FALSE),"")</f>
        <v/>
      </c>
      <c r="BH123" s="508"/>
      <c r="BI123" s="669"/>
      <c r="BJ123" s="670"/>
      <c r="BK123" s="670"/>
      <c r="BL123" s="670"/>
      <c r="BM123" s="670"/>
      <c r="BN123" s="670"/>
      <c r="BO123" s="670"/>
      <c r="BP123" s="670"/>
      <c r="BQ123" s="670"/>
      <c r="BR123" s="670"/>
      <c r="BS123" s="670"/>
      <c r="BT123" s="671"/>
      <c r="CI123" s="67"/>
      <c r="CJ123" s="691"/>
    </row>
    <row r="124" spans="4:88" ht="9" customHeight="1">
      <c r="D124" s="67"/>
      <c r="E124" s="649"/>
      <c r="F124" s="650"/>
      <c r="G124" s="650"/>
      <c r="H124" s="650"/>
      <c r="I124" s="650"/>
      <c r="J124" s="650"/>
      <c r="K124" s="650"/>
      <c r="L124" s="650"/>
      <c r="M124" s="650"/>
      <c r="N124" s="650"/>
      <c r="O124" s="650"/>
      <c r="P124" s="650"/>
      <c r="Q124" s="650"/>
      <c r="R124" s="650"/>
      <c r="S124" s="650"/>
      <c r="T124" s="650"/>
      <c r="U124" s="650"/>
      <c r="V124" s="650"/>
      <c r="W124" s="650"/>
      <c r="X124" s="650"/>
      <c r="Y124" s="650"/>
      <c r="Z124" s="650"/>
      <c r="AA124" s="650"/>
      <c r="AB124" s="650"/>
      <c r="AC124" s="650"/>
      <c r="AD124" s="650"/>
      <c r="AE124" s="650"/>
      <c r="AF124" s="650"/>
      <c r="AG124" s="650"/>
      <c r="AH124" s="650"/>
      <c r="AI124" s="650"/>
      <c r="AJ124" s="650"/>
      <c r="AK124" s="651"/>
      <c r="AL124" s="658"/>
      <c r="AM124" s="341"/>
      <c r="AN124" s="341"/>
      <c r="AO124" s="341"/>
      <c r="AP124" s="341"/>
      <c r="AQ124" s="341"/>
      <c r="AR124" s="341"/>
      <c r="AS124" s="341"/>
      <c r="AT124" s="341"/>
      <c r="AU124" s="341"/>
      <c r="AV124" s="341"/>
      <c r="AW124" s="659"/>
      <c r="AX124" s="622"/>
      <c r="AY124" s="622"/>
      <c r="AZ124" s="622"/>
      <c r="BA124" s="622"/>
      <c r="BB124" s="622"/>
      <c r="BC124" s="622"/>
      <c r="BD124" s="622"/>
      <c r="BE124" s="622"/>
      <c r="BF124" s="622"/>
      <c r="BG124" s="509"/>
      <c r="BH124" s="510"/>
      <c r="BI124" s="672"/>
      <c r="BJ124" s="673"/>
      <c r="BK124" s="673"/>
      <c r="BL124" s="673"/>
      <c r="BM124" s="673"/>
      <c r="BN124" s="673"/>
      <c r="BO124" s="673"/>
      <c r="BP124" s="673"/>
      <c r="BQ124" s="673"/>
      <c r="BR124" s="673"/>
      <c r="BS124" s="673"/>
      <c r="BT124" s="674"/>
      <c r="CI124" s="67"/>
      <c r="CJ124" s="691"/>
    </row>
    <row r="125" spans="4:88" ht="9" customHeight="1" thickBot="1">
      <c r="D125" s="67"/>
      <c r="E125" s="652"/>
      <c r="F125" s="653"/>
      <c r="G125" s="653"/>
      <c r="H125" s="653"/>
      <c r="I125" s="653"/>
      <c r="J125" s="653"/>
      <c r="K125" s="653"/>
      <c r="L125" s="653"/>
      <c r="M125" s="653"/>
      <c r="N125" s="653"/>
      <c r="O125" s="653"/>
      <c r="P125" s="653"/>
      <c r="Q125" s="653"/>
      <c r="R125" s="653"/>
      <c r="S125" s="653"/>
      <c r="T125" s="653"/>
      <c r="U125" s="653"/>
      <c r="V125" s="653"/>
      <c r="W125" s="653"/>
      <c r="X125" s="653"/>
      <c r="Y125" s="653"/>
      <c r="Z125" s="653"/>
      <c r="AA125" s="653"/>
      <c r="AB125" s="653"/>
      <c r="AC125" s="653"/>
      <c r="AD125" s="653"/>
      <c r="AE125" s="653"/>
      <c r="AF125" s="653"/>
      <c r="AG125" s="653"/>
      <c r="AH125" s="653"/>
      <c r="AI125" s="653"/>
      <c r="AJ125" s="653"/>
      <c r="AK125" s="654"/>
      <c r="AL125" s="660"/>
      <c r="AM125" s="661"/>
      <c r="AN125" s="661"/>
      <c r="AO125" s="661"/>
      <c r="AP125" s="661"/>
      <c r="AQ125" s="661"/>
      <c r="AR125" s="661"/>
      <c r="AS125" s="661"/>
      <c r="AT125" s="661"/>
      <c r="AU125" s="661"/>
      <c r="AV125" s="661"/>
      <c r="AW125" s="662"/>
      <c r="AX125" s="624"/>
      <c r="AY125" s="624"/>
      <c r="AZ125" s="624"/>
      <c r="BA125" s="624"/>
      <c r="BB125" s="624"/>
      <c r="BC125" s="624"/>
      <c r="BD125" s="624"/>
      <c r="BE125" s="624"/>
      <c r="BF125" s="624"/>
      <c r="BG125" s="511"/>
      <c r="BH125" s="512"/>
      <c r="BI125" s="675"/>
      <c r="BJ125" s="676"/>
      <c r="BK125" s="676"/>
      <c r="BL125" s="676"/>
      <c r="BM125" s="676"/>
      <c r="BN125" s="676"/>
      <c r="BO125" s="676"/>
      <c r="BP125" s="676"/>
      <c r="BQ125" s="676"/>
      <c r="BR125" s="676"/>
      <c r="BS125" s="676"/>
      <c r="BT125" s="677"/>
      <c r="CI125" s="67"/>
      <c r="CJ125" s="691"/>
    </row>
    <row r="126" spans="4:88" ht="9" customHeight="1">
      <c r="D126" s="67"/>
      <c r="E126" s="646"/>
      <c r="F126" s="647"/>
      <c r="G126" s="647"/>
      <c r="H126" s="647"/>
      <c r="I126" s="647"/>
      <c r="J126" s="647"/>
      <c r="K126" s="647"/>
      <c r="L126" s="647"/>
      <c r="M126" s="647"/>
      <c r="N126" s="647"/>
      <c r="O126" s="647"/>
      <c r="P126" s="647"/>
      <c r="Q126" s="647"/>
      <c r="R126" s="647"/>
      <c r="S126" s="647"/>
      <c r="T126" s="647"/>
      <c r="U126" s="647"/>
      <c r="V126" s="647"/>
      <c r="W126" s="647"/>
      <c r="X126" s="647"/>
      <c r="Y126" s="647"/>
      <c r="Z126" s="647"/>
      <c r="AA126" s="647"/>
      <c r="AB126" s="647"/>
      <c r="AC126" s="647"/>
      <c r="AD126" s="647"/>
      <c r="AE126" s="647"/>
      <c r="AF126" s="647"/>
      <c r="AG126" s="647"/>
      <c r="AH126" s="647"/>
      <c r="AI126" s="647"/>
      <c r="AJ126" s="647"/>
      <c r="AK126" s="648"/>
      <c r="AL126" s="655" t="str">
        <f>IF(E126="","",VLOOKUP(E126,コード表!$A$5:$C$62,3,FALSE))</f>
        <v/>
      </c>
      <c r="AM126" s="656"/>
      <c r="AN126" s="656"/>
      <c r="AO126" s="656"/>
      <c r="AP126" s="656"/>
      <c r="AQ126" s="656"/>
      <c r="AR126" s="656"/>
      <c r="AS126" s="656"/>
      <c r="AT126" s="656"/>
      <c r="AU126" s="656"/>
      <c r="AV126" s="656"/>
      <c r="AW126" s="657"/>
      <c r="AX126" s="663">
        <v>3</v>
      </c>
      <c r="AY126" s="663"/>
      <c r="AZ126" s="625" t="str">
        <f>IF(E126="","",VLOOKUP(E126,コード表!$A$5:$C$62,2,FALSE))</f>
        <v/>
      </c>
      <c r="BA126" s="625"/>
      <c r="BB126" s="625"/>
      <c r="BC126" s="625"/>
      <c r="BD126" s="625"/>
      <c r="BE126" s="625"/>
      <c r="BF126" s="625"/>
      <c r="BG126" s="625"/>
      <c r="BH126" s="625"/>
      <c r="BI126" s="665"/>
      <c r="BJ126" s="665"/>
      <c r="BK126" s="665"/>
      <c r="BL126" s="665"/>
      <c r="BM126" s="665"/>
      <c r="BN126" s="665"/>
      <c r="BO126" s="665"/>
      <c r="BP126" s="665"/>
      <c r="BQ126" s="665"/>
      <c r="BR126" s="665"/>
      <c r="BS126" s="665"/>
      <c r="BT126" s="666"/>
      <c r="CI126" s="67"/>
      <c r="CJ126" s="691"/>
    </row>
    <row r="127" spans="4:88" ht="9" customHeight="1">
      <c r="D127" s="67"/>
      <c r="E127" s="649"/>
      <c r="F127" s="650"/>
      <c r="G127" s="650"/>
      <c r="H127" s="650"/>
      <c r="I127" s="650"/>
      <c r="J127" s="650"/>
      <c r="K127" s="650"/>
      <c r="L127" s="650"/>
      <c r="M127" s="650"/>
      <c r="N127" s="650"/>
      <c r="O127" s="650"/>
      <c r="P127" s="650"/>
      <c r="Q127" s="650"/>
      <c r="R127" s="650"/>
      <c r="S127" s="650"/>
      <c r="T127" s="650"/>
      <c r="U127" s="650"/>
      <c r="V127" s="650"/>
      <c r="W127" s="650"/>
      <c r="X127" s="650"/>
      <c r="Y127" s="650"/>
      <c r="Z127" s="650"/>
      <c r="AA127" s="650"/>
      <c r="AB127" s="650"/>
      <c r="AC127" s="650"/>
      <c r="AD127" s="650"/>
      <c r="AE127" s="650"/>
      <c r="AF127" s="650"/>
      <c r="AG127" s="650"/>
      <c r="AH127" s="650"/>
      <c r="AI127" s="650"/>
      <c r="AJ127" s="650"/>
      <c r="AK127" s="651"/>
      <c r="AL127" s="658"/>
      <c r="AM127" s="341"/>
      <c r="AN127" s="341"/>
      <c r="AO127" s="341"/>
      <c r="AP127" s="341"/>
      <c r="AQ127" s="341"/>
      <c r="AR127" s="341"/>
      <c r="AS127" s="341"/>
      <c r="AT127" s="341"/>
      <c r="AU127" s="341"/>
      <c r="AV127" s="341"/>
      <c r="AW127" s="659"/>
      <c r="AX127" s="664"/>
      <c r="AY127" s="664"/>
      <c r="AZ127" s="626"/>
      <c r="BA127" s="626"/>
      <c r="BB127" s="626"/>
      <c r="BC127" s="626"/>
      <c r="BD127" s="626"/>
      <c r="BE127" s="626"/>
      <c r="BF127" s="626"/>
      <c r="BG127" s="626"/>
      <c r="BH127" s="626"/>
      <c r="BI127" s="667"/>
      <c r="BJ127" s="667"/>
      <c r="BK127" s="667"/>
      <c r="BL127" s="667"/>
      <c r="BM127" s="667"/>
      <c r="BN127" s="667"/>
      <c r="BO127" s="667"/>
      <c r="BP127" s="667"/>
      <c r="BQ127" s="667"/>
      <c r="BR127" s="667"/>
      <c r="BS127" s="667"/>
      <c r="BT127" s="668"/>
      <c r="CI127" s="67"/>
      <c r="CJ127" s="691"/>
    </row>
    <row r="128" spans="4:88" ht="9" customHeight="1">
      <c r="D128" s="67"/>
      <c r="E128" s="649"/>
      <c r="F128" s="650"/>
      <c r="G128" s="650"/>
      <c r="H128" s="650"/>
      <c r="I128" s="650"/>
      <c r="J128" s="650"/>
      <c r="K128" s="650"/>
      <c r="L128" s="650"/>
      <c r="M128" s="650"/>
      <c r="N128" s="650"/>
      <c r="O128" s="650"/>
      <c r="P128" s="650"/>
      <c r="Q128" s="650"/>
      <c r="R128" s="650"/>
      <c r="S128" s="650"/>
      <c r="T128" s="650"/>
      <c r="U128" s="650"/>
      <c r="V128" s="650"/>
      <c r="W128" s="650"/>
      <c r="X128" s="650"/>
      <c r="Y128" s="650"/>
      <c r="Z128" s="650"/>
      <c r="AA128" s="650"/>
      <c r="AB128" s="650"/>
      <c r="AC128" s="650"/>
      <c r="AD128" s="650"/>
      <c r="AE128" s="650"/>
      <c r="AF128" s="650"/>
      <c r="AG128" s="650"/>
      <c r="AH128" s="650"/>
      <c r="AI128" s="650"/>
      <c r="AJ128" s="650"/>
      <c r="AK128" s="651"/>
      <c r="AL128" s="658"/>
      <c r="AM128" s="341"/>
      <c r="AN128" s="341"/>
      <c r="AO128" s="341"/>
      <c r="AP128" s="341"/>
      <c r="AQ128" s="341"/>
      <c r="AR128" s="341"/>
      <c r="AS128" s="341"/>
      <c r="AT128" s="341"/>
      <c r="AU128" s="341"/>
      <c r="AV128" s="341"/>
      <c r="AW128" s="659"/>
      <c r="AX128" s="664"/>
      <c r="AY128" s="664"/>
      <c r="AZ128" s="626"/>
      <c r="BA128" s="626"/>
      <c r="BB128" s="626"/>
      <c r="BC128" s="626"/>
      <c r="BD128" s="626"/>
      <c r="BE128" s="626"/>
      <c r="BF128" s="626"/>
      <c r="BG128" s="626"/>
      <c r="BH128" s="626"/>
      <c r="BI128" s="667"/>
      <c r="BJ128" s="667"/>
      <c r="BK128" s="667"/>
      <c r="BL128" s="667"/>
      <c r="BM128" s="667"/>
      <c r="BN128" s="667"/>
      <c r="BO128" s="667"/>
      <c r="BP128" s="667"/>
      <c r="BQ128" s="667"/>
      <c r="BR128" s="667"/>
      <c r="BS128" s="667"/>
      <c r="BT128" s="668"/>
      <c r="CI128" s="67"/>
      <c r="CJ128" s="691"/>
    </row>
    <row r="129" spans="4:88" ht="9" customHeight="1">
      <c r="D129" s="67"/>
      <c r="E129" s="649"/>
      <c r="F129" s="650"/>
      <c r="G129" s="650"/>
      <c r="H129" s="650"/>
      <c r="I129" s="650"/>
      <c r="J129" s="650"/>
      <c r="K129" s="650"/>
      <c r="L129" s="650"/>
      <c r="M129" s="650"/>
      <c r="N129" s="650"/>
      <c r="O129" s="650"/>
      <c r="P129" s="650"/>
      <c r="Q129" s="650"/>
      <c r="R129" s="650"/>
      <c r="S129" s="650"/>
      <c r="T129" s="650"/>
      <c r="U129" s="650"/>
      <c r="V129" s="650"/>
      <c r="W129" s="650"/>
      <c r="X129" s="650"/>
      <c r="Y129" s="650"/>
      <c r="Z129" s="650"/>
      <c r="AA129" s="650"/>
      <c r="AB129" s="650"/>
      <c r="AC129" s="650"/>
      <c r="AD129" s="650"/>
      <c r="AE129" s="650"/>
      <c r="AF129" s="650"/>
      <c r="AG129" s="650"/>
      <c r="AH129" s="650"/>
      <c r="AI129" s="650"/>
      <c r="AJ129" s="650"/>
      <c r="AK129" s="651"/>
      <c r="AL129" s="658"/>
      <c r="AM129" s="341"/>
      <c r="AN129" s="341"/>
      <c r="AO129" s="341"/>
      <c r="AP129" s="341"/>
      <c r="AQ129" s="341"/>
      <c r="AR129" s="341"/>
      <c r="AS129" s="341"/>
      <c r="AT129" s="341"/>
      <c r="AU129" s="341"/>
      <c r="AV129" s="341"/>
      <c r="AW129" s="659"/>
      <c r="AX129" s="622"/>
      <c r="AY129" s="622"/>
      <c r="AZ129" s="622"/>
      <c r="BA129" s="622"/>
      <c r="BB129" s="622"/>
      <c r="BC129" s="622"/>
      <c r="BD129" s="622"/>
      <c r="BE129" s="622"/>
      <c r="BF129" s="622"/>
      <c r="BG129" s="507" t="str">
        <f>IFERROR(VLOOKUP(AL126,都道府県コード!$A$2:$B$95,2,FALSE),"")</f>
        <v/>
      </c>
      <c r="BH129" s="508"/>
      <c r="BI129" s="669"/>
      <c r="BJ129" s="670"/>
      <c r="BK129" s="670"/>
      <c r="BL129" s="670"/>
      <c r="BM129" s="670"/>
      <c r="BN129" s="670"/>
      <c r="BO129" s="670"/>
      <c r="BP129" s="670"/>
      <c r="BQ129" s="670"/>
      <c r="BR129" s="670"/>
      <c r="BS129" s="670"/>
      <c r="BT129" s="671"/>
      <c r="CI129" s="67"/>
      <c r="CJ129" s="691"/>
    </row>
    <row r="130" spans="4:88" ht="9" customHeight="1">
      <c r="D130" s="67"/>
      <c r="E130" s="649"/>
      <c r="F130" s="650"/>
      <c r="G130" s="650"/>
      <c r="H130" s="650"/>
      <c r="I130" s="650"/>
      <c r="J130" s="650"/>
      <c r="K130" s="650"/>
      <c r="L130" s="650"/>
      <c r="M130" s="650"/>
      <c r="N130" s="650"/>
      <c r="O130" s="650"/>
      <c r="P130" s="650"/>
      <c r="Q130" s="650"/>
      <c r="R130" s="650"/>
      <c r="S130" s="650"/>
      <c r="T130" s="650"/>
      <c r="U130" s="650"/>
      <c r="V130" s="650"/>
      <c r="W130" s="650"/>
      <c r="X130" s="650"/>
      <c r="Y130" s="650"/>
      <c r="Z130" s="650"/>
      <c r="AA130" s="650"/>
      <c r="AB130" s="650"/>
      <c r="AC130" s="650"/>
      <c r="AD130" s="650"/>
      <c r="AE130" s="650"/>
      <c r="AF130" s="650"/>
      <c r="AG130" s="650"/>
      <c r="AH130" s="650"/>
      <c r="AI130" s="650"/>
      <c r="AJ130" s="650"/>
      <c r="AK130" s="651"/>
      <c r="AL130" s="658"/>
      <c r="AM130" s="341"/>
      <c r="AN130" s="341"/>
      <c r="AO130" s="341"/>
      <c r="AP130" s="341"/>
      <c r="AQ130" s="341"/>
      <c r="AR130" s="341"/>
      <c r="AS130" s="341"/>
      <c r="AT130" s="341"/>
      <c r="AU130" s="341"/>
      <c r="AV130" s="341"/>
      <c r="AW130" s="659"/>
      <c r="AX130" s="622"/>
      <c r="AY130" s="622"/>
      <c r="AZ130" s="622"/>
      <c r="BA130" s="622"/>
      <c r="BB130" s="622"/>
      <c r="BC130" s="622"/>
      <c r="BD130" s="622"/>
      <c r="BE130" s="622"/>
      <c r="BF130" s="622"/>
      <c r="BG130" s="509"/>
      <c r="BH130" s="510"/>
      <c r="BI130" s="672"/>
      <c r="BJ130" s="673"/>
      <c r="BK130" s="673"/>
      <c r="BL130" s="673"/>
      <c r="BM130" s="673"/>
      <c r="BN130" s="673"/>
      <c r="BO130" s="673"/>
      <c r="BP130" s="673"/>
      <c r="BQ130" s="673"/>
      <c r="BR130" s="673"/>
      <c r="BS130" s="673"/>
      <c r="BT130" s="674"/>
      <c r="CI130" s="67"/>
      <c r="CJ130" s="691"/>
    </row>
    <row r="131" spans="4:88" ht="9" customHeight="1" thickBot="1">
      <c r="D131" s="67"/>
      <c r="E131" s="652"/>
      <c r="F131" s="653"/>
      <c r="G131" s="653"/>
      <c r="H131" s="653"/>
      <c r="I131" s="653"/>
      <c r="J131" s="653"/>
      <c r="K131" s="653"/>
      <c r="L131" s="653"/>
      <c r="M131" s="653"/>
      <c r="N131" s="653"/>
      <c r="O131" s="653"/>
      <c r="P131" s="653"/>
      <c r="Q131" s="653"/>
      <c r="R131" s="653"/>
      <c r="S131" s="653"/>
      <c r="T131" s="653"/>
      <c r="U131" s="653"/>
      <c r="V131" s="653"/>
      <c r="W131" s="653"/>
      <c r="X131" s="653"/>
      <c r="Y131" s="653"/>
      <c r="Z131" s="653"/>
      <c r="AA131" s="653"/>
      <c r="AB131" s="653"/>
      <c r="AC131" s="653"/>
      <c r="AD131" s="653"/>
      <c r="AE131" s="653"/>
      <c r="AF131" s="653"/>
      <c r="AG131" s="653"/>
      <c r="AH131" s="653"/>
      <c r="AI131" s="653"/>
      <c r="AJ131" s="653"/>
      <c r="AK131" s="654"/>
      <c r="AL131" s="660"/>
      <c r="AM131" s="661"/>
      <c r="AN131" s="661"/>
      <c r="AO131" s="661"/>
      <c r="AP131" s="661"/>
      <c r="AQ131" s="661"/>
      <c r="AR131" s="661"/>
      <c r="AS131" s="661"/>
      <c r="AT131" s="661"/>
      <c r="AU131" s="661"/>
      <c r="AV131" s="661"/>
      <c r="AW131" s="662"/>
      <c r="AX131" s="624"/>
      <c r="AY131" s="624"/>
      <c r="AZ131" s="624"/>
      <c r="BA131" s="624"/>
      <c r="BB131" s="624"/>
      <c r="BC131" s="624"/>
      <c r="BD131" s="624"/>
      <c r="BE131" s="624"/>
      <c r="BF131" s="624"/>
      <c r="BG131" s="511"/>
      <c r="BH131" s="512"/>
      <c r="BI131" s="675"/>
      <c r="BJ131" s="676"/>
      <c r="BK131" s="676"/>
      <c r="BL131" s="676"/>
      <c r="BM131" s="676"/>
      <c r="BN131" s="676"/>
      <c r="BO131" s="676"/>
      <c r="BP131" s="676"/>
      <c r="BQ131" s="676"/>
      <c r="BR131" s="676"/>
      <c r="BS131" s="676"/>
      <c r="BT131" s="677"/>
      <c r="CI131" s="67"/>
      <c r="CJ131" s="691"/>
    </row>
    <row r="132" spans="4:88" ht="9" customHeight="1">
      <c r="D132" s="67"/>
      <c r="E132" s="646"/>
      <c r="F132" s="647"/>
      <c r="G132" s="647"/>
      <c r="H132" s="647"/>
      <c r="I132" s="647"/>
      <c r="J132" s="647"/>
      <c r="K132" s="647"/>
      <c r="L132" s="647"/>
      <c r="M132" s="647"/>
      <c r="N132" s="647"/>
      <c r="O132" s="647"/>
      <c r="P132" s="647"/>
      <c r="Q132" s="647"/>
      <c r="R132" s="647"/>
      <c r="S132" s="647"/>
      <c r="T132" s="647"/>
      <c r="U132" s="647"/>
      <c r="V132" s="647"/>
      <c r="W132" s="647"/>
      <c r="X132" s="647"/>
      <c r="Y132" s="647"/>
      <c r="Z132" s="647"/>
      <c r="AA132" s="647"/>
      <c r="AB132" s="647"/>
      <c r="AC132" s="647"/>
      <c r="AD132" s="647"/>
      <c r="AE132" s="647"/>
      <c r="AF132" s="647"/>
      <c r="AG132" s="647"/>
      <c r="AH132" s="647"/>
      <c r="AI132" s="647"/>
      <c r="AJ132" s="647"/>
      <c r="AK132" s="648"/>
      <c r="AL132" s="655" t="str">
        <f>IF(E132="","",VLOOKUP(E132,コード表!$A$5:$C$62,3,FALSE))</f>
        <v/>
      </c>
      <c r="AM132" s="656"/>
      <c r="AN132" s="656"/>
      <c r="AO132" s="656"/>
      <c r="AP132" s="656"/>
      <c r="AQ132" s="656"/>
      <c r="AR132" s="656"/>
      <c r="AS132" s="656"/>
      <c r="AT132" s="656"/>
      <c r="AU132" s="656"/>
      <c r="AV132" s="656"/>
      <c r="AW132" s="657"/>
      <c r="AX132" s="663">
        <v>4</v>
      </c>
      <c r="AY132" s="663"/>
      <c r="AZ132" s="625" t="str">
        <f>IF(E132="","",VLOOKUP(E132,コード表!$A$5:$C$62,2,FALSE))</f>
        <v/>
      </c>
      <c r="BA132" s="625"/>
      <c r="BB132" s="625"/>
      <c r="BC132" s="625"/>
      <c r="BD132" s="625"/>
      <c r="BE132" s="625"/>
      <c r="BF132" s="625"/>
      <c r="BG132" s="625"/>
      <c r="BH132" s="625"/>
      <c r="BI132" s="665"/>
      <c r="BJ132" s="665"/>
      <c r="BK132" s="665"/>
      <c r="BL132" s="665"/>
      <c r="BM132" s="665"/>
      <c r="BN132" s="665"/>
      <c r="BO132" s="665"/>
      <c r="BP132" s="665"/>
      <c r="BQ132" s="665"/>
      <c r="BR132" s="665"/>
      <c r="BS132" s="665"/>
      <c r="BT132" s="666"/>
      <c r="CI132" s="67"/>
      <c r="CJ132" s="691"/>
    </row>
    <row r="133" spans="4:88" ht="9" customHeight="1">
      <c r="D133" s="67"/>
      <c r="E133" s="649"/>
      <c r="F133" s="650"/>
      <c r="G133" s="650"/>
      <c r="H133" s="650"/>
      <c r="I133" s="650"/>
      <c r="J133" s="650"/>
      <c r="K133" s="650"/>
      <c r="L133" s="650"/>
      <c r="M133" s="650"/>
      <c r="N133" s="650"/>
      <c r="O133" s="650"/>
      <c r="P133" s="650"/>
      <c r="Q133" s="650"/>
      <c r="R133" s="650"/>
      <c r="S133" s="650"/>
      <c r="T133" s="650"/>
      <c r="U133" s="650"/>
      <c r="V133" s="650"/>
      <c r="W133" s="650"/>
      <c r="X133" s="650"/>
      <c r="Y133" s="650"/>
      <c r="Z133" s="650"/>
      <c r="AA133" s="650"/>
      <c r="AB133" s="650"/>
      <c r="AC133" s="650"/>
      <c r="AD133" s="650"/>
      <c r="AE133" s="650"/>
      <c r="AF133" s="650"/>
      <c r="AG133" s="650"/>
      <c r="AH133" s="650"/>
      <c r="AI133" s="650"/>
      <c r="AJ133" s="650"/>
      <c r="AK133" s="651"/>
      <c r="AL133" s="658"/>
      <c r="AM133" s="341"/>
      <c r="AN133" s="341"/>
      <c r="AO133" s="341"/>
      <c r="AP133" s="341"/>
      <c r="AQ133" s="341"/>
      <c r="AR133" s="341"/>
      <c r="AS133" s="341"/>
      <c r="AT133" s="341"/>
      <c r="AU133" s="341"/>
      <c r="AV133" s="341"/>
      <c r="AW133" s="659"/>
      <c r="AX133" s="664"/>
      <c r="AY133" s="664"/>
      <c r="AZ133" s="626"/>
      <c r="BA133" s="626"/>
      <c r="BB133" s="626"/>
      <c r="BC133" s="626"/>
      <c r="BD133" s="626"/>
      <c r="BE133" s="626"/>
      <c r="BF133" s="626"/>
      <c r="BG133" s="626"/>
      <c r="BH133" s="626"/>
      <c r="BI133" s="667"/>
      <c r="BJ133" s="667"/>
      <c r="BK133" s="667"/>
      <c r="BL133" s="667"/>
      <c r="BM133" s="667"/>
      <c r="BN133" s="667"/>
      <c r="BO133" s="667"/>
      <c r="BP133" s="667"/>
      <c r="BQ133" s="667"/>
      <c r="BR133" s="667"/>
      <c r="BS133" s="667"/>
      <c r="BT133" s="668"/>
      <c r="CI133" s="67"/>
      <c r="CJ133" s="691"/>
    </row>
    <row r="134" spans="4:88" ht="9" customHeight="1">
      <c r="D134" s="67"/>
      <c r="E134" s="649"/>
      <c r="F134" s="650"/>
      <c r="G134" s="650"/>
      <c r="H134" s="650"/>
      <c r="I134" s="650"/>
      <c r="J134" s="650"/>
      <c r="K134" s="650"/>
      <c r="L134" s="650"/>
      <c r="M134" s="650"/>
      <c r="N134" s="650"/>
      <c r="O134" s="650"/>
      <c r="P134" s="650"/>
      <c r="Q134" s="650"/>
      <c r="R134" s="650"/>
      <c r="S134" s="650"/>
      <c r="T134" s="650"/>
      <c r="U134" s="650"/>
      <c r="V134" s="650"/>
      <c r="W134" s="650"/>
      <c r="X134" s="650"/>
      <c r="Y134" s="650"/>
      <c r="Z134" s="650"/>
      <c r="AA134" s="650"/>
      <c r="AB134" s="650"/>
      <c r="AC134" s="650"/>
      <c r="AD134" s="650"/>
      <c r="AE134" s="650"/>
      <c r="AF134" s="650"/>
      <c r="AG134" s="650"/>
      <c r="AH134" s="650"/>
      <c r="AI134" s="650"/>
      <c r="AJ134" s="650"/>
      <c r="AK134" s="651"/>
      <c r="AL134" s="658"/>
      <c r="AM134" s="341"/>
      <c r="AN134" s="341"/>
      <c r="AO134" s="341"/>
      <c r="AP134" s="341"/>
      <c r="AQ134" s="341"/>
      <c r="AR134" s="341"/>
      <c r="AS134" s="341"/>
      <c r="AT134" s="341"/>
      <c r="AU134" s="341"/>
      <c r="AV134" s="341"/>
      <c r="AW134" s="659"/>
      <c r="AX134" s="664"/>
      <c r="AY134" s="664"/>
      <c r="AZ134" s="626"/>
      <c r="BA134" s="626"/>
      <c r="BB134" s="626"/>
      <c r="BC134" s="626"/>
      <c r="BD134" s="626"/>
      <c r="BE134" s="626"/>
      <c r="BF134" s="626"/>
      <c r="BG134" s="626"/>
      <c r="BH134" s="626"/>
      <c r="BI134" s="667"/>
      <c r="BJ134" s="667"/>
      <c r="BK134" s="667"/>
      <c r="BL134" s="667"/>
      <c r="BM134" s="667"/>
      <c r="BN134" s="667"/>
      <c r="BO134" s="667"/>
      <c r="BP134" s="667"/>
      <c r="BQ134" s="667"/>
      <c r="BR134" s="667"/>
      <c r="BS134" s="667"/>
      <c r="BT134" s="668"/>
      <c r="CI134" s="67"/>
      <c r="CJ134" s="691"/>
    </row>
    <row r="135" spans="4:88" ht="9" customHeight="1">
      <c r="D135" s="67"/>
      <c r="E135" s="649"/>
      <c r="F135" s="650"/>
      <c r="G135" s="650"/>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0"/>
      <c r="AD135" s="650"/>
      <c r="AE135" s="650"/>
      <c r="AF135" s="650"/>
      <c r="AG135" s="650"/>
      <c r="AH135" s="650"/>
      <c r="AI135" s="650"/>
      <c r="AJ135" s="650"/>
      <c r="AK135" s="651"/>
      <c r="AL135" s="658"/>
      <c r="AM135" s="341"/>
      <c r="AN135" s="341"/>
      <c r="AO135" s="341"/>
      <c r="AP135" s="341"/>
      <c r="AQ135" s="341"/>
      <c r="AR135" s="341"/>
      <c r="AS135" s="341"/>
      <c r="AT135" s="341"/>
      <c r="AU135" s="341"/>
      <c r="AV135" s="341"/>
      <c r="AW135" s="659"/>
      <c r="AX135" s="622"/>
      <c r="AY135" s="622"/>
      <c r="AZ135" s="622"/>
      <c r="BA135" s="622"/>
      <c r="BB135" s="622"/>
      <c r="BC135" s="622"/>
      <c r="BD135" s="622"/>
      <c r="BE135" s="622"/>
      <c r="BF135" s="622"/>
      <c r="BG135" s="507" t="str">
        <f>IFERROR(VLOOKUP(AL132,都道府県コード!$A$2:$B$95,2,FALSE),"")</f>
        <v/>
      </c>
      <c r="BH135" s="508"/>
      <c r="BI135" s="669"/>
      <c r="BJ135" s="670"/>
      <c r="BK135" s="670"/>
      <c r="BL135" s="670"/>
      <c r="BM135" s="670"/>
      <c r="BN135" s="670"/>
      <c r="BO135" s="670"/>
      <c r="BP135" s="670"/>
      <c r="BQ135" s="670"/>
      <c r="BR135" s="670"/>
      <c r="BS135" s="670"/>
      <c r="BT135" s="671"/>
      <c r="CI135" s="67"/>
      <c r="CJ135" s="691"/>
    </row>
    <row r="136" spans="4:88" ht="9" customHeight="1">
      <c r="D136" s="67"/>
      <c r="E136" s="649"/>
      <c r="F136" s="650"/>
      <c r="G136" s="650"/>
      <c r="H136" s="650"/>
      <c r="I136" s="650"/>
      <c r="J136" s="650"/>
      <c r="K136" s="650"/>
      <c r="L136" s="650"/>
      <c r="M136" s="650"/>
      <c r="N136" s="650"/>
      <c r="O136" s="650"/>
      <c r="P136" s="650"/>
      <c r="Q136" s="650"/>
      <c r="R136" s="650"/>
      <c r="S136" s="650"/>
      <c r="T136" s="650"/>
      <c r="U136" s="650"/>
      <c r="V136" s="650"/>
      <c r="W136" s="650"/>
      <c r="X136" s="650"/>
      <c r="Y136" s="650"/>
      <c r="Z136" s="650"/>
      <c r="AA136" s="650"/>
      <c r="AB136" s="650"/>
      <c r="AC136" s="650"/>
      <c r="AD136" s="650"/>
      <c r="AE136" s="650"/>
      <c r="AF136" s="650"/>
      <c r="AG136" s="650"/>
      <c r="AH136" s="650"/>
      <c r="AI136" s="650"/>
      <c r="AJ136" s="650"/>
      <c r="AK136" s="651"/>
      <c r="AL136" s="658"/>
      <c r="AM136" s="341"/>
      <c r="AN136" s="341"/>
      <c r="AO136" s="341"/>
      <c r="AP136" s="341"/>
      <c r="AQ136" s="341"/>
      <c r="AR136" s="341"/>
      <c r="AS136" s="341"/>
      <c r="AT136" s="341"/>
      <c r="AU136" s="341"/>
      <c r="AV136" s="341"/>
      <c r="AW136" s="659"/>
      <c r="AX136" s="622"/>
      <c r="AY136" s="622"/>
      <c r="AZ136" s="622"/>
      <c r="BA136" s="622"/>
      <c r="BB136" s="622"/>
      <c r="BC136" s="622"/>
      <c r="BD136" s="622"/>
      <c r="BE136" s="622"/>
      <c r="BF136" s="622"/>
      <c r="BG136" s="509"/>
      <c r="BH136" s="510"/>
      <c r="BI136" s="672"/>
      <c r="BJ136" s="673"/>
      <c r="BK136" s="673"/>
      <c r="BL136" s="673"/>
      <c r="BM136" s="673"/>
      <c r="BN136" s="673"/>
      <c r="BO136" s="673"/>
      <c r="BP136" s="673"/>
      <c r="BQ136" s="673"/>
      <c r="BR136" s="673"/>
      <c r="BS136" s="673"/>
      <c r="BT136" s="674"/>
      <c r="CI136" s="67"/>
      <c r="CJ136" s="691"/>
    </row>
    <row r="137" spans="4:88" ht="9" customHeight="1" thickBot="1">
      <c r="D137" s="67"/>
      <c r="E137" s="652"/>
      <c r="F137" s="653"/>
      <c r="G137" s="653"/>
      <c r="H137" s="653"/>
      <c r="I137" s="653"/>
      <c r="J137" s="653"/>
      <c r="K137" s="653"/>
      <c r="L137" s="653"/>
      <c r="M137" s="653"/>
      <c r="N137" s="653"/>
      <c r="O137" s="653"/>
      <c r="P137" s="653"/>
      <c r="Q137" s="653"/>
      <c r="R137" s="653"/>
      <c r="S137" s="653"/>
      <c r="T137" s="653"/>
      <c r="U137" s="653"/>
      <c r="V137" s="653"/>
      <c r="W137" s="653"/>
      <c r="X137" s="653"/>
      <c r="Y137" s="653"/>
      <c r="Z137" s="653"/>
      <c r="AA137" s="653"/>
      <c r="AB137" s="653"/>
      <c r="AC137" s="653"/>
      <c r="AD137" s="653"/>
      <c r="AE137" s="653"/>
      <c r="AF137" s="653"/>
      <c r="AG137" s="653"/>
      <c r="AH137" s="653"/>
      <c r="AI137" s="653"/>
      <c r="AJ137" s="653"/>
      <c r="AK137" s="654"/>
      <c r="AL137" s="660"/>
      <c r="AM137" s="661"/>
      <c r="AN137" s="661"/>
      <c r="AO137" s="661"/>
      <c r="AP137" s="661"/>
      <c r="AQ137" s="661"/>
      <c r="AR137" s="661"/>
      <c r="AS137" s="661"/>
      <c r="AT137" s="661"/>
      <c r="AU137" s="661"/>
      <c r="AV137" s="661"/>
      <c r="AW137" s="662"/>
      <c r="AX137" s="624"/>
      <c r="AY137" s="624"/>
      <c r="AZ137" s="624"/>
      <c r="BA137" s="624"/>
      <c r="BB137" s="624"/>
      <c r="BC137" s="624"/>
      <c r="BD137" s="624"/>
      <c r="BE137" s="624"/>
      <c r="BF137" s="624"/>
      <c r="BG137" s="511"/>
      <c r="BH137" s="512"/>
      <c r="BI137" s="675"/>
      <c r="BJ137" s="676"/>
      <c r="BK137" s="676"/>
      <c r="BL137" s="676"/>
      <c r="BM137" s="676"/>
      <c r="BN137" s="676"/>
      <c r="BO137" s="676"/>
      <c r="BP137" s="676"/>
      <c r="BQ137" s="676"/>
      <c r="BR137" s="676"/>
      <c r="BS137" s="676"/>
      <c r="BT137" s="677"/>
      <c r="CI137" s="67"/>
      <c r="CJ137" s="691"/>
    </row>
    <row r="138" spans="4:88" ht="9" customHeight="1">
      <c r="D138" s="67"/>
      <c r="E138" s="646"/>
      <c r="F138" s="647"/>
      <c r="G138" s="647"/>
      <c r="H138" s="647"/>
      <c r="I138" s="647"/>
      <c r="J138" s="647"/>
      <c r="K138" s="647"/>
      <c r="L138" s="647"/>
      <c r="M138" s="647"/>
      <c r="N138" s="647"/>
      <c r="O138" s="647"/>
      <c r="P138" s="647"/>
      <c r="Q138" s="647"/>
      <c r="R138" s="647"/>
      <c r="S138" s="647"/>
      <c r="T138" s="647"/>
      <c r="U138" s="647"/>
      <c r="V138" s="647"/>
      <c r="W138" s="647"/>
      <c r="X138" s="647"/>
      <c r="Y138" s="647"/>
      <c r="Z138" s="647"/>
      <c r="AA138" s="647"/>
      <c r="AB138" s="647"/>
      <c r="AC138" s="647"/>
      <c r="AD138" s="647"/>
      <c r="AE138" s="647"/>
      <c r="AF138" s="647"/>
      <c r="AG138" s="647"/>
      <c r="AH138" s="647"/>
      <c r="AI138" s="647"/>
      <c r="AJ138" s="647"/>
      <c r="AK138" s="648"/>
      <c r="AL138" s="655" t="str">
        <f>IF(E138="","",VLOOKUP(E138,コード表!$A$5:$C$62,3,FALSE))</f>
        <v/>
      </c>
      <c r="AM138" s="656"/>
      <c r="AN138" s="656"/>
      <c r="AO138" s="656"/>
      <c r="AP138" s="656"/>
      <c r="AQ138" s="656"/>
      <c r="AR138" s="656"/>
      <c r="AS138" s="656"/>
      <c r="AT138" s="656"/>
      <c r="AU138" s="656"/>
      <c r="AV138" s="656"/>
      <c r="AW138" s="657"/>
      <c r="AX138" s="663">
        <v>5</v>
      </c>
      <c r="AY138" s="663"/>
      <c r="AZ138" s="625" t="str">
        <f>IF(E138="","",VLOOKUP(E138,コード表!$A$5:$C$62,2,FALSE))</f>
        <v/>
      </c>
      <c r="BA138" s="625"/>
      <c r="BB138" s="625"/>
      <c r="BC138" s="625"/>
      <c r="BD138" s="625"/>
      <c r="BE138" s="625"/>
      <c r="BF138" s="625"/>
      <c r="BG138" s="625"/>
      <c r="BH138" s="625"/>
      <c r="BI138" s="665"/>
      <c r="BJ138" s="665"/>
      <c r="BK138" s="665"/>
      <c r="BL138" s="665"/>
      <c r="BM138" s="665"/>
      <c r="BN138" s="665"/>
      <c r="BO138" s="665"/>
      <c r="BP138" s="665"/>
      <c r="BQ138" s="665"/>
      <c r="BR138" s="665"/>
      <c r="BS138" s="665"/>
      <c r="BT138" s="666"/>
      <c r="CI138" s="67"/>
      <c r="CJ138" s="691"/>
    </row>
    <row r="139" spans="4:88" ht="9" customHeight="1">
      <c r="D139" s="67"/>
      <c r="E139" s="649"/>
      <c r="F139" s="650"/>
      <c r="G139" s="650"/>
      <c r="H139" s="650"/>
      <c r="I139" s="650"/>
      <c r="J139" s="650"/>
      <c r="K139" s="650"/>
      <c r="L139" s="650"/>
      <c r="M139" s="650"/>
      <c r="N139" s="650"/>
      <c r="O139" s="650"/>
      <c r="P139" s="650"/>
      <c r="Q139" s="650"/>
      <c r="R139" s="650"/>
      <c r="S139" s="650"/>
      <c r="T139" s="650"/>
      <c r="U139" s="650"/>
      <c r="V139" s="650"/>
      <c r="W139" s="650"/>
      <c r="X139" s="650"/>
      <c r="Y139" s="650"/>
      <c r="Z139" s="650"/>
      <c r="AA139" s="650"/>
      <c r="AB139" s="650"/>
      <c r="AC139" s="650"/>
      <c r="AD139" s="650"/>
      <c r="AE139" s="650"/>
      <c r="AF139" s="650"/>
      <c r="AG139" s="650"/>
      <c r="AH139" s="650"/>
      <c r="AI139" s="650"/>
      <c r="AJ139" s="650"/>
      <c r="AK139" s="651"/>
      <c r="AL139" s="658"/>
      <c r="AM139" s="341"/>
      <c r="AN139" s="341"/>
      <c r="AO139" s="341"/>
      <c r="AP139" s="341"/>
      <c r="AQ139" s="341"/>
      <c r="AR139" s="341"/>
      <c r="AS139" s="341"/>
      <c r="AT139" s="341"/>
      <c r="AU139" s="341"/>
      <c r="AV139" s="341"/>
      <c r="AW139" s="659"/>
      <c r="AX139" s="664"/>
      <c r="AY139" s="664"/>
      <c r="AZ139" s="626"/>
      <c r="BA139" s="626"/>
      <c r="BB139" s="626"/>
      <c r="BC139" s="626"/>
      <c r="BD139" s="626"/>
      <c r="BE139" s="626"/>
      <c r="BF139" s="626"/>
      <c r="BG139" s="626"/>
      <c r="BH139" s="626"/>
      <c r="BI139" s="667"/>
      <c r="BJ139" s="667"/>
      <c r="BK139" s="667"/>
      <c r="BL139" s="667"/>
      <c r="BM139" s="667"/>
      <c r="BN139" s="667"/>
      <c r="BO139" s="667"/>
      <c r="BP139" s="667"/>
      <c r="BQ139" s="667"/>
      <c r="BR139" s="667"/>
      <c r="BS139" s="667"/>
      <c r="BT139" s="668"/>
      <c r="CI139" s="67"/>
      <c r="CJ139" s="691"/>
    </row>
    <row r="140" spans="4:88" ht="9" customHeight="1">
      <c r="D140" s="67"/>
      <c r="E140" s="649"/>
      <c r="F140" s="650"/>
      <c r="G140" s="650"/>
      <c r="H140" s="650"/>
      <c r="I140" s="650"/>
      <c r="J140" s="650"/>
      <c r="K140" s="650"/>
      <c r="L140" s="650"/>
      <c r="M140" s="650"/>
      <c r="N140" s="650"/>
      <c r="O140" s="650"/>
      <c r="P140" s="650"/>
      <c r="Q140" s="650"/>
      <c r="R140" s="650"/>
      <c r="S140" s="650"/>
      <c r="T140" s="650"/>
      <c r="U140" s="650"/>
      <c r="V140" s="650"/>
      <c r="W140" s="650"/>
      <c r="X140" s="650"/>
      <c r="Y140" s="650"/>
      <c r="Z140" s="650"/>
      <c r="AA140" s="650"/>
      <c r="AB140" s="650"/>
      <c r="AC140" s="650"/>
      <c r="AD140" s="650"/>
      <c r="AE140" s="650"/>
      <c r="AF140" s="650"/>
      <c r="AG140" s="650"/>
      <c r="AH140" s="650"/>
      <c r="AI140" s="650"/>
      <c r="AJ140" s="650"/>
      <c r="AK140" s="651"/>
      <c r="AL140" s="658"/>
      <c r="AM140" s="341"/>
      <c r="AN140" s="341"/>
      <c r="AO140" s="341"/>
      <c r="AP140" s="341"/>
      <c r="AQ140" s="341"/>
      <c r="AR140" s="341"/>
      <c r="AS140" s="341"/>
      <c r="AT140" s="341"/>
      <c r="AU140" s="341"/>
      <c r="AV140" s="341"/>
      <c r="AW140" s="659"/>
      <c r="AX140" s="664"/>
      <c r="AY140" s="664"/>
      <c r="AZ140" s="626"/>
      <c r="BA140" s="626"/>
      <c r="BB140" s="626"/>
      <c r="BC140" s="626"/>
      <c r="BD140" s="626"/>
      <c r="BE140" s="626"/>
      <c r="BF140" s="626"/>
      <c r="BG140" s="626"/>
      <c r="BH140" s="626"/>
      <c r="BI140" s="667"/>
      <c r="BJ140" s="667"/>
      <c r="BK140" s="667"/>
      <c r="BL140" s="667"/>
      <c r="BM140" s="667"/>
      <c r="BN140" s="667"/>
      <c r="BO140" s="667"/>
      <c r="BP140" s="667"/>
      <c r="BQ140" s="667"/>
      <c r="BR140" s="667"/>
      <c r="BS140" s="667"/>
      <c r="BT140" s="668"/>
      <c r="CI140" s="67"/>
    </row>
    <row r="141" spans="4:88" ht="9" customHeight="1">
      <c r="D141" s="67"/>
      <c r="E141" s="649"/>
      <c r="F141" s="650"/>
      <c r="G141" s="650"/>
      <c r="H141" s="650"/>
      <c r="I141" s="650"/>
      <c r="J141" s="650"/>
      <c r="K141" s="650"/>
      <c r="L141" s="650"/>
      <c r="M141" s="650"/>
      <c r="N141" s="650"/>
      <c r="O141" s="650"/>
      <c r="P141" s="650"/>
      <c r="Q141" s="650"/>
      <c r="R141" s="650"/>
      <c r="S141" s="650"/>
      <c r="T141" s="650"/>
      <c r="U141" s="650"/>
      <c r="V141" s="650"/>
      <c r="W141" s="650"/>
      <c r="X141" s="650"/>
      <c r="Y141" s="650"/>
      <c r="Z141" s="650"/>
      <c r="AA141" s="650"/>
      <c r="AB141" s="650"/>
      <c r="AC141" s="650"/>
      <c r="AD141" s="650"/>
      <c r="AE141" s="650"/>
      <c r="AF141" s="650"/>
      <c r="AG141" s="650"/>
      <c r="AH141" s="650"/>
      <c r="AI141" s="650"/>
      <c r="AJ141" s="650"/>
      <c r="AK141" s="651"/>
      <c r="AL141" s="658"/>
      <c r="AM141" s="341"/>
      <c r="AN141" s="341"/>
      <c r="AO141" s="341"/>
      <c r="AP141" s="341"/>
      <c r="AQ141" s="341"/>
      <c r="AR141" s="341"/>
      <c r="AS141" s="341"/>
      <c r="AT141" s="341"/>
      <c r="AU141" s="341"/>
      <c r="AV141" s="341"/>
      <c r="AW141" s="659"/>
      <c r="AX141" s="622"/>
      <c r="AY141" s="622"/>
      <c r="AZ141" s="622"/>
      <c r="BA141" s="622"/>
      <c r="BB141" s="622"/>
      <c r="BC141" s="622"/>
      <c r="BD141" s="622"/>
      <c r="BE141" s="622"/>
      <c r="BF141" s="622"/>
      <c r="BG141" s="507" t="str">
        <f>IFERROR(VLOOKUP(AL138,都道府県コード!$A$2:$B$95,2,FALSE),"")</f>
        <v/>
      </c>
      <c r="BH141" s="508"/>
      <c r="BI141" s="669"/>
      <c r="BJ141" s="670"/>
      <c r="BK141" s="670"/>
      <c r="BL141" s="670"/>
      <c r="BM141" s="670"/>
      <c r="BN141" s="670"/>
      <c r="BO141" s="670"/>
      <c r="BP141" s="670"/>
      <c r="BQ141" s="670"/>
      <c r="BR141" s="670"/>
      <c r="BS141" s="670"/>
      <c r="BT141" s="671"/>
      <c r="CI141" s="67"/>
    </row>
    <row r="142" spans="4:88" ht="9" customHeight="1">
      <c r="D142" s="67"/>
      <c r="E142" s="649"/>
      <c r="F142" s="650"/>
      <c r="G142" s="650"/>
      <c r="H142" s="650"/>
      <c r="I142" s="650"/>
      <c r="J142" s="650"/>
      <c r="K142" s="650"/>
      <c r="L142" s="650"/>
      <c r="M142" s="650"/>
      <c r="N142" s="650"/>
      <c r="O142" s="650"/>
      <c r="P142" s="650"/>
      <c r="Q142" s="650"/>
      <c r="R142" s="650"/>
      <c r="S142" s="650"/>
      <c r="T142" s="650"/>
      <c r="U142" s="650"/>
      <c r="V142" s="650"/>
      <c r="W142" s="650"/>
      <c r="X142" s="650"/>
      <c r="Y142" s="650"/>
      <c r="Z142" s="650"/>
      <c r="AA142" s="650"/>
      <c r="AB142" s="650"/>
      <c r="AC142" s="650"/>
      <c r="AD142" s="650"/>
      <c r="AE142" s="650"/>
      <c r="AF142" s="650"/>
      <c r="AG142" s="650"/>
      <c r="AH142" s="650"/>
      <c r="AI142" s="650"/>
      <c r="AJ142" s="650"/>
      <c r="AK142" s="651"/>
      <c r="AL142" s="658"/>
      <c r="AM142" s="341"/>
      <c r="AN142" s="341"/>
      <c r="AO142" s="341"/>
      <c r="AP142" s="341"/>
      <c r="AQ142" s="341"/>
      <c r="AR142" s="341"/>
      <c r="AS142" s="341"/>
      <c r="AT142" s="341"/>
      <c r="AU142" s="341"/>
      <c r="AV142" s="341"/>
      <c r="AW142" s="659"/>
      <c r="AX142" s="622"/>
      <c r="AY142" s="622"/>
      <c r="AZ142" s="622"/>
      <c r="BA142" s="622"/>
      <c r="BB142" s="622"/>
      <c r="BC142" s="622"/>
      <c r="BD142" s="622"/>
      <c r="BE142" s="622"/>
      <c r="BF142" s="622"/>
      <c r="BG142" s="509"/>
      <c r="BH142" s="510"/>
      <c r="BI142" s="672"/>
      <c r="BJ142" s="673"/>
      <c r="BK142" s="673"/>
      <c r="BL142" s="673"/>
      <c r="BM142" s="673"/>
      <c r="BN142" s="673"/>
      <c r="BO142" s="673"/>
      <c r="BP142" s="673"/>
      <c r="BQ142" s="673"/>
      <c r="BR142" s="673"/>
      <c r="BS142" s="673"/>
      <c r="BT142" s="674"/>
      <c r="CI142" s="67"/>
    </row>
    <row r="143" spans="4:88" ht="9" customHeight="1" thickBot="1">
      <c r="D143" s="67"/>
      <c r="E143" s="652"/>
      <c r="F143" s="653"/>
      <c r="G143" s="653"/>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53"/>
      <c r="AD143" s="653"/>
      <c r="AE143" s="653"/>
      <c r="AF143" s="653"/>
      <c r="AG143" s="653"/>
      <c r="AH143" s="653"/>
      <c r="AI143" s="653"/>
      <c r="AJ143" s="653"/>
      <c r="AK143" s="654"/>
      <c r="AL143" s="660"/>
      <c r="AM143" s="661"/>
      <c r="AN143" s="661"/>
      <c r="AO143" s="661"/>
      <c r="AP143" s="661"/>
      <c r="AQ143" s="661"/>
      <c r="AR143" s="661"/>
      <c r="AS143" s="661"/>
      <c r="AT143" s="661"/>
      <c r="AU143" s="661"/>
      <c r="AV143" s="661"/>
      <c r="AW143" s="662"/>
      <c r="AX143" s="624"/>
      <c r="AY143" s="624"/>
      <c r="AZ143" s="624"/>
      <c r="BA143" s="624"/>
      <c r="BB143" s="624"/>
      <c r="BC143" s="624"/>
      <c r="BD143" s="624"/>
      <c r="BE143" s="624"/>
      <c r="BF143" s="624"/>
      <c r="BG143" s="511"/>
      <c r="BH143" s="512"/>
      <c r="BI143" s="675"/>
      <c r="BJ143" s="676"/>
      <c r="BK143" s="676"/>
      <c r="BL143" s="676"/>
      <c r="BM143" s="676"/>
      <c r="BN143" s="676"/>
      <c r="BO143" s="676"/>
      <c r="BP143" s="676"/>
      <c r="BQ143" s="676"/>
      <c r="BR143" s="676"/>
      <c r="BS143" s="676"/>
      <c r="BT143" s="677"/>
      <c r="CI143" s="67"/>
    </row>
    <row r="144" spans="4:88" ht="9" customHeight="1">
      <c r="D144" s="67"/>
      <c r="E144" s="646"/>
      <c r="F144" s="647"/>
      <c r="G144" s="647"/>
      <c r="H144" s="647"/>
      <c r="I144" s="647"/>
      <c r="J144" s="647"/>
      <c r="K144" s="647"/>
      <c r="L144" s="647"/>
      <c r="M144" s="647"/>
      <c r="N144" s="647"/>
      <c r="O144" s="647"/>
      <c r="P144" s="647"/>
      <c r="Q144" s="647"/>
      <c r="R144" s="647"/>
      <c r="S144" s="647"/>
      <c r="T144" s="647"/>
      <c r="U144" s="647"/>
      <c r="V144" s="647"/>
      <c r="W144" s="647"/>
      <c r="X144" s="647"/>
      <c r="Y144" s="647"/>
      <c r="Z144" s="647"/>
      <c r="AA144" s="647"/>
      <c r="AB144" s="647"/>
      <c r="AC144" s="647"/>
      <c r="AD144" s="647"/>
      <c r="AE144" s="647"/>
      <c r="AF144" s="647"/>
      <c r="AG144" s="647"/>
      <c r="AH144" s="647"/>
      <c r="AI144" s="647"/>
      <c r="AJ144" s="647"/>
      <c r="AK144" s="648"/>
      <c r="AL144" s="655" t="str">
        <f>IF(E144="","",VLOOKUP(E144,コード表!$A$5:$C$62,3,FALSE))</f>
        <v/>
      </c>
      <c r="AM144" s="656"/>
      <c r="AN144" s="656"/>
      <c r="AO144" s="656"/>
      <c r="AP144" s="656"/>
      <c r="AQ144" s="656"/>
      <c r="AR144" s="656"/>
      <c r="AS144" s="656"/>
      <c r="AT144" s="656"/>
      <c r="AU144" s="656"/>
      <c r="AV144" s="656"/>
      <c r="AW144" s="657"/>
      <c r="AX144" s="663">
        <v>6</v>
      </c>
      <c r="AY144" s="663"/>
      <c r="AZ144" s="625" t="str">
        <f>IF(E144="","",VLOOKUP(E144,コード表!$A$5:$C$62,2,FALSE))</f>
        <v/>
      </c>
      <c r="BA144" s="625"/>
      <c r="BB144" s="625"/>
      <c r="BC144" s="625"/>
      <c r="BD144" s="625"/>
      <c r="BE144" s="625"/>
      <c r="BF144" s="625"/>
      <c r="BG144" s="625"/>
      <c r="BH144" s="625"/>
      <c r="BI144" s="665"/>
      <c r="BJ144" s="665"/>
      <c r="BK144" s="665"/>
      <c r="BL144" s="665"/>
      <c r="BM144" s="665"/>
      <c r="BN144" s="665"/>
      <c r="BO144" s="665"/>
      <c r="BP144" s="665"/>
      <c r="BQ144" s="665"/>
      <c r="BR144" s="665"/>
      <c r="BS144" s="665"/>
      <c r="BT144" s="666"/>
      <c r="CI144" s="67"/>
    </row>
    <row r="145" spans="4:87" ht="9" customHeight="1">
      <c r="D145" s="67"/>
      <c r="E145" s="649"/>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0"/>
      <c r="AD145" s="650"/>
      <c r="AE145" s="650"/>
      <c r="AF145" s="650"/>
      <c r="AG145" s="650"/>
      <c r="AH145" s="650"/>
      <c r="AI145" s="650"/>
      <c r="AJ145" s="650"/>
      <c r="AK145" s="651"/>
      <c r="AL145" s="658"/>
      <c r="AM145" s="341"/>
      <c r="AN145" s="341"/>
      <c r="AO145" s="341"/>
      <c r="AP145" s="341"/>
      <c r="AQ145" s="341"/>
      <c r="AR145" s="341"/>
      <c r="AS145" s="341"/>
      <c r="AT145" s="341"/>
      <c r="AU145" s="341"/>
      <c r="AV145" s="341"/>
      <c r="AW145" s="659"/>
      <c r="AX145" s="664"/>
      <c r="AY145" s="664"/>
      <c r="AZ145" s="626"/>
      <c r="BA145" s="626"/>
      <c r="BB145" s="626"/>
      <c r="BC145" s="626"/>
      <c r="BD145" s="626"/>
      <c r="BE145" s="626"/>
      <c r="BF145" s="626"/>
      <c r="BG145" s="626"/>
      <c r="BH145" s="626"/>
      <c r="BI145" s="667"/>
      <c r="BJ145" s="667"/>
      <c r="BK145" s="667"/>
      <c r="BL145" s="667"/>
      <c r="BM145" s="667"/>
      <c r="BN145" s="667"/>
      <c r="BO145" s="667"/>
      <c r="BP145" s="667"/>
      <c r="BQ145" s="667"/>
      <c r="BR145" s="667"/>
      <c r="BS145" s="667"/>
      <c r="BT145" s="668"/>
      <c r="CI145" s="67"/>
    </row>
    <row r="146" spans="4:87" ht="9" customHeight="1">
      <c r="D146" s="67"/>
      <c r="E146" s="649"/>
      <c r="F146" s="650"/>
      <c r="G146" s="650"/>
      <c r="H146" s="650"/>
      <c r="I146" s="650"/>
      <c r="J146" s="650"/>
      <c r="K146" s="650"/>
      <c r="L146" s="650"/>
      <c r="M146" s="650"/>
      <c r="N146" s="650"/>
      <c r="O146" s="650"/>
      <c r="P146" s="650"/>
      <c r="Q146" s="650"/>
      <c r="R146" s="650"/>
      <c r="S146" s="650"/>
      <c r="T146" s="650"/>
      <c r="U146" s="650"/>
      <c r="V146" s="650"/>
      <c r="W146" s="650"/>
      <c r="X146" s="650"/>
      <c r="Y146" s="650"/>
      <c r="Z146" s="650"/>
      <c r="AA146" s="650"/>
      <c r="AB146" s="650"/>
      <c r="AC146" s="650"/>
      <c r="AD146" s="650"/>
      <c r="AE146" s="650"/>
      <c r="AF146" s="650"/>
      <c r="AG146" s="650"/>
      <c r="AH146" s="650"/>
      <c r="AI146" s="650"/>
      <c r="AJ146" s="650"/>
      <c r="AK146" s="651"/>
      <c r="AL146" s="658"/>
      <c r="AM146" s="341"/>
      <c r="AN146" s="341"/>
      <c r="AO146" s="341"/>
      <c r="AP146" s="341"/>
      <c r="AQ146" s="341"/>
      <c r="AR146" s="341"/>
      <c r="AS146" s="341"/>
      <c r="AT146" s="341"/>
      <c r="AU146" s="341"/>
      <c r="AV146" s="341"/>
      <c r="AW146" s="659"/>
      <c r="AX146" s="664"/>
      <c r="AY146" s="664"/>
      <c r="AZ146" s="626"/>
      <c r="BA146" s="626"/>
      <c r="BB146" s="626"/>
      <c r="BC146" s="626"/>
      <c r="BD146" s="626"/>
      <c r="BE146" s="626"/>
      <c r="BF146" s="626"/>
      <c r="BG146" s="626"/>
      <c r="BH146" s="626"/>
      <c r="BI146" s="667"/>
      <c r="BJ146" s="667"/>
      <c r="BK146" s="667"/>
      <c r="BL146" s="667"/>
      <c r="BM146" s="667"/>
      <c r="BN146" s="667"/>
      <c r="BO146" s="667"/>
      <c r="BP146" s="667"/>
      <c r="BQ146" s="667"/>
      <c r="BR146" s="667"/>
      <c r="BS146" s="667"/>
      <c r="BT146" s="668"/>
      <c r="CI146" s="67"/>
    </row>
    <row r="147" spans="4:87" ht="9" customHeight="1">
      <c r="D147" s="67"/>
      <c r="E147" s="649"/>
      <c r="F147" s="650"/>
      <c r="G147" s="650"/>
      <c r="H147" s="650"/>
      <c r="I147" s="650"/>
      <c r="J147" s="650"/>
      <c r="K147" s="650"/>
      <c r="L147" s="650"/>
      <c r="M147" s="650"/>
      <c r="N147" s="650"/>
      <c r="O147" s="650"/>
      <c r="P147" s="650"/>
      <c r="Q147" s="650"/>
      <c r="R147" s="650"/>
      <c r="S147" s="650"/>
      <c r="T147" s="650"/>
      <c r="U147" s="650"/>
      <c r="V147" s="650"/>
      <c r="W147" s="650"/>
      <c r="X147" s="650"/>
      <c r="Y147" s="650"/>
      <c r="Z147" s="650"/>
      <c r="AA147" s="650"/>
      <c r="AB147" s="650"/>
      <c r="AC147" s="650"/>
      <c r="AD147" s="650"/>
      <c r="AE147" s="650"/>
      <c r="AF147" s="650"/>
      <c r="AG147" s="650"/>
      <c r="AH147" s="650"/>
      <c r="AI147" s="650"/>
      <c r="AJ147" s="650"/>
      <c r="AK147" s="651"/>
      <c r="AL147" s="658"/>
      <c r="AM147" s="341"/>
      <c r="AN147" s="341"/>
      <c r="AO147" s="341"/>
      <c r="AP147" s="341"/>
      <c r="AQ147" s="341"/>
      <c r="AR147" s="341"/>
      <c r="AS147" s="341"/>
      <c r="AT147" s="341"/>
      <c r="AU147" s="341"/>
      <c r="AV147" s="341"/>
      <c r="AW147" s="659"/>
      <c r="AX147" s="622"/>
      <c r="AY147" s="622"/>
      <c r="AZ147" s="622"/>
      <c r="BA147" s="622"/>
      <c r="BB147" s="622"/>
      <c r="BC147" s="622"/>
      <c r="BD147" s="622"/>
      <c r="BE147" s="622"/>
      <c r="BF147" s="622"/>
      <c r="BG147" s="507" t="str">
        <f>IFERROR(VLOOKUP(AL144,都道府県コード!$A$2:$B$95,2,FALSE),"")</f>
        <v/>
      </c>
      <c r="BH147" s="508"/>
      <c r="BI147" s="669"/>
      <c r="BJ147" s="670"/>
      <c r="BK147" s="670"/>
      <c r="BL147" s="670"/>
      <c r="BM147" s="670"/>
      <c r="BN147" s="670"/>
      <c r="BO147" s="670"/>
      <c r="BP147" s="670"/>
      <c r="BQ147" s="670"/>
      <c r="BR147" s="670"/>
      <c r="BS147" s="670"/>
      <c r="BT147" s="671"/>
      <c r="CI147" s="67"/>
    </row>
    <row r="148" spans="4:87" ht="9" customHeight="1">
      <c r="D148" s="67"/>
      <c r="E148" s="649"/>
      <c r="F148" s="650"/>
      <c r="G148" s="650"/>
      <c r="H148" s="650"/>
      <c r="I148" s="650"/>
      <c r="J148" s="650"/>
      <c r="K148" s="650"/>
      <c r="L148" s="650"/>
      <c r="M148" s="650"/>
      <c r="N148" s="650"/>
      <c r="O148" s="650"/>
      <c r="P148" s="650"/>
      <c r="Q148" s="650"/>
      <c r="R148" s="650"/>
      <c r="S148" s="650"/>
      <c r="T148" s="650"/>
      <c r="U148" s="650"/>
      <c r="V148" s="650"/>
      <c r="W148" s="650"/>
      <c r="X148" s="650"/>
      <c r="Y148" s="650"/>
      <c r="Z148" s="650"/>
      <c r="AA148" s="650"/>
      <c r="AB148" s="650"/>
      <c r="AC148" s="650"/>
      <c r="AD148" s="650"/>
      <c r="AE148" s="650"/>
      <c r="AF148" s="650"/>
      <c r="AG148" s="650"/>
      <c r="AH148" s="650"/>
      <c r="AI148" s="650"/>
      <c r="AJ148" s="650"/>
      <c r="AK148" s="651"/>
      <c r="AL148" s="658"/>
      <c r="AM148" s="341"/>
      <c r="AN148" s="341"/>
      <c r="AO148" s="341"/>
      <c r="AP148" s="341"/>
      <c r="AQ148" s="341"/>
      <c r="AR148" s="341"/>
      <c r="AS148" s="341"/>
      <c r="AT148" s="341"/>
      <c r="AU148" s="341"/>
      <c r="AV148" s="341"/>
      <c r="AW148" s="659"/>
      <c r="AX148" s="622"/>
      <c r="AY148" s="622"/>
      <c r="AZ148" s="622"/>
      <c r="BA148" s="622"/>
      <c r="BB148" s="622"/>
      <c r="BC148" s="622"/>
      <c r="BD148" s="622"/>
      <c r="BE148" s="622"/>
      <c r="BF148" s="622"/>
      <c r="BG148" s="509"/>
      <c r="BH148" s="510"/>
      <c r="BI148" s="672"/>
      <c r="BJ148" s="673"/>
      <c r="BK148" s="673"/>
      <c r="BL148" s="673"/>
      <c r="BM148" s="673"/>
      <c r="BN148" s="673"/>
      <c r="BO148" s="673"/>
      <c r="BP148" s="673"/>
      <c r="BQ148" s="673"/>
      <c r="BR148" s="673"/>
      <c r="BS148" s="673"/>
      <c r="BT148" s="674"/>
      <c r="CI148" s="67"/>
    </row>
    <row r="149" spans="4:87" ht="9" customHeight="1" thickBot="1">
      <c r="D149" s="67"/>
      <c r="E149" s="652"/>
      <c r="F149" s="653"/>
      <c r="G149" s="653"/>
      <c r="H149" s="653"/>
      <c r="I149" s="653"/>
      <c r="J149" s="653"/>
      <c r="K149" s="653"/>
      <c r="L149" s="653"/>
      <c r="M149" s="653"/>
      <c r="N149" s="653"/>
      <c r="O149" s="653"/>
      <c r="P149" s="653"/>
      <c r="Q149" s="653"/>
      <c r="R149" s="653"/>
      <c r="S149" s="653"/>
      <c r="T149" s="653"/>
      <c r="U149" s="653"/>
      <c r="V149" s="653"/>
      <c r="W149" s="653"/>
      <c r="X149" s="653"/>
      <c r="Y149" s="653"/>
      <c r="Z149" s="653"/>
      <c r="AA149" s="653"/>
      <c r="AB149" s="653"/>
      <c r="AC149" s="653"/>
      <c r="AD149" s="653"/>
      <c r="AE149" s="653"/>
      <c r="AF149" s="653"/>
      <c r="AG149" s="653"/>
      <c r="AH149" s="653"/>
      <c r="AI149" s="653"/>
      <c r="AJ149" s="653"/>
      <c r="AK149" s="654"/>
      <c r="AL149" s="660"/>
      <c r="AM149" s="661"/>
      <c r="AN149" s="661"/>
      <c r="AO149" s="661"/>
      <c r="AP149" s="661"/>
      <c r="AQ149" s="661"/>
      <c r="AR149" s="661"/>
      <c r="AS149" s="661"/>
      <c r="AT149" s="661"/>
      <c r="AU149" s="661"/>
      <c r="AV149" s="661"/>
      <c r="AW149" s="662"/>
      <c r="AX149" s="624"/>
      <c r="AY149" s="624"/>
      <c r="AZ149" s="624"/>
      <c r="BA149" s="624"/>
      <c r="BB149" s="624"/>
      <c r="BC149" s="624"/>
      <c r="BD149" s="624"/>
      <c r="BE149" s="624"/>
      <c r="BF149" s="624"/>
      <c r="BG149" s="511"/>
      <c r="BH149" s="512"/>
      <c r="BI149" s="675"/>
      <c r="BJ149" s="676"/>
      <c r="BK149" s="676"/>
      <c r="BL149" s="676"/>
      <c r="BM149" s="676"/>
      <c r="BN149" s="676"/>
      <c r="BO149" s="676"/>
      <c r="BP149" s="676"/>
      <c r="BQ149" s="676"/>
      <c r="BR149" s="676"/>
      <c r="BS149" s="676"/>
      <c r="BT149" s="677"/>
      <c r="CI149" s="67"/>
    </row>
    <row r="150" spans="4:87" ht="9" customHeight="1">
      <c r="D150" s="67"/>
      <c r="E150" s="646"/>
      <c r="F150" s="647"/>
      <c r="G150" s="647"/>
      <c r="H150" s="647"/>
      <c r="I150" s="647"/>
      <c r="J150" s="647"/>
      <c r="K150" s="647"/>
      <c r="L150" s="647"/>
      <c r="M150" s="647"/>
      <c r="N150" s="647"/>
      <c r="O150" s="647"/>
      <c r="P150" s="647"/>
      <c r="Q150" s="647"/>
      <c r="R150" s="647"/>
      <c r="S150" s="647"/>
      <c r="T150" s="647"/>
      <c r="U150" s="647"/>
      <c r="V150" s="647"/>
      <c r="W150" s="647"/>
      <c r="X150" s="647"/>
      <c r="Y150" s="647"/>
      <c r="Z150" s="647"/>
      <c r="AA150" s="647"/>
      <c r="AB150" s="647"/>
      <c r="AC150" s="647"/>
      <c r="AD150" s="647"/>
      <c r="AE150" s="647"/>
      <c r="AF150" s="647"/>
      <c r="AG150" s="647"/>
      <c r="AH150" s="647"/>
      <c r="AI150" s="647"/>
      <c r="AJ150" s="647"/>
      <c r="AK150" s="648"/>
      <c r="AL150" s="655" t="str">
        <f>IF(E150="","",VLOOKUP(E150,コード表!$A$5:$C$62,3,FALSE))</f>
        <v/>
      </c>
      <c r="AM150" s="656"/>
      <c r="AN150" s="656"/>
      <c r="AO150" s="656"/>
      <c r="AP150" s="656"/>
      <c r="AQ150" s="656"/>
      <c r="AR150" s="656"/>
      <c r="AS150" s="656"/>
      <c r="AT150" s="656"/>
      <c r="AU150" s="656"/>
      <c r="AV150" s="656"/>
      <c r="AW150" s="657"/>
      <c r="AX150" s="663">
        <v>7</v>
      </c>
      <c r="AY150" s="663"/>
      <c r="AZ150" s="625" t="str">
        <f>IF(E150="","",VLOOKUP(E150,コード表!$A$5:$C$62,2,FALSE))</f>
        <v/>
      </c>
      <c r="BA150" s="625"/>
      <c r="BB150" s="625"/>
      <c r="BC150" s="625"/>
      <c r="BD150" s="625"/>
      <c r="BE150" s="625"/>
      <c r="BF150" s="625"/>
      <c r="BG150" s="625"/>
      <c r="BH150" s="625"/>
      <c r="BI150" s="665"/>
      <c r="BJ150" s="665"/>
      <c r="BK150" s="665"/>
      <c r="BL150" s="665"/>
      <c r="BM150" s="665"/>
      <c r="BN150" s="665"/>
      <c r="BO150" s="665"/>
      <c r="BP150" s="665"/>
      <c r="BQ150" s="665"/>
      <c r="BR150" s="665"/>
      <c r="BS150" s="665"/>
      <c r="BT150" s="666"/>
      <c r="CI150" s="67"/>
    </row>
    <row r="151" spans="4:87" ht="9" customHeight="1">
      <c r="D151" s="67"/>
      <c r="E151" s="649"/>
      <c r="F151" s="650"/>
      <c r="G151" s="650"/>
      <c r="H151" s="650"/>
      <c r="I151" s="650"/>
      <c r="J151" s="650"/>
      <c r="K151" s="650"/>
      <c r="L151" s="650"/>
      <c r="M151" s="650"/>
      <c r="N151" s="650"/>
      <c r="O151" s="650"/>
      <c r="P151" s="650"/>
      <c r="Q151" s="650"/>
      <c r="R151" s="650"/>
      <c r="S151" s="650"/>
      <c r="T151" s="650"/>
      <c r="U151" s="650"/>
      <c r="V151" s="650"/>
      <c r="W151" s="650"/>
      <c r="X151" s="650"/>
      <c r="Y151" s="650"/>
      <c r="Z151" s="650"/>
      <c r="AA151" s="650"/>
      <c r="AB151" s="650"/>
      <c r="AC151" s="650"/>
      <c r="AD151" s="650"/>
      <c r="AE151" s="650"/>
      <c r="AF151" s="650"/>
      <c r="AG151" s="650"/>
      <c r="AH151" s="650"/>
      <c r="AI151" s="650"/>
      <c r="AJ151" s="650"/>
      <c r="AK151" s="651"/>
      <c r="AL151" s="658"/>
      <c r="AM151" s="341"/>
      <c r="AN151" s="341"/>
      <c r="AO151" s="341"/>
      <c r="AP151" s="341"/>
      <c r="AQ151" s="341"/>
      <c r="AR151" s="341"/>
      <c r="AS151" s="341"/>
      <c r="AT151" s="341"/>
      <c r="AU151" s="341"/>
      <c r="AV151" s="341"/>
      <c r="AW151" s="659"/>
      <c r="AX151" s="664"/>
      <c r="AY151" s="664"/>
      <c r="AZ151" s="626"/>
      <c r="BA151" s="626"/>
      <c r="BB151" s="626"/>
      <c r="BC151" s="626"/>
      <c r="BD151" s="626"/>
      <c r="BE151" s="626"/>
      <c r="BF151" s="626"/>
      <c r="BG151" s="626"/>
      <c r="BH151" s="626"/>
      <c r="BI151" s="667"/>
      <c r="BJ151" s="667"/>
      <c r="BK151" s="667"/>
      <c r="BL151" s="667"/>
      <c r="BM151" s="667"/>
      <c r="BN151" s="667"/>
      <c r="BO151" s="667"/>
      <c r="BP151" s="667"/>
      <c r="BQ151" s="667"/>
      <c r="BR151" s="667"/>
      <c r="BS151" s="667"/>
      <c r="BT151" s="668"/>
      <c r="CI151" s="67"/>
    </row>
    <row r="152" spans="4:87" ht="9" customHeight="1">
      <c r="D152" s="67"/>
      <c r="E152" s="649"/>
      <c r="F152" s="650"/>
      <c r="G152" s="650"/>
      <c r="H152" s="650"/>
      <c r="I152" s="650"/>
      <c r="J152" s="650"/>
      <c r="K152" s="650"/>
      <c r="L152" s="650"/>
      <c r="M152" s="650"/>
      <c r="N152" s="650"/>
      <c r="O152" s="650"/>
      <c r="P152" s="650"/>
      <c r="Q152" s="650"/>
      <c r="R152" s="650"/>
      <c r="S152" s="650"/>
      <c r="T152" s="650"/>
      <c r="U152" s="650"/>
      <c r="V152" s="650"/>
      <c r="W152" s="650"/>
      <c r="X152" s="650"/>
      <c r="Y152" s="650"/>
      <c r="Z152" s="650"/>
      <c r="AA152" s="650"/>
      <c r="AB152" s="650"/>
      <c r="AC152" s="650"/>
      <c r="AD152" s="650"/>
      <c r="AE152" s="650"/>
      <c r="AF152" s="650"/>
      <c r="AG152" s="650"/>
      <c r="AH152" s="650"/>
      <c r="AI152" s="650"/>
      <c r="AJ152" s="650"/>
      <c r="AK152" s="651"/>
      <c r="AL152" s="658"/>
      <c r="AM152" s="341"/>
      <c r="AN152" s="341"/>
      <c r="AO152" s="341"/>
      <c r="AP152" s="341"/>
      <c r="AQ152" s="341"/>
      <c r="AR152" s="341"/>
      <c r="AS152" s="341"/>
      <c r="AT152" s="341"/>
      <c r="AU152" s="341"/>
      <c r="AV152" s="341"/>
      <c r="AW152" s="659"/>
      <c r="AX152" s="664"/>
      <c r="AY152" s="664"/>
      <c r="AZ152" s="626"/>
      <c r="BA152" s="626"/>
      <c r="BB152" s="626"/>
      <c r="BC152" s="626"/>
      <c r="BD152" s="626"/>
      <c r="BE152" s="626"/>
      <c r="BF152" s="626"/>
      <c r="BG152" s="626"/>
      <c r="BH152" s="626"/>
      <c r="BI152" s="667"/>
      <c r="BJ152" s="667"/>
      <c r="BK152" s="667"/>
      <c r="BL152" s="667"/>
      <c r="BM152" s="667"/>
      <c r="BN152" s="667"/>
      <c r="BO152" s="667"/>
      <c r="BP152" s="667"/>
      <c r="BQ152" s="667"/>
      <c r="BR152" s="667"/>
      <c r="BS152" s="667"/>
      <c r="BT152" s="668"/>
      <c r="CI152" s="67"/>
    </row>
    <row r="153" spans="4:87" ht="9" customHeight="1">
      <c r="D153" s="67"/>
      <c r="E153" s="649"/>
      <c r="F153" s="650"/>
      <c r="G153" s="650"/>
      <c r="H153" s="650"/>
      <c r="I153" s="650"/>
      <c r="J153" s="650"/>
      <c r="K153" s="650"/>
      <c r="L153" s="650"/>
      <c r="M153" s="650"/>
      <c r="N153" s="650"/>
      <c r="O153" s="650"/>
      <c r="P153" s="650"/>
      <c r="Q153" s="650"/>
      <c r="R153" s="650"/>
      <c r="S153" s="650"/>
      <c r="T153" s="650"/>
      <c r="U153" s="650"/>
      <c r="V153" s="650"/>
      <c r="W153" s="650"/>
      <c r="X153" s="650"/>
      <c r="Y153" s="650"/>
      <c r="Z153" s="650"/>
      <c r="AA153" s="650"/>
      <c r="AB153" s="650"/>
      <c r="AC153" s="650"/>
      <c r="AD153" s="650"/>
      <c r="AE153" s="650"/>
      <c r="AF153" s="650"/>
      <c r="AG153" s="650"/>
      <c r="AH153" s="650"/>
      <c r="AI153" s="650"/>
      <c r="AJ153" s="650"/>
      <c r="AK153" s="651"/>
      <c r="AL153" s="658"/>
      <c r="AM153" s="341"/>
      <c r="AN153" s="341"/>
      <c r="AO153" s="341"/>
      <c r="AP153" s="341"/>
      <c r="AQ153" s="341"/>
      <c r="AR153" s="341"/>
      <c r="AS153" s="341"/>
      <c r="AT153" s="341"/>
      <c r="AU153" s="341"/>
      <c r="AV153" s="341"/>
      <c r="AW153" s="659"/>
      <c r="AX153" s="622"/>
      <c r="AY153" s="622"/>
      <c r="AZ153" s="622"/>
      <c r="BA153" s="622"/>
      <c r="BB153" s="622"/>
      <c r="BC153" s="622"/>
      <c r="BD153" s="622"/>
      <c r="BE153" s="622"/>
      <c r="BF153" s="622"/>
      <c r="BG153" s="507" t="str">
        <f>IFERROR(VLOOKUP(AL150,都道府県コード!$A$2:$B$95,2,FALSE),"")</f>
        <v/>
      </c>
      <c r="BH153" s="508"/>
      <c r="BI153" s="669"/>
      <c r="BJ153" s="670"/>
      <c r="BK153" s="670"/>
      <c r="BL153" s="670"/>
      <c r="BM153" s="670"/>
      <c r="BN153" s="670"/>
      <c r="BO153" s="670"/>
      <c r="BP153" s="670"/>
      <c r="BQ153" s="670"/>
      <c r="BR153" s="670"/>
      <c r="BS153" s="670"/>
      <c r="BT153" s="671"/>
      <c r="CI153" s="67"/>
    </row>
    <row r="154" spans="4:87" ht="9" customHeight="1">
      <c r="D154" s="67"/>
      <c r="E154" s="649"/>
      <c r="F154" s="650"/>
      <c r="G154" s="650"/>
      <c r="H154" s="650"/>
      <c r="I154" s="650"/>
      <c r="J154" s="650"/>
      <c r="K154" s="650"/>
      <c r="L154" s="650"/>
      <c r="M154" s="650"/>
      <c r="N154" s="650"/>
      <c r="O154" s="650"/>
      <c r="P154" s="650"/>
      <c r="Q154" s="650"/>
      <c r="R154" s="650"/>
      <c r="S154" s="650"/>
      <c r="T154" s="650"/>
      <c r="U154" s="650"/>
      <c r="V154" s="650"/>
      <c r="W154" s="650"/>
      <c r="X154" s="650"/>
      <c r="Y154" s="650"/>
      <c r="Z154" s="650"/>
      <c r="AA154" s="650"/>
      <c r="AB154" s="650"/>
      <c r="AC154" s="650"/>
      <c r="AD154" s="650"/>
      <c r="AE154" s="650"/>
      <c r="AF154" s="650"/>
      <c r="AG154" s="650"/>
      <c r="AH154" s="650"/>
      <c r="AI154" s="650"/>
      <c r="AJ154" s="650"/>
      <c r="AK154" s="651"/>
      <c r="AL154" s="658"/>
      <c r="AM154" s="341"/>
      <c r="AN154" s="341"/>
      <c r="AO154" s="341"/>
      <c r="AP154" s="341"/>
      <c r="AQ154" s="341"/>
      <c r="AR154" s="341"/>
      <c r="AS154" s="341"/>
      <c r="AT154" s="341"/>
      <c r="AU154" s="341"/>
      <c r="AV154" s="341"/>
      <c r="AW154" s="659"/>
      <c r="AX154" s="622"/>
      <c r="AY154" s="622"/>
      <c r="AZ154" s="622"/>
      <c r="BA154" s="622"/>
      <c r="BB154" s="622"/>
      <c r="BC154" s="622"/>
      <c r="BD154" s="622"/>
      <c r="BE154" s="622"/>
      <c r="BF154" s="622"/>
      <c r="BG154" s="509"/>
      <c r="BH154" s="510"/>
      <c r="BI154" s="672"/>
      <c r="BJ154" s="673"/>
      <c r="BK154" s="673"/>
      <c r="BL154" s="673"/>
      <c r="BM154" s="673"/>
      <c r="BN154" s="673"/>
      <c r="BO154" s="673"/>
      <c r="BP154" s="673"/>
      <c r="BQ154" s="673"/>
      <c r="BR154" s="673"/>
      <c r="BS154" s="673"/>
      <c r="BT154" s="674"/>
      <c r="CI154" s="67"/>
    </row>
    <row r="155" spans="4:87" ht="9" customHeight="1" thickBot="1">
      <c r="D155" s="67"/>
      <c r="E155" s="652"/>
      <c r="F155" s="653"/>
      <c r="G155" s="653"/>
      <c r="H155" s="653"/>
      <c r="I155" s="653"/>
      <c r="J155" s="653"/>
      <c r="K155" s="653"/>
      <c r="L155" s="653"/>
      <c r="M155" s="653"/>
      <c r="N155" s="653"/>
      <c r="O155" s="653"/>
      <c r="P155" s="653"/>
      <c r="Q155" s="653"/>
      <c r="R155" s="653"/>
      <c r="S155" s="653"/>
      <c r="T155" s="653"/>
      <c r="U155" s="653"/>
      <c r="V155" s="653"/>
      <c r="W155" s="653"/>
      <c r="X155" s="653"/>
      <c r="Y155" s="653"/>
      <c r="Z155" s="653"/>
      <c r="AA155" s="653"/>
      <c r="AB155" s="653"/>
      <c r="AC155" s="653"/>
      <c r="AD155" s="653"/>
      <c r="AE155" s="653"/>
      <c r="AF155" s="653"/>
      <c r="AG155" s="653"/>
      <c r="AH155" s="653"/>
      <c r="AI155" s="653"/>
      <c r="AJ155" s="653"/>
      <c r="AK155" s="654"/>
      <c r="AL155" s="660"/>
      <c r="AM155" s="661"/>
      <c r="AN155" s="661"/>
      <c r="AO155" s="661"/>
      <c r="AP155" s="661"/>
      <c r="AQ155" s="661"/>
      <c r="AR155" s="661"/>
      <c r="AS155" s="661"/>
      <c r="AT155" s="661"/>
      <c r="AU155" s="661"/>
      <c r="AV155" s="661"/>
      <c r="AW155" s="662"/>
      <c r="AX155" s="624"/>
      <c r="AY155" s="624"/>
      <c r="AZ155" s="624"/>
      <c r="BA155" s="624"/>
      <c r="BB155" s="624"/>
      <c r="BC155" s="624"/>
      <c r="BD155" s="624"/>
      <c r="BE155" s="624"/>
      <c r="BF155" s="624"/>
      <c r="BG155" s="511"/>
      <c r="BH155" s="512"/>
      <c r="BI155" s="675"/>
      <c r="BJ155" s="676"/>
      <c r="BK155" s="676"/>
      <c r="BL155" s="676"/>
      <c r="BM155" s="676"/>
      <c r="BN155" s="676"/>
      <c r="BO155" s="676"/>
      <c r="BP155" s="676"/>
      <c r="BQ155" s="676"/>
      <c r="BR155" s="676"/>
      <c r="BS155" s="676"/>
      <c r="BT155" s="677"/>
      <c r="CI155" s="67"/>
    </row>
    <row r="156" spans="4:87" ht="9" customHeight="1">
      <c r="D156" s="67"/>
      <c r="E156" s="646"/>
      <c r="F156" s="647"/>
      <c r="G156" s="647"/>
      <c r="H156" s="647"/>
      <c r="I156" s="647"/>
      <c r="J156" s="647"/>
      <c r="K156" s="647"/>
      <c r="L156" s="647"/>
      <c r="M156" s="647"/>
      <c r="N156" s="647"/>
      <c r="O156" s="647"/>
      <c r="P156" s="647"/>
      <c r="Q156" s="647"/>
      <c r="R156" s="647"/>
      <c r="S156" s="647"/>
      <c r="T156" s="647"/>
      <c r="U156" s="647"/>
      <c r="V156" s="647"/>
      <c r="W156" s="647"/>
      <c r="X156" s="647"/>
      <c r="Y156" s="647"/>
      <c r="Z156" s="647"/>
      <c r="AA156" s="647"/>
      <c r="AB156" s="647"/>
      <c r="AC156" s="647"/>
      <c r="AD156" s="647"/>
      <c r="AE156" s="647"/>
      <c r="AF156" s="647"/>
      <c r="AG156" s="647"/>
      <c r="AH156" s="647"/>
      <c r="AI156" s="647"/>
      <c r="AJ156" s="647"/>
      <c r="AK156" s="648"/>
      <c r="AL156" s="655" t="str">
        <f>IF(E156="","",VLOOKUP(E156,コード表!$A$5:$C$62,3,FALSE))</f>
        <v/>
      </c>
      <c r="AM156" s="656"/>
      <c r="AN156" s="656"/>
      <c r="AO156" s="656"/>
      <c r="AP156" s="656"/>
      <c r="AQ156" s="656"/>
      <c r="AR156" s="656"/>
      <c r="AS156" s="656"/>
      <c r="AT156" s="656"/>
      <c r="AU156" s="656"/>
      <c r="AV156" s="656"/>
      <c r="AW156" s="657"/>
      <c r="AX156" s="663">
        <v>8</v>
      </c>
      <c r="AY156" s="663"/>
      <c r="AZ156" s="625" t="str">
        <f>IF(E156="","",VLOOKUP(E156,コード表!$A$5:$C$62,2,FALSE))</f>
        <v/>
      </c>
      <c r="BA156" s="625"/>
      <c r="BB156" s="625"/>
      <c r="BC156" s="625"/>
      <c r="BD156" s="625"/>
      <c r="BE156" s="625"/>
      <c r="BF156" s="625"/>
      <c r="BG156" s="625"/>
      <c r="BH156" s="625"/>
      <c r="BI156" s="665"/>
      <c r="BJ156" s="665"/>
      <c r="BK156" s="665"/>
      <c r="BL156" s="665"/>
      <c r="BM156" s="665"/>
      <c r="BN156" s="665"/>
      <c r="BO156" s="665"/>
      <c r="BP156" s="665"/>
      <c r="BQ156" s="665"/>
      <c r="BR156" s="665"/>
      <c r="BS156" s="665"/>
      <c r="BT156" s="666"/>
      <c r="CI156" s="67"/>
    </row>
    <row r="157" spans="4:87" ht="9" customHeight="1">
      <c r="D157" s="67"/>
      <c r="E157" s="649"/>
      <c r="F157" s="650"/>
      <c r="G157" s="650"/>
      <c r="H157" s="650"/>
      <c r="I157" s="650"/>
      <c r="J157" s="650"/>
      <c r="K157" s="650"/>
      <c r="L157" s="650"/>
      <c r="M157" s="650"/>
      <c r="N157" s="650"/>
      <c r="O157" s="650"/>
      <c r="P157" s="650"/>
      <c r="Q157" s="650"/>
      <c r="R157" s="650"/>
      <c r="S157" s="650"/>
      <c r="T157" s="650"/>
      <c r="U157" s="650"/>
      <c r="V157" s="650"/>
      <c r="W157" s="650"/>
      <c r="X157" s="650"/>
      <c r="Y157" s="650"/>
      <c r="Z157" s="650"/>
      <c r="AA157" s="650"/>
      <c r="AB157" s="650"/>
      <c r="AC157" s="650"/>
      <c r="AD157" s="650"/>
      <c r="AE157" s="650"/>
      <c r="AF157" s="650"/>
      <c r="AG157" s="650"/>
      <c r="AH157" s="650"/>
      <c r="AI157" s="650"/>
      <c r="AJ157" s="650"/>
      <c r="AK157" s="651"/>
      <c r="AL157" s="658"/>
      <c r="AM157" s="341"/>
      <c r="AN157" s="341"/>
      <c r="AO157" s="341"/>
      <c r="AP157" s="341"/>
      <c r="AQ157" s="341"/>
      <c r="AR157" s="341"/>
      <c r="AS157" s="341"/>
      <c r="AT157" s="341"/>
      <c r="AU157" s="341"/>
      <c r="AV157" s="341"/>
      <c r="AW157" s="659"/>
      <c r="AX157" s="664"/>
      <c r="AY157" s="664"/>
      <c r="AZ157" s="626"/>
      <c r="BA157" s="626"/>
      <c r="BB157" s="626"/>
      <c r="BC157" s="626"/>
      <c r="BD157" s="626"/>
      <c r="BE157" s="626"/>
      <c r="BF157" s="626"/>
      <c r="BG157" s="626"/>
      <c r="BH157" s="626"/>
      <c r="BI157" s="667"/>
      <c r="BJ157" s="667"/>
      <c r="BK157" s="667"/>
      <c r="BL157" s="667"/>
      <c r="BM157" s="667"/>
      <c r="BN157" s="667"/>
      <c r="BO157" s="667"/>
      <c r="BP157" s="667"/>
      <c r="BQ157" s="667"/>
      <c r="BR157" s="667"/>
      <c r="BS157" s="667"/>
      <c r="BT157" s="668"/>
      <c r="CI157" s="67"/>
    </row>
    <row r="158" spans="4:87" ht="9" customHeight="1">
      <c r="D158" s="67"/>
      <c r="E158" s="649"/>
      <c r="F158" s="650"/>
      <c r="G158" s="650"/>
      <c r="H158" s="650"/>
      <c r="I158" s="650"/>
      <c r="J158" s="650"/>
      <c r="K158" s="650"/>
      <c r="L158" s="650"/>
      <c r="M158" s="650"/>
      <c r="N158" s="650"/>
      <c r="O158" s="650"/>
      <c r="P158" s="650"/>
      <c r="Q158" s="650"/>
      <c r="R158" s="650"/>
      <c r="S158" s="650"/>
      <c r="T158" s="650"/>
      <c r="U158" s="650"/>
      <c r="V158" s="650"/>
      <c r="W158" s="650"/>
      <c r="X158" s="650"/>
      <c r="Y158" s="650"/>
      <c r="Z158" s="650"/>
      <c r="AA158" s="650"/>
      <c r="AB158" s="650"/>
      <c r="AC158" s="650"/>
      <c r="AD158" s="650"/>
      <c r="AE158" s="650"/>
      <c r="AF158" s="650"/>
      <c r="AG158" s="650"/>
      <c r="AH158" s="650"/>
      <c r="AI158" s="650"/>
      <c r="AJ158" s="650"/>
      <c r="AK158" s="651"/>
      <c r="AL158" s="658"/>
      <c r="AM158" s="341"/>
      <c r="AN158" s="341"/>
      <c r="AO158" s="341"/>
      <c r="AP158" s="341"/>
      <c r="AQ158" s="341"/>
      <c r="AR158" s="341"/>
      <c r="AS158" s="341"/>
      <c r="AT158" s="341"/>
      <c r="AU158" s="341"/>
      <c r="AV158" s="341"/>
      <c r="AW158" s="659"/>
      <c r="AX158" s="664"/>
      <c r="AY158" s="664"/>
      <c r="AZ158" s="626"/>
      <c r="BA158" s="626"/>
      <c r="BB158" s="626"/>
      <c r="BC158" s="626"/>
      <c r="BD158" s="626"/>
      <c r="BE158" s="626"/>
      <c r="BF158" s="626"/>
      <c r="BG158" s="626"/>
      <c r="BH158" s="626"/>
      <c r="BI158" s="667"/>
      <c r="BJ158" s="667"/>
      <c r="BK158" s="667"/>
      <c r="BL158" s="667"/>
      <c r="BM158" s="667"/>
      <c r="BN158" s="667"/>
      <c r="BO158" s="667"/>
      <c r="BP158" s="667"/>
      <c r="BQ158" s="667"/>
      <c r="BR158" s="667"/>
      <c r="BS158" s="667"/>
      <c r="BT158" s="668"/>
      <c r="CI158" s="67"/>
    </row>
    <row r="159" spans="4:87" ht="9" customHeight="1">
      <c r="D159" s="67"/>
      <c r="E159" s="649"/>
      <c r="F159" s="650"/>
      <c r="G159" s="650"/>
      <c r="H159" s="650"/>
      <c r="I159" s="650"/>
      <c r="J159" s="650"/>
      <c r="K159" s="650"/>
      <c r="L159" s="650"/>
      <c r="M159" s="650"/>
      <c r="N159" s="650"/>
      <c r="O159" s="650"/>
      <c r="P159" s="650"/>
      <c r="Q159" s="650"/>
      <c r="R159" s="650"/>
      <c r="S159" s="650"/>
      <c r="T159" s="650"/>
      <c r="U159" s="650"/>
      <c r="V159" s="650"/>
      <c r="W159" s="650"/>
      <c r="X159" s="650"/>
      <c r="Y159" s="650"/>
      <c r="Z159" s="650"/>
      <c r="AA159" s="650"/>
      <c r="AB159" s="650"/>
      <c r="AC159" s="650"/>
      <c r="AD159" s="650"/>
      <c r="AE159" s="650"/>
      <c r="AF159" s="650"/>
      <c r="AG159" s="650"/>
      <c r="AH159" s="650"/>
      <c r="AI159" s="650"/>
      <c r="AJ159" s="650"/>
      <c r="AK159" s="651"/>
      <c r="AL159" s="658"/>
      <c r="AM159" s="341"/>
      <c r="AN159" s="341"/>
      <c r="AO159" s="341"/>
      <c r="AP159" s="341"/>
      <c r="AQ159" s="341"/>
      <c r="AR159" s="341"/>
      <c r="AS159" s="341"/>
      <c r="AT159" s="341"/>
      <c r="AU159" s="341"/>
      <c r="AV159" s="341"/>
      <c r="AW159" s="659"/>
      <c r="AX159" s="622"/>
      <c r="AY159" s="622"/>
      <c r="AZ159" s="622"/>
      <c r="BA159" s="622"/>
      <c r="BB159" s="622"/>
      <c r="BC159" s="622"/>
      <c r="BD159" s="622"/>
      <c r="BE159" s="622"/>
      <c r="BF159" s="622"/>
      <c r="BG159" s="507" t="str">
        <f>IFERROR(VLOOKUP(AL156,都道府県コード!$A$2:$B$95,2,FALSE),"")</f>
        <v/>
      </c>
      <c r="BH159" s="508"/>
      <c r="BI159" s="669"/>
      <c r="BJ159" s="670"/>
      <c r="BK159" s="670"/>
      <c r="BL159" s="670"/>
      <c r="BM159" s="670"/>
      <c r="BN159" s="670"/>
      <c r="BO159" s="670"/>
      <c r="BP159" s="670"/>
      <c r="BQ159" s="670"/>
      <c r="BR159" s="670"/>
      <c r="BS159" s="670"/>
      <c r="BT159" s="671"/>
      <c r="CI159" s="67"/>
    </row>
    <row r="160" spans="4:87" ht="9" customHeight="1">
      <c r="D160" s="67"/>
      <c r="E160" s="649"/>
      <c r="F160" s="650"/>
      <c r="G160" s="650"/>
      <c r="H160" s="650"/>
      <c r="I160" s="650"/>
      <c r="J160" s="650"/>
      <c r="K160" s="650"/>
      <c r="L160" s="650"/>
      <c r="M160" s="650"/>
      <c r="N160" s="650"/>
      <c r="O160" s="650"/>
      <c r="P160" s="650"/>
      <c r="Q160" s="650"/>
      <c r="R160" s="650"/>
      <c r="S160" s="650"/>
      <c r="T160" s="650"/>
      <c r="U160" s="650"/>
      <c r="V160" s="650"/>
      <c r="W160" s="650"/>
      <c r="X160" s="650"/>
      <c r="Y160" s="650"/>
      <c r="Z160" s="650"/>
      <c r="AA160" s="650"/>
      <c r="AB160" s="650"/>
      <c r="AC160" s="650"/>
      <c r="AD160" s="650"/>
      <c r="AE160" s="650"/>
      <c r="AF160" s="650"/>
      <c r="AG160" s="650"/>
      <c r="AH160" s="650"/>
      <c r="AI160" s="650"/>
      <c r="AJ160" s="650"/>
      <c r="AK160" s="651"/>
      <c r="AL160" s="658"/>
      <c r="AM160" s="341"/>
      <c r="AN160" s="341"/>
      <c r="AO160" s="341"/>
      <c r="AP160" s="341"/>
      <c r="AQ160" s="341"/>
      <c r="AR160" s="341"/>
      <c r="AS160" s="341"/>
      <c r="AT160" s="341"/>
      <c r="AU160" s="341"/>
      <c r="AV160" s="341"/>
      <c r="AW160" s="659"/>
      <c r="AX160" s="622"/>
      <c r="AY160" s="622"/>
      <c r="AZ160" s="622"/>
      <c r="BA160" s="622"/>
      <c r="BB160" s="622"/>
      <c r="BC160" s="622"/>
      <c r="BD160" s="622"/>
      <c r="BE160" s="622"/>
      <c r="BF160" s="622"/>
      <c r="BG160" s="509"/>
      <c r="BH160" s="510"/>
      <c r="BI160" s="672"/>
      <c r="BJ160" s="673"/>
      <c r="BK160" s="673"/>
      <c r="BL160" s="673"/>
      <c r="BM160" s="673"/>
      <c r="BN160" s="673"/>
      <c r="BO160" s="673"/>
      <c r="BP160" s="673"/>
      <c r="BQ160" s="673"/>
      <c r="BR160" s="673"/>
      <c r="BS160" s="673"/>
      <c r="BT160" s="674"/>
      <c r="CI160" s="67"/>
    </row>
    <row r="161" spans="4:87" ht="9" customHeight="1" thickBot="1">
      <c r="D161" s="67"/>
      <c r="E161" s="652"/>
      <c r="F161" s="653"/>
      <c r="G161" s="653"/>
      <c r="H161" s="653"/>
      <c r="I161" s="653"/>
      <c r="J161" s="653"/>
      <c r="K161" s="653"/>
      <c r="L161" s="653"/>
      <c r="M161" s="653"/>
      <c r="N161" s="653"/>
      <c r="O161" s="653"/>
      <c r="P161" s="653"/>
      <c r="Q161" s="653"/>
      <c r="R161" s="653"/>
      <c r="S161" s="653"/>
      <c r="T161" s="653"/>
      <c r="U161" s="653"/>
      <c r="V161" s="653"/>
      <c r="W161" s="653"/>
      <c r="X161" s="653"/>
      <c r="Y161" s="653"/>
      <c r="Z161" s="653"/>
      <c r="AA161" s="653"/>
      <c r="AB161" s="653"/>
      <c r="AC161" s="653"/>
      <c r="AD161" s="653"/>
      <c r="AE161" s="653"/>
      <c r="AF161" s="653"/>
      <c r="AG161" s="653"/>
      <c r="AH161" s="653"/>
      <c r="AI161" s="653"/>
      <c r="AJ161" s="653"/>
      <c r="AK161" s="654"/>
      <c r="AL161" s="660"/>
      <c r="AM161" s="661"/>
      <c r="AN161" s="661"/>
      <c r="AO161" s="661"/>
      <c r="AP161" s="661"/>
      <c r="AQ161" s="661"/>
      <c r="AR161" s="661"/>
      <c r="AS161" s="661"/>
      <c r="AT161" s="661"/>
      <c r="AU161" s="661"/>
      <c r="AV161" s="661"/>
      <c r="AW161" s="662"/>
      <c r="AX161" s="624"/>
      <c r="AY161" s="624"/>
      <c r="AZ161" s="624"/>
      <c r="BA161" s="624"/>
      <c r="BB161" s="624"/>
      <c r="BC161" s="624"/>
      <c r="BD161" s="624"/>
      <c r="BE161" s="624"/>
      <c r="BF161" s="624"/>
      <c r="BG161" s="511"/>
      <c r="BH161" s="512"/>
      <c r="BI161" s="675"/>
      <c r="BJ161" s="676"/>
      <c r="BK161" s="676"/>
      <c r="BL161" s="676"/>
      <c r="BM161" s="676"/>
      <c r="BN161" s="676"/>
      <c r="BO161" s="676"/>
      <c r="BP161" s="676"/>
      <c r="BQ161" s="676"/>
      <c r="BR161" s="676"/>
      <c r="BS161" s="676"/>
      <c r="BT161" s="677"/>
      <c r="CI161" s="67"/>
    </row>
    <row r="162" spans="4:87" ht="9" customHeight="1">
      <c r="D162" s="67"/>
      <c r="E162" s="646"/>
      <c r="F162" s="647"/>
      <c r="G162" s="647"/>
      <c r="H162" s="647"/>
      <c r="I162" s="647"/>
      <c r="J162" s="647"/>
      <c r="K162" s="647"/>
      <c r="L162" s="647"/>
      <c r="M162" s="647"/>
      <c r="N162" s="647"/>
      <c r="O162" s="647"/>
      <c r="P162" s="647"/>
      <c r="Q162" s="647"/>
      <c r="R162" s="647"/>
      <c r="S162" s="647"/>
      <c r="T162" s="647"/>
      <c r="U162" s="647"/>
      <c r="V162" s="647"/>
      <c r="W162" s="647"/>
      <c r="X162" s="647"/>
      <c r="Y162" s="647"/>
      <c r="Z162" s="647"/>
      <c r="AA162" s="647"/>
      <c r="AB162" s="647"/>
      <c r="AC162" s="647"/>
      <c r="AD162" s="647"/>
      <c r="AE162" s="647"/>
      <c r="AF162" s="647"/>
      <c r="AG162" s="647"/>
      <c r="AH162" s="647"/>
      <c r="AI162" s="647"/>
      <c r="AJ162" s="647"/>
      <c r="AK162" s="648"/>
      <c r="AL162" s="655" t="str">
        <f>IF(E162="","",VLOOKUP(E162,コード表!$A$5:$C$62,3,FALSE))</f>
        <v/>
      </c>
      <c r="AM162" s="656"/>
      <c r="AN162" s="656"/>
      <c r="AO162" s="656"/>
      <c r="AP162" s="656"/>
      <c r="AQ162" s="656"/>
      <c r="AR162" s="656"/>
      <c r="AS162" s="656"/>
      <c r="AT162" s="656"/>
      <c r="AU162" s="656"/>
      <c r="AV162" s="656"/>
      <c r="AW162" s="657"/>
      <c r="AX162" s="663">
        <v>9</v>
      </c>
      <c r="AY162" s="663"/>
      <c r="AZ162" s="625" t="str">
        <f>IF(E162="","",VLOOKUP(E162,コード表!$A$5:$C$62,2,FALSE))</f>
        <v/>
      </c>
      <c r="BA162" s="625"/>
      <c r="BB162" s="625"/>
      <c r="BC162" s="625"/>
      <c r="BD162" s="625"/>
      <c r="BE162" s="625"/>
      <c r="BF162" s="625"/>
      <c r="BG162" s="625"/>
      <c r="BH162" s="625"/>
      <c r="BI162" s="665"/>
      <c r="BJ162" s="665"/>
      <c r="BK162" s="665"/>
      <c r="BL162" s="665"/>
      <c r="BM162" s="665"/>
      <c r="BN162" s="665"/>
      <c r="BO162" s="665"/>
      <c r="BP162" s="665"/>
      <c r="BQ162" s="665"/>
      <c r="BR162" s="665"/>
      <c r="BS162" s="665"/>
      <c r="BT162" s="666"/>
      <c r="CI162" s="67"/>
    </row>
    <row r="163" spans="4:87" ht="9" customHeight="1">
      <c r="D163" s="67"/>
      <c r="E163" s="649"/>
      <c r="F163" s="650"/>
      <c r="G163" s="650"/>
      <c r="H163" s="650"/>
      <c r="I163" s="650"/>
      <c r="J163" s="650"/>
      <c r="K163" s="650"/>
      <c r="L163" s="650"/>
      <c r="M163" s="650"/>
      <c r="N163" s="650"/>
      <c r="O163" s="650"/>
      <c r="P163" s="650"/>
      <c r="Q163" s="650"/>
      <c r="R163" s="650"/>
      <c r="S163" s="650"/>
      <c r="T163" s="650"/>
      <c r="U163" s="650"/>
      <c r="V163" s="650"/>
      <c r="W163" s="650"/>
      <c r="X163" s="650"/>
      <c r="Y163" s="650"/>
      <c r="Z163" s="650"/>
      <c r="AA163" s="650"/>
      <c r="AB163" s="650"/>
      <c r="AC163" s="650"/>
      <c r="AD163" s="650"/>
      <c r="AE163" s="650"/>
      <c r="AF163" s="650"/>
      <c r="AG163" s="650"/>
      <c r="AH163" s="650"/>
      <c r="AI163" s="650"/>
      <c r="AJ163" s="650"/>
      <c r="AK163" s="651"/>
      <c r="AL163" s="658"/>
      <c r="AM163" s="341"/>
      <c r="AN163" s="341"/>
      <c r="AO163" s="341"/>
      <c r="AP163" s="341"/>
      <c r="AQ163" s="341"/>
      <c r="AR163" s="341"/>
      <c r="AS163" s="341"/>
      <c r="AT163" s="341"/>
      <c r="AU163" s="341"/>
      <c r="AV163" s="341"/>
      <c r="AW163" s="659"/>
      <c r="AX163" s="664"/>
      <c r="AY163" s="664"/>
      <c r="AZ163" s="626"/>
      <c r="BA163" s="626"/>
      <c r="BB163" s="626"/>
      <c r="BC163" s="626"/>
      <c r="BD163" s="626"/>
      <c r="BE163" s="626"/>
      <c r="BF163" s="626"/>
      <c r="BG163" s="626"/>
      <c r="BH163" s="626"/>
      <c r="BI163" s="667"/>
      <c r="BJ163" s="667"/>
      <c r="BK163" s="667"/>
      <c r="BL163" s="667"/>
      <c r="BM163" s="667"/>
      <c r="BN163" s="667"/>
      <c r="BO163" s="667"/>
      <c r="BP163" s="667"/>
      <c r="BQ163" s="667"/>
      <c r="BR163" s="667"/>
      <c r="BS163" s="667"/>
      <c r="BT163" s="668"/>
      <c r="CI163" s="67"/>
    </row>
    <row r="164" spans="4:87" ht="9" customHeight="1">
      <c r="D164" s="67"/>
      <c r="E164" s="649"/>
      <c r="F164" s="650"/>
      <c r="G164" s="650"/>
      <c r="H164" s="650"/>
      <c r="I164" s="650"/>
      <c r="J164" s="650"/>
      <c r="K164" s="650"/>
      <c r="L164" s="650"/>
      <c r="M164" s="650"/>
      <c r="N164" s="650"/>
      <c r="O164" s="650"/>
      <c r="P164" s="650"/>
      <c r="Q164" s="650"/>
      <c r="R164" s="650"/>
      <c r="S164" s="650"/>
      <c r="T164" s="650"/>
      <c r="U164" s="650"/>
      <c r="V164" s="650"/>
      <c r="W164" s="650"/>
      <c r="X164" s="650"/>
      <c r="Y164" s="650"/>
      <c r="Z164" s="650"/>
      <c r="AA164" s="650"/>
      <c r="AB164" s="650"/>
      <c r="AC164" s="650"/>
      <c r="AD164" s="650"/>
      <c r="AE164" s="650"/>
      <c r="AF164" s="650"/>
      <c r="AG164" s="650"/>
      <c r="AH164" s="650"/>
      <c r="AI164" s="650"/>
      <c r="AJ164" s="650"/>
      <c r="AK164" s="651"/>
      <c r="AL164" s="658"/>
      <c r="AM164" s="341"/>
      <c r="AN164" s="341"/>
      <c r="AO164" s="341"/>
      <c r="AP164" s="341"/>
      <c r="AQ164" s="341"/>
      <c r="AR164" s="341"/>
      <c r="AS164" s="341"/>
      <c r="AT164" s="341"/>
      <c r="AU164" s="341"/>
      <c r="AV164" s="341"/>
      <c r="AW164" s="659"/>
      <c r="AX164" s="664"/>
      <c r="AY164" s="664"/>
      <c r="AZ164" s="626"/>
      <c r="BA164" s="626"/>
      <c r="BB164" s="626"/>
      <c r="BC164" s="626"/>
      <c r="BD164" s="626"/>
      <c r="BE164" s="626"/>
      <c r="BF164" s="626"/>
      <c r="BG164" s="626"/>
      <c r="BH164" s="626"/>
      <c r="BI164" s="667"/>
      <c r="BJ164" s="667"/>
      <c r="BK164" s="667"/>
      <c r="BL164" s="667"/>
      <c r="BM164" s="667"/>
      <c r="BN164" s="667"/>
      <c r="BO164" s="667"/>
      <c r="BP164" s="667"/>
      <c r="BQ164" s="667"/>
      <c r="BR164" s="667"/>
      <c r="BS164" s="667"/>
      <c r="BT164" s="668"/>
      <c r="CI164" s="67"/>
    </row>
    <row r="165" spans="4:87" ht="9" customHeight="1">
      <c r="D165" s="67"/>
      <c r="E165" s="649"/>
      <c r="F165" s="650"/>
      <c r="G165" s="650"/>
      <c r="H165" s="650"/>
      <c r="I165" s="650"/>
      <c r="J165" s="650"/>
      <c r="K165" s="650"/>
      <c r="L165" s="650"/>
      <c r="M165" s="650"/>
      <c r="N165" s="650"/>
      <c r="O165" s="650"/>
      <c r="P165" s="650"/>
      <c r="Q165" s="650"/>
      <c r="R165" s="650"/>
      <c r="S165" s="650"/>
      <c r="T165" s="650"/>
      <c r="U165" s="650"/>
      <c r="V165" s="650"/>
      <c r="W165" s="650"/>
      <c r="X165" s="650"/>
      <c r="Y165" s="650"/>
      <c r="Z165" s="650"/>
      <c r="AA165" s="650"/>
      <c r="AB165" s="650"/>
      <c r="AC165" s="650"/>
      <c r="AD165" s="650"/>
      <c r="AE165" s="650"/>
      <c r="AF165" s="650"/>
      <c r="AG165" s="650"/>
      <c r="AH165" s="650"/>
      <c r="AI165" s="650"/>
      <c r="AJ165" s="650"/>
      <c r="AK165" s="651"/>
      <c r="AL165" s="658"/>
      <c r="AM165" s="341"/>
      <c r="AN165" s="341"/>
      <c r="AO165" s="341"/>
      <c r="AP165" s="341"/>
      <c r="AQ165" s="341"/>
      <c r="AR165" s="341"/>
      <c r="AS165" s="341"/>
      <c r="AT165" s="341"/>
      <c r="AU165" s="341"/>
      <c r="AV165" s="341"/>
      <c r="AW165" s="659"/>
      <c r="AX165" s="622"/>
      <c r="AY165" s="622"/>
      <c r="AZ165" s="622"/>
      <c r="BA165" s="622"/>
      <c r="BB165" s="622"/>
      <c r="BC165" s="622"/>
      <c r="BD165" s="622"/>
      <c r="BE165" s="622"/>
      <c r="BF165" s="622"/>
      <c r="BG165" s="507" t="str">
        <f>IFERROR(VLOOKUP(AL162,都道府県コード!$A$2:$B$95,2,FALSE),"")</f>
        <v/>
      </c>
      <c r="BH165" s="508"/>
      <c r="BI165" s="669"/>
      <c r="BJ165" s="670"/>
      <c r="BK165" s="670"/>
      <c r="BL165" s="670"/>
      <c r="BM165" s="670"/>
      <c r="BN165" s="670"/>
      <c r="BO165" s="670"/>
      <c r="BP165" s="670"/>
      <c r="BQ165" s="670"/>
      <c r="BR165" s="670"/>
      <c r="BS165" s="670"/>
      <c r="BT165" s="671"/>
      <c r="CI165" s="67"/>
    </row>
    <row r="166" spans="4:87" ht="9" customHeight="1">
      <c r="D166" s="67"/>
      <c r="E166" s="649"/>
      <c r="F166" s="650"/>
      <c r="G166" s="650"/>
      <c r="H166" s="650"/>
      <c r="I166" s="650"/>
      <c r="J166" s="650"/>
      <c r="K166" s="650"/>
      <c r="L166" s="650"/>
      <c r="M166" s="650"/>
      <c r="N166" s="650"/>
      <c r="O166" s="650"/>
      <c r="P166" s="650"/>
      <c r="Q166" s="650"/>
      <c r="R166" s="650"/>
      <c r="S166" s="650"/>
      <c r="T166" s="650"/>
      <c r="U166" s="650"/>
      <c r="V166" s="650"/>
      <c r="W166" s="650"/>
      <c r="X166" s="650"/>
      <c r="Y166" s="650"/>
      <c r="Z166" s="650"/>
      <c r="AA166" s="650"/>
      <c r="AB166" s="650"/>
      <c r="AC166" s="650"/>
      <c r="AD166" s="650"/>
      <c r="AE166" s="650"/>
      <c r="AF166" s="650"/>
      <c r="AG166" s="650"/>
      <c r="AH166" s="650"/>
      <c r="AI166" s="650"/>
      <c r="AJ166" s="650"/>
      <c r="AK166" s="651"/>
      <c r="AL166" s="658"/>
      <c r="AM166" s="341"/>
      <c r="AN166" s="341"/>
      <c r="AO166" s="341"/>
      <c r="AP166" s="341"/>
      <c r="AQ166" s="341"/>
      <c r="AR166" s="341"/>
      <c r="AS166" s="341"/>
      <c r="AT166" s="341"/>
      <c r="AU166" s="341"/>
      <c r="AV166" s="341"/>
      <c r="AW166" s="659"/>
      <c r="AX166" s="622"/>
      <c r="AY166" s="622"/>
      <c r="AZ166" s="622"/>
      <c r="BA166" s="622"/>
      <c r="BB166" s="622"/>
      <c r="BC166" s="622"/>
      <c r="BD166" s="622"/>
      <c r="BE166" s="622"/>
      <c r="BF166" s="622"/>
      <c r="BG166" s="509"/>
      <c r="BH166" s="510"/>
      <c r="BI166" s="672"/>
      <c r="BJ166" s="673"/>
      <c r="BK166" s="673"/>
      <c r="BL166" s="673"/>
      <c r="BM166" s="673"/>
      <c r="BN166" s="673"/>
      <c r="BO166" s="673"/>
      <c r="BP166" s="673"/>
      <c r="BQ166" s="673"/>
      <c r="BR166" s="673"/>
      <c r="BS166" s="673"/>
      <c r="BT166" s="674"/>
      <c r="CI166" s="67"/>
    </row>
    <row r="167" spans="4:87" ht="9" customHeight="1" thickBot="1">
      <c r="D167" s="67"/>
      <c r="E167" s="652"/>
      <c r="F167" s="653"/>
      <c r="G167" s="653"/>
      <c r="H167" s="653"/>
      <c r="I167" s="653"/>
      <c r="J167" s="653"/>
      <c r="K167" s="653"/>
      <c r="L167" s="653"/>
      <c r="M167" s="653"/>
      <c r="N167" s="653"/>
      <c r="O167" s="653"/>
      <c r="P167" s="653"/>
      <c r="Q167" s="653"/>
      <c r="R167" s="653"/>
      <c r="S167" s="653"/>
      <c r="T167" s="653"/>
      <c r="U167" s="653"/>
      <c r="V167" s="653"/>
      <c r="W167" s="653"/>
      <c r="X167" s="653"/>
      <c r="Y167" s="653"/>
      <c r="Z167" s="653"/>
      <c r="AA167" s="653"/>
      <c r="AB167" s="653"/>
      <c r="AC167" s="653"/>
      <c r="AD167" s="653"/>
      <c r="AE167" s="653"/>
      <c r="AF167" s="653"/>
      <c r="AG167" s="653"/>
      <c r="AH167" s="653"/>
      <c r="AI167" s="653"/>
      <c r="AJ167" s="653"/>
      <c r="AK167" s="654"/>
      <c r="AL167" s="660"/>
      <c r="AM167" s="661"/>
      <c r="AN167" s="661"/>
      <c r="AO167" s="661"/>
      <c r="AP167" s="661"/>
      <c r="AQ167" s="661"/>
      <c r="AR167" s="661"/>
      <c r="AS167" s="661"/>
      <c r="AT167" s="661"/>
      <c r="AU167" s="661"/>
      <c r="AV167" s="661"/>
      <c r="AW167" s="662"/>
      <c r="AX167" s="624"/>
      <c r="AY167" s="624"/>
      <c r="AZ167" s="624"/>
      <c r="BA167" s="624"/>
      <c r="BB167" s="624"/>
      <c r="BC167" s="624"/>
      <c r="BD167" s="624"/>
      <c r="BE167" s="624"/>
      <c r="BF167" s="624"/>
      <c r="BG167" s="511"/>
      <c r="BH167" s="512"/>
      <c r="BI167" s="675"/>
      <c r="BJ167" s="676"/>
      <c r="BK167" s="676"/>
      <c r="BL167" s="676"/>
      <c r="BM167" s="676"/>
      <c r="BN167" s="676"/>
      <c r="BO167" s="676"/>
      <c r="BP167" s="676"/>
      <c r="BQ167" s="676"/>
      <c r="BR167" s="676"/>
      <c r="BS167" s="676"/>
      <c r="BT167" s="677"/>
      <c r="CI167" s="67"/>
    </row>
    <row r="168" spans="4:87" ht="9" customHeight="1">
      <c r="D168" s="67"/>
      <c r="E168" s="646"/>
      <c r="F168" s="647"/>
      <c r="G168" s="647"/>
      <c r="H168" s="647"/>
      <c r="I168" s="647"/>
      <c r="J168" s="647"/>
      <c r="K168" s="647"/>
      <c r="L168" s="647"/>
      <c r="M168" s="647"/>
      <c r="N168" s="647"/>
      <c r="O168" s="647"/>
      <c r="P168" s="647"/>
      <c r="Q168" s="647"/>
      <c r="R168" s="647"/>
      <c r="S168" s="647"/>
      <c r="T168" s="647"/>
      <c r="U168" s="647"/>
      <c r="V168" s="647"/>
      <c r="W168" s="647"/>
      <c r="X168" s="647"/>
      <c r="Y168" s="647"/>
      <c r="Z168" s="647"/>
      <c r="AA168" s="647"/>
      <c r="AB168" s="647"/>
      <c r="AC168" s="647"/>
      <c r="AD168" s="647"/>
      <c r="AE168" s="647"/>
      <c r="AF168" s="647"/>
      <c r="AG168" s="647"/>
      <c r="AH168" s="647"/>
      <c r="AI168" s="647"/>
      <c r="AJ168" s="647"/>
      <c r="AK168" s="648"/>
      <c r="AL168" s="655" t="str">
        <f>IF(E168="","",VLOOKUP(E168,コード表!$A$5:$C$62,3,FALSE))</f>
        <v/>
      </c>
      <c r="AM168" s="656"/>
      <c r="AN168" s="656"/>
      <c r="AO168" s="656"/>
      <c r="AP168" s="656"/>
      <c r="AQ168" s="656"/>
      <c r="AR168" s="656"/>
      <c r="AS168" s="656"/>
      <c r="AT168" s="656"/>
      <c r="AU168" s="656"/>
      <c r="AV168" s="656"/>
      <c r="AW168" s="657"/>
      <c r="AX168" s="663">
        <v>10</v>
      </c>
      <c r="AY168" s="663"/>
      <c r="AZ168" s="625" t="str">
        <f>IF(E168="","",VLOOKUP(E168,コード表!$A$5:$C$62,2,FALSE))</f>
        <v/>
      </c>
      <c r="BA168" s="625"/>
      <c r="BB168" s="625"/>
      <c r="BC168" s="625"/>
      <c r="BD168" s="625"/>
      <c r="BE168" s="625"/>
      <c r="BF168" s="625"/>
      <c r="BG168" s="625"/>
      <c r="BH168" s="625"/>
      <c r="BI168" s="665"/>
      <c r="BJ168" s="665"/>
      <c r="BK168" s="665"/>
      <c r="BL168" s="665"/>
      <c r="BM168" s="665"/>
      <c r="BN168" s="665"/>
      <c r="BO168" s="665"/>
      <c r="BP168" s="665"/>
      <c r="BQ168" s="665"/>
      <c r="BR168" s="665"/>
      <c r="BS168" s="665"/>
      <c r="BT168" s="666"/>
      <c r="CI168" s="67"/>
    </row>
    <row r="169" spans="4:87" ht="9" customHeight="1">
      <c r="D169" s="67"/>
      <c r="E169" s="649"/>
      <c r="F169" s="650"/>
      <c r="G169" s="650"/>
      <c r="H169" s="650"/>
      <c r="I169" s="650"/>
      <c r="J169" s="650"/>
      <c r="K169" s="650"/>
      <c r="L169" s="650"/>
      <c r="M169" s="650"/>
      <c r="N169" s="650"/>
      <c r="O169" s="650"/>
      <c r="P169" s="650"/>
      <c r="Q169" s="650"/>
      <c r="R169" s="650"/>
      <c r="S169" s="650"/>
      <c r="T169" s="650"/>
      <c r="U169" s="650"/>
      <c r="V169" s="650"/>
      <c r="W169" s="650"/>
      <c r="X169" s="650"/>
      <c r="Y169" s="650"/>
      <c r="Z169" s="650"/>
      <c r="AA169" s="650"/>
      <c r="AB169" s="650"/>
      <c r="AC169" s="650"/>
      <c r="AD169" s="650"/>
      <c r="AE169" s="650"/>
      <c r="AF169" s="650"/>
      <c r="AG169" s="650"/>
      <c r="AH169" s="650"/>
      <c r="AI169" s="650"/>
      <c r="AJ169" s="650"/>
      <c r="AK169" s="651"/>
      <c r="AL169" s="658"/>
      <c r="AM169" s="341"/>
      <c r="AN169" s="341"/>
      <c r="AO169" s="341"/>
      <c r="AP169" s="341"/>
      <c r="AQ169" s="341"/>
      <c r="AR169" s="341"/>
      <c r="AS169" s="341"/>
      <c r="AT169" s="341"/>
      <c r="AU169" s="341"/>
      <c r="AV169" s="341"/>
      <c r="AW169" s="659"/>
      <c r="AX169" s="664"/>
      <c r="AY169" s="664"/>
      <c r="AZ169" s="626"/>
      <c r="BA169" s="626"/>
      <c r="BB169" s="626"/>
      <c r="BC169" s="626"/>
      <c r="BD169" s="626"/>
      <c r="BE169" s="626"/>
      <c r="BF169" s="626"/>
      <c r="BG169" s="626"/>
      <c r="BH169" s="626"/>
      <c r="BI169" s="667"/>
      <c r="BJ169" s="667"/>
      <c r="BK169" s="667"/>
      <c r="BL169" s="667"/>
      <c r="BM169" s="667"/>
      <c r="BN169" s="667"/>
      <c r="BO169" s="667"/>
      <c r="BP169" s="667"/>
      <c r="BQ169" s="667"/>
      <c r="BR169" s="667"/>
      <c r="BS169" s="667"/>
      <c r="BT169" s="668"/>
      <c r="CI169" s="67"/>
    </row>
    <row r="170" spans="4:87" ht="9" customHeight="1">
      <c r="D170" s="67"/>
      <c r="E170" s="649"/>
      <c r="F170" s="650"/>
      <c r="G170" s="650"/>
      <c r="H170" s="650"/>
      <c r="I170" s="650"/>
      <c r="J170" s="650"/>
      <c r="K170" s="650"/>
      <c r="L170" s="650"/>
      <c r="M170" s="650"/>
      <c r="N170" s="650"/>
      <c r="O170" s="650"/>
      <c r="P170" s="650"/>
      <c r="Q170" s="650"/>
      <c r="R170" s="650"/>
      <c r="S170" s="650"/>
      <c r="T170" s="650"/>
      <c r="U170" s="650"/>
      <c r="V170" s="650"/>
      <c r="W170" s="650"/>
      <c r="X170" s="650"/>
      <c r="Y170" s="650"/>
      <c r="Z170" s="650"/>
      <c r="AA170" s="650"/>
      <c r="AB170" s="650"/>
      <c r="AC170" s="650"/>
      <c r="AD170" s="650"/>
      <c r="AE170" s="650"/>
      <c r="AF170" s="650"/>
      <c r="AG170" s="650"/>
      <c r="AH170" s="650"/>
      <c r="AI170" s="650"/>
      <c r="AJ170" s="650"/>
      <c r="AK170" s="651"/>
      <c r="AL170" s="658"/>
      <c r="AM170" s="341"/>
      <c r="AN170" s="341"/>
      <c r="AO170" s="341"/>
      <c r="AP170" s="341"/>
      <c r="AQ170" s="341"/>
      <c r="AR170" s="341"/>
      <c r="AS170" s="341"/>
      <c r="AT170" s="341"/>
      <c r="AU170" s="341"/>
      <c r="AV170" s="341"/>
      <c r="AW170" s="659"/>
      <c r="AX170" s="664"/>
      <c r="AY170" s="664"/>
      <c r="AZ170" s="626"/>
      <c r="BA170" s="626"/>
      <c r="BB170" s="626"/>
      <c r="BC170" s="626"/>
      <c r="BD170" s="626"/>
      <c r="BE170" s="626"/>
      <c r="BF170" s="626"/>
      <c r="BG170" s="626"/>
      <c r="BH170" s="626"/>
      <c r="BI170" s="667"/>
      <c r="BJ170" s="667"/>
      <c r="BK170" s="667"/>
      <c r="BL170" s="667"/>
      <c r="BM170" s="667"/>
      <c r="BN170" s="667"/>
      <c r="BO170" s="667"/>
      <c r="BP170" s="667"/>
      <c r="BQ170" s="667"/>
      <c r="BR170" s="667"/>
      <c r="BS170" s="667"/>
      <c r="BT170" s="668"/>
      <c r="CI170" s="67"/>
    </row>
    <row r="171" spans="4:87" ht="9" customHeight="1">
      <c r="D171" s="67"/>
      <c r="E171" s="649"/>
      <c r="F171" s="650"/>
      <c r="G171" s="650"/>
      <c r="H171" s="650"/>
      <c r="I171" s="650"/>
      <c r="J171" s="650"/>
      <c r="K171" s="650"/>
      <c r="L171" s="650"/>
      <c r="M171" s="650"/>
      <c r="N171" s="650"/>
      <c r="O171" s="650"/>
      <c r="P171" s="650"/>
      <c r="Q171" s="650"/>
      <c r="R171" s="650"/>
      <c r="S171" s="650"/>
      <c r="T171" s="650"/>
      <c r="U171" s="650"/>
      <c r="V171" s="650"/>
      <c r="W171" s="650"/>
      <c r="X171" s="650"/>
      <c r="Y171" s="650"/>
      <c r="Z171" s="650"/>
      <c r="AA171" s="650"/>
      <c r="AB171" s="650"/>
      <c r="AC171" s="650"/>
      <c r="AD171" s="650"/>
      <c r="AE171" s="650"/>
      <c r="AF171" s="650"/>
      <c r="AG171" s="650"/>
      <c r="AH171" s="650"/>
      <c r="AI171" s="650"/>
      <c r="AJ171" s="650"/>
      <c r="AK171" s="651"/>
      <c r="AL171" s="658"/>
      <c r="AM171" s="341"/>
      <c r="AN171" s="341"/>
      <c r="AO171" s="341"/>
      <c r="AP171" s="341"/>
      <c r="AQ171" s="341"/>
      <c r="AR171" s="341"/>
      <c r="AS171" s="341"/>
      <c r="AT171" s="341"/>
      <c r="AU171" s="341"/>
      <c r="AV171" s="341"/>
      <c r="AW171" s="659"/>
      <c r="AX171" s="622"/>
      <c r="AY171" s="622"/>
      <c r="AZ171" s="622"/>
      <c r="BA171" s="622"/>
      <c r="BB171" s="622"/>
      <c r="BC171" s="622"/>
      <c r="BD171" s="622"/>
      <c r="BE171" s="622"/>
      <c r="BF171" s="622"/>
      <c r="BG171" s="507" t="str">
        <f>IFERROR(VLOOKUP(AL168,都道府県コード!$A$2:$B$95,2,FALSE),"")</f>
        <v/>
      </c>
      <c r="BH171" s="508"/>
      <c r="BI171" s="669"/>
      <c r="BJ171" s="670"/>
      <c r="BK171" s="670"/>
      <c r="BL171" s="670"/>
      <c r="BM171" s="670"/>
      <c r="BN171" s="670"/>
      <c r="BO171" s="670"/>
      <c r="BP171" s="670"/>
      <c r="BQ171" s="670"/>
      <c r="BR171" s="670"/>
      <c r="BS171" s="670"/>
      <c r="BT171" s="671"/>
      <c r="CI171" s="67"/>
    </row>
    <row r="172" spans="4:87" ht="9" customHeight="1">
      <c r="D172" s="67"/>
      <c r="E172" s="649"/>
      <c r="F172" s="650"/>
      <c r="G172" s="650"/>
      <c r="H172" s="650"/>
      <c r="I172" s="650"/>
      <c r="J172" s="650"/>
      <c r="K172" s="650"/>
      <c r="L172" s="650"/>
      <c r="M172" s="650"/>
      <c r="N172" s="650"/>
      <c r="O172" s="650"/>
      <c r="P172" s="650"/>
      <c r="Q172" s="650"/>
      <c r="R172" s="650"/>
      <c r="S172" s="650"/>
      <c r="T172" s="650"/>
      <c r="U172" s="650"/>
      <c r="V172" s="650"/>
      <c r="W172" s="650"/>
      <c r="X172" s="650"/>
      <c r="Y172" s="650"/>
      <c r="Z172" s="650"/>
      <c r="AA172" s="650"/>
      <c r="AB172" s="650"/>
      <c r="AC172" s="650"/>
      <c r="AD172" s="650"/>
      <c r="AE172" s="650"/>
      <c r="AF172" s="650"/>
      <c r="AG172" s="650"/>
      <c r="AH172" s="650"/>
      <c r="AI172" s="650"/>
      <c r="AJ172" s="650"/>
      <c r="AK172" s="651"/>
      <c r="AL172" s="658"/>
      <c r="AM172" s="341"/>
      <c r="AN172" s="341"/>
      <c r="AO172" s="341"/>
      <c r="AP172" s="341"/>
      <c r="AQ172" s="341"/>
      <c r="AR172" s="341"/>
      <c r="AS172" s="341"/>
      <c r="AT172" s="341"/>
      <c r="AU172" s="341"/>
      <c r="AV172" s="341"/>
      <c r="AW172" s="659"/>
      <c r="AX172" s="622"/>
      <c r="AY172" s="622"/>
      <c r="AZ172" s="622"/>
      <c r="BA172" s="622"/>
      <c r="BB172" s="622"/>
      <c r="BC172" s="622"/>
      <c r="BD172" s="622"/>
      <c r="BE172" s="622"/>
      <c r="BF172" s="622"/>
      <c r="BG172" s="509"/>
      <c r="BH172" s="510"/>
      <c r="BI172" s="672"/>
      <c r="BJ172" s="673"/>
      <c r="BK172" s="673"/>
      <c r="BL172" s="673"/>
      <c r="BM172" s="673"/>
      <c r="BN172" s="673"/>
      <c r="BO172" s="673"/>
      <c r="BP172" s="673"/>
      <c r="BQ172" s="673"/>
      <c r="BR172" s="673"/>
      <c r="BS172" s="673"/>
      <c r="BT172" s="674"/>
      <c r="CI172" s="67"/>
    </row>
    <row r="173" spans="4:87" ht="9" customHeight="1" thickBot="1">
      <c r="D173" s="67"/>
      <c r="E173" s="652"/>
      <c r="F173" s="653"/>
      <c r="G173" s="653"/>
      <c r="H173" s="653"/>
      <c r="I173" s="653"/>
      <c r="J173" s="653"/>
      <c r="K173" s="653"/>
      <c r="L173" s="653"/>
      <c r="M173" s="653"/>
      <c r="N173" s="653"/>
      <c r="O173" s="653"/>
      <c r="P173" s="653"/>
      <c r="Q173" s="653"/>
      <c r="R173" s="653"/>
      <c r="S173" s="653"/>
      <c r="T173" s="653"/>
      <c r="U173" s="653"/>
      <c r="V173" s="653"/>
      <c r="W173" s="653"/>
      <c r="X173" s="653"/>
      <c r="Y173" s="653"/>
      <c r="Z173" s="653"/>
      <c r="AA173" s="653"/>
      <c r="AB173" s="653"/>
      <c r="AC173" s="653"/>
      <c r="AD173" s="653"/>
      <c r="AE173" s="653"/>
      <c r="AF173" s="653"/>
      <c r="AG173" s="653"/>
      <c r="AH173" s="653"/>
      <c r="AI173" s="653"/>
      <c r="AJ173" s="653"/>
      <c r="AK173" s="654"/>
      <c r="AL173" s="660"/>
      <c r="AM173" s="661"/>
      <c r="AN173" s="661"/>
      <c r="AO173" s="661"/>
      <c r="AP173" s="661"/>
      <c r="AQ173" s="661"/>
      <c r="AR173" s="661"/>
      <c r="AS173" s="661"/>
      <c r="AT173" s="661"/>
      <c r="AU173" s="661"/>
      <c r="AV173" s="661"/>
      <c r="AW173" s="662"/>
      <c r="AX173" s="624"/>
      <c r="AY173" s="624"/>
      <c r="AZ173" s="624"/>
      <c r="BA173" s="624"/>
      <c r="BB173" s="624"/>
      <c r="BC173" s="624"/>
      <c r="BD173" s="624"/>
      <c r="BE173" s="624"/>
      <c r="BF173" s="624"/>
      <c r="BG173" s="511"/>
      <c r="BH173" s="512"/>
      <c r="BI173" s="675"/>
      <c r="BJ173" s="676"/>
      <c r="BK173" s="676"/>
      <c r="BL173" s="676"/>
      <c r="BM173" s="676"/>
      <c r="BN173" s="676"/>
      <c r="BO173" s="676"/>
      <c r="BP173" s="676"/>
      <c r="BQ173" s="676"/>
      <c r="BR173" s="676"/>
      <c r="BS173" s="676"/>
      <c r="BT173" s="677"/>
      <c r="CI173" s="67"/>
    </row>
    <row r="174" spans="4:87" ht="9" customHeight="1">
      <c r="D174" s="67"/>
      <c r="E174" s="646"/>
      <c r="F174" s="647"/>
      <c r="G174" s="647"/>
      <c r="H174" s="647"/>
      <c r="I174" s="647"/>
      <c r="J174" s="647"/>
      <c r="K174" s="647"/>
      <c r="L174" s="647"/>
      <c r="M174" s="647"/>
      <c r="N174" s="647"/>
      <c r="O174" s="647"/>
      <c r="P174" s="647"/>
      <c r="Q174" s="647"/>
      <c r="R174" s="647"/>
      <c r="S174" s="647"/>
      <c r="T174" s="647"/>
      <c r="U174" s="647"/>
      <c r="V174" s="647"/>
      <c r="W174" s="647"/>
      <c r="X174" s="647"/>
      <c r="Y174" s="647"/>
      <c r="Z174" s="647"/>
      <c r="AA174" s="647"/>
      <c r="AB174" s="647"/>
      <c r="AC174" s="647"/>
      <c r="AD174" s="647"/>
      <c r="AE174" s="647"/>
      <c r="AF174" s="647"/>
      <c r="AG174" s="647"/>
      <c r="AH174" s="647"/>
      <c r="AI174" s="647"/>
      <c r="AJ174" s="647"/>
      <c r="AK174" s="648"/>
      <c r="AL174" s="655" t="str">
        <f>IF(E174="","",VLOOKUP(E174,コード表!$A$5:$C$62,3,FALSE))</f>
        <v/>
      </c>
      <c r="AM174" s="656"/>
      <c r="AN174" s="656"/>
      <c r="AO174" s="656"/>
      <c r="AP174" s="656"/>
      <c r="AQ174" s="656"/>
      <c r="AR174" s="656"/>
      <c r="AS174" s="656"/>
      <c r="AT174" s="656"/>
      <c r="AU174" s="656"/>
      <c r="AV174" s="656"/>
      <c r="AW174" s="657"/>
      <c r="AX174" s="663">
        <v>11</v>
      </c>
      <c r="AY174" s="663"/>
      <c r="AZ174" s="625" t="str">
        <f>IF(E174="","",VLOOKUP(E174,コード表!$A$5:$C$62,2,FALSE))</f>
        <v/>
      </c>
      <c r="BA174" s="625"/>
      <c r="BB174" s="625"/>
      <c r="BC174" s="625"/>
      <c r="BD174" s="625"/>
      <c r="BE174" s="625"/>
      <c r="BF174" s="625"/>
      <c r="BG174" s="625"/>
      <c r="BH174" s="625"/>
      <c r="BI174" s="665"/>
      <c r="BJ174" s="665"/>
      <c r="BK174" s="665"/>
      <c r="BL174" s="665"/>
      <c r="BM174" s="665"/>
      <c r="BN174" s="665"/>
      <c r="BO174" s="665"/>
      <c r="BP174" s="665"/>
      <c r="BQ174" s="665"/>
      <c r="BR174" s="665"/>
      <c r="BS174" s="665"/>
      <c r="BT174" s="666"/>
      <c r="CI174" s="67"/>
    </row>
    <row r="175" spans="4:87" ht="9" customHeight="1">
      <c r="D175" s="67"/>
      <c r="E175" s="649"/>
      <c r="F175" s="650"/>
      <c r="G175" s="650"/>
      <c r="H175" s="650"/>
      <c r="I175" s="650"/>
      <c r="J175" s="650"/>
      <c r="K175" s="650"/>
      <c r="L175" s="650"/>
      <c r="M175" s="650"/>
      <c r="N175" s="650"/>
      <c r="O175" s="650"/>
      <c r="P175" s="650"/>
      <c r="Q175" s="650"/>
      <c r="R175" s="650"/>
      <c r="S175" s="650"/>
      <c r="T175" s="650"/>
      <c r="U175" s="650"/>
      <c r="V175" s="650"/>
      <c r="W175" s="650"/>
      <c r="X175" s="650"/>
      <c r="Y175" s="650"/>
      <c r="Z175" s="650"/>
      <c r="AA175" s="650"/>
      <c r="AB175" s="650"/>
      <c r="AC175" s="650"/>
      <c r="AD175" s="650"/>
      <c r="AE175" s="650"/>
      <c r="AF175" s="650"/>
      <c r="AG175" s="650"/>
      <c r="AH175" s="650"/>
      <c r="AI175" s="650"/>
      <c r="AJ175" s="650"/>
      <c r="AK175" s="651"/>
      <c r="AL175" s="658"/>
      <c r="AM175" s="341"/>
      <c r="AN175" s="341"/>
      <c r="AO175" s="341"/>
      <c r="AP175" s="341"/>
      <c r="AQ175" s="341"/>
      <c r="AR175" s="341"/>
      <c r="AS175" s="341"/>
      <c r="AT175" s="341"/>
      <c r="AU175" s="341"/>
      <c r="AV175" s="341"/>
      <c r="AW175" s="659"/>
      <c r="AX175" s="664"/>
      <c r="AY175" s="664"/>
      <c r="AZ175" s="626"/>
      <c r="BA175" s="626"/>
      <c r="BB175" s="626"/>
      <c r="BC175" s="626"/>
      <c r="BD175" s="626"/>
      <c r="BE175" s="626"/>
      <c r="BF175" s="626"/>
      <c r="BG175" s="626"/>
      <c r="BH175" s="626"/>
      <c r="BI175" s="667"/>
      <c r="BJ175" s="667"/>
      <c r="BK175" s="667"/>
      <c r="BL175" s="667"/>
      <c r="BM175" s="667"/>
      <c r="BN175" s="667"/>
      <c r="BO175" s="667"/>
      <c r="BP175" s="667"/>
      <c r="BQ175" s="667"/>
      <c r="BR175" s="667"/>
      <c r="BS175" s="667"/>
      <c r="BT175" s="668"/>
      <c r="CI175" s="67"/>
    </row>
    <row r="176" spans="4:87" ht="9" customHeight="1">
      <c r="D176" s="67"/>
      <c r="E176" s="649"/>
      <c r="F176" s="650"/>
      <c r="G176" s="650"/>
      <c r="H176" s="650"/>
      <c r="I176" s="650"/>
      <c r="J176" s="650"/>
      <c r="K176" s="650"/>
      <c r="L176" s="650"/>
      <c r="M176" s="650"/>
      <c r="N176" s="650"/>
      <c r="O176" s="650"/>
      <c r="P176" s="650"/>
      <c r="Q176" s="650"/>
      <c r="R176" s="650"/>
      <c r="S176" s="650"/>
      <c r="T176" s="650"/>
      <c r="U176" s="650"/>
      <c r="V176" s="650"/>
      <c r="W176" s="650"/>
      <c r="X176" s="650"/>
      <c r="Y176" s="650"/>
      <c r="Z176" s="650"/>
      <c r="AA176" s="650"/>
      <c r="AB176" s="650"/>
      <c r="AC176" s="650"/>
      <c r="AD176" s="650"/>
      <c r="AE176" s="650"/>
      <c r="AF176" s="650"/>
      <c r="AG176" s="650"/>
      <c r="AH176" s="650"/>
      <c r="AI176" s="650"/>
      <c r="AJ176" s="650"/>
      <c r="AK176" s="651"/>
      <c r="AL176" s="658"/>
      <c r="AM176" s="341"/>
      <c r="AN176" s="341"/>
      <c r="AO176" s="341"/>
      <c r="AP176" s="341"/>
      <c r="AQ176" s="341"/>
      <c r="AR176" s="341"/>
      <c r="AS176" s="341"/>
      <c r="AT176" s="341"/>
      <c r="AU176" s="341"/>
      <c r="AV176" s="341"/>
      <c r="AW176" s="659"/>
      <c r="AX176" s="664"/>
      <c r="AY176" s="664"/>
      <c r="AZ176" s="626"/>
      <c r="BA176" s="626"/>
      <c r="BB176" s="626"/>
      <c r="BC176" s="626"/>
      <c r="BD176" s="626"/>
      <c r="BE176" s="626"/>
      <c r="BF176" s="626"/>
      <c r="BG176" s="626"/>
      <c r="BH176" s="626"/>
      <c r="BI176" s="667"/>
      <c r="BJ176" s="667"/>
      <c r="BK176" s="667"/>
      <c r="BL176" s="667"/>
      <c r="BM176" s="667"/>
      <c r="BN176" s="667"/>
      <c r="BO176" s="667"/>
      <c r="BP176" s="667"/>
      <c r="BQ176" s="667"/>
      <c r="BR176" s="667"/>
      <c r="BS176" s="667"/>
      <c r="BT176" s="668"/>
      <c r="CI176" s="67"/>
    </row>
    <row r="177" spans="4:87" ht="9" customHeight="1">
      <c r="D177" s="67"/>
      <c r="E177" s="649"/>
      <c r="F177" s="650"/>
      <c r="G177" s="650"/>
      <c r="H177" s="650"/>
      <c r="I177" s="650"/>
      <c r="J177" s="650"/>
      <c r="K177" s="650"/>
      <c r="L177" s="650"/>
      <c r="M177" s="650"/>
      <c r="N177" s="650"/>
      <c r="O177" s="650"/>
      <c r="P177" s="650"/>
      <c r="Q177" s="650"/>
      <c r="R177" s="650"/>
      <c r="S177" s="650"/>
      <c r="T177" s="650"/>
      <c r="U177" s="650"/>
      <c r="V177" s="650"/>
      <c r="W177" s="650"/>
      <c r="X177" s="650"/>
      <c r="Y177" s="650"/>
      <c r="Z177" s="650"/>
      <c r="AA177" s="650"/>
      <c r="AB177" s="650"/>
      <c r="AC177" s="650"/>
      <c r="AD177" s="650"/>
      <c r="AE177" s="650"/>
      <c r="AF177" s="650"/>
      <c r="AG177" s="650"/>
      <c r="AH177" s="650"/>
      <c r="AI177" s="650"/>
      <c r="AJ177" s="650"/>
      <c r="AK177" s="651"/>
      <c r="AL177" s="658"/>
      <c r="AM177" s="341"/>
      <c r="AN177" s="341"/>
      <c r="AO177" s="341"/>
      <c r="AP177" s="341"/>
      <c r="AQ177" s="341"/>
      <c r="AR177" s="341"/>
      <c r="AS177" s="341"/>
      <c r="AT177" s="341"/>
      <c r="AU177" s="341"/>
      <c r="AV177" s="341"/>
      <c r="AW177" s="659"/>
      <c r="AX177" s="622"/>
      <c r="AY177" s="622"/>
      <c r="AZ177" s="622"/>
      <c r="BA177" s="622"/>
      <c r="BB177" s="622"/>
      <c r="BC177" s="622"/>
      <c r="BD177" s="622"/>
      <c r="BE177" s="622"/>
      <c r="BF177" s="622"/>
      <c r="BG177" s="507" t="str">
        <f>IFERROR(VLOOKUP(AL174,都道府県コード!$A$2:$B$95,2,FALSE),"")</f>
        <v/>
      </c>
      <c r="BH177" s="508"/>
      <c r="BI177" s="669"/>
      <c r="BJ177" s="670"/>
      <c r="BK177" s="670"/>
      <c r="BL177" s="670"/>
      <c r="BM177" s="670"/>
      <c r="BN177" s="670"/>
      <c r="BO177" s="670"/>
      <c r="BP177" s="670"/>
      <c r="BQ177" s="670"/>
      <c r="BR177" s="670"/>
      <c r="BS177" s="670"/>
      <c r="BT177" s="671"/>
      <c r="CI177" s="67"/>
    </row>
    <row r="178" spans="4:87" ht="9" customHeight="1">
      <c r="D178" s="67"/>
      <c r="E178" s="649"/>
      <c r="F178" s="650"/>
      <c r="G178" s="650"/>
      <c r="H178" s="650"/>
      <c r="I178" s="650"/>
      <c r="J178" s="650"/>
      <c r="K178" s="650"/>
      <c r="L178" s="650"/>
      <c r="M178" s="650"/>
      <c r="N178" s="650"/>
      <c r="O178" s="650"/>
      <c r="P178" s="650"/>
      <c r="Q178" s="650"/>
      <c r="R178" s="650"/>
      <c r="S178" s="650"/>
      <c r="T178" s="650"/>
      <c r="U178" s="650"/>
      <c r="V178" s="650"/>
      <c r="W178" s="650"/>
      <c r="X178" s="650"/>
      <c r="Y178" s="650"/>
      <c r="Z178" s="650"/>
      <c r="AA178" s="650"/>
      <c r="AB178" s="650"/>
      <c r="AC178" s="650"/>
      <c r="AD178" s="650"/>
      <c r="AE178" s="650"/>
      <c r="AF178" s="650"/>
      <c r="AG178" s="650"/>
      <c r="AH178" s="650"/>
      <c r="AI178" s="650"/>
      <c r="AJ178" s="650"/>
      <c r="AK178" s="651"/>
      <c r="AL178" s="658"/>
      <c r="AM178" s="341"/>
      <c r="AN178" s="341"/>
      <c r="AO178" s="341"/>
      <c r="AP178" s="341"/>
      <c r="AQ178" s="341"/>
      <c r="AR178" s="341"/>
      <c r="AS178" s="341"/>
      <c r="AT178" s="341"/>
      <c r="AU178" s="341"/>
      <c r="AV178" s="341"/>
      <c r="AW178" s="659"/>
      <c r="AX178" s="622"/>
      <c r="AY178" s="622"/>
      <c r="AZ178" s="622"/>
      <c r="BA178" s="622"/>
      <c r="BB178" s="622"/>
      <c r="BC178" s="622"/>
      <c r="BD178" s="622"/>
      <c r="BE178" s="622"/>
      <c r="BF178" s="622"/>
      <c r="BG178" s="509"/>
      <c r="BH178" s="510"/>
      <c r="BI178" s="672"/>
      <c r="BJ178" s="673"/>
      <c r="BK178" s="673"/>
      <c r="BL178" s="673"/>
      <c r="BM178" s="673"/>
      <c r="BN178" s="673"/>
      <c r="BO178" s="673"/>
      <c r="BP178" s="673"/>
      <c r="BQ178" s="673"/>
      <c r="BR178" s="673"/>
      <c r="BS178" s="673"/>
      <c r="BT178" s="674"/>
      <c r="CI178" s="67"/>
    </row>
    <row r="179" spans="4:87" ht="9" customHeight="1" thickBot="1">
      <c r="D179" s="67"/>
      <c r="E179" s="652"/>
      <c r="F179" s="653"/>
      <c r="G179" s="653"/>
      <c r="H179" s="653"/>
      <c r="I179" s="653"/>
      <c r="J179" s="653"/>
      <c r="K179" s="653"/>
      <c r="L179" s="653"/>
      <c r="M179" s="653"/>
      <c r="N179" s="653"/>
      <c r="O179" s="653"/>
      <c r="P179" s="653"/>
      <c r="Q179" s="653"/>
      <c r="R179" s="653"/>
      <c r="S179" s="653"/>
      <c r="T179" s="653"/>
      <c r="U179" s="653"/>
      <c r="V179" s="653"/>
      <c r="W179" s="653"/>
      <c r="X179" s="653"/>
      <c r="Y179" s="653"/>
      <c r="Z179" s="653"/>
      <c r="AA179" s="653"/>
      <c r="AB179" s="653"/>
      <c r="AC179" s="653"/>
      <c r="AD179" s="653"/>
      <c r="AE179" s="653"/>
      <c r="AF179" s="653"/>
      <c r="AG179" s="653"/>
      <c r="AH179" s="653"/>
      <c r="AI179" s="653"/>
      <c r="AJ179" s="653"/>
      <c r="AK179" s="654"/>
      <c r="AL179" s="660"/>
      <c r="AM179" s="661"/>
      <c r="AN179" s="661"/>
      <c r="AO179" s="661"/>
      <c r="AP179" s="661"/>
      <c r="AQ179" s="661"/>
      <c r="AR179" s="661"/>
      <c r="AS179" s="661"/>
      <c r="AT179" s="661"/>
      <c r="AU179" s="661"/>
      <c r="AV179" s="661"/>
      <c r="AW179" s="662"/>
      <c r="AX179" s="624"/>
      <c r="AY179" s="624"/>
      <c r="AZ179" s="624"/>
      <c r="BA179" s="624"/>
      <c r="BB179" s="624"/>
      <c r="BC179" s="624"/>
      <c r="BD179" s="624"/>
      <c r="BE179" s="624"/>
      <c r="BF179" s="624"/>
      <c r="BG179" s="511"/>
      <c r="BH179" s="512"/>
      <c r="BI179" s="675"/>
      <c r="BJ179" s="676"/>
      <c r="BK179" s="676"/>
      <c r="BL179" s="676"/>
      <c r="BM179" s="676"/>
      <c r="BN179" s="676"/>
      <c r="BO179" s="676"/>
      <c r="BP179" s="676"/>
      <c r="BQ179" s="676"/>
      <c r="BR179" s="676"/>
      <c r="BS179" s="676"/>
      <c r="BT179" s="677"/>
      <c r="CI179" s="67"/>
    </row>
    <row r="180" spans="4:87" ht="9" customHeight="1">
      <c r="D180" s="67"/>
      <c r="E180" s="678" t="s">
        <v>18</v>
      </c>
      <c r="F180" s="679"/>
      <c r="G180" s="679"/>
      <c r="H180" s="679"/>
      <c r="I180" s="679"/>
      <c r="J180" s="679"/>
      <c r="K180" s="679"/>
      <c r="L180" s="679"/>
      <c r="M180" s="679"/>
      <c r="N180" s="679"/>
      <c r="O180" s="679"/>
      <c r="P180" s="679"/>
      <c r="Q180" s="679"/>
      <c r="R180" s="679"/>
      <c r="S180" s="679"/>
      <c r="T180" s="679"/>
      <c r="U180" s="679"/>
      <c r="V180" s="679"/>
      <c r="W180" s="679"/>
      <c r="X180" s="679"/>
      <c r="Y180" s="679"/>
      <c r="Z180" s="679"/>
      <c r="AA180" s="679"/>
      <c r="AB180" s="679"/>
      <c r="AC180" s="679"/>
      <c r="AD180" s="679"/>
      <c r="AE180" s="679"/>
      <c r="AF180" s="679"/>
      <c r="AG180" s="679"/>
      <c r="AH180" s="679"/>
      <c r="AI180" s="679"/>
      <c r="AJ180" s="679"/>
      <c r="AK180" s="679"/>
      <c r="AL180" s="679"/>
      <c r="AM180" s="679"/>
      <c r="AN180" s="679"/>
      <c r="AO180" s="679"/>
      <c r="AP180" s="679"/>
      <c r="AQ180" s="679"/>
      <c r="AR180" s="679"/>
      <c r="AS180" s="679"/>
      <c r="AT180" s="679"/>
      <c r="AU180" s="679"/>
      <c r="AV180" s="679"/>
      <c r="AW180" s="680"/>
      <c r="AX180" s="663">
        <v>12</v>
      </c>
      <c r="AY180" s="663"/>
      <c r="AZ180" s="625"/>
      <c r="BA180" s="625"/>
      <c r="BB180" s="625"/>
      <c r="BC180" s="625"/>
      <c r="BD180" s="625"/>
      <c r="BE180" s="625"/>
      <c r="BF180" s="625"/>
      <c r="BG180" s="625"/>
      <c r="BH180" s="625"/>
      <c r="BI180" s="687">
        <f>IF(BZ103=2,CA180+CA87,0)</f>
        <v>0</v>
      </c>
      <c r="BJ180" s="687"/>
      <c r="BK180" s="687"/>
      <c r="BL180" s="687"/>
      <c r="BM180" s="687"/>
      <c r="BN180" s="687"/>
      <c r="BO180" s="687"/>
      <c r="BP180" s="687"/>
      <c r="BQ180" s="687"/>
      <c r="BR180" s="687"/>
      <c r="BS180" s="687"/>
      <c r="BT180" s="688"/>
      <c r="BU180" s="619"/>
      <c r="BV180" s="620"/>
      <c r="BW180" s="625" t="s">
        <v>24</v>
      </c>
      <c r="BX180" s="625"/>
      <c r="BY180" s="625"/>
      <c r="BZ180" s="625"/>
      <c r="CA180" s="628">
        <f>BI114+BI120+BI126+BI132+BI138+BI144+BI150+BI156+BI162+BI168+BI174</f>
        <v>0</v>
      </c>
      <c r="CB180" s="629"/>
      <c r="CC180" s="629"/>
      <c r="CD180" s="629"/>
      <c r="CE180" s="629"/>
      <c r="CF180" s="629"/>
      <c r="CG180" s="629"/>
      <c r="CH180" s="629"/>
      <c r="CI180" s="630"/>
    </row>
    <row r="181" spans="4:87" ht="9" customHeight="1">
      <c r="D181" s="67"/>
      <c r="E181" s="681"/>
      <c r="F181" s="682"/>
      <c r="G181" s="682"/>
      <c r="H181" s="682"/>
      <c r="I181" s="682"/>
      <c r="J181" s="682"/>
      <c r="K181" s="682"/>
      <c r="L181" s="682"/>
      <c r="M181" s="682"/>
      <c r="N181" s="682"/>
      <c r="O181" s="682"/>
      <c r="P181" s="682"/>
      <c r="Q181" s="682"/>
      <c r="R181" s="682"/>
      <c r="S181" s="682"/>
      <c r="T181" s="682"/>
      <c r="U181" s="682"/>
      <c r="V181" s="682"/>
      <c r="W181" s="682"/>
      <c r="X181" s="682"/>
      <c r="Y181" s="682"/>
      <c r="Z181" s="682"/>
      <c r="AA181" s="682"/>
      <c r="AB181" s="682"/>
      <c r="AC181" s="682"/>
      <c r="AD181" s="682"/>
      <c r="AE181" s="682"/>
      <c r="AF181" s="682"/>
      <c r="AG181" s="682"/>
      <c r="AH181" s="682"/>
      <c r="AI181" s="682"/>
      <c r="AJ181" s="682"/>
      <c r="AK181" s="682"/>
      <c r="AL181" s="682"/>
      <c r="AM181" s="682"/>
      <c r="AN181" s="682"/>
      <c r="AO181" s="682"/>
      <c r="AP181" s="682"/>
      <c r="AQ181" s="682"/>
      <c r="AR181" s="682"/>
      <c r="AS181" s="682"/>
      <c r="AT181" s="682"/>
      <c r="AU181" s="682"/>
      <c r="AV181" s="682"/>
      <c r="AW181" s="683"/>
      <c r="AX181" s="664"/>
      <c r="AY181" s="664"/>
      <c r="AZ181" s="626"/>
      <c r="BA181" s="626"/>
      <c r="BB181" s="626"/>
      <c r="BC181" s="626"/>
      <c r="BD181" s="626"/>
      <c r="BE181" s="626"/>
      <c r="BF181" s="626"/>
      <c r="BG181" s="626"/>
      <c r="BH181" s="626"/>
      <c r="BI181" s="689"/>
      <c r="BJ181" s="689"/>
      <c r="BK181" s="689"/>
      <c r="BL181" s="689"/>
      <c r="BM181" s="689"/>
      <c r="BN181" s="689"/>
      <c r="BO181" s="689"/>
      <c r="BP181" s="689"/>
      <c r="BQ181" s="689"/>
      <c r="BR181" s="689"/>
      <c r="BS181" s="689"/>
      <c r="BT181" s="690"/>
      <c r="BU181" s="621"/>
      <c r="BV181" s="622"/>
      <c r="BW181" s="626"/>
      <c r="BX181" s="626"/>
      <c r="BY181" s="626"/>
      <c r="BZ181" s="626"/>
      <c r="CA181" s="631"/>
      <c r="CB181" s="632"/>
      <c r="CC181" s="632"/>
      <c r="CD181" s="632"/>
      <c r="CE181" s="632"/>
      <c r="CF181" s="632"/>
      <c r="CG181" s="632"/>
      <c r="CH181" s="632"/>
      <c r="CI181" s="633"/>
    </row>
    <row r="182" spans="4:87" ht="9" customHeight="1">
      <c r="D182" s="67"/>
      <c r="E182" s="681"/>
      <c r="F182" s="682"/>
      <c r="G182" s="682"/>
      <c r="H182" s="682"/>
      <c r="I182" s="682"/>
      <c r="J182" s="682"/>
      <c r="K182" s="682"/>
      <c r="L182" s="682"/>
      <c r="M182" s="682"/>
      <c r="N182" s="682"/>
      <c r="O182" s="682"/>
      <c r="P182" s="682"/>
      <c r="Q182" s="682"/>
      <c r="R182" s="682"/>
      <c r="S182" s="682"/>
      <c r="T182" s="682"/>
      <c r="U182" s="682"/>
      <c r="V182" s="682"/>
      <c r="W182" s="682"/>
      <c r="X182" s="682"/>
      <c r="Y182" s="682"/>
      <c r="Z182" s="682"/>
      <c r="AA182" s="682"/>
      <c r="AB182" s="682"/>
      <c r="AC182" s="682"/>
      <c r="AD182" s="682"/>
      <c r="AE182" s="682"/>
      <c r="AF182" s="682"/>
      <c r="AG182" s="682"/>
      <c r="AH182" s="682"/>
      <c r="AI182" s="682"/>
      <c r="AJ182" s="682"/>
      <c r="AK182" s="682"/>
      <c r="AL182" s="682"/>
      <c r="AM182" s="682"/>
      <c r="AN182" s="682"/>
      <c r="AO182" s="682"/>
      <c r="AP182" s="682"/>
      <c r="AQ182" s="682"/>
      <c r="AR182" s="682"/>
      <c r="AS182" s="682"/>
      <c r="AT182" s="682"/>
      <c r="AU182" s="682"/>
      <c r="AV182" s="682"/>
      <c r="AW182" s="683"/>
      <c r="AX182" s="664"/>
      <c r="AY182" s="664"/>
      <c r="AZ182" s="626"/>
      <c r="BA182" s="626"/>
      <c r="BB182" s="626"/>
      <c r="BC182" s="626"/>
      <c r="BD182" s="626"/>
      <c r="BE182" s="626"/>
      <c r="BF182" s="626"/>
      <c r="BG182" s="626"/>
      <c r="BH182" s="626"/>
      <c r="BI182" s="689"/>
      <c r="BJ182" s="689"/>
      <c r="BK182" s="689"/>
      <c r="BL182" s="689"/>
      <c r="BM182" s="689"/>
      <c r="BN182" s="689"/>
      <c r="BO182" s="689"/>
      <c r="BP182" s="689"/>
      <c r="BQ182" s="689"/>
      <c r="BR182" s="689"/>
      <c r="BS182" s="689"/>
      <c r="BT182" s="690"/>
      <c r="BU182" s="621"/>
      <c r="BV182" s="622"/>
      <c r="BW182" s="626"/>
      <c r="BX182" s="626"/>
      <c r="BY182" s="626"/>
      <c r="BZ182" s="626"/>
      <c r="CA182" s="631"/>
      <c r="CB182" s="632"/>
      <c r="CC182" s="632"/>
      <c r="CD182" s="632"/>
      <c r="CE182" s="632"/>
      <c r="CF182" s="632"/>
      <c r="CG182" s="632"/>
      <c r="CH182" s="632"/>
      <c r="CI182" s="633"/>
    </row>
    <row r="183" spans="4:87" ht="9" customHeight="1">
      <c r="D183" s="67"/>
      <c r="E183" s="681"/>
      <c r="F183" s="682"/>
      <c r="G183" s="682"/>
      <c r="H183" s="682"/>
      <c r="I183" s="682"/>
      <c r="J183" s="682"/>
      <c r="K183" s="682"/>
      <c r="L183" s="682"/>
      <c r="M183" s="682"/>
      <c r="N183" s="682"/>
      <c r="O183" s="682"/>
      <c r="P183" s="682"/>
      <c r="Q183" s="682"/>
      <c r="R183" s="682"/>
      <c r="S183" s="682"/>
      <c r="T183" s="682"/>
      <c r="U183" s="682"/>
      <c r="V183" s="682"/>
      <c r="W183" s="682"/>
      <c r="X183" s="682"/>
      <c r="Y183" s="682"/>
      <c r="Z183" s="682"/>
      <c r="AA183" s="682"/>
      <c r="AB183" s="682"/>
      <c r="AC183" s="682"/>
      <c r="AD183" s="682"/>
      <c r="AE183" s="682"/>
      <c r="AF183" s="682"/>
      <c r="AG183" s="682"/>
      <c r="AH183" s="682"/>
      <c r="AI183" s="682"/>
      <c r="AJ183" s="682"/>
      <c r="AK183" s="682"/>
      <c r="AL183" s="682"/>
      <c r="AM183" s="682"/>
      <c r="AN183" s="682"/>
      <c r="AO183" s="682"/>
      <c r="AP183" s="682"/>
      <c r="AQ183" s="682"/>
      <c r="AR183" s="682"/>
      <c r="AS183" s="682"/>
      <c r="AT183" s="682"/>
      <c r="AU183" s="682"/>
      <c r="AV183" s="682"/>
      <c r="AW183" s="683"/>
      <c r="AX183" s="622"/>
      <c r="AY183" s="622"/>
      <c r="AZ183" s="622"/>
      <c r="BA183" s="622"/>
      <c r="BB183" s="622"/>
      <c r="BC183" s="622"/>
      <c r="BD183" s="622"/>
      <c r="BE183" s="622"/>
      <c r="BF183" s="622"/>
      <c r="BG183" s="626"/>
      <c r="BH183" s="626"/>
      <c r="BI183" s="634">
        <f>IF(BZ103=2,CA183+CA90,0)</f>
        <v>0</v>
      </c>
      <c r="BJ183" s="635"/>
      <c r="BK183" s="635"/>
      <c r="BL183" s="635"/>
      <c r="BM183" s="635"/>
      <c r="BN183" s="635"/>
      <c r="BO183" s="635"/>
      <c r="BP183" s="635"/>
      <c r="BQ183" s="635"/>
      <c r="BR183" s="635"/>
      <c r="BS183" s="635"/>
      <c r="BT183" s="636"/>
      <c r="BU183" s="621"/>
      <c r="BV183" s="622"/>
      <c r="BW183" s="626"/>
      <c r="BX183" s="626"/>
      <c r="BY183" s="626"/>
      <c r="BZ183" s="626"/>
      <c r="CA183" s="631">
        <f>BI117+BI123+BI129+BI135+BI141+BI147+BI153+BI159+BI165+BI171+BI177</f>
        <v>0</v>
      </c>
      <c r="CB183" s="632"/>
      <c r="CC183" s="632"/>
      <c r="CD183" s="632"/>
      <c r="CE183" s="632"/>
      <c r="CF183" s="632"/>
      <c r="CG183" s="632"/>
      <c r="CH183" s="632"/>
      <c r="CI183" s="633"/>
    </row>
    <row r="184" spans="4:87" ht="9" customHeight="1">
      <c r="D184" s="67"/>
      <c r="E184" s="681"/>
      <c r="F184" s="682"/>
      <c r="G184" s="682"/>
      <c r="H184" s="682"/>
      <c r="I184" s="682"/>
      <c r="J184" s="682"/>
      <c r="K184" s="682"/>
      <c r="L184" s="682"/>
      <c r="M184" s="682"/>
      <c r="N184" s="682"/>
      <c r="O184" s="682"/>
      <c r="P184" s="682"/>
      <c r="Q184" s="682"/>
      <c r="R184" s="682"/>
      <c r="S184" s="682"/>
      <c r="T184" s="682"/>
      <c r="U184" s="682"/>
      <c r="V184" s="682"/>
      <c r="W184" s="682"/>
      <c r="X184" s="682"/>
      <c r="Y184" s="682"/>
      <c r="Z184" s="682"/>
      <c r="AA184" s="682"/>
      <c r="AB184" s="682"/>
      <c r="AC184" s="682"/>
      <c r="AD184" s="682"/>
      <c r="AE184" s="682"/>
      <c r="AF184" s="682"/>
      <c r="AG184" s="682"/>
      <c r="AH184" s="682"/>
      <c r="AI184" s="682"/>
      <c r="AJ184" s="682"/>
      <c r="AK184" s="682"/>
      <c r="AL184" s="682"/>
      <c r="AM184" s="682"/>
      <c r="AN184" s="682"/>
      <c r="AO184" s="682"/>
      <c r="AP184" s="682"/>
      <c r="AQ184" s="682"/>
      <c r="AR184" s="682"/>
      <c r="AS184" s="682"/>
      <c r="AT184" s="682"/>
      <c r="AU184" s="682"/>
      <c r="AV184" s="682"/>
      <c r="AW184" s="683"/>
      <c r="AX184" s="622"/>
      <c r="AY184" s="622"/>
      <c r="AZ184" s="622"/>
      <c r="BA184" s="622"/>
      <c r="BB184" s="622"/>
      <c r="BC184" s="622"/>
      <c r="BD184" s="622"/>
      <c r="BE184" s="622"/>
      <c r="BF184" s="622"/>
      <c r="BG184" s="626"/>
      <c r="BH184" s="626"/>
      <c r="BI184" s="637"/>
      <c r="BJ184" s="638"/>
      <c r="BK184" s="638"/>
      <c r="BL184" s="638"/>
      <c r="BM184" s="638"/>
      <c r="BN184" s="638"/>
      <c r="BO184" s="638"/>
      <c r="BP184" s="638"/>
      <c r="BQ184" s="638"/>
      <c r="BR184" s="638"/>
      <c r="BS184" s="638"/>
      <c r="BT184" s="639"/>
      <c r="BU184" s="621"/>
      <c r="BV184" s="622"/>
      <c r="BW184" s="626"/>
      <c r="BX184" s="626"/>
      <c r="BY184" s="626"/>
      <c r="BZ184" s="626"/>
      <c r="CA184" s="631"/>
      <c r="CB184" s="632"/>
      <c r="CC184" s="632"/>
      <c r="CD184" s="632"/>
      <c r="CE184" s="632"/>
      <c r="CF184" s="632"/>
      <c r="CG184" s="632"/>
      <c r="CH184" s="632"/>
      <c r="CI184" s="633"/>
    </row>
    <row r="185" spans="4:87" ht="9" customHeight="1" thickBot="1">
      <c r="D185" s="67"/>
      <c r="E185" s="684"/>
      <c r="F185" s="685"/>
      <c r="G185" s="685"/>
      <c r="H185" s="685"/>
      <c r="I185" s="685"/>
      <c r="J185" s="685"/>
      <c r="K185" s="685"/>
      <c r="L185" s="685"/>
      <c r="M185" s="685"/>
      <c r="N185" s="685"/>
      <c r="O185" s="685"/>
      <c r="P185" s="685"/>
      <c r="Q185" s="685"/>
      <c r="R185" s="685"/>
      <c r="S185" s="685"/>
      <c r="T185" s="685"/>
      <c r="U185" s="685"/>
      <c r="V185" s="685"/>
      <c r="W185" s="685"/>
      <c r="X185" s="685"/>
      <c r="Y185" s="685"/>
      <c r="Z185" s="685"/>
      <c r="AA185" s="685"/>
      <c r="AB185" s="685"/>
      <c r="AC185" s="685"/>
      <c r="AD185" s="685"/>
      <c r="AE185" s="685"/>
      <c r="AF185" s="685"/>
      <c r="AG185" s="685"/>
      <c r="AH185" s="685"/>
      <c r="AI185" s="685"/>
      <c r="AJ185" s="685"/>
      <c r="AK185" s="685"/>
      <c r="AL185" s="685"/>
      <c r="AM185" s="685"/>
      <c r="AN185" s="685"/>
      <c r="AO185" s="685"/>
      <c r="AP185" s="685"/>
      <c r="AQ185" s="685"/>
      <c r="AR185" s="685"/>
      <c r="AS185" s="685"/>
      <c r="AT185" s="685"/>
      <c r="AU185" s="685"/>
      <c r="AV185" s="685"/>
      <c r="AW185" s="686"/>
      <c r="AX185" s="624"/>
      <c r="AY185" s="624"/>
      <c r="AZ185" s="624"/>
      <c r="BA185" s="624"/>
      <c r="BB185" s="624"/>
      <c r="BC185" s="624"/>
      <c r="BD185" s="624"/>
      <c r="BE185" s="624"/>
      <c r="BF185" s="624"/>
      <c r="BG185" s="627"/>
      <c r="BH185" s="627"/>
      <c r="BI185" s="640"/>
      <c r="BJ185" s="641"/>
      <c r="BK185" s="641"/>
      <c r="BL185" s="641"/>
      <c r="BM185" s="641"/>
      <c r="BN185" s="641"/>
      <c r="BO185" s="641"/>
      <c r="BP185" s="641"/>
      <c r="BQ185" s="641"/>
      <c r="BR185" s="641"/>
      <c r="BS185" s="641"/>
      <c r="BT185" s="642"/>
      <c r="BU185" s="623"/>
      <c r="BV185" s="624"/>
      <c r="BW185" s="627"/>
      <c r="BX185" s="627"/>
      <c r="BY185" s="627"/>
      <c r="BZ185" s="627"/>
      <c r="CA185" s="643"/>
      <c r="CB185" s="644"/>
      <c r="CC185" s="644"/>
      <c r="CD185" s="644"/>
      <c r="CE185" s="644"/>
      <c r="CF185" s="644"/>
      <c r="CG185" s="644"/>
      <c r="CH185" s="644"/>
      <c r="CI185" s="645"/>
    </row>
    <row r="186" spans="4:87" ht="9" customHeight="1">
      <c r="BI186" s="59"/>
      <c r="BJ186" s="59"/>
      <c r="BK186" s="59"/>
      <c r="BL186" s="59"/>
      <c r="BM186" s="59"/>
      <c r="BN186" s="59"/>
      <c r="BO186" s="59"/>
      <c r="BP186" s="59"/>
      <c r="BQ186" s="59"/>
      <c r="BR186" s="59"/>
      <c r="BS186" s="59"/>
      <c r="BT186" s="59"/>
      <c r="BU186" s="59"/>
      <c r="BV186" s="59"/>
      <c r="BW186" s="59"/>
      <c r="BX186" s="59"/>
      <c r="BY186" s="59"/>
      <c r="BZ186" s="59"/>
    </row>
  </sheetData>
  <sheetProtection sheet="1" objects="1" scenarios="1" selectLockedCells="1"/>
  <mergeCells count="268">
    <mergeCell ref="BW3:CC3"/>
    <mergeCell ref="CD3:CI3"/>
    <mergeCell ref="S4:BD5"/>
    <mergeCell ref="BH4:BO5"/>
    <mergeCell ref="BP4:BT5"/>
    <mergeCell ref="BU4:BV5"/>
    <mergeCell ref="BW4:CC5"/>
    <mergeCell ref="CD4:CI5"/>
    <mergeCell ref="F2:K3"/>
    <mergeCell ref="Q2:AQ3"/>
    <mergeCell ref="BF3:BG9"/>
    <mergeCell ref="BI3:BN3"/>
    <mergeCell ref="BP3:BT3"/>
    <mergeCell ref="BU3:BV3"/>
    <mergeCell ref="E6:O7"/>
    <mergeCell ref="P6:BA9"/>
    <mergeCell ref="BI6:BO6"/>
    <mergeCell ref="S11:V12"/>
    <mergeCell ref="W11:Y12"/>
    <mergeCell ref="Z11:AC12"/>
    <mergeCell ref="AD11:AF12"/>
    <mergeCell ref="AG11:AJ12"/>
    <mergeCell ref="BZ12:CB13"/>
    <mergeCell ref="CJ6:CJ46"/>
    <mergeCell ref="BH7:BJ9"/>
    <mergeCell ref="BK7:BM9"/>
    <mergeCell ref="BN7:BP9"/>
    <mergeCell ref="BZ10:CB11"/>
    <mergeCell ref="CD10:CH11"/>
    <mergeCell ref="CD12:CH13"/>
    <mergeCell ref="BJ14:BS16"/>
    <mergeCell ref="BZ14:CF19"/>
    <mergeCell ref="BI24:BT26"/>
    <mergeCell ref="K15:AD18"/>
    <mergeCell ref="AL15:AW18"/>
    <mergeCell ref="BI17:BT19"/>
    <mergeCell ref="E20:AK26"/>
    <mergeCell ref="AL20:AW26"/>
    <mergeCell ref="AX20:AY23"/>
    <mergeCell ref="AZ20:BH23"/>
    <mergeCell ref="BI21:BT23"/>
    <mergeCell ref="AX24:BF26"/>
    <mergeCell ref="BG24:BH26"/>
    <mergeCell ref="E33:AK38"/>
    <mergeCell ref="AL33:AW38"/>
    <mergeCell ref="AX33:AY35"/>
    <mergeCell ref="AZ33:BH35"/>
    <mergeCell ref="BI33:BT35"/>
    <mergeCell ref="AX36:BF38"/>
    <mergeCell ref="BG36:BH38"/>
    <mergeCell ref="BI36:BT38"/>
    <mergeCell ref="E27:AK32"/>
    <mergeCell ref="AL27:AW32"/>
    <mergeCell ref="AX27:AY29"/>
    <mergeCell ref="AZ27:BH29"/>
    <mergeCell ref="BI27:BT29"/>
    <mergeCell ref="AX30:BF32"/>
    <mergeCell ref="BG30:BH32"/>
    <mergeCell ref="BI30:BT32"/>
    <mergeCell ref="E45:AK50"/>
    <mergeCell ref="AL45:AW50"/>
    <mergeCell ref="AX45:AY47"/>
    <mergeCell ref="AZ45:BH47"/>
    <mergeCell ref="BI45:BT47"/>
    <mergeCell ref="AX48:BF50"/>
    <mergeCell ref="BG48:BH50"/>
    <mergeCell ref="BI48:BT50"/>
    <mergeCell ref="E39:AK44"/>
    <mergeCell ref="AL39:AW44"/>
    <mergeCell ref="AX39:AY41"/>
    <mergeCell ref="AZ39:BH41"/>
    <mergeCell ref="BI39:BT41"/>
    <mergeCell ref="AX42:BF44"/>
    <mergeCell ref="BG42:BH44"/>
    <mergeCell ref="BI42:BT44"/>
    <mergeCell ref="E57:AK62"/>
    <mergeCell ref="AL57:AW62"/>
    <mergeCell ref="AX57:AY59"/>
    <mergeCell ref="AZ57:BH59"/>
    <mergeCell ref="BI57:BT59"/>
    <mergeCell ref="AX60:BF62"/>
    <mergeCell ref="BG60:BH62"/>
    <mergeCell ref="BI60:BT62"/>
    <mergeCell ref="E51:AK56"/>
    <mergeCell ref="AL51:AW56"/>
    <mergeCell ref="AX51:AY53"/>
    <mergeCell ref="AZ51:BH53"/>
    <mergeCell ref="BI51:BT53"/>
    <mergeCell ref="AX54:BF56"/>
    <mergeCell ref="BG54:BH56"/>
    <mergeCell ref="BI54:BT56"/>
    <mergeCell ref="E69:AK74"/>
    <mergeCell ref="AL69:AW74"/>
    <mergeCell ref="AX69:AY71"/>
    <mergeCell ref="AZ69:BH71"/>
    <mergeCell ref="BI69:BT71"/>
    <mergeCell ref="AX72:BF74"/>
    <mergeCell ref="BG72:BH74"/>
    <mergeCell ref="BI72:BT74"/>
    <mergeCell ref="E63:AK68"/>
    <mergeCell ref="AL63:AW68"/>
    <mergeCell ref="AX63:AY65"/>
    <mergeCell ref="AZ63:BH65"/>
    <mergeCell ref="BI63:BT65"/>
    <mergeCell ref="AX66:BF68"/>
    <mergeCell ref="BG66:BH68"/>
    <mergeCell ref="BI66:BT68"/>
    <mergeCell ref="E81:AK86"/>
    <mergeCell ref="AL81:AW86"/>
    <mergeCell ref="AX81:AY83"/>
    <mergeCell ref="AZ81:BH83"/>
    <mergeCell ref="BI81:BT83"/>
    <mergeCell ref="AX84:BF86"/>
    <mergeCell ref="BG84:BH86"/>
    <mergeCell ref="BI84:BT86"/>
    <mergeCell ref="E75:AK80"/>
    <mergeCell ref="AL75:AW80"/>
    <mergeCell ref="AX75:AY77"/>
    <mergeCell ref="AZ75:BH77"/>
    <mergeCell ref="BI75:BT77"/>
    <mergeCell ref="AX78:BF80"/>
    <mergeCell ref="BG78:BH80"/>
    <mergeCell ref="BI78:BT80"/>
    <mergeCell ref="CA87:CI89"/>
    <mergeCell ref="CA90:CI92"/>
    <mergeCell ref="AX90:BF92"/>
    <mergeCell ref="BG90:BH92"/>
    <mergeCell ref="BI90:BT92"/>
    <mergeCell ref="E87:AW92"/>
    <mergeCell ref="AX87:AY89"/>
    <mergeCell ref="AZ87:BH89"/>
    <mergeCell ref="BI87:BT89"/>
    <mergeCell ref="BU87:BV92"/>
    <mergeCell ref="BW87:BZ92"/>
    <mergeCell ref="F95:K96"/>
    <mergeCell ref="Q95:AQ96"/>
    <mergeCell ref="BF96:BG102"/>
    <mergeCell ref="BI96:BN96"/>
    <mergeCell ref="BP96:BT96"/>
    <mergeCell ref="BU96:BV96"/>
    <mergeCell ref="BW96:CC96"/>
    <mergeCell ref="CD96:CI96"/>
    <mergeCell ref="S97:BD98"/>
    <mergeCell ref="BH97:BO98"/>
    <mergeCell ref="BP97:BT98"/>
    <mergeCell ref="BU97:BV98"/>
    <mergeCell ref="BW97:CC98"/>
    <mergeCell ref="CD97:CI98"/>
    <mergeCell ref="E99:O100"/>
    <mergeCell ref="P99:BA102"/>
    <mergeCell ref="BI99:BO99"/>
    <mergeCell ref="CJ99:CJ139"/>
    <mergeCell ref="BH100:BJ102"/>
    <mergeCell ref="BK100:BM102"/>
    <mergeCell ref="BN100:BP102"/>
    <mergeCell ref="BZ103:CB104"/>
    <mergeCell ref="CD103:CH104"/>
    <mergeCell ref="S104:V105"/>
    <mergeCell ref="W104:Y105"/>
    <mergeCell ref="Z104:AC105"/>
    <mergeCell ref="AD104:AF105"/>
    <mergeCell ref="AG104:AJ105"/>
    <mergeCell ref="BZ105:CB106"/>
    <mergeCell ref="CD105:CH106"/>
    <mergeCell ref="BJ107:BS109"/>
    <mergeCell ref="BZ107:CF112"/>
    <mergeCell ref="K108:AD111"/>
    <mergeCell ref="AL108:AW111"/>
    <mergeCell ref="BI110:BT112"/>
    <mergeCell ref="E113:AK119"/>
    <mergeCell ref="AL113:AW119"/>
    <mergeCell ref="AX113:AY116"/>
    <mergeCell ref="AZ113:BH116"/>
    <mergeCell ref="BI114:BT116"/>
    <mergeCell ref="AX117:BF119"/>
    <mergeCell ref="BG117:BH119"/>
    <mergeCell ref="BI117:BT119"/>
    <mergeCell ref="E120:AK125"/>
    <mergeCell ref="AL120:AW125"/>
    <mergeCell ref="AX120:AY122"/>
    <mergeCell ref="AZ120:BH122"/>
    <mergeCell ref="BI120:BT122"/>
    <mergeCell ref="AX123:BF125"/>
    <mergeCell ref="BG123:BH125"/>
    <mergeCell ref="BI123:BT125"/>
    <mergeCell ref="E126:AK131"/>
    <mergeCell ref="AL126:AW131"/>
    <mergeCell ref="AX126:AY128"/>
    <mergeCell ref="AZ126:BH128"/>
    <mergeCell ref="BI126:BT128"/>
    <mergeCell ref="AX129:BF131"/>
    <mergeCell ref="BG129:BH131"/>
    <mergeCell ref="BI129:BT131"/>
    <mergeCell ref="E132:AK137"/>
    <mergeCell ref="AL132:AW137"/>
    <mergeCell ref="AX132:AY134"/>
    <mergeCell ref="AZ132:BH134"/>
    <mergeCell ref="BI132:BT134"/>
    <mergeCell ref="AX135:BF137"/>
    <mergeCell ref="BG135:BH137"/>
    <mergeCell ref="BI135:BT137"/>
    <mergeCell ref="E138:AK143"/>
    <mergeCell ref="AL138:AW143"/>
    <mergeCell ref="AX138:AY140"/>
    <mergeCell ref="AZ138:BH140"/>
    <mergeCell ref="BI138:BT140"/>
    <mergeCell ref="AX141:BF143"/>
    <mergeCell ref="BG141:BH143"/>
    <mergeCell ref="BI141:BT143"/>
    <mergeCell ref="E144:AK149"/>
    <mergeCell ref="AL144:AW149"/>
    <mergeCell ref="AX144:AY146"/>
    <mergeCell ref="AZ144:BH146"/>
    <mergeCell ref="BI144:BT146"/>
    <mergeCell ref="AX147:BF149"/>
    <mergeCell ref="BG147:BH149"/>
    <mergeCell ref="BI147:BT149"/>
    <mergeCell ref="E150:AK155"/>
    <mergeCell ref="AL150:AW155"/>
    <mergeCell ref="AX150:AY152"/>
    <mergeCell ref="AZ150:BH152"/>
    <mergeCell ref="BI150:BT152"/>
    <mergeCell ref="AX153:BF155"/>
    <mergeCell ref="BG153:BH155"/>
    <mergeCell ref="BI153:BT155"/>
    <mergeCell ref="E156:AK161"/>
    <mergeCell ref="AL156:AW161"/>
    <mergeCell ref="AX156:AY158"/>
    <mergeCell ref="AZ156:BH158"/>
    <mergeCell ref="BI156:BT158"/>
    <mergeCell ref="AX159:BF161"/>
    <mergeCell ref="BG159:BH161"/>
    <mergeCell ref="BI159:BT161"/>
    <mergeCell ref="E162:AK167"/>
    <mergeCell ref="AL162:AW167"/>
    <mergeCell ref="AX162:AY164"/>
    <mergeCell ref="AZ162:BH164"/>
    <mergeCell ref="BI162:BT164"/>
    <mergeCell ref="AX165:BF167"/>
    <mergeCell ref="BG165:BH167"/>
    <mergeCell ref="BI165:BT167"/>
    <mergeCell ref="E168:AK173"/>
    <mergeCell ref="AL168:AW173"/>
    <mergeCell ref="AX168:AY170"/>
    <mergeCell ref="AZ168:BH170"/>
    <mergeCell ref="BI168:BT170"/>
    <mergeCell ref="AX171:BF173"/>
    <mergeCell ref="BG171:BH173"/>
    <mergeCell ref="BI171:BT173"/>
    <mergeCell ref="BU180:BV185"/>
    <mergeCell ref="BW180:BZ185"/>
    <mergeCell ref="CA180:CI182"/>
    <mergeCell ref="AX183:BF185"/>
    <mergeCell ref="BG183:BH185"/>
    <mergeCell ref="BI183:BT185"/>
    <mergeCell ref="CA183:CI185"/>
    <mergeCell ref="E174:AK179"/>
    <mergeCell ref="AL174:AW179"/>
    <mergeCell ref="AX174:AY176"/>
    <mergeCell ref="AZ174:BH176"/>
    <mergeCell ref="BI174:BT176"/>
    <mergeCell ref="AX177:BF179"/>
    <mergeCell ref="BG177:BH179"/>
    <mergeCell ref="BI177:BT179"/>
    <mergeCell ref="E180:AW185"/>
    <mergeCell ref="AX180:AY182"/>
    <mergeCell ref="AZ180:BH182"/>
    <mergeCell ref="BI180:BT182"/>
  </mergeCells>
  <phoneticPr fontId="1"/>
  <pageMargins left="0.43307086614173229" right="3.937007874015748E-2" top="0.11811023622047245" bottom="0.19685039370078741" header="0.31496062992125984" footer="0.31496062992125984"/>
  <pageSetup paperSize="9" scale="64" orientation="landscape" r:id="rId1"/>
  <rowBreaks count="1" manualBreakCount="1">
    <brk id="93" max="87"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コード表!$A$5:$A$62</xm:f>
          </x14:formula1>
          <xm:sqref>E20:AK86 E113:AK119 E120:AK125 E126:AK131 E132:AK137 E138:AK143 E144:AK149 E150:AK155 E156:AK161 E162:AK167 E168:AK173 E174:AK179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sheetPr>
  <dimension ref="D2:CJ464"/>
  <sheetViews>
    <sheetView showGridLines="0" showZeros="0" topLeftCell="A58" zoomScale="75" zoomScaleNormal="75" zoomScaleSheetLayoutView="75" workbookViewId="0">
      <selection activeCell="BI24" sqref="BI24:BT26"/>
    </sheetView>
  </sheetViews>
  <sheetFormatPr defaultColWidth="2.25" defaultRowHeight="9" customHeight="1"/>
  <cols>
    <col min="1" max="37" width="2.25" style="1"/>
    <col min="38" max="49" width="2.375" style="1" customWidth="1"/>
    <col min="50" max="16384" width="2.25" style="1"/>
  </cols>
  <sheetData>
    <row r="2" spans="4:88" ht="12" customHeight="1" thickBot="1">
      <c r="F2" s="563" t="s">
        <v>36</v>
      </c>
      <c r="G2" s="563"/>
      <c r="H2" s="563"/>
      <c r="I2" s="563"/>
      <c r="J2" s="563"/>
      <c r="K2" s="563"/>
      <c r="Q2" s="588" t="s">
        <v>38</v>
      </c>
      <c r="R2" s="588"/>
      <c r="S2" s="588"/>
      <c r="T2" s="588"/>
      <c r="U2" s="588"/>
      <c r="V2" s="588"/>
      <c r="W2" s="588"/>
      <c r="X2" s="588"/>
      <c r="Y2" s="588"/>
      <c r="Z2" s="588"/>
      <c r="AA2" s="588"/>
      <c r="AB2" s="588"/>
      <c r="AC2" s="588"/>
      <c r="AD2" s="588"/>
      <c r="AE2" s="588"/>
      <c r="AF2" s="588"/>
      <c r="AG2" s="588"/>
      <c r="AH2" s="588"/>
      <c r="AI2" s="588"/>
      <c r="AJ2" s="588"/>
      <c r="AK2" s="588"/>
      <c r="AL2" s="588"/>
      <c r="AM2" s="588"/>
      <c r="AN2" s="588"/>
      <c r="AO2" s="588"/>
      <c r="AP2" s="588"/>
      <c r="AQ2" s="588"/>
      <c r="AR2" s="2"/>
      <c r="AS2" s="2"/>
      <c r="AT2" s="2"/>
      <c r="AU2" s="2"/>
      <c r="AV2" s="2"/>
      <c r="AW2" s="2"/>
      <c r="AX2" s="2"/>
      <c r="AY2" s="2"/>
      <c r="AZ2" s="2"/>
      <c r="BA2" s="2"/>
      <c r="BB2" s="2"/>
      <c r="BC2" s="2"/>
      <c r="BD2" s="2"/>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row>
    <row r="3" spans="4:88" ht="15" customHeight="1">
      <c r="F3" s="563"/>
      <c r="G3" s="563"/>
      <c r="H3" s="563"/>
      <c r="I3" s="563"/>
      <c r="J3" s="563"/>
      <c r="K3" s="563"/>
      <c r="Q3" s="588"/>
      <c r="R3" s="588"/>
      <c r="S3" s="588"/>
      <c r="T3" s="588"/>
      <c r="U3" s="588"/>
      <c r="V3" s="588"/>
      <c r="W3" s="588"/>
      <c r="X3" s="588"/>
      <c r="Y3" s="588"/>
      <c r="Z3" s="588"/>
      <c r="AA3" s="588"/>
      <c r="AB3" s="588"/>
      <c r="AC3" s="588"/>
      <c r="AD3" s="588"/>
      <c r="AE3" s="588"/>
      <c r="AF3" s="588"/>
      <c r="AG3" s="588"/>
      <c r="AH3" s="588"/>
      <c r="AI3" s="588"/>
      <c r="AJ3" s="588"/>
      <c r="AK3" s="588"/>
      <c r="AL3" s="588"/>
      <c r="AM3" s="588"/>
      <c r="AN3" s="588"/>
      <c r="AO3" s="588"/>
      <c r="AP3" s="588"/>
      <c r="AQ3" s="588"/>
      <c r="AR3" s="2"/>
      <c r="AS3" s="2"/>
      <c r="AT3" s="2"/>
      <c r="AU3" s="2"/>
      <c r="AV3" s="2"/>
      <c r="AW3" s="2"/>
      <c r="AX3" s="2"/>
      <c r="AY3" s="2"/>
      <c r="AZ3" s="2"/>
      <c r="BA3" s="2"/>
      <c r="BB3" s="2"/>
      <c r="BC3" s="2"/>
      <c r="BD3" s="2"/>
      <c r="BE3" s="4"/>
      <c r="BF3" s="589" t="s">
        <v>4</v>
      </c>
      <c r="BG3" s="590"/>
      <c r="BH3" s="15"/>
      <c r="BI3" s="595" t="s">
        <v>5</v>
      </c>
      <c r="BJ3" s="595"/>
      <c r="BK3" s="595"/>
      <c r="BL3" s="595"/>
      <c r="BM3" s="595"/>
      <c r="BN3" s="595"/>
      <c r="BO3" s="16"/>
      <c r="BP3" s="596" t="s">
        <v>6</v>
      </c>
      <c r="BQ3" s="597"/>
      <c r="BR3" s="597"/>
      <c r="BS3" s="597"/>
      <c r="BT3" s="598"/>
      <c r="BU3" s="596" t="s">
        <v>7</v>
      </c>
      <c r="BV3" s="598"/>
      <c r="BW3" s="599" t="s">
        <v>8</v>
      </c>
      <c r="BX3" s="600"/>
      <c r="BY3" s="600"/>
      <c r="BZ3" s="600"/>
      <c r="CA3" s="600"/>
      <c r="CB3" s="600"/>
      <c r="CC3" s="601"/>
      <c r="CD3" s="602" t="s">
        <v>21</v>
      </c>
      <c r="CE3" s="595"/>
      <c r="CF3" s="595"/>
      <c r="CG3" s="595"/>
      <c r="CH3" s="595"/>
      <c r="CI3" s="603"/>
      <c r="CJ3" s="7"/>
    </row>
    <row r="4" spans="4:88" ht="14.25" customHeight="1">
      <c r="Q4" s="2"/>
      <c r="R4" s="2"/>
      <c r="S4" s="588" t="s">
        <v>37</v>
      </c>
      <c r="T4" s="588"/>
      <c r="U4" s="588"/>
      <c r="V4" s="588"/>
      <c r="W4" s="588"/>
      <c r="X4" s="588"/>
      <c r="Y4" s="588"/>
      <c r="Z4" s="588"/>
      <c r="AA4" s="588"/>
      <c r="AB4" s="588"/>
      <c r="AC4" s="588"/>
      <c r="AD4" s="588"/>
      <c r="AE4" s="588"/>
      <c r="AF4" s="588"/>
      <c r="AG4" s="588"/>
      <c r="AH4" s="588"/>
      <c r="AI4" s="588"/>
      <c r="AJ4" s="588"/>
      <c r="AK4" s="588"/>
      <c r="AL4" s="588"/>
      <c r="AM4" s="588"/>
      <c r="AN4" s="588"/>
      <c r="AO4" s="588"/>
      <c r="AP4" s="588"/>
      <c r="AQ4" s="588"/>
      <c r="AR4" s="588"/>
      <c r="AS4" s="588"/>
      <c r="AT4" s="588"/>
      <c r="AU4" s="588"/>
      <c r="AV4" s="588"/>
      <c r="AW4" s="588"/>
      <c r="AX4" s="588"/>
      <c r="AY4" s="588"/>
      <c r="AZ4" s="588"/>
      <c r="BA4" s="588"/>
      <c r="BB4" s="588"/>
      <c r="BC4" s="588"/>
      <c r="BD4" s="588"/>
      <c r="BE4" s="4"/>
      <c r="BF4" s="591"/>
      <c r="BG4" s="592"/>
      <c r="BH4" s="604">
        <f>注意事項!H6</f>
        <v>0</v>
      </c>
      <c r="BI4" s="604"/>
      <c r="BJ4" s="604"/>
      <c r="BK4" s="604"/>
      <c r="BL4" s="604"/>
      <c r="BM4" s="604"/>
      <c r="BN4" s="604"/>
      <c r="BO4" s="604"/>
      <c r="BP4" s="604">
        <f>注意事項!H7</f>
        <v>0</v>
      </c>
      <c r="BQ4" s="604"/>
      <c r="BR4" s="604"/>
      <c r="BS4" s="604"/>
      <c r="BT4" s="604"/>
      <c r="BU4" s="606" t="s">
        <v>91</v>
      </c>
      <c r="BV4" s="606"/>
      <c r="BW4" s="460"/>
      <c r="BX4" s="460"/>
      <c r="BY4" s="460"/>
      <c r="BZ4" s="460"/>
      <c r="CA4" s="460"/>
      <c r="CB4" s="460"/>
      <c r="CC4" s="460"/>
      <c r="CD4" s="460"/>
      <c r="CE4" s="460"/>
      <c r="CF4" s="460"/>
      <c r="CG4" s="460"/>
      <c r="CH4" s="460"/>
      <c r="CI4" s="609"/>
      <c r="CJ4" s="7"/>
    </row>
    <row r="5" spans="4:88" ht="9.75" customHeight="1" thickBot="1">
      <c r="Q5" s="2"/>
      <c r="R5" s="2"/>
      <c r="S5" s="588"/>
      <c r="T5" s="588"/>
      <c r="U5" s="588"/>
      <c r="V5" s="588"/>
      <c r="W5" s="588"/>
      <c r="X5" s="588"/>
      <c r="Y5" s="588"/>
      <c r="Z5" s="588"/>
      <c r="AA5" s="588"/>
      <c r="AB5" s="588"/>
      <c r="AC5" s="588"/>
      <c r="AD5" s="588"/>
      <c r="AE5" s="588"/>
      <c r="AF5" s="588"/>
      <c r="AG5" s="588"/>
      <c r="AH5" s="588"/>
      <c r="AI5" s="588"/>
      <c r="AJ5" s="588"/>
      <c r="AK5" s="588"/>
      <c r="AL5" s="588"/>
      <c r="AM5" s="588"/>
      <c r="AN5" s="588"/>
      <c r="AO5" s="588"/>
      <c r="AP5" s="588"/>
      <c r="AQ5" s="588"/>
      <c r="AR5" s="588"/>
      <c r="AS5" s="588"/>
      <c r="AT5" s="588"/>
      <c r="AU5" s="588"/>
      <c r="AV5" s="588"/>
      <c r="AW5" s="588"/>
      <c r="AX5" s="588"/>
      <c r="AY5" s="588"/>
      <c r="AZ5" s="588"/>
      <c r="BA5" s="588"/>
      <c r="BB5" s="588"/>
      <c r="BC5" s="588"/>
      <c r="BD5" s="588"/>
      <c r="BE5" s="5"/>
      <c r="BF5" s="591"/>
      <c r="BG5" s="592"/>
      <c r="BH5" s="605"/>
      <c r="BI5" s="605"/>
      <c r="BJ5" s="605"/>
      <c r="BK5" s="605"/>
      <c r="BL5" s="605"/>
      <c r="BM5" s="605"/>
      <c r="BN5" s="605"/>
      <c r="BO5" s="605"/>
      <c r="BP5" s="605"/>
      <c r="BQ5" s="605"/>
      <c r="BR5" s="605"/>
      <c r="BS5" s="605"/>
      <c r="BT5" s="605"/>
      <c r="BU5" s="607"/>
      <c r="BV5" s="607"/>
      <c r="BW5" s="608"/>
      <c r="BX5" s="608"/>
      <c r="BY5" s="608"/>
      <c r="BZ5" s="608"/>
      <c r="CA5" s="608"/>
      <c r="CB5" s="608"/>
      <c r="CC5" s="608"/>
      <c r="CD5" s="608"/>
      <c r="CE5" s="608"/>
      <c r="CF5" s="608"/>
      <c r="CG5" s="608"/>
      <c r="CH5" s="608"/>
      <c r="CI5" s="610"/>
      <c r="CJ5" s="7"/>
    </row>
    <row r="6" spans="4:88" ht="13.5">
      <c r="D6" s="4"/>
      <c r="E6" s="611" t="s">
        <v>3</v>
      </c>
      <c r="F6" s="612"/>
      <c r="G6" s="612"/>
      <c r="H6" s="612"/>
      <c r="I6" s="612"/>
      <c r="J6" s="612"/>
      <c r="K6" s="612"/>
      <c r="L6" s="612"/>
      <c r="M6" s="612"/>
      <c r="N6" s="612"/>
      <c r="O6" s="612"/>
      <c r="P6" s="615">
        <f>注意事項!H9</f>
        <v>0</v>
      </c>
      <c r="Q6" s="615"/>
      <c r="R6" s="615"/>
      <c r="S6" s="615"/>
      <c r="T6" s="615"/>
      <c r="U6" s="615"/>
      <c r="V6" s="615"/>
      <c r="W6" s="615"/>
      <c r="X6" s="615"/>
      <c r="Y6" s="615"/>
      <c r="Z6" s="615"/>
      <c r="AA6" s="615"/>
      <c r="AB6" s="615"/>
      <c r="AC6" s="615"/>
      <c r="AD6" s="615"/>
      <c r="AE6" s="615"/>
      <c r="AF6" s="615"/>
      <c r="AG6" s="615"/>
      <c r="AH6" s="615"/>
      <c r="AI6" s="615"/>
      <c r="AJ6" s="615"/>
      <c r="AK6" s="615"/>
      <c r="AL6" s="615"/>
      <c r="AM6" s="615"/>
      <c r="AN6" s="615"/>
      <c r="AO6" s="615"/>
      <c r="AP6" s="615"/>
      <c r="AQ6" s="615"/>
      <c r="AR6" s="615"/>
      <c r="AS6" s="615"/>
      <c r="AT6" s="615"/>
      <c r="AU6" s="615"/>
      <c r="AV6" s="615"/>
      <c r="AW6" s="615"/>
      <c r="AX6" s="615"/>
      <c r="AY6" s="615"/>
      <c r="AZ6" s="615"/>
      <c r="BA6" s="615"/>
      <c r="BB6" s="3"/>
      <c r="BC6" s="3"/>
      <c r="BD6" s="3"/>
      <c r="BE6" s="10"/>
      <c r="BF6" s="591"/>
      <c r="BG6" s="592"/>
      <c r="BH6" s="17"/>
      <c r="BI6" s="618" t="s">
        <v>20</v>
      </c>
      <c r="BJ6" s="618"/>
      <c r="BK6" s="618"/>
      <c r="BL6" s="618"/>
      <c r="BM6" s="618"/>
      <c r="BN6" s="618"/>
      <c r="BO6" s="618"/>
      <c r="BP6" s="18"/>
      <c r="BQ6" s="19"/>
      <c r="BR6" s="20"/>
      <c r="BS6" s="20"/>
      <c r="BT6" s="20"/>
      <c r="BU6" s="20"/>
      <c r="BV6" s="20"/>
      <c r="BW6" s="20"/>
      <c r="BX6" s="20"/>
      <c r="BY6" s="20"/>
      <c r="BZ6" s="20"/>
      <c r="CA6" s="20"/>
      <c r="CB6" s="20"/>
      <c r="CC6" s="20"/>
      <c r="CD6" s="20"/>
      <c r="CE6" s="20"/>
      <c r="CF6" s="20"/>
      <c r="CG6" s="20"/>
      <c r="CH6" s="20"/>
      <c r="CI6" s="21"/>
      <c r="CJ6" s="532" t="s">
        <v>42</v>
      </c>
    </row>
    <row r="7" spans="4:88" ht="15" customHeight="1">
      <c r="D7" s="4"/>
      <c r="E7" s="613"/>
      <c r="F7" s="614"/>
      <c r="G7" s="614"/>
      <c r="H7" s="614"/>
      <c r="I7" s="614"/>
      <c r="J7" s="614"/>
      <c r="K7" s="614"/>
      <c r="L7" s="614"/>
      <c r="M7" s="614"/>
      <c r="N7" s="614"/>
      <c r="O7" s="614"/>
      <c r="P7" s="616"/>
      <c r="Q7" s="616"/>
      <c r="R7" s="616"/>
      <c r="S7" s="616"/>
      <c r="T7" s="616"/>
      <c r="U7" s="616"/>
      <c r="V7" s="616"/>
      <c r="W7" s="616"/>
      <c r="X7" s="616"/>
      <c r="Y7" s="616"/>
      <c r="Z7" s="616"/>
      <c r="AA7" s="616"/>
      <c r="AB7" s="616"/>
      <c r="AC7" s="616"/>
      <c r="AD7" s="616"/>
      <c r="AE7" s="616"/>
      <c r="AF7" s="616"/>
      <c r="AG7" s="616"/>
      <c r="AH7" s="616"/>
      <c r="AI7" s="616"/>
      <c r="AJ7" s="616"/>
      <c r="AK7" s="616"/>
      <c r="AL7" s="616"/>
      <c r="AM7" s="616"/>
      <c r="AN7" s="616"/>
      <c r="AO7" s="616"/>
      <c r="AP7" s="616"/>
      <c r="AQ7" s="616"/>
      <c r="AR7" s="616"/>
      <c r="AS7" s="616"/>
      <c r="AT7" s="616"/>
      <c r="AU7" s="616"/>
      <c r="AV7" s="616"/>
      <c r="AW7" s="616"/>
      <c r="AX7" s="616"/>
      <c r="AY7" s="616"/>
      <c r="AZ7" s="616"/>
      <c r="BA7" s="616"/>
      <c r="BE7" s="11"/>
      <c r="BF7" s="591"/>
      <c r="BG7" s="592"/>
      <c r="BH7" s="533">
        <f>'16-41'!Q7</f>
        <v>0</v>
      </c>
      <c r="BI7" s="533"/>
      <c r="BJ7" s="534"/>
      <c r="BK7" s="539">
        <f>'16-41'!U7</f>
        <v>0</v>
      </c>
      <c r="BL7" s="533"/>
      <c r="BM7" s="540"/>
      <c r="BN7" s="545">
        <f>'16-41'!Y7</f>
        <v>0</v>
      </c>
      <c r="BO7" s="533"/>
      <c r="BP7" s="533"/>
      <c r="BQ7" s="22"/>
      <c r="CI7" s="4"/>
      <c r="CJ7" s="532"/>
    </row>
    <row r="8" spans="4:88" ht="12.75" customHeight="1">
      <c r="D8" s="4"/>
      <c r="E8" s="7"/>
      <c r="P8" s="616"/>
      <c r="Q8" s="616"/>
      <c r="R8" s="616"/>
      <c r="S8" s="616"/>
      <c r="T8" s="616"/>
      <c r="U8" s="616"/>
      <c r="V8" s="616"/>
      <c r="W8" s="616"/>
      <c r="X8" s="616"/>
      <c r="Y8" s="616"/>
      <c r="Z8" s="616"/>
      <c r="AA8" s="616"/>
      <c r="AB8" s="616"/>
      <c r="AC8" s="616"/>
      <c r="AD8" s="616"/>
      <c r="AE8" s="616"/>
      <c r="AF8" s="616"/>
      <c r="AG8" s="616"/>
      <c r="AH8" s="616"/>
      <c r="AI8" s="616"/>
      <c r="AJ8" s="616"/>
      <c r="AK8" s="616"/>
      <c r="AL8" s="616"/>
      <c r="AM8" s="616"/>
      <c r="AN8" s="616"/>
      <c r="AO8" s="616"/>
      <c r="AP8" s="616"/>
      <c r="AQ8" s="616"/>
      <c r="AR8" s="616"/>
      <c r="AS8" s="616"/>
      <c r="AT8" s="616"/>
      <c r="AU8" s="616"/>
      <c r="AV8" s="616"/>
      <c r="AW8" s="616"/>
      <c r="AX8" s="616"/>
      <c r="AY8" s="616"/>
      <c r="AZ8" s="616"/>
      <c r="BA8" s="616"/>
      <c r="BE8" s="11"/>
      <c r="BF8" s="591"/>
      <c r="BG8" s="592"/>
      <c r="BH8" s="535"/>
      <c r="BI8" s="535"/>
      <c r="BJ8" s="536"/>
      <c r="BK8" s="541"/>
      <c r="BL8" s="535"/>
      <c r="BM8" s="542"/>
      <c r="BN8" s="546"/>
      <c r="BO8" s="535"/>
      <c r="BP8" s="535"/>
      <c r="BQ8" s="22"/>
      <c r="CI8" s="4"/>
      <c r="CJ8" s="532"/>
    </row>
    <row r="9" spans="4:88" ht="12" customHeight="1">
      <c r="D9" s="4"/>
      <c r="E9" s="12"/>
      <c r="F9" s="13"/>
      <c r="G9" s="13"/>
      <c r="H9" s="13"/>
      <c r="I9" s="13"/>
      <c r="J9" s="13"/>
      <c r="K9" s="13"/>
      <c r="L9" s="13"/>
      <c r="M9" s="13"/>
      <c r="N9" s="13"/>
      <c r="O9" s="13"/>
      <c r="P9" s="617"/>
      <c r="Q9" s="617"/>
      <c r="R9" s="617"/>
      <c r="S9" s="617"/>
      <c r="T9" s="617"/>
      <c r="U9" s="617"/>
      <c r="V9" s="617"/>
      <c r="W9" s="617"/>
      <c r="X9" s="617"/>
      <c r="Y9" s="617"/>
      <c r="Z9" s="617"/>
      <c r="AA9" s="617"/>
      <c r="AB9" s="617"/>
      <c r="AC9" s="617"/>
      <c r="AD9" s="617"/>
      <c r="AE9" s="617"/>
      <c r="AF9" s="617"/>
      <c r="AG9" s="617"/>
      <c r="AH9" s="617"/>
      <c r="AI9" s="617"/>
      <c r="AJ9" s="617"/>
      <c r="AK9" s="617"/>
      <c r="AL9" s="617"/>
      <c r="AM9" s="617"/>
      <c r="AN9" s="617"/>
      <c r="AO9" s="617"/>
      <c r="AP9" s="617"/>
      <c r="AQ9" s="617"/>
      <c r="AR9" s="617"/>
      <c r="AS9" s="617"/>
      <c r="AT9" s="617"/>
      <c r="AU9" s="617"/>
      <c r="AV9" s="617"/>
      <c r="AW9" s="617"/>
      <c r="AX9" s="617"/>
      <c r="AY9" s="617"/>
      <c r="AZ9" s="617"/>
      <c r="BA9" s="617"/>
      <c r="BB9" s="13"/>
      <c r="BC9" s="13"/>
      <c r="BD9" s="13"/>
      <c r="BE9" s="14"/>
      <c r="BF9" s="593"/>
      <c r="BG9" s="594"/>
      <c r="BH9" s="537"/>
      <c r="BI9" s="537"/>
      <c r="BJ9" s="538"/>
      <c r="BK9" s="543"/>
      <c r="BL9" s="537"/>
      <c r="BM9" s="544"/>
      <c r="BN9" s="547"/>
      <c r="BO9" s="537"/>
      <c r="BP9" s="537"/>
      <c r="BQ9" s="23"/>
      <c r="BR9" s="13"/>
      <c r="BS9" s="13"/>
      <c r="BT9" s="13"/>
      <c r="BU9" s="13"/>
      <c r="BV9" s="13"/>
      <c r="BW9" s="13"/>
      <c r="BX9" s="13"/>
      <c r="BY9" s="13"/>
      <c r="BZ9" s="13"/>
      <c r="CA9" s="13"/>
      <c r="CB9" s="13"/>
      <c r="CC9" s="13"/>
      <c r="CD9" s="13"/>
      <c r="CE9" s="13"/>
      <c r="CF9" s="13"/>
      <c r="CG9" s="13"/>
      <c r="CH9" s="13"/>
      <c r="CI9" s="24"/>
      <c r="CJ9" s="532"/>
    </row>
    <row r="10" spans="4:88" ht="7.5" customHeight="1">
      <c r="D10" s="4"/>
      <c r="BZ10" s="548">
        <f>IF(BZ382=5,5,IF(BZ289=4,4,IF(BZ196=3,3,IF(BZ103=2,2,1))))</f>
        <v>1</v>
      </c>
      <c r="CA10" s="549"/>
      <c r="CB10" s="550"/>
      <c r="CC10" s="19"/>
      <c r="CD10" s="551" t="s">
        <v>22</v>
      </c>
      <c r="CE10" s="551"/>
      <c r="CF10" s="551"/>
      <c r="CG10" s="551"/>
      <c r="CH10" s="551"/>
      <c r="CI10" s="21"/>
      <c r="CJ10" s="532"/>
    </row>
    <row r="11" spans="4:88" ht="21.75" customHeight="1">
      <c r="D11" s="4"/>
      <c r="S11" s="553" t="s">
        <v>10</v>
      </c>
      <c r="T11" s="553"/>
      <c r="U11" s="553"/>
      <c r="V11" s="553"/>
      <c r="W11" s="554">
        <f>'16-41'!V33</f>
        <v>0</v>
      </c>
      <c r="X11" s="555"/>
      <c r="Y11" s="556"/>
      <c r="Z11" s="553" t="s">
        <v>11</v>
      </c>
      <c r="AA11" s="553"/>
      <c r="AB11" s="553"/>
      <c r="AC11" s="553"/>
      <c r="AD11" s="554">
        <f>'16-41'!AC33</f>
        <v>0</v>
      </c>
      <c r="AE11" s="555"/>
      <c r="AF11" s="556"/>
      <c r="AG11" s="553" t="s">
        <v>12</v>
      </c>
      <c r="AH11" s="553"/>
      <c r="AI11" s="553"/>
      <c r="AJ11" s="553"/>
      <c r="BZ11" s="548"/>
      <c r="CA11" s="549"/>
      <c r="CB11" s="550"/>
      <c r="CC11" s="23"/>
      <c r="CD11" s="552"/>
      <c r="CE11" s="552"/>
      <c r="CF11" s="552"/>
      <c r="CG11" s="552"/>
      <c r="CH11" s="552"/>
      <c r="CI11" s="24"/>
      <c r="CJ11" s="532"/>
    </row>
    <row r="12" spans="4:88" ht="24" customHeight="1">
      <c r="D12" s="4"/>
      <c r="S12" s="553"/>
      <c r="T12" s="553"/>
      <c r="U12" s="553"/>
      <c r="V12" s="553"/>
      <c r="W12" s="557"/>
      <c r="X12" s="558"/>
      <c r="Y12" s="559"/>
      <c r="Z12" s="553"/>
      <c r="AA12" s="553"/>
      <c r="AB12" s="553"/>
      <c r="AC12" s="553"/>
      <c r="AD12" s="557"/>
      <c r="AE12" s="558"/>
      <c r="AF12" s="559"/>
      <c r="AG12" s="553"/>
      <c r="AH12" s="553"/>
      <c r="AI12" s="553"/>
      <c r="AJ12" s="553"/>
      <c r="BZ12" s="548">
        <v>1</v>
      </c>
      <c r="CA12" s="549"/>
      <c r="CB12" s="550"/>
      <c r="CC12" s="19"/>
      <c r="CD12" s="551" t="s">
        <v>23</v>
      </c>
      <c r="CE12" s="551"/>
      <c r="CF12" s="551"/>
      <c r="CG12" s="551"/>
      <c r="CH12" s="551"/>
      <c r="CI12" s="21"/>
      <c r="CJ12" s="532"/>
    </row>
    <row r="13" spans="4:88" ht="6.75" customHeight="1" thickBot="1">
      <c r="D13" s="4"/>
      <c r="BZ13" s="560"/>
      <c r="CA13" s="561"/>
      <c r="CB13" s="562"/>
      <c r="CC13" s="22"/>
      <c r="CD13" s="563"/>
      <c r="CE13" s="563"/>
      <c r="CF13" s="563"/>
      <c r="CG13" s="563"/>
      <c r="CH13" s="563"/>
      <c r="CI13" s="4"/>
      <c r="CJ13" s="532"/>
    </row>
    <row r="14" spans="4:88" ht="9.75" customHeight="1">
      <c r="D14" s="4"/>
      <c r="E14" s="25"/>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10"/>
      <c r="AL14" s="28"/>
      <c r="AM14" s="3"/>
      <c r="AN14" s="3"/>
      <c r="AO14" s="3"/>
      <c r="AP14" s="3"/>
      <c r="AQ14" s="3"/>
      <c r="AR14" s="3"/>
      <c r="AS14" s="3"/>
      <c r="AT14" s="3"/>
      <c r="AU14" s="3"/>
      <c r="AV14" s="3"/>
      <c r="AW14" s="10"/>
      <c r="AX14" s="3"/>
      <c r="AY14" s="3"/>
      <c r="AZ14" s="3"/>
      <c r="BA14" s="3"/>
      <c r="BB14" s="3"/>
      <c r="BC14" s="3"/>
      <c r="BD14" s="3"/>
      <c r="BE14" s="3"/>
      <c r="BF14" s="3"/>
      <c r="BG14" s="3"/>
      <c r="BH14" s="3"/>
      <c r="BI14" s="29"/>
      <c r="BJ14" s="564" t="s">
        <v>41</v>
      </c>
      <c r="BK14" s="564"/>
      <c r="BL14" s="564"/>
      <c r="BM14" s="564"/>
      <c r="BN14" s="564"/>
      <c r="BO14" s="564"/>
      <c r="BP14" s="564"/>
      <c r="BQ14" s="564"/>
      <c r="BR14" s="564"/>
      <c r="BS14" s="564"/>
      <c r="BT14" s="29"/>
      <c r="BU14" s="31"/>
      <c r="BV14" s="3"/>
      <c r="BW14" s="3"/>
      <c r="BX14" s="3"/>
      <c r="BY14" s="3"/>
      <c r="BZ14" s="564" t="s">
        <v>17</v>
      </c>
      <c r="CA14" s="564"/>
      <c r="CB14" s="564"/>
      <c r="CC14" s="564"/>
      <c r="CD14" s="564"/>
      <c r="CE14" s="564"/>
      <c r="CF14" s="564"/>
      <c r="CG14" s="3"/>
      <c r="CH14" s="3"/>
      <c r="CI14" s="8"/>
      <c r="CJ14" s="532"/>
    </row>
    <row r="15" spans="4:88" ht="9.75" customHeight="1">
      <c r="D15" s="4"/>
      <c r="E15" s="7"/>
      <c r="K15" s="563" t="s">
        <v>39</v>
      </c>
      <c r="L15" s="563"/>
      <c r="M15" s="563"/>
      <c r="N15" s="563"/>
      <c r="O15" s="563"/>
      <c r="P15" s="563"/>
      <c r="Q15" s="563"/>
      <c r="R15" s="563"/>
      <c r="S15" s="563"/>
      <c r="T15" s="563"/>
      <c r="U15" s="563"/>
      <c r="V15" s="563"/>
      <c r="W15" s="563"/>
      <c r="X15" s="563"/>
      <c r="Y15" s="563"/>
      <c r="Z15" s="563"/>
      <c r="AA15" s="563"/>
      <c r="AB15" s="563"/>
      <c r="AC15" s="563"/>
      <c r="AD15" s="563"/>
      <c r="AK15" s="11"/>
      <c r="AL15" s="774" t="s">
        <v>40</v>
      </c>
      <c r="AM15" s="775"/>
      <c r="AN15" s="775"/>
      <c r="AO15" s="775"/>
      <c r="AP15" s="775"/>
      <c r="AQ15" s="775"/>
      <c r="AR15" s="775"/>
      <c r="AS15" s="775"/>
      <c r="AT15" s="775"/>
      <c r="AU15" s="775"/>
      <c r="AV15" s="775"/>
      <c r="AW15" s="776"/>
      <c r="AX15" s="9"/>
      <c r="BI15" s="30"/>
      <c r="BJ15" s="565"/>
      <c r="BK15" s="565"/>
      <c r="BL15" s="565"/>
      <c r="BM15" s="565"/>
      <c r="BN15" s="565"/>
      <c r="BO15" s="565"/>
      <c r="BP15" s="565"/>
      <c r="BQ15" s="565"/>
      <c r="BR15" s="565"/>
      <c r="BS15" s="565"/>
      <c r="BT15" s="30"/>
      <c r="BU15" s="32"/>
      <c r="BZ15" s="565"/>
      <c r="CA15" s="565"/>
      <c r="CB15" s="565"/>
      <c r="CC15" s="565"/>
      <c r="CD15" s="565"/>
      <c r="CE15" s="565"/>
      <c r="CF15" s="565"/>
      <c r="CI15" s="4"/>
      <c r="CJ15" s="532"/>
    </row>
    <row r="16" spans="4:88" ht="9.75" customHeight="1">
      <c r="D16" s="4"/>
      <c r="E16" s="7"/>
      <c r="K16" s="563"/>
      <c r="L16" s="563"/>
      <c r="M16" s="563"/>
      <c r="N16" s="563"/>
      <c r="O16" s="563"/>
      <c r="P16" s="563"/>
      <c r="Q16" s="563"/>
      <c r="R16" s="563"/>
      <c r="S16" s="563"/>
      <c r="T16" s="563"/>
      <c r="U16" s="563"/>
      <c r="V16" s="563"/>
      <c r="W16" s="563"/>
      <c r="X16" s="563"/>
      <c r="Y16" s="563"/>
      <c r="Z16" s="563"/>
      <c r="AA16" s="563"/>
      <c r="AB16" s="563"/>
      <c r="AC16" s="563"/>
      <c r="AD16" s="563"/>
      <c r="AK16" s="11"/>
      <c r="AL16" s="774"/>
      <c r="AM16" s="775"/>
      <c r="AN16" s="775"/>
      <c r="AO16" s="775"/>
      <c r="AP16" s="775"/>
      <c r="AQ16" s="775"/>
      <c r="AR16" s="775"/>
      <c r="AS16" s="775"/>
      <c r="AT16" s="775"/>
      <c r="AU16" s="775"/>
      <c r="AV16" s="775"/>
      <c r="AW16" s="776"/>
      <c r="AX16" s="9"/>
      <c r="BI16" s="30"/>
      <c r="BJ16" s="565"/>
      <c r="BK16" s="565"/>
      <c r="BL16" s="565"/>
      <c r="BM16" s="565"/>
      <c r="BN16" s="565"/>
      <c r="BO16" s="565"/>
      <c r="BP16" s="565"/>
      <c r="BQ16" s="565"/>
      <c r="BR16" s="565"/>
      <c r="BS16" s="565"/>
      <c r="BT16" s="30"/>
      <c r="BU16" s="32"/>
      <c r="BZ16" s="565"/>
      <c r="CA16" s="565"/>
      <c r="CB16" s="565"/>
      <c r="CC16" s="565"/>
      <c r="CD16" s="565"/>
      <c r="CE16" s="565"/>
      <c r="CF16" s="565"/>
      <c r="CI16" s="4"/>
      <c r="CJ16" s="532"/>
    </row>
    <row r="17" spans="4:88" ht="9.75" customHeight="1">
      <c r="D17" s="4"/>
      <c r="E17" s="7"/>
      <c r="K17" s="563"/>
      <c r="L17" s="563"/>
      <c r="M17" s="563"/>
      <c r="N17" s="563"/>
      <c r="O17" s="563"/>
      <c r="P17" s="563"/>
      <c r="Q17" s="563"/>
      <c r="R17" s="563"/>
      <c r="S17" s="563"/>
      <c r="T17" s="563"/>
      <c r="U17" s="563"/>
      <c r="V17" s="563"/>
      <c r="W17" s="563"/>
      <c r="X17" s="563"/>
      <c r="Y17" s="563"/>
      <c r="Z17" s="563"/>
      <c r="AA17" s="563"/>
      <c r="AB17" s="563"/>
      <c r="AC17" s="563"/>
      <c r="AD17" s="563"/>
      <c r="AK17" s="11"/>
      <c r="AL17" s="774"/>
      <c r="AM17" s="775"/>
      <c r="AN17" s="775"/>
      <c r="AO17" s="775"/>
      <c r="AP17" s="775"/>
      <c r="AQ17" s="775"/>
      <c r="AR17" s="775"/>
      <c r="AS17" s="775"/>
      <c r="AT17" s="775"/>
      <c r="AU17" s="775"/>
      <c r="AV17" s="775"/>
      <c r="AW17" s="776"/>
      <c r="AX17" s="9"/>
      <c r="BI17" s="569" t="s">
        <v>16</v>
      </c>
      <c r="BJ17" s="570"/>
      <c r="BK17" s="570"/>
      <c r="BL17" s="570"/>
      <c r="BM17" s="570"/>
      <c r="BN17" s="570"/>
      <c r="BO17" s="570"/>
      <c r="BP17" s="570"/>
      <c r="BQ17" s="570"/>
      <c r="BR17" s="570"/>
      <c r="BS17" s="570"/>
      <c r="BT17" s="571"/>
      <c r="BU17" s="32"/>
      <c r="BZ17" s="565"/>
      <c r="CA17" s="565"/>
      <c r="CB17" s="565"/>
      <c r="CC17" s="565"/>
      <c r="CD17" s="565"/>
      <c r="CE17" s="565"/>
      <c r="CF17" s="565"/>
      <c r="CI17" s="4"/>
      <c r="CJ17" s="532"/>
    </row>
    <row r="18" spans="4:88" ht="9.75" customHeight="1">
      <c r="D18" s="4"/>
      <c r="E18" s="7"/>
      <c r="K18" s="563"/>
      <c r="L18" s="563"/>
      <c r="M18" s="563"/>
      <c r="N18" s="563"/>
      <c r="O18" s="563"/>
      <c r="P18" s="563"/>
      <c r="Q18" s="563"/>
      <c r="R18" s="563"/>
      <c r="S18" s="563"/>
      <c r="T18" s="563"/>
      <c r="U18" s="563"/>
      <c r="V18" s="563"/>
      <c r="W18" s="563"/>
      <c r="X18" s="563"/>
      <c r="Y18" s="563"/>
      <c r="Z18" s="563"/>
      <c r="AA18" s="563"/>
      <c r="AB18" s="563"/>
      <c r="AC18" s="563"/>
      <c r="AD18" s="563"/>
      <c r="AK18" s="11"/>
      <c r="AL18" s="774"/>
      <c r="AM18" s="775"/>
      <c r="AN18" s="775"/>
      <c r="AO18" s="775"/>
      <c r="AP18" s="775"/>
      <c r="AQ18" s="775"/>
      <c r="AR18" s="775"/>
      <c r="AS18" s="775"/>
      <c r="AT18" s="775"/>
      <c r="AU18" s="775"/>
      <c r="AV18" s="775"/>
      <c r="AW18" s="776"/>
      <c r="AX18" s="9"/>
      <c r="BI18" s="572"/>
      <c r="BJ18" s="573"/>
      <c r="BK18" s="573"/>
      <c r="BL18" s="573"/>
      <c r="BM18" s="573"/>
      <c r="BN18" s="573"/>
      <c r="BO18" s="573"/>
      <c r="BP18" s="573"/>
      <c r="BQ18" s="573"/>
      <c r="BR18" s="573"/>
      <c r="BS18" s="573"/>
      <c r="BT18" s="574"/>
      <c r="BU18" s="32"/>
      <c r="BZ18" s="565"/>
      <c r="CA18" s="565"/>
      <c r="CB18" s="565"/>
      <c r="CC18" s="565"/>
      <c r="CD18" s="565"/>
      <c r="CE18" s="565"/>
      <c r="CF18" s="565"/>
      <c r="CI18" s="4"/>
      <c r="CJ18" s="532"/>
    </row>
    <row r="19" spans="4:88" ht="9" customHeight="1" thickBot="1">
      <c r="D19" s="4"/>
      <c r="E19" s="2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27"/>
      <c r="AL19" s="34"/>
      <c r="AM19" s="6"/>
      <c r="AN19" s="6"/>
      <c r="AO19" s="6"/>
      <c r="AP19" s="6"/>
      <c r="AQ19" s="6"/>
      <c r="AR19" s="6"/>
      <c r="AS19" s="6"/>
      <c r="AT19" s="6"/>
      <c r="AU19" s="6"/>
      <c r="AV19" s="6"/>
      <c r="AW19" s="27"/>
      <c r="BI19" s="575"/>
      <c r="BJ19" s="576"/>
      <c r="BK19" s="576"/>
      <c r="BL19" s="576"/>
      <c r="BM19" s="576"/>
      <c r="BN19" s="576"/>
      <c r="BO19" s="576"/>
      <c r="BP19" s="576"/>
      <c r="BQ19" s="576"/>
      <c r="BR19" s="576"/>
      <c r="BS19" s="576"/>
      <c r="BT19" s="577"/>
      <c r="BU19" s="32"/>
      <c r="BZ19" s="565"/>
      <c r="CA19" s="565"/>
      <c r="CB19" s="565"/>
      <c r="CC19" s="565"/>
      <c r="CD19" s="565"/>
      <c r="CE19" s="565"/>
      <c r="CF19" s="565"/>
      <c r="CI19" s="4"/>
      <c r="CJ19" s="532"/>
    </row>
    <row r="20" spans="4:88" ht="11.25" customHeight="1">
      <c r="D20" s="4"/>
      <c r="E20" s="478"/>
      <c r="F20" s="479"/>
      <c r="G20" s="479"/>
      <c r="H20" s="479"/>
      <c r="I20" s="479"/>
      <c r="J20" s="479"/>
      <c r="K20" s="479"/>
      <c r="L20" s="479"/>
      <c r="M20" s="479"/>
      <c r="N20" s="479"/>
      <c r="O20" s="479"/>
      <c r="P20" s="479"/>
      <c r="Q20" s="479"/>
      <c r="R20" s="479"/>
      <c r="S20" s="479"/>
      <c r="T20" s="479"/>
      <c r="U20" s="479"/>
      <c r="V20" s="479"/>
      <c r="W20" s="479"/>
      <c r="X20" s="479"/>
      <c r="Y20" s="479"/>
      <c r="Z20" s="479"/>
      <c r="AA20" s="479"/>
      <c r="AB20" s="479"/>
      <c r="AC20" s="479"/>
      <c r="AD20" s="479"/>
      <c r="AE20" s="479"/>
      <c r="AF20" s="479"/>
      <c r="AG20" s="479"/>
      <c r="AH20" s="479"/>
      <c r="AI20" s="479"/>
      <c r="AJ20" s="479"/>
      <c r="AK20" s="480"/>
      <c r="AL20" s="487" t="str">
        <f>IF(E20="","",VLOOKUP(E20,コード表!$D$5:$F$62,3,FALSE))</f>
        <v/>
      </c>
      <c r="AM20" s="488"/>
      <c r="AN20" s="488"/>
      <c r="AO20" s="488"/>
      <c r="AP20" s="488"/>
      <c r="AQ20" s="488"/>
      <c r="AR20" s="488"/>
      <c r="AS20" s="488"/>
      <c r="AT20" s="488"/>
      <c r="AU20" s="488"/>
      <c r="AV20" s="488"/>
      <c r="AW20" s="489"/>
      <c r="AX20" s="496">
        <v>1</v>
      </c>
      <c r="AY20" s="497"/>
      <c r="AZ20" s="580" t="str">
        <f>IF(E20="","",VLOOKUP(E20,コード表!$D$5:$F$62,2,FALSE))</f>
        <v/>
      </c>
      <c r="BA20" s="581"/>
      <c r="BB20" s="581"/>
      <c r="BC20" s="581"/>
      <c r="BD20" s="581"/>
      <c r="BE20" s="581"/>
      <c r="BF20" s="581"/>
      <c r="BG20" s="581"/>
      <c r="BH20" s="582"/>
      <c r="BI20" s="28"/>
      <c r="BJ20" s="3"/>
      <c r="BK20" s="3"/>
      <c r="BL20" s="3"/>
      <c r="BM20" s="3"/>
      <c r="BN20" s="3"/>
      <c r="BO20" s="3"/>
      <c r="BP20" s="3"/>
      <c r="BQ20" s="3"/>
      <c r="BR20" s="3"/>
      <c r="BS20" s="3"/>
      <c r="BT20" s="33" t="s">
        <v>19</v>
      </c>
      <c r="BU20" s="25"/>
      <c r="BV20" s="3"/>
      <c r="BW20" s="3"/>
      <c r="BX20" s="3"/>
      <c r="BY20" s="3"/>
      <c r="BZ20" s="3"/>
      <c r="CA20" s="3"/>
      <c r="CB20" s="3"/>
      <c r="CC20" s="3"/>
      <c r="CD20" s="3"/>
      <c r="CE20" s="3"/>
      <c r="CF20" s="3"/>
      <c r="CG20" s="3"/>
      <c r="CH20" s="3"/>
      <c r="CI20" s="8"/>
      <c r="CJ20" s="532"/>
    </row>
    <row r="21" spans="4:88" ht="6.75" customHeight="1">
      <c r="D21" s="4"/>
      <c r="E21" s="481"/>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3"/>
      <c r="AL21" s="490"/>
      <c r="AM21" s="491"/>
      <c r="AN21" s="491"/>
      <c r="AO21" s="491"/>
      <c r="AP21" s="491"/>
      <c r="AQ21" s="491"/>
      <c r="AR21" s="491"/>
      <c r="AS21" s="491"/>
      <c r="AT21" s="491"/>
      <c r="AU21" s="491"/>
      <c r="AV21" s="491"/>
      <c r="AW21" s="492"/>
      <c r="AX21" s="498"/>
      <c r="AY21" s="499"/>
      <c r="AZ21" s="583"/>
      <c r="BA21" s="500"/>
      <c r="BB21" s="500"/>
      <c r="BC21" s="500"/>
      <c r="BD21" s="500"/>
      <c r="BE21" s="500"/>
      <c r="BF21" s="500"/>
      <c r="BG21" s="500"/>
      <c r="BH21" s="584"/>
      <c r="BI21" s="504"/>
      <c r="BJ21" s="505"/>
      <c r="BK21" s="505"/>
      <c r="BL21" s="505"/>
      <c r="BM21" s="505"/>
      <c r="BN21" s="505"/>
      <c r="BO21" s="505"/>
      <c r="BP21" s="505"/>
      <c r="BQ21" s="505"/>
      <c r="BR21" s="505"/>
      <c r="BS21" s="505"/>
      <c r="BT21" s="506"/>
      <c r="BU21" s="7"/>
      <c r="CI21" s="4"/>
      <c r="CJ21" s="532"/>
    </row>
    <row r="22" spans="4:88" ht="4.5" customHeight="1">
      <c r="D22" s="4"/>
      <c r="E22" s="481"/>
      <c r="F22" s="482"/>
      <c r="G22" s="482"/>
      <c r="H22" s="482"/>
      <c r="I22" s="482"/>
      <c r="J22" s="482"/>
      <c r="K22" s="482"/>
      <c r="L22" s="482"/>
      <c r="M22" s="482"/>
      <c r="N22" s="482"/>
      <c r="O22" s="482"/>
      <c r="P22" s="482"/>
      <c r="Q22" s="482"/>
      <c r="R22" s="482"/>
      <c r="S22" s="482"/>
      <c r="T22" s="482"/>
      <c r="U22" s="482"/>
      <c r="V22" s="482"/>
      <c r="W22" s="482"/>
      <c r="X22" s="482"/>
      <c r="Y22" s="482"/>
      <c r="Z22" s="482"/>
      <c r="AA22" s="482"/>
      <c r="AB22" s="482"/>
      <c r="AC22" s="482"/>
      <c r="AD22" s="482"/>
      <c r="AE22" s="482"/>
      <c r="AF22" s="482"/>
      <c r="AG22" s="482"/>
      <c r="AH22" s="482"/>
      <c r="AI22" s="482"/>
      <c r="AJ22" s="482"/>
      <c r="AK22" s="483"/>
      <c r="AL22" s="490"/>
      <c r="AM22" s="491"/>
      <c r="AN22" s="491"/>
      <c r="AO22" s="491"/>
      <c r="AP22" s="491"/>
      <c r="AQ22" s="491"/>
      <c r="AR22" s="491"/>
      <c r="AS22" s="491"/>
      <c r="AT22" s="491"/>
      <c r="AU22" s="491"/>
      <c r="AV22" s="491"/>
      <c r="AW22" s="492"/>
      <c r="AX22" s="498"/>
      <c r="AY22" s="499"/>
      <c r="AZ22" s="583"/>
      <c r="BA22" s="500"/>
      <c r="BB22" s="500"/>
      <c r="BC22" s="500"/>
      <c r="BD22" s="500"/>
      <c r="BE22" s="500"/>
      <c r="BF22" s="500"/>
      <c r="BG22" s="500"/>
      <c r="BH22" s="584"/>
      <c r="BI22" s="504"/>
      <c r="BJ22" s="505"/>
      <c r="BK22" s="505"/>
      <c r="BL22" s="505"/>
      <c r="BM22" s="505"/>
      <c r="BN22" s="505"/>
      <c r="BO22" s="505"/>
      <c r="BP22" s="505"/>
      <c r="BQ22" s="505"/>
      <c r="BR22" s="505"/>
      <c r="BS22" s="505"/>
      <c r="BT22" s="506"/>
      <c r="BU22" s="7"/>
      <c r="CI22" s="4"/>
      <c r="CJ22" s="532"/>
    </row>
    <row r="23" spans="4:88" ht="6.75" customHeight="1">
      <c r="D23" s="4"/>
      <c r="E23" s="481"/>
      <c r="F23" s="482"/>
      <c r="G23" s="482"/>
      <c r="H23" s="482"/>
      <c r="I23" s="482"/>
      <c r="J23" s="482"/>
      <c r="K23" s="482"/>
      <c r="L23" s="482"/>
      <c r="M23" s="482"/>
      <c r="N23" s="482"/>
      <c r="O23" s="482"/>
      <c r="P23" s="482"/>
      <c r="Q23" s="482"/>
      <c r="R23" s="482"/>
      <c r="S23" s="482"/>
      <c r="T23" s="482"/>
      <c r="U23" s="482"/>
      <c r="V23" s="482"/>
      <c r="W23" s="482"/>
      <c r="X23" s="482"/>
      <c r="Y23" s="482"/>
      <c r="Z23" s="482"/>
      <c r="AA23" s="482"/>
      <c r="AB23" s="482"/>
      <c r="AC23" s="482"/>
      <c r="AD23" s="482"/>
      <c r="AE23" s="482"/>
      <c r="AF23" s="482"/>
      <c r="AG23" s="482"/>
      <c r="AH23" s="482"/>
      <c r="AI23" s="482"/>
      <c r="AJ23" s="482"/>
      <c r="AK23" s="483"/>
      <c r="AL23" s="490"/>
      <c r="AM23" s="491"/>
      <c r="AN23" s="491"/>
      <c r="AO23" s="491"/>
      <c r="AP23" s="491"/>
      <c r="AQ23" s="491"/>
      <c r="AR23" s="491"/>
      <c r="AS23" s="491"/>
      <c r="AT23" s="491"/>
      <c r="AU23" s="491"/>
      <c r="AV23" s="491"/>
      <c r="AW23" s="492"/>
      <c r="AX23" s="578"/>
      <c r="AY23" s="579"/>
      <c r="AZ23" s="585"/>
      <c r="BA23" s="586"/>
      <c r="BB23" s="586"/>
      <c r="BC23" s="586"/>
      <c r="BD23" s="586"/>
      <c r="BE23" s="586"/>
      <c r="BF23" s="586"/>
      <c r="BG23" s="586"/>
      <c r="BH23" s="587"/>
      <c r="BI23" s="504"/>
      <c r="BJ23" s="505"/>
      <c r="BK23" s="505"/>
      <c r="BL23" s="505"/>
      <c r="BM23" s="505"/>
      <c r="BN23" s="505"/>
      <c r="BO23" s="505"/>
      <c r="BP23" s="505"/>
      <c r="BQ23" s="505"/>
      <c r="BR23" s="505"/>
      <c r="BS23" s="505"/>
      <c r="BT23" s="506"/>
      <c r="BU23" s="7"/>
      <c r="CI23" s="4"/>
      <c r="CJ23" s="532"/>
    </row>
    <row r="24" spans="4:88" ht="8.25" customHeight="1">
      <c r="D24" s="4"/>
      <c r="E24" s="481"/>
      <c r="F24" s="482"/>
      <c r="G24" s="482"/>
      <c r="H24" s="482"/>
      <c r="I24" s="482"/>
      <c r="J24" s="482"/>
      <c r="K24" s="482"/>
      <c r="L24" s="482"/>
      <c r="M24" s="482"/>
      <c r="N24" s="482"/>
      <c r="O24" s="482"/>
      <c r="P24" s="482"/>
      <c r="Q24" s="482"/>
      <c r="R24" s="482"/>
      <c r="S24" s="482"/>
      <c r="T24" s="482"/>
      <c r="U24" s="482"/>
      <c r="V24" s="482"/>
      <c r="W24" s="482"/>
      <c r="X24" s="482"/>
      <c r="Y24" s="482"/>
      <c r="Z24" s="482"/>
      <c r="AA24" s="482"/>
      <c r="AB24" s="482"/>
      <c r="AC24" s="482"/>
      <c r="AD24" s="482"/>
      <c r="AE24" s="482"/>
      <c r="AF24" s="482"/>
      <c r="AG24" s="482"/>
      <c r="AH24" s="482"/>
      <c r="AI24" s="482"/>
      <c r="AJ24" s="482"/>
      <c r="AK24" s="483"/>
      <c r="AL24" s="490"/>
      <c r="AM24" s="491"/>
      <c r="AN24" s="491"/>
      <c r="AO24" s="491"/>
      <c r="AP24" s="491"/>
      <c r="AQ24" s="491"/>
      <c r="AR24" s="491"/>
      <c r="AS24" s="491"/>
      <c r="AT24" s="491"/>
      <c r="AU24" s="491"/>
      <c r="AV24" s="491"/>
      <c r="AW24" s="492"/>
      <c r="AX24" s="460"/>
      <c r="AY24" s="460"/>
      <c r="AZ24" s="460"/>
      <c r="BA24" s="460"/>
      <c r="BB24" s="460"/>
      <c r="BC24" s="460"/>
      <c r="BD24" s="460"/>
      <c r="BE24" s="460"/>
      <c r="BF24" s="460"/>
      <c r="BG24" s="507" t="str">
        <f>IFERROR(VLOOKUP(AL20,都道府県コード!$A$2:$B$95,2,FALSE),"")</f>
        <v/>
      </c>
      <c r="BH24" s="508"/>
      <c r="BI24" s="513"/>
      <c r="BJ24" s="514"/>
      <c r="BK24" s="514"/>
      <c r="BL24" s="514"/>
      <c r="BM24" s="514"/>
      <c r="BN24" s="514"/>
      <c r="BO24" s="514"/>
      <c r="BP24" s="514"/>
      <c r="BQ24" s="514"/>
      <c r="BR24" s="514"/>
      <c r="BS24" s="514"/>
      <c r="BT24" s="515"/>
      <c r="BU24" s="7"/>
      <c r="CI24" s="4"/>
      <c r="CJ24" s="532"/>
    </row>
    <row r="25" spans="4:88" ht="9.75" customHeight="1">
      <c r="D25" s="4"/>
      <c r="E25" s="481"/>
      <c r="F25" s="482"/>
      <c r="G25" s="482"/>
      <c r="H25" s="482"/>
      <c r="I25" s="482"/>
      <c r="J25" s="482"/>
      <c r="K25" s="482"/>
      <c r="L25" s="482"/>
      <c r="M25" s="482"/>
      <c r="N25" s="482"/>
      <c r="O25" s="482"/>
      <c r="P25" s="482"/>
      <c r="Q25" s="482"/>
      <c r="R25" s="482"/>
      <c r="S25" s="482"/>
      <c r="T25" s="482"/>
      <c r="U25" s="482"/>
      <c r="V25" s="482"/>
      <c r="W25" s="482"/>
      <c r="X25" s="482"/>
      <c r="Y25" s="482"/>
      <c r="Z25" s="482"/>
      <c r="AA25" s="482"/>
      <c r="AB25" s="482"/>
      <c r="AC25" s="482"/>
      <c r="AD25" s="482"/>
      <c r="AE25" s="482"/>
      <c r="AF25" s="482"/>
      <c r="AG25" s="482"/>
      <c r="AH25" s="482"/>
      <c r="AI25" s="482"/>
      <c r="AJ25" s="482"/>
      <c r="AK25" s="483"/>
      <c r="AL25" s="490"/>
      <c r="AM25" s="491"/>
      <c r="AN25" s="491"/>
      <c r="AO25" s="491"/>
      <c r="AP25" s="491"/>
      <c r="AQ25" s="491"/>
      <c r="AR25" s="491"/>
      <c r="AS25" s="491"/>
      <c r="AT25" s="491"/>
      <c r="AU25" s="491"/>
      <c r="AV25" s="491"/>
      <c r="AW25" s="492"/>
      <c r="AX25" s="461"/>
      <c r="AY25" s="461"/>
      <c r="AZ25" s="461"/>
      <c r="BA25" s="461"/>
      <c r="BB25" s="461"/>
      <c r="BC25" s="461"/>
      <c r="BD25" s="461"/>
      <c r="BE25" s="461"/>
      <c r="BF25" s="461"/>
      <c r="BG25" s="509"/>
      <c r="BH25" s="510"/>
      <c r="BI25" s="516"/>
      <c r="BJ25" s="517"/>
      <c r="BK25" s="517"/>
      <c r="BL25" s="517"/>
      <c r="BM25" s="517"/>
      <c r="BN25" s="517"/>
      <c r="BO25" s="517"/>
      <c r="BP25" s="517"/>
      <c r="BQ25" s="517"/>
      <c r="BR25" s="517"/>
      <c r="BS25" s="517"/>
      <c r="BT25" s="518"/>
      <c r="BU25" s="7"/>
      <c r="CI25" s="4"/>
      <c r="CJ25" s="532"/>
    </row>
    <row r="26" spans="4:88" ht="6.75" customHeight="1" thickBot="1">
      <c r="D26" s="4"/>
      <c r="E26" s="484"/>
      <c r="F26" s="485"/>
      <c r="G26" s="485"/>
      <c r="H26" s="485"/>
      <c r="I26" s="485"/>
      <c r="J26" s="485"/>
      <c r="K26" s="485"/>
      <c r="L26" s="485"/>
      <c r="M26" s="485"/>
      <c r="N26" s="485"/>
      <c r="O26" s="485"/>
      <c r="P26" s="485"/>
      <c r="Q26" s="485"/>
      <c r="R26" s="485"/>
      <c r="S26" s="485"/>
      <c r="T26" s="485"/>
      <c r="U26" s="485"/>
      <c r="V26" s="485"/>
      <c r="W26" s="485"/>
      <c r="X26" s="485"/>
      <c r="Y26" s="485"/>
      <c r="Z26" s="485"/>
      <c r="AA26" s="485"/>
      <c r="AB26" s="485"/>
      <c r="AC26" s="485"/>
      <c r="AD26" s="485"/>
      <c r="AE26" s="485"/>
      <c r="AF26" s="485"/>
      <c r="AG26" s="485"/>
      <c r="AH26" s="485"/>
      <c r="AI26" s="485"/>
      <c r="AJ26" s="485"/>
      <c r="AK26" s="486"/>
      <c r="AL26" s="493"/>
      <c r="AM26" s="494"/>
      <c r="AN26" s="494"/>
      <c r="AO26" s="494"/>
      <c r="AP26" s="494"/>
      <c r="AQ26" s="494"/>
      <c r="AR26" s="494"/>
      <c r="AS26" s="494"/>
      <c r="AT26" s="494"/>
      <c r="AU26" s="494"/>
      <c r="AV26" s="494"/>
      <c r="AW26" s="495"/>
      <c r="AX26" s="462"/>
      <c r="AY26" s="462"/>
      <c r="AZ26" s="462"/>
      <c r="BA26" s="462"/>
      <c r="BB26" s="462"/>
      <c r="BC26" s="462"/>
      <c r="BD26" s="462"/>
      <c r="BE26" s="462"/>
      <c r="BF26" s="462"/>
      <c r="BG26" s="511"/>
      <c r="BH26" s="512"/>
      <c r="BI26" s="519"/>
      <c r="BJ26" s="520"/>
      <c r="BK26" s="520"/>
      <c r="BL26" s="520"/>
      <c r="BM26" s="520"/>
      <c r="BN26" s="520"/>
      <c r="BO26" s="520"/>
      <c r="BP26" s="520"/>
      <c r="BQ26" s="520"/>
      <c r="BR26" s="520"/>
      <c r="BS26" s="520"/>
      <c r="BT26" s="521"/>
      <c r="BU26" s="7"/>
      <c r="CI26" s="4"/>
      <c r="CJ26" s="532"/>
    </row>
    <row r="27" spans="4:88" ht="9" customHeight="1">
      <c r="D27" s="4"/>
      <c r="E27" s="478"/>
      <c r="F27" s="479"/>
      <c r="G27" s="479"/>
      <c r="H27" s="479"/>
      <c r="I27" s="479"/>
      <c r="J27" s="479"/>
      <c r="K27" s="479"/>
      <c r="L27" s="479"/>
      <c r="M27" s="479"/>
      <c r="N27" s="479"/>
      <c r="O27" s="479"/>
      <c r="P27" s="479"/>
      <c r="Q27" s="479"/>
      <c r="R27" s="479"/>
      <c r="S27" s="479"/>
      <c r="T27" s="479"/>
      <c r="U27" s="479"/>
      <c r="V27" s="479"/>
      <c r="W27" s="479"/>
      <c r="X27" s="479"/>
      <c r="Y27" s="479"/>
      <c r="Z27" s="479"/>
      <c r="AA27" s="479"/>
      <c r="AB27" s="479"/>
      <c r="AC27" s="479"/>
      <c r="AD27" s="479"/>
      <c r="AE27" s="479"/>
      <c r="AF27" s="479"/>
      <c r="AG27" s="479"/>
      <c r="AH27" s="479"/>
      <c r="AI27" s="479"/>
      <c r="AJ27" s="479"/>
      <c r="AK27" s="480"/>
      <c r="AL27" s="487" t="str">
        <f>IF(E27="","",VLOOKUP(E27,コード表!$D$5:$F$62,3,FALSE))</f>
        <v/>
      </c>
      <c r="AM27" s="488"/>
      <c r="AN27" s="488"/>
      <c r="AO27" s="488"/>
      <c r="AP27" s="488"/>
      <c r="AQ27" s="488"/>
      <c r="AR27" s="488"/>
      <c r="AS27" s="488"/>
      <c r="AT27" s="488"/>
      <c r="AU27" s="488"/>
      <c r="AV27" s="488"/>
      <c r="AW27" s="489"/>
      <c r="AX27" s="496">
        <v>2</v>
      </c>
      <c r="AY27" s="497"/>
      <c r="AZ27" s="500" t="str">
        <f>IF(E27="","",VLOOKUP(E27,コード表!$D$5:$F$62,2,FALSE))</f>
        <v/>
      </c>
      <c r="BA27" s="500"/>
      <c r="BB27" s="500"/>
      <c r="BC27" s="500"/>
      <c r="BD27" s="500"/>
      <c r="BE27" s="500"/>
      <c r="BF27" s="500"/>
      <c r="BG27" s="500"/>
      <c r="BH27" s="500"/>
      <c r="BI27" s="501"/>
      <c r="BJ27" s="502"/>
      <c r="BK27" s="502"/>
      <c r="BL27" s="502"/>
      <c r="BM27" s="502"/>
      <c r="BN27" s="502"/>
      <c r="BO27" s="502"/>
      <c r="BP27" s="502"/>
      <c r="BQ27" s="502"/>
      <c r="BR27" s="502"/>
      <c r="BS27" s="502"/>
      <c r="BT27" s="503"/>
      <c r="BU27" s="7"/>
      <c r="CJ27" s="532"/>
    </row>
    <row r="28" spans="4:88" ht="9" customHeight="1">
      <c r="D28" s="4"/>
      <c r="E28" s="481"/>
      <c r="F28" s="482"/>
      <c r="G28" s="482"/>
      <c r="H28" s="482"/>
      <c r="I28" s="482"/>
      <c r="J28" s="482"/>
      <c r="K28" s="482"/>
      <c r="L28" s="482"/>
      <c r="M28" s="482"/>
      <c r="N28" s="482"/>
      <c r="O28" s="482"/>
      <c r="P28" s="482"/>
      <c r="Q28" s="482"/>
      <c r="R28" s="482"/>
      <c r="S28" s="482"/>
      <c r="T28" s="482"/>
      <c r="U28" s="482"/>
      <c r="V28" s="482"/>
      <c r="W28" s="482"/>
      <c r="X28" s="482"/>
      <c r="Y28" s="482"/>
      <c r="Z28" s="482"/>
      <c r="AA28" s="482"/>
      <c r="AB28" s="482"/>
      <c r="AC28" s="482"/>
      <c r="AD28" s="482"/>
      <c r="AE28" s="482"/>
      <c r="AF28" s="482"/>
      <c r="AG28" s="482"/>
      <c r="AH28" s="482"/>
      <c r="AI28" s="482"/>
      <c r="AJ28" s="482"/>
      <c r="AK28" s="483"/>
      <c r="AL28" s="490"/>
      <c r="AM28" s="491"/>
      <c r="AN28" s="491"/>
      <c r="AO28" s="491"/>
      <c r="AP28" s="491"/>
      <c r="AQ28" s="491"/>
      <c r="AR28" s="491"/>
      <c r="AS28" s="491"/>
      <c r="AT28" s="491"/>
      <c r="AU28" s="491"/>
      <c r="AV28" s="491"/>
      <c r="AW28" s="492"/>
      <c r="AX28" s="498"/>
      <c r="AY28" s="499"/>
      <c r="AZ28" s="500"/>
      <c r="BA28" s="500"/>
      <c r="BB28" s="500"/>
      <c r="BC28" s="500"/>
      <c r="BD28" s="500"/>
      <c r="BE28" s="500"/>
      <c r="BF28" s="500"/>
      <c r="BG28" s="500"/>
      <c r="BH28" s="500"/>
      <c r="BI28" s="504"/>
      <c r="BJ28" s="505"/>
      <c r="BK28" s="505"/>
      <c r="BL28" s="505"/>
      <c r="BM28" s="505"/>
      <c r="BN28" s="505"/>
      <c r="BO28" s="505"/>
      <c r="BP28" s="505"/>
      <c r="BQ28" s="505"/>
      <c r="BR28" s="505"/>
      <c r="BS28" s="505"/>
      <c r="BT28" s="506"/>
      <c r="BU28" s="7"/>
      <c r="CJ28" s="532"/>
    </row>
    <row r="29" spans="4:88" ht="9" customHeight="1">
      <c r="D29" s="4"/>
      <c r="E29" s="481"/>
      <c r="F29" s="482"/>
      <c r="G29" s="482"/>
      <c r="H29" s="482"/>
      <c r="I29" s="482"/>
      <c r="J29" s="482"/>
      <c r="K29" s="482"/>
      <c r="L29" s="482"/>
      <c r="M29" s="482"/>
      <c r="N29" s="482"/>
      <c r="O29" s="482"/>
      <c r="P29" s="482"/>
      <c r="Q29" s="482"/>
      <c r="R29" s="482"/>
      <c r="S29" s="482"/>
      <c r="T29" s="482"/>
      <c r="U29" s="482"/>
      <c r="V29" s="482"/>
      <c r="W29" s="482"/>
      <c r="X29" s="482"/>
      <c r="Y29" s="482"/>
      <c r="Z29" s="482"/>
      <c r="AA29" s="482"/>
      <c r="AB29" s="482"/>
      <c r="AC29" s="482"/>
      <c r="AD29" s="482"/>
      <c r="AE29" s="482"/>
      <c r="AF29" s="482"/>
      <c r="AG29" s="482"/>
      <c r="AH29" s="482"/>
      <c r="AI29" s="482"/>
      <c r="AJ29" s="482"/>
      <c r="AK29" s="483"/>
      <c r="AL29" s="490"/>
      <c r="AM29" s="491"/>
      <c r="AN29" s="491"/>
      <c r="AO29" s="491"/>
      <c r="AP29" s="491"/>
      <c r="AQ29" s="491"/>
      <c r="AR29" s="491"/>
      <c r="AS29" s="491"/>
      <c r="AT29" s="491"/>
      <c r="AU29" s="491"/>
      <c r="AV29" s="491"/>
      <c r="AW29" s="492"/>
      <c r="AX29" s="498"/>
      <c r="AY29" s="499"/>
      <c r="AZ29" s="500"/>
      <c r="BA29" s="500"/>
      <c r="BB29" s="500"/>
      <c r="BC29" s="500"/>
      <c r="BD29" s="500"/>
      <c r="BE29" s="500"/>
      <c r="BF29" s="500"/>
      <c r="BG29" s="500"/>
      <c r="BH29" s="500"/>
      <c r="BI29" s="504"/>
      <c r="BJ29" s="505"/>
      <c r="BK29" s="505"/>
      <c r="BL29" s="505"/>
      <c r="BM29" s="505"/>
      <c r="BN29" s="505"/>
      <c r="BO29" s="505"/>
      <c r="BP29" s="505"/>
      <c r="BQ29" s="505"/>
      <c r="BR29" s="505"/>
      <c r="BS29" s="505"/>
      <c r="BT29" s="506"/>
      <c r="BU29" s="7"/>
      <c r="CJ29" s="532"/>
    </row>
    <row r="30" spans="4:88" ht="9" customHeight="1">
      <c r="D30" s="4"/>
      <c r="E30" s="481"/>
      <c r="F30" s="482"/>
      <c r="G30" s="482"/>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3"/>
      <c r="AL30" s="490"/>
      <c r="AM30" s="491"/>
      <c r="AN30" s="491"/>
      <c r="AO30" s="491"/>
      <c r="AP30" s="491"/>
      <c r="AQ30" s="491"/>
      <c r="AR30" s="491"/>
      <c r="AS30" s="491"/>
      <c r="AT30" s="491"/>
      <c r="AU30" s="491"/>
      <c r="AV30" s="491"/>
      <c r="AW30" s="492"/>
      <c r="AX30" s="460"/>
      <c r="AY30" s="460"/>
      <c r="AZ30" s="460"/>
      <c r="BA30" s="460"/>
      <c r="BB30" s="460"/>
      <c r="BC30" s="460"/>
      <c r="BD30" s="460"/>
      <c r="BE30" s="460"/>
      <c r="BF30" s="460"/>
      <c r="BG30" s="507" t="str">
        <f>IFERROR(VLOOKUP(AL27,都道府県コード!$A$2:$B$95,2,FALSE),"")</f>
        <v/>
      </c>
      <c r="BH30" s="508"/>
      <c r="BI30" s="513"/>
      <c r="BJ30" s="514"/>
      <c r="BK30" s="514"/>
      <c r="BL30" s="514"/>
      <c r="BM30" s="514"/>
      <c r="BN30" s="514"/>
      <c r="BO30" s="514"/>
      <c r="BP30" s="514"/>
      <c r="BQ30" s="514"/>
      <c r="BR30" s="514"/>
      <c r="BS30" s="514"/>
      <c r="BT30" s="515"/>
      <c r="BU30" s="7"/>
      <c r="CJ30" s="532"/>
    </row>
    <row r="31" spans="4:88" ht="9" customHeight="1">
      <c r="D31" s="4"/>
      <c r="E31" s="481"/>
      <c r="F31" s="482"/>
      <c r="G31" s="482"/>
      <c r="H31" s="482"/>
      <c r="I31" s="482"/>
      <c r="J31" s="482"/>
      <c r="K31" s="482"/>
      <c r="L31" s="482"/>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3"/>
      <c r="AL31" s="490"/>
      <c r="AM31" s="491"/>
      <c r="AN31" s="491"/>
      <c r="AO31" s="491"/>
      <c r="AP31" s="491"/>
      <c r="AQ31" s="491"/>
      <c r="AR31" s="491"/>
      <c r="AS31" s="491"/>
      <c r="AT31" s="491"/>
      <c r="AU31" s="491"/>
      <c r="AV31" s="491"/>
      <c r="AW31" s="492"/>
      <c r="AX31" s="461"/>
      <c r="AY31" s="461"/>
      <c r="AZ31" s="461"/>
      <c r="BA31" s="461"/>
      <c r="BB31" s="461"/>
      <c r="BC31" s="461"/>
      <c r="BD31" s="461"/>
      <c r="BE31" s="461"/>
      <c r="BF31" s="461"/>
      <c r="BG31" s="509"/>
      <c r="BH31" s="510"/>
      <c r="BI31" s="516"/>
      <c r="BJ31" s="517"/>
      <c r="BK31" s="517"/>
      <c r="BL31" s="517"/>
      <c r="BM31" s="517"/>
      <c r="BN31" s="517"/>
      <c r="BO31" s="517"/>
      <c r="BP31" s="517"/>
      <c r="BQ31" s="517"/>
      <c r="BR31" s="517"/>
      <c r="BS31" s="517"/>
      <c r="BT31" s="518"/>
      <c r="BU31" s="7"/>
      <c r="CJ31" s="532"/>
    </row>
    <row r="32" spans="4:88" ht="9" customHeight="1" thickBot="1">
      <c r="D32" s="4"/>
      <c r="E32" s="484"/>
      <c r="F32" s="485"/>
      <c r="G32" s="485"/>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6"/>
      <c r="AL32" s="493"/>
      <c r="AM32" s="494"/>
      <c r="AN32" s="494"/>
      <c r="AO32" s="494"/>
      <c r="AP32" s="494"/>
      <c r="AQ32" s="494"/>
      <c r="AR32" s="494"/>
      <c r="AS32" s="494"/>
      <c r="AT32" s="494"/>
      <c r="AU32" s="494"/>
      <c r="AV32" s="494"/>
      <c r="AW32" s="495"/>
      <c r="AX32" s="462"/>
      <c r="AY32" s="462"/>
      <c r="AZ32" s="462"/>
      <c r="BA32" s="462"/>
      <c r="BB32" s="462"/>
      <c r="BC32" s="462"/>
      <c r="BD32" s="462"/>
      <c r="BE32" s="462"/>
      <c r="BF32" s="462"/>
      <c r="BG32" s="511"/>
      <c r="BH32" s="512"/>
      <c r="BI32" s="519"/>
      <c r="BJ32" s="520"/>
      <c r="BK32" s="520"/>
      <c r="BL32" s="520"/>
      <c r="BM32" s="520"/>
      <c r="BN32" s="520"/>
      <c r="BO32" s="520"/>
      <c r="BP32" s="520"/>
      <c r="BQ32" s="520"/>
      <c r="BR32" s="520"/>
      <c r="BS32" s="520"/>
      <c r="BT32" s="521"/>
      <c r="BU32" s="7"/>
      <c r="CJ32" s="532"/>
    </row>
    <row r="33" spans="4:88" ht="9" customHeight="1">
      <c r="D33" s="4"/>
      <c r="E33" s="478"/>
      <c r="F33" s="479"/>
      <c r="G33" s="479"/>
      <c r="H33" s="479"/>
      <c r="I33" s="479"/>
      <c r="J33" s="479"/>
      <c r="K33" s="479"/>
      <c r="L33" s="479"/>
      <c r="M33" s="479"/>
      <c r="N33" s="479"/>
      <c r="O33" s="479"/>
      <c r="P33" s="479"/>
      <c r="Q33" s="479"/>
      <c r="R33" s="479"/>
      <c r="S33" s="479"/>
      <c r="T33" s="479"/>
      <c r="U33" s="479"/>
      <c r="V33" s="479"/>
      <c r="W33" s="479"/>
      <c r="X33" s="479"/>
      <c r="Y33" s="479"/>
      <c r="Z33" s="479"/>
      <c r="AA33" s="479"/>
      <c r="AB33" s="479"/>
      <c r="AC33" s="479"/>
      <c r="AD33" s="479"/>
      <c r="AE33" s="479"/>
      <c r="AF33" s="479"/>
      <c r="AG33" s="479"/>
      <c r="AH33" s="479"/>
      <c r="AI33" s="479"/>
      <c r="AJ33" s="479"/>
      <c r="AK33" s="480"/>
      <c r="AL33" s="487" t="str">
        <f>IF(E33="","",VLOOKUP(E33,コード表!$D$5:$F$62,3,FALSE))</f>
        <v/>
      </c>
      <c r="AM33" s="488"/>
      <c r="AN33" s="488"/>
      <c r="AO33" s="488"/>
      <c r="AP33" s="488"/>
      <c r="AQ33" s="488"/>
      <c r="AR33" s="488"/>
      <c r="AS33" s="488"/>
      <c r="AT33" s="488"/>
      <c r="AU33" s="488"/>
      <c r="AV33" s="488"/>
      <c r="AW33" s="489"/>
      <c r="AX33" s="496">
        <v>3</v>
      </c>
      <c r="AY33" s="497"/>
      <c r="AZ33" s="500" t="str">
        <f>IF(E33="","",VLOOKUP(E33,コード表!$D$5:$F$62,2,FALSE))</f>
        <v/>
      </c>
      <c r="BA33" s="500"/>
      <c r="BB33" s="500"/>
      <c r="BC33" s="500"/>
      <c r="BD33" s="500"/>
      <c r="BE33" s="500"/>
      <c r="BF33" s="500"/>
      <c r="BG33" s="500"/>
      <c r="BH33" s="500"/>
      <c r="BI33" s="501"/>
      <c r="BJ33" s="502"/>
      <c r="BK33" s="502"/>
      <c r="BL33" s="502"/>
      <c r="BM33" s="502"/>
      <c r="BN33" s="502"/>
      <c r="BO33" s="502"/>
      <c r="BP33" s="502"/>
      <c r="BQ33" s="502"/>
      <c r="BR33" s="502"/>
      <c r="BS33" s="502"/>
      <c r="BT33" s="503"/>
      <c r="BU33" s="7"/>
      <c r="CJ33" s="532"/>
    </row>
    <row r="34" spans="4:88" ht="9" customHeight="1">
      <c r="D34" s="4"/>
      <c r="E34" s="481"/>
      <c r="F34" s="482"/>
      <c r="G34" s="482"/>
      <c r="H34" s="482"/>
      <c r="I34" s="482"/>
      <c r="J34" s="482"/>
      <c r="K34" s="482"/>
      <c r="L34" s="482"/>
      <c r="M34" s="482"/>
      <c r="N34" s="482"/>
      <c r="O34" s="482"/>
      <c r="P34" s="482"/>
      <c r="Q34" s="482"/>
      <c r="R34" s="482"/>
      <c r="S34" s="482"/>
      <c r="T34" s="482"/>
      <c r="U34" s="482"/>
      <c r="V34" s="482"/>
      <c r="W34" s="482"/>
      <c r="X34" s="482"/>
      <c r="Y34" s="482"/>
      <c r="Z34" s="482"/>
      <c r="AA34" s="482"/>
      <c r="AB34" s="482"/>
      <c r="AC34" s="482"/>
      <c r="AD34" s="482"/>
      <c r="AE34" s="482"/>
      <c r="AF34" s="482"/>
      <c r="AG34" s="482"/>
      <c r="AH34" s="482"/>
      <c r="AI34" s="482"/>
      <c r="AJ34" s="482"/>
      <c r="AK34" s="483"/>
      <c r="AL34" s="490"/>
      <c r="AM34" s="491"/>
      <c r="AN34" s="491"/>
      <c r="AO34" s="491"/>
      <c r="AP34" s="491"/>
      <c r="AQ34" s="491"/>
      <c r="AR34" s="491"/>
      <c r="AS34" s="491"/>
      <c r="AT34" s="491"/>
      <c r="AU34" s="491"/>
      <c r="AV34" s="491"/>
      <c r="AW34" s="492"/>
      <c r="AX34" s="498"/>
      <c r="AY34" s="499"/>
      <c r="AZ34" s="500"/>
      <c r="BA34" s="500"/>
      <c r="BB34" s="500"/>
      <c r="BC34" s="500"/>
      <c r="BD34" s="500"/>
      <c r="BE34" s="500"/>
      <c r="BF34" s="500"/>
      <c r="BG34" s="500"/>
      <c r="BH34" s="500"/>
      <c r="BI34" s="504"/>
      <c r="BJ34" s="505"/>
      <c r="BK34" s="505"/>
      <c r="BL34" s="505"/>
      <c r="BM34" s="505"/>
      <c r="BN34" s="505"/>
      <c r="BO34" s="505"/>
      <c r="BP34" s="505"/>
      <c r="BQ34" s="505"/>
      <c r="BR34" s="505"/>
      <c r="BS34" s="505"/>
      <c r="BT34" s="506"/>
      <c r="BU34" s="7"/>
      <c r="CJ34" s="532"/>
    </row>
    <row r="35" spans="4:88" ht="9" customHeight="1">
      <c r="D35" s="4"/>
      <c r="E35" s="481"/>
      <c r="F35" s="482"/>
      <c r="G35" s="482"/>
      <c r="H35" s="482"/>
      <c r="I35" s="482"/>
      <c r="J35" s="482"/>
      <c r="K35" s="482"/>
      <c r="L35" s="482"/>
      <c r="M35" s="482"/>
      <c r="N35" s="482"/>
      <c r="O35" s="482"/>
      <c r="P35" s="482"/>
      <c r="Q35" s="482"/>
      <c r="R35" s="482"/>
      <c r="S35" s="482"/>
      <c r="T35" s="482"/>
      <c r="U35" s="482"/>
      <c r="V35" s="482"/>
      <c r="W35" s="482"/>
      <c r="X35" s="482"/>
      <c r="Y35" s="482"/>
      <c r="Z35" s="482"/>
      <c r="AA35" s="482"/>
      <c r="AB35" s="482"/>
      <c r="AC35" s="482"/>
      <c r="AD35" s="482"/>
      <c r="AE35" s="482"/>
      <c r="AF35" s="482"/>
      <c r="AG35" s="482"/>
      <c r="AH35" s="482"/>
      <c r="AI35" s="482"/>
      <c r="AJ35" s="482"/>
      <c r="AK35" s="483"/>
      <c r="AL35" s="490"/>
      <c r="AM35" s="491"/>
      <c r="AN35" s="491"/>
      <c r="AO35" s="491"/>
      <c r="AP35" s="491"/>
      <c r="AQ35" s="491"/>
      <c r="AR35" s="491"/>
      <c r="AS35" s="491"/>
      <c r="AT35" s="491"/>
      <c r="AU35" s="491"/>
      <c r="AV35" s="491"/>
      <c r="AW35" s="492"/>
      <c r="AX35" s="498"/>
      <c r="AY35" s="499"/>
      <c r="AZ35" s="500"/>
      <c r="BA35" s="500"/>
      <c r="BB35" s="500"/>
      <c r="BC35" s="500"/>
      <c r="BD35" s="500"/>
      <c r="BE35" s="500"/>
      <c r="BF35" s="500"/>
      <c r="BG35" s="500"/>
      <c r="BH35" s="500"/>
      <c r="BI35" s="504"/>
      <c r="BJ35" s="505"/>
      <c r="BK35" s="505"/>
      <c r="BL35" s="505"/>
      <c r="BM35" s="505"/>
      <c r="BN35" s="505"/>
      <c r="BO35" s="505"/>
      <c r="BP35" s="505"/>
      <c r="BQ35" s="505"/>
      <c r="BR35" s="505"/>
      <c r="BS35" s="505"/>
      <c r="BT35" s="506"/>
      <c r="BU35" s="7"/>
      <c r="CJ35" s="532"/>
    </row>
    <row r="36" spans="4:88" ht="9" customHeight="1">
      <c r="D36" s="4"/>
      <c r="E36" s="481"/>
      <c r="F36" s="482"/>
      <c r="G36" s="482"/>
      <c r="H36" s="482"/>
      <c r="I36" s="482"/>
      <c r="J36" s="482"/>
      <c r="K36" s="482"/>
      <c r="L36" s="482"/>
      <c r="M36" s="482"/>
      <c r="N36" s="482"/>
      <c r="O36" s="482"/>
      <c r="P36" s="482"/>
      <c r="Q36" s="482"/>
      <c r="R36" s="482"/>
      <c r="S36" s="482"/>
      <c r="T36" s="482"/>
      <c r="U36" s="482"/>
      <c r="V36" s="482"/>
      <c r="W36" s="482"/>
      <c r="X36" s="482"/>
      <c r="Y36" s="482"/>
      <c r="Z36" s="482"/>
      <c r="AA36" s="482"/>
      <c r="AB36" s="482"/>
      <c r="AC36" s="482"/>
      <c r="AD36" s="482"/>
      <c r="AE36" s="482"/>
      <c r="AF36" s="482"/>
      <c r="AG36" s="482"/>
      <c r="AH36" s="482"/>
      <c r="AI36" s="482"/>
      <c r="AJ36" s="482"/>
      <c r="AK36" s="483"/>
      <c r="AL36" s="490"/>
      <c r="AM36" s="491"/>
      <c r="AN36" s="491"/>
      <c r="AO36" s="491"/>
      <c r="AP36" s="491"/>
      <c r="AQ36" s="491"/>
      <c r="AR36" s="491"/>
      <c r="AS36" s="491"/>
      <c r="AT36" s="491"/>
      <c r="AU36" s="491"/>
      <c r="AV36" s="491"/>
      <c r="AW36" s="492"/>
      <c r="AX36" s="460"/>
      <c r="AY36" s="460"/>
      <c r="AZ36" s="460"/>
      <c r="BA36" s="460"/>
      <c r="BB36" s="460"/>
      <c r="BC36" s="460"/>
      <c r="BD36" s="460"/>
      <c r="BE36" s="460"/>
      <c r="BF36" s="460"/>
      <c r="BG36" s="507" t="str">
        <f>IFERROR(VLOOKUP(AL33,都道府県コード!$A$2:$B$95,2,FALSE),"")</f>
        <v/>
      </c>
      <c r="BH36" s="508"/>
      <c r="BI36" s="513"/>
      <c r="BJ36" s="514"/>
      <c r="BK36" s="514"/>
      <c r="BL36" s="514"/>
      <c r="BM36" s="514"/>
      <c r="BN36" s="514"/>
      <c r="BO36" s="514"/>
      <c r="BP36" s="514"/>
      <c r="BQ36" s="514"/>
      <c r="BR36" s="514"/>
      <c r="BS36" s="514"/>
      <c r="BT36" s="515"/>
      <c r="BU36" s="7"/>
      <c r="CJ36" s="532"/>
    </row>
    <row r="37" spans="4:88" ht="9" customHeight="1">
      <c r="D37" s="4"/>
      <c r="E37" s="481"/>
      <c r="F37" s="482"/>
      <c r="G37" s="482"/>
      <c r="H37" s="482"/>
      <c r="I37" s="482"/>
      <c r="J37" s="482"/>
      <c r="K37" s="482"/>
      <c r="L37" s="482"/>
      <c r="M37" s="482"/>
      <c r="N37" s="482"/>
      <c r="O37" s="482"/>
      <c r="P37" s="482"/>
      <c r="Q37" s="482"/>
      <c r="R37" s="482"/>
      <c r="S37" s="482"/>
      <c r="T37" s="482"/>
      <c r="U37" s="482"/>
      <c r="V37" s="482"/>
      <c r="W37" s="482"/>
      <c r="X37" s="482"/>
      <c r="Y37" s="482"/>
      <c r="Z37" s="482"/>
      <c r="AA37" s="482"/>
      <c r="AB37" s="482"/>
      <c r="AC37" s="482"/>
      <c r="AD37" s="482"/>
      <c r="AE37" s="482"/>
      <c r="AF37" s="482"/>
      <c r="AG37" s="482"/>
      <c r="AH37" s="482"/>
      <c r="AI37" s="482"/>
      <c r="AJ37" s="482"/>
      <c r="AK37" s="483"/>
      <c r="AL37" s="490"/>
      <c r="AM37" s="491"/>
      <c r="AN37" s="491"/>
      <c r="AO37" s="491"/>
      <c r="AP37" s="491"/>
      <c r="AQ37" s="491"/>
      <c r="AR37" s="491"/>
      <c r="AS37" s="491"/>
      <c r="AT37" s="491"/>
      <c r="AU37" s="491"/>
      <c r="AV37" s="491"/>
      <c r="AW37" s="492"/>
      <c r="AX37" s="461"/>
      <c r="AY37" s="461"/>
      <c r="AZ37" s="461"/>
      <c r="BA37" s="461"/>
      <c r="BB37" s="461"/>
      <c r="BC37" s="461"/>
      <c r="BD37" s="461"/>
      <c r="BE37" s="461"/>
      <c r="BF37" s="461"/>
      <c r="BG37" s="509"/>
      <c r="BH37" s="510"/>
      <c r="BI37" s="516"/>
      <c r="BJ37" s="517"/>
      <c r="BK37" s="517"/>
      <c r="BL37" s="517"/>
      <c r="BM37" s="517"/>
      <c r="BN37" s="517"/>
      <c r="BO37" s="517"/>
      <c r="BP37" s="517"/>
      <c r="BQ37" s="517"/>
      <c r="BR37" s="517"/>
      <c r="BS37" s="517"/>
      <c r="BT37" s="518"/>
      <c r="BU37" s="7"/>
      <c r="CJ37" s="532"/>
    </row>
    <row r="38" spans="4:88" ht="9" customHeight="1" thickBot="1">
      <c r="D38" s="4"/>
      <c r="E38" s="484"/>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c r="AG38" s="485"/>
      <c r="AH38" s="485"/>
      <c r="AI38" s="485"/>
      <c r="AJ38" s="485"/>
      <c r="AK38" s="486"/>
      <c r="AL38" s="493"/>
      <c r="AM38" s="494"/>
      <c r="AN38" s="494"/>
      <c r="AO38" s="494"/>
      <c r="AP38" s="494"/>
      <c r="AQ38" s="494"/>
      <c r="AR38" s="494"/>
      <c r="AS38" s="494"/>
      <c r="AT38" s="494"/>
      <c r="AU38" s="494"/>
      <c r="AV38" s="494"/>
      <c r="AW38" s="495"/>
      <c r="AX38" s="462"/>
      <c r="AY38" s="462"/>
      <c r="AZ38" s="462"/>
      <c r="BA38" s="462"/>
      <c r="BB38" s="462"/>
      <c r="BC38" s="462"/>
      <c r="BD38" s="462"/>
      <c r="BE38" s="462"/>
      <c r="BF38" s="462"/>
      <c r="BG38" s="511"/>
      <c r="BH38" s="512"/>
      <c r="BI38" s="519"/>
      <c r="BJ38" s="520"/>
      <c r="BK38" s="520"/>
      <c r="BL38" s="520"/>
      <c r="BM38" s="520"/>
      <c r="BN38" s="520"/>
      <c r="BO38" s="520"/>
      <c r="BP38" s="520"/>
      <c r="BQ38" s="520"/>
      <c r="BR38" s="520"/>
      <c r="BS38" s="520"/>
      <c r="BT38" s="521"/>
      <c r="BU38" s="7"/>
      <c r="CJ38" s="532"/>
    </row>
    <row r="39" spans="4:88" ht="9" customHeight="1">
      <c r="D39" s="4"/>
      <c r="E39" s="478"/>
      <c r="F39" s="479"/>
      <c r="G39" s="479"/>
      <c r="H39" s="479"/>
      <c r="I39" s="479"/>
      <c r="J39" s="479"/>
      <c r="K39" s="479"/>
      <c r="L39" s="479"/>
      <c r="M39" s="479"/>
      <c r="N39" s="479"/>
      <c r="O39" s="479"/>
      <c r="P39" s="479"/>
      <c r="Q39" s="479"/>
      <c r="R39" s="479"/>
      <c r="S39" s="479"/>
      <c r="T39" s="479"/>
      <c r="U39" s="479"/>
      <c r="V39" s="479"/>
      <c r="W39" s="479"/>
      <c r="X39" s="479"/>
      <c r="Y39" s="479"/>
      <c r="Z39" s="479"/>
      <c r="AA39" s="479"/>
      <c r="AB39" s="479"/>
      <c r="AC39" s="479"/>
      <c r="AD39" s="479"/>
      <c r="AE39" s="479"/>
      <c r="AF39" s="479"/>
      <c r="AG39" s="479"/>
      <c r="AH39" s="479"/>
      <c r="AI39" s="479"/>
      <c r="AJ39" s="479"/>
      <c r="AK39" s="480"/>
      <c r="AL39" s="487" t="str">
        <f>IF(E39="","",VLOOKUP(E39,コード表!$D$5:$F$62,3,FALSE))</f>
        <v/>
      </c>
      <c r="AM39" s="488"/>
      <c r="AN39" s="488"/>
      <c r="AO39" s="488"/>
      <c r="AP39" s="488"/>
      <c r="AQ39" s="488"/>
      <c r="AR39" s="488"/>
      <c r="AS39" s="488"/>
      <c r="AT39" s="488"/>
      <c r="AU39" s="488"/>
      <c r="AV39" s="488"/>
      <c r="AW39" s="489"/>
      <c r="AX39" s="496">
        <v>4</v>
      </c>
      <c r="AY39" s="497"/>
      <c r="AZ39" s="500" t="str">
        <f>IF(E39="","",VLOOKUP(E39,コード表!$D$5:$F$62,2,FALSE))</f>
        <v/>
      </c>
      <c r="BA39" s="500"/>
      <c r="BB39" s="500"/>
      <c r="BC39" s="500"/>
      <c r="BD39" s="500"/>
      <c r="BE39" s="500"/>
      <c r="BF39" s="500"/>
      <c r="BG39" s="500"/>
      <c r="BH39" s="500"/>
      <c r="BI39" s="501"/>
      <c r="BJ39" s="502"/>
      <c r="BK39" s="502"/>
      <c r="BL39" s="502"/>
      <c r="BM39" s="502"/>
      <c r="BN39" s="502"/>
      <c r="BO39" s="502"/>
      <c r="BP39" s="502"/>
      <c r="BQ39" s="502"/>
      <c r="BR39" s="502"/>
      <c r="BS39" s="502"/>
      <c r="BT39" s="503"/>
      <c r="BU39" s="7"/>
      <c r="CJ39" s="532"/>
    </row>
    <row r="40" spans="4:88" ht="9" customHeight="1">
      <c r="D40" s="4"/>
      <c r="E40" s="481"/>
      <c r="F40" s="482"/>
      <c r="G40" s="482"/>
      <c r="H40" s="482"/>
      <c r="I40" s="482"/>
      <c r="J40" s="482"/>
      <c r="K40" s="482"/>
      <c r="L40" s="482"/>
      <c r="M40" s="482"/>
      <c r="N40" s="482"/>
      <c r="O40" s="482"/>
      <c r="P40" s="482"/>
      <c r="Q40" s="482"/>
      <c r="R40" s="482"/>
      <c r="S40" s="482"/>
      <c r="T40" s="482"/>
      <c r="U40" s="482"/>
      <c r="V40" s="482"/>
      <c r="W40" s="482"/>
      <c r="X40" s="482"/>
      <c r="Y40" s="482"/>
      <c r="Z40" s="482"/>
      <c r="AA40" s="482"/>
      <c r="AB40" s="482"/>
      <c r="AC40" s="482"/>
      <c r="AD40" s="482"/>
      <c r="AE40" s="482"/>
      <c r="AF40" s="482"/>
      <c r="AG40" s="482"/>
      <c r="AH40" s="482"/>
      <c r="AI40" s="482"/>
      <c r="AJ40" s="482"/>
      <c r="AK40" s="483"/>
      <c r="AL40" s="490"/>
      <c r="AM40" s="491"/>
      <c r="AN40" s="491"/>
      <c r="AO40" s="491"/>
      <c r="AP40" s="491"/>
      <c r="AQ40" s="491"/>
      <c r="AR40" s="491"/>
      <c r="AS40" s="491"/>
      <c r="AT40" s="491"/>
      <c r="AU40" s="491"/>
      <c r="AV40" s="491"/>
      <c r="AW40" s="492"/>
      <c r="AX40" s="498"/>
      <c r="AY40" s="499"/>
      <c r="AZ40" s="500"/>
      <c r="BA40" s="500"/>
      <c r="BB40" s="500"/>
      <c r="BC40" s="500"/>
      <c r="BD40" s="500"/>
      <c r="BE40" s="500"/>
      <c r="BF40" s="500"/>
      <c r="BG40" s="500"/>
      <c r="BH40" s="500"/>
      <c r="BI40" s="504"/>
      <c r="BJ40" s="505"/>
      <c r="BK40" s="505"/>
      <c r="BL40" s="505"/>
      <c r="BM40" s="505"/>
      <c r="BN40" s="505"/>
      <c r="BO40" s="505"/>
      <c r="BP40" s="505"/>
      <c r="BQ40" s="505"/>
      <c r="BR40" s="505"/>
      <c r="BS40" s="505"/>
      <c r="BT40" s="506"/>
      <c r="BU40" s="7"/>
      <c r="CJ40" s="532"/>
    </row>
    <row r="41" spans="4:88" ht="9" customHeight="1">
      <c r="D41" s="4"/>
      <c r="E41" s="481"/>
      <c r="F41" s="482"/>
      <c r="G41" s="482"/>
      <c r="H41" s="482"/>
      <c r="I41" s="482"/>
      <c r="J41" s="482"/>
      <c r="K41" s="482"/>
      <c r="L41" s="482"/>
      <c r="M41" s="482"/>
      <c r="N41" s="482"/>
      <c r="O41" s="482"/>
      <c r="P41" s="482"/>
      <c r="Q41" s="482"/>
      <c r="R41" s="482"/>
      <c r="S41" s="482"/>
      <c r="T41" s="482"/>
      <c r="U41" s="482"/>
      <c r="V41" s="482"/>
      <c r="W41" s="482"/>
      <c r="X41" s="482"/>
      <c r="Y41" s="482"/>
      <c r="Z41" s="482"/>
      <c r="AA41" s="482"/>
      <c r="AB41" s="482"/>
      <c r="AC41" s="482"/>
      <c r="AD41" s="482"/>
      <c r="AE41" s="482"/>
      <c r="AF41" s="482"/>
      <c r="AG41" s="482"/>
      <c r="AH41" s="482"/>
      <c r="AI41" s="482"/>
      <c r="AJ41" s="482"/>
      <c r="AK41" s="483"/>
      <c r="AL41" s="490"/>
      <c r="AM41" s="491"/>
      <c r="AN41" s="491"/>
      <c r="AO41" s="491"/>
      <c r="AP41" s="491"/>
      <c r="AQ41" s="491"/>
      <c r="AR41" s="491"/>
      <c r="AS41" s="491"/>
      <c r="AT41" s="491"/>
      <c r="AU41" s="491"/>
      <c r="AV41" s="491"/>
      <c r="AW41" s="492"/>
      <c r="AX41" s="498"/>
      <c r="AY41" s="499"/>
      <c r="AZ41" s="500"/>
      <c r="BA41" s="500"/>
      <c r="BB41" s="500"/>
      <c r="BC41" s="500"/>
      <c r="BD41" s="500"/>
      <c r="BE41" s="500"/>
      <c r="BF41" s="500"/>
      <c r="BG41" s="500"/>
      <c r="BH41" s="500"/>
      <c r="BI41" s="504"/>
      <c r="BJ41" s="505"/>
      <c r="BK41" s="505"/>
      <c r="BL41" s="505"/>
      <c r="BM41" s="505"/>
      <c r="BN41" s="505"/>
      <c r="BO41" s="505"/>
      <c r="BP41" s="505"/>
      <c r="BQ41" s="505"/>
      <c r="BR41" s="505"/>
      <c r="BS41" s="505"/>
      <c r="BT41" s="506"/>
      <c r="BU41" s="7"/>
      <c r="CJ41" s="532"/>
    </row>
    <row r="42" spans="4:88" ht="9" customHeight="1">
      <c r="D42" s="4"/>
      <c r="E42" s="481"/>
      <c r="F42" s="482"/>
      <c r="G42" s="482"/>
      <c r="H42" s="482"/>
      <c r="I42" s="482"/>
      <c r="J42" s="482"/>
      <c r="K42" s="482"/>
      <c r="L42" s="482"/>
      <c r="M42" s="482"/>
      <c r="N42" s="482"/>
      <c r="O42" s="482"/>
      <c r="P42" s="482"/>
      <c r="Q42" s="482"/>
      <c r="R42" s="482"/>
      <c r="S42" s="482"/>
      <c r="T42" s="482"/>
      <c r="U42" s="482"/>
      <c r="V42" s="482"/>
      <c r="W42" s="482"/>
      <c r="X42" s="482"/>
      <c r="Y42" s="482"/>
      <c r="Z42" s="482"/>
      <c r="AA42" s="482"/>
      <c r="AB42" s="482"/>
      <c r="AC42" s="482"/>
      <c r="AD42" s="482"/>
      <c r="AE42" s="482"/>
      <c r="AF42" s="482"/>
      <c r="AG42" s="482"/>
      <c r="AH42" s="482"/>
      <c r="AI42" s="482"/>
      <c r="AJ42" s="482"/>
      <c r="AK42" s="483"/>
      <c r="AL42" s="490"/>
      <c r="AM42" s="491"/>
      <c r="AN42" s="491"/>
      <c r="AO42" s="491"/>
      <c r="AP42" s="491"/>
      <c r="AQ42" s="491"/>
      <c r="AR42" s="491"/>
      <c r="AS42" s="491"/>
      <c r="AT42" s="491"/>
      <c r="AU42" s="491"/>
      <c r="AV42" s="491"/>
      <c r="AW42" s="492"/>
      <c r="AX42" s="460"/>
      <c r="AY42" s="460"/>
      <c r="AZ42" s="460"/>
      <c r="BA42" s="460"/>
      <c r="BB42" s="460"/>
      <c r="BC42" s="460"/>
      <c r="BD42" s="460"/>
      <c r="BE42" s="460"/>
      <c r="BF42" s="460"/>
      <c r="BG42" s="507" t="str">
        <f>IFERROR(VLOOKUP(AL39,都道府県コード!$A$2:$B$95,2,FALSE),"")</f>
        <v/>
      </c>
      <c r="BH42" s="508"/>
      <c r="BI42" s="513"/>
      <c r="BJ42" s="514"/>
      <c r="BK42" s="514"/>
      <c r="BL42" s="514"/>
      <c r="BM42" s="514"/>
      <c r="BN42" s="514"/>
      <c r="BO42" s="514"/>
      <c r="BP42" s="514"/>
      <c r="BQ42" s="514"/>
      <c r="BR42" s="514"/>
      <c r="BS42" s="514"/>
      <c r="BT42" s="515"/>
      <c r="BU42" s="7"/>
      <c r="CJ42" s="532"/>
    </row>
    <row r="43" spans="4:88" ht="9" customHeight="1">
      <c r="D43" s="4"/>
      <c r="E43" s="481"/>
      <c r="F43" s="482"/>
      <c r="G43" s="482"/>
      <c r="H43" s="482"/>
      <c r="I43" s="482"/>
      <c r="J43" s="482"/>
      <c r="K43" s="482"/>
      <c r="L43" s="482"/>
      <c r="M43" s="482"/>
      <c r="N43" s="482"/>
      <c r="O43" s="482"/>
      <c r="P43" s="482"/>
      <c r="Q43" s="482"/>
      <c r="R43" s="482"/>
      <c r="S43" s="482"/>
      <c r="T43" s="482"/>
      <c r="U43" s="482"/>
      <c r="V43" s="482"/>
      <c r="W43" s="482"/>
      <c r="X43" s="482"/>
      <c r="Y43" s="482"/>
      <c r="Z43" s="482"/>
      <c r="AA43" s="482"/>
      <c r="AB43" s="482"/>
      <c r="AC43" s="482"/>
      <c r="AD43" s="482"/>
      <c r="AE43" s="482"/>
      <c r="AF43" s="482"/>
      <c r="AG43" s="482"/>
      <c r="AH43" s="482"/>
      <c r="AI43" s="482"/>
      <c r="AJ43" s="482"/>
      <c r="AK43" s="483"/>
      <c r="AL43" s="490"/>
      <c r="AM43" s="491"/>
      <c r="AN43" s="491"/>
      <c r="AO43" s="491"/>
      <c r="AP43" s="491"/>
      <c r="AQ43" s="491"/>
      <c r="AR43" s="491"/>
      <c r="AS43" s="491"/>
      <c r="AT43" s="491"/>
      <c r="AU43" s="491"/>
      <c r="AV43" s="491"/>
      <c r="AW43" s="492"/>
      <c r="AX43" s="461"/>
      <c r="AY43" s="461"/>
      <c r="AZ43" s="461"/>
      <c r="BA43" s="461"/>
      <c r="BB43" s="461"/>
      <c r="BC43" s="461"/>
      <c r="BD43" s="461"/>
      <c r="BE43" s="461"/>
      <c r="BF43" s="461"/>
      <c r="BG43" s="509"/>
      <c r="BH43" s="510"/>
      <c r="BI43" s="516"/>
      <c r="BJ43" s="517"/>
      <c r="BK43" s="517"/>
      <c r="BL43" s="517"/>
      <c r="BM43" s="517"/>
      <c r="BN43" s="517"/>
      <c r="BO43" s="517"/>
      <c r="BP43" s="517"/>
      <c r="BQ43" s="517"/>
      <c r="BR43" s="517"/>
      <c r="BS43" s="517"/>
      <c r="BT43" s="518"/>
      <c r="BU43" s="7"/>
      <c r="CJ43" s="532"/>
    </row>
    <row r="44" spans="4:88" ht="9" customHeight="1" thickBot="1">
      <c r="D44" s="4"/>
      <c r="E44" s="484"/>
      <c r="F44" s="485"/>
      <c r="G44" s="485"/>
      <c r="H44" s="485"/>
      <c r="I44" s="485"/>
      <c r="J44" s="485"/>
      <c r="K44" s="485"/>
      <c r="L44" s="485"/>
      <c r="M44" s="485"/>
      <c r="N44" s="485"/>
      <c r="O44" s="485"/>
      <c r="P44" s="485"/>
      <c r="Q44" s="485"/>
      <c r="R44" s="485"/>
      <c r="S44" s="485"/>
      <c r="T44" s="485"/>
      <c r="U44" s="485"/>
      <c r="V44" s="485"/>
      <c r="W44" s="485"/>
      <c r="X44" s="485"/>
      <c r="Y44" s="485"/>
      <c r="Z44" s="485"/>
      <c r="AA44" s="485"/>
      <c r="AB44" s="485"/>
      <c r="AC44" s="485"/>
      <c r="AD44" s="485"/>
      <c r="AE44" s="485"/>
      <c r="AF44" s="485"/>
      <c r="AG44" s="485"/>
      <c r="AH44" s="485"/>
      <c r="AI44" s="485"/>
      <c r="AJ44" s="485"/>
      <c r="AK44" s="486"/>
      <c r="AL44" s="493"/>
      <c r="AM44" s="494"/>
      <c r="AN44" s="494"/>
      <c r="AO44" s="494"/>
      <c r="AP44" s="494"/>
      <c r="AQ44" s="494"/>
      <c r="AR44" s="494"/>
      <c r="AS44" s="494"/>
      <c r="AT44" s="494"/>
      <c r="AU44" s="494"/>
      <c r="AV44" s="494"/>
      <c r="AW44" s="495"/>
      <c r="AX44" s="462"/>
      <c r="AY44" s="462"/>
      <c r="AZ44" s="462"/>
      <c r="BA44" s="462"/>
      <c r="BB44" s="462"/>
      <c r="BC44" s="462"/>
      <c r="BD44" s="462"/>
      <c r="BE44" s="462"/>
      <c r="BF44" s="462"/>
      <c r="BG44" s="511"/>
      <c r="BH44" s="512"/>
      <c r="BI44" s="519"/>
      <c r="BJ44" s="520"/>
      <c r="BK44" s="520"/>
      <c r="BL44" s="520"/>
      <c r="BM44" s="520"/>
      <c r="BN44" s="520"/>
      <c r="BO44" s="520"/>
      <c r="BP44" s="520"/>
      <c r="BQ44" s="520"/>
      <c r="BR44" s="520"/>
      <c r="BS44" s="520"/>
      <c r="BT44" s="521"/>
      <c r="BU44" s="7"/>
      <c r="CJ44" s="532"/>
    </row>
    <row r="45" spans="4:88" ht="9" customHeight="1">
      <c r="D45" s="4"/>
      <c r="E45" s="478"/>
      <c r="F45" s="479"/>
      <c r="G45" s="479"/>
      <c r="H45" s="479"/>
      <c r="I45" s="479"/>
      <c r="J45" s="479"/>
      <c r="K45" s="479"/>
      <c r="L45" s="479"/>
      <c r="M45" s="479"/>
      <c r="N45" s="479"/>
      <c r="O45" s="479"/>
      <c r="P45" s="479"/>
      <c r="Q45" s="479"/>
      <c r="R45" s="479"/>
      <c r="S45" s="479"/>
      <c r="T45" s="479"/>
      <c r="U45" s="479"/>
      <c r="V45" s="479"/>
      <c r="W45" s="479"/>
      <c r="X45" s="479"/>
      <c r="Y45" s="479"/>
      <c r="Z45" s="479"/>
      <c r="AA45" s="479"/>
      <c r="AB45" s="479"/>
      <c r="AC45" s="479"/>
      <c r="AD45" s="479"/>
      <c r="AE45" s="479"/>
      <c r="AF45" s="479"/>
      <c r="AG45" s="479"/>
      <c r="AH45" s="479"/>
      <c r="AI45" s="479"/>
      <c r="AJ45" s="479"/>
      <c r="AK45" s="480"/>
      <c r="AL45" s="487" t="str">
        <f>IF(E45="","",VLOOKUP(E45,コード表!$D$5:$F$62,3,FALSE))</f>
        <v/>
      </c>
      <c r="AM45" s="488"/>
      <c r="AN45" s="488"/>
      <c r="AO45" s="488"/>
      <c r="AP45" s="488"/>
      <c r="AQ45" s="488"/>
      <c r="AR45" s="488"/>
      <c r="AS45" s="488"/>
      <c r="AT45" s="488"/>
      <c r="AU45" s="488"/>
      <c r="AV45" s="488"/>
      <c r="AW45" s="489"/>
      <c r="AX45" s="496">
        <v>5</v>
      </c>
      <c r="AY45" s="497"/>
      <c r="AZ45" s="500" t="str">
        <f>IF(E45="","",VLOOKUP(E45,コード表!$D$5:$F$62,2,FALSE))</f>
        <v/>
      </c>
      <c r="BA45" s="500"/>
      <c r="BB45" s="500"/>
      <c r="BC45" s="500"/>
      <c r="BD45" s="500"/>
      <c r="BE45" s="500"/>
      <c r="BF45" s="500"/>
      <c r="BG45" s="500"/>
      <c r="BH45" s="500"/>
      <c r="BI45" s="501"/>
      <c r="BJ45" s="502"/>
      <c r="BK45" s="502"/>
      <c r="BL45" s="502"/>
      <c r="BM45" s="502"/>
      <c r="BN45" s="502"/>
      <c r="BO45" s="502"/>
      <c r="BP45" s="502"/>
      <c r="BQ45" s="502"/>
      <c r="BR45" s="502"/>
      <c r="BS45" s="502"/>
      <c r="BT45" s="503"/>
      <c r="BU45" s="7"/>
      <c r="CJ45" s="532"/>
    </row>
    <row r="46" spans="4:88" ht="9" customHeight="1">
      <c r="D46" s="4"/>
      <c r="E46" s="481"/>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3"/>
      <c r="AL46" s="490"/>
      <c r="AM46" s="491"/>
      <c r="AN46" s="491"/>
      <c r="AO46" s="491"/>
      <c r="AP46" s="491"/>
      <c r="AQ46" s="491"/>
      <c r="AR46" s="491"/>
      <c r="AS46" s="491"/>
      <c r="AT46" s="491"/>
      <c r="AU46" s="491"/>
      <c r="AV46" s="491"/>
      <c r="AW46" s="492"/>
      <c r="AX46" s="498"/>
      <c r="AY46" s="499"/>
      <c r="AZ46" s="500"/>
      <c r="BA46" s="500"/>
      <c r="BB46" s="500"/>
      <c r="BC46" s="500"/>
      <c r="BD46" s="500"/>
      <c r="BE46" s="500"/>
      <c r="BF46" s="500"/>
      <c r="BG46" s="500"/>
      <c r="BH46" s="500"/>
      <c r="BI46" s="504"/>
      <c r="BJ46" s="505"/>
      <c r="BK46" s="505"/>
      <c r="BL46" s="505"/>
      <c r="BM46" s="505"/>
      <c r="BN46" s="505"/>
      <c r="BO46" s="505"/>
      <c r="BP46" s="505"/>
      <c r="BQ46" s="505"/>
      <c r="BR46" s="505"/>
      <c r="BS46" s="505"/>
      <c r="BT46" s="506"/>
      <c r="BU46" s="7"/>
      <c r="CJ46" s="532"/>
    </row>
    <row r="47" spans="4:88" ht="9" customHeight="1">
      <c r="D47" s="4"/>
      <c r="E47" s="481"/>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3"/>
      <c r="AL47" s="490"/>
      <c r="AM47" s="491"/>
      <c r="AN47" s="491"/>
      <c r="AO47" s="491"/>
      <c r="AP47" s="491"/>
      <c r="AQ47" s="491"/>
      <c r="AR47" s="491"/>
      <c r="AS47" s="491"/>
      <c r="AT47" s="491"/>
      <c r="AU47" s="491"/>
      <c r="AV47" s="491"/>
      <c r="AW47" s="492"/>
      <c r="AX47" s="498"/>
      <c r="AY47" s="499"/>
      <c r="AZ47" s="500"/>
      <c r="BA47" s="500"/>
      <c r="BB47" s="500"/>
      <c r="BC47" s="500"/>
      <c r="BD47" s="500"/>
      <c r="BE47" s="500"/>
      <c r="BF47" s="500"/>
      <c r="BG47" s="500"/>
      <c r="BH47" s="500"/>
      <c r="BI47" s="504"/>
      <c r="BJ47" s="505"/>
      <c r="BK47" s="505"/>
      <c r="BL47" s="505"/>
      <c r="BM47" s="505"/>
      <c r="BN47" s="505"/>
      <c r="BO47" s="505"/>
      <c r="BP47" s="505"/>
      <c r="BQ47" s="505"/>
      <c r="BR47" s="505"/>
      <c r="BS47" s="505"/>
      <c r="BT47" s="506"/>
      <c r="BU47" s="7"/>
      <c r="CJ47" s="7"/>
    </row>
    <row r="48" spans="4:88" ht="9" customHeight="1">
      <c r="D48" s="4"/>
      <c r="E48" s="481"/>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3"/>
      <c r="AL48" s="490"/>
      <c r="AM48" s="491"/>
      <c r="AN48" s="491"/>
      <c r="AO48" s="491"/>
      <c r="AP48" s="491"/>
      <c r="AQ48" s="491"/>
      <c r="AR48" s="491"/>
      <c r="AS48" s="491"/>
      <c r="AT48" s="491"/>
      <c r="AU48" s="491"/>
      <c r="AV48" s="491"/>
      <c r="AW48" s="492"/>
      <c r="AX48" s="460"/>
      <c r="AY48" s="460"/>
      <c r="AZ48" s="460"/>
      <c r="BA48" s="460"/>
      <c r="BB48" s="460"/>
      <c r="BC48" s="460"/>
      <c r="BD48" s="460"/>
      <c r="BE48" s="460"/>
      <c r="BF48" s="460"/>
      <c r="BG48" s="507" t="str">
        <f>IFERROR(VLOOKUP(AL45,都道府県コード!$A$2:$B$95,2,FALSE),"")</f>
        <v/>
      </c>
      <c r="BH48" s="508"/>
      <c r="BI48" s="513"/>
      <c r="BJ48" s="514"/>
      <c r="BK48" s="514"/>
      <c r="BL48" s="514"/>
      <c r="BM48" s="514"/>
      <c r="BN48" s="514"/>
      <c r="BO48" s="514"/>
      <c r="BP48" s="514"/>
      <c r="BQ48" s="514"/>
      <c r="BR48" s="514"/>
      <c r="BS48" s="514"/>
      <c r="BT48" s="515"/>
      <c r="BU48" s="7"/>
      <c r="CJ48" s="7"/>
    </row>
    <row r="49" spans="4:88" ht="9" customHeight="1">
      <c r="D49" s="4"/>
      <c r="E49" s="481"/>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3"/>
      <c r="AL49" s="490"/>
      <c r="AM49" s="491"/>
      <c r="AN49" s="491"/>
      <c r="AO49" s="491"/>
      <c r="AP49" s="491"/>
      <c r="AQ49" s="491"/>
      <c r="AR49" s="491"/>
      <c r="AS49" s="491"/>
      <c r="AT49" s="491"/>
      <c r="AU49" s="491"/>
      <c r="AV49" s="491"/>
      <c r="AW49" s="492"/>
      <c r="AX49" s="461"/>
      <c r="AY49" s="461"/>
      <c r="AZ49" s="461"/>
      <c r="BA49" s="461"/>
      <c r="BB49" s="461"/>
      <c r="BC49" s="461"/>
      <c r="BD49" s="461"/>
      <c r="BE49" s="461"/>
      <c r="BF49" s="461"/>
      <c r="BG49" s="509"/>
      <c r="BH49" s="510"/>
      <c r="BI49" s="516"/>
      <c r="BJ49" s="517"/>
      <c r="BK49" s="517"/>
      <c r="BL49" s="517"/>
      <c r="BM49" s="517"/>
      <c r="BN49" s="517"/>
      <c r="BO49" s="517"/>
      <c r="BP49" s="517"/>
      <c r="BQ49" s="517"/>
      <c r="BR49" s="517"/>
      <c r="BS49" s="517"/>
      <c r="BT49" s="518"/>
      <c r="BU49" s="7"/>
      <c r="CJ49" s="7"/>
    </row>
    <row r="50" spans="4:88" ht="9" customHeight="1" thickBot="1">
      <c r="D50" s="4"/>
      <c r="E50" s="484"/>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6"/>
      <c r="AL50" s="493"/>
      <c r="AM50" s="494"/>
      <c r="AN50" s="494"/>
      <c r="AO50" s="494"/>
      <c r="AP50" s="494"/>
      <c r="AQ50" s="494"/>
      <c r="AR50" s="494"/>
      <c r="AS50" s="494"/>
      <c r="AT50" s="494"/>
      <c r="AU50" s="494"/>
      <c r="AV50" s="494"/>
      <c r="AW50" s="495"/>
      <c r="AX50" s="462"/>
      <c r="AY50" s="462"/>
      <c r="AZ50" s="462"/>
      <c r="BA50" s="462"/>
      <c r="BB50" s="462"/>
      <c r="BC50" s="462"/>
      <c r="BD50" s="462"/>
      <c r="BE50" s="462"/>
      <c r="BF50" s="462"/>
      <c r="BG50" s="511"/>
      <c r="BH50" s="512"/>
      <c r="BI50" s="519"/>
      <c r="BJ50" s="520"/>
      <c r="BK50" s="520"/>
      <c r="BL50" s="520"/>
      <c r="BM50" s="520"/>
      <c r="BN50" s="520"/>
      <c r="BO50" s="520"/>
      <c r="BP50" s="520"/>
      <c r="BQ50" s="520"/>
      <c r="BR50" s="520"/>
      <c r="BS50" s="520"/>
      <c r="BT50" s="521"/>
      <c r="BU50" s="7"/>
      <c r="CJ50" s="7"/>
    </row>
    <row r="51" spans="4:88" ht="9" customHeight="1">
      <c r="D51" s="4"/>
      <c r="E51" s="478"/>
      <c r="F51" s="479"/>
      <c r="G51" s="479"/>
      <c r="H51" s="479"/>
      <c r="I51" s="479"/>
      <c r="J51" s="479"/>
      <c r="K51" s="479"/>
      <c r="L51" s="479"/>
      <c r="M51" s="479"/>
      <c r="N51" s="479"/>
      <c r="O51" s="479"/>
      <c r="P51" s="479"/>
      <c r="Q51" s="479"/>
      <c r="R51" s="479"/>
      <c r="S51" s="479"/>
      <c r="T51" s="479"/>
      <c r="U51" s="479"/>
      <c r="V51" s="479"/>
      <c r="W51" s="479"/>
      <c r="X51" s="479"/>
      <c r="Y51" s="479"/>
      <c r="Z51" s="479"/>
      <c r="AA51" s="479"/>
      <c r="AB51" s="479"/>
      <c r="AC51" s="479"/>
      <c r="AD51" s="479"/>
      <c r="AE51" s="479"/>
      <c r="AF51" s="479"/>
      <c r="AG51" s="479"/>
      <c r="AH51" s="479"/>
      <c r="AI51" s="479"/>
      <c r="AJ51" s="479"/>
      <c r="AK51" s="480"/>
      <c r="AL51" s="487" t="str">
        <f>IF(E51="","",VLOOKUP(E51,コード表!$D$5:$F$62,3,FALSE))</f>
        <v/>
      </c>
      <c r="AM51" s="488"/>
      <c r="AN51" s="488"/>
      <c r="AO51" s="488"/>
      <c r="AP51" s="488"/>
      <c r="AQ51" s="488"/>
      <c r="AR51" s="488"/>
      <c r="AS51" s="488"/>
      <c r="AT51" s="488"/>
      <c r="AU51" s="488"/>
      <c r="AV51" s="488"/>
      <c r="AW51" s="489"/>
      <c r="AX51" s="496">
        <v>6</v>
      </c>
      <c r="AY51" s="497"/>
      <c r="AZ51" s="500" t="str">
        <f>IF(E51="","",VLOOKUP(E51,コード表!$D$5:$F$62,2,FALSE))</f>
        <v/>
      </c>
      <c r="BA51" s="500"/>
      <c r="BB51" s="500"/>
      <c r="BC51" s="500"/>
      <c r="BD51" s="500"/>
      <c r="BE51" s="500"/>
      <c r="BF51" s="500"/>
      <c r="BG51" s="500"/>
      <c r="BH51" s="500"/>
      <c r="BI51" s="501"/>
      <c r="BJ51" s="502"/>
      <c r="BK51" s="502"/>
      <c r="BL51" s="502"/>
      <c r="BM51" s="502"/>
      <c r="BN51" s="502"/>
      <c r="BO51" s="502"/>
      <c r="BP51" s="502"/>
      <c r="BQ51" s="502"/>
      <c r="BR51" s="502"/>
      <c r="BS51" s="502"/>
      <c r="BT51" s="503"/>
      <c r="BU51" s="7"/>
      <c r="CJ51" s="7"/>
    </row>
    <row r="52" spans="4:88" ht="9" customHeight="1">
      <c r="D52" s="4"/>
      <c r="E52" s="481"/>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3"/>
      <c r="AL52" s="490"/>
      <c r="AM52" s="491"/>
      <c r="AN52" s="491"/>
      <c r="AO52" s="491"/>
      <c r="AP52" s="491"/>
      <c r="AQ52" s="491"/>
      <c r="AR52" s="491"/>
      <c r="AS52" s="491"/>
      <c r="AT52" s="491"/>
      <c r="AU52" s="491"/>
      <c r="AV52" s="491"/>
      <c r="AW52" s="492"/>
      <c r="AX52" s="498"/>
      <c r="AY52" s="499"/>
      <c r="AZ52" s="500"/>
      <c r="BA52" s="500"/>
      <c r="BB52" s="500"/>
      <c r="BC52" s="500"/>
      <c r="BD52" s="500"/>
      <c r="BE52" s="500"/>
      <c r="BF52" s="500"/>
      <c r="BG52" s="500"/>
      <c r="BH52" s="500"/>
      <c r="BI52" s="504"/>
      <c r="BJ52" s="505"/>
      <c r="BK52" s="505"/>
      <c r="BL52" s="505"/>
      <c r="BM52" s="505"/>
      <c r="BN52" s="505"/>
      <c r="BO52" s="505"/>
      <c r="BP52" s="505"/>
      <c r="BQ52" s="505"/>
      <c r="BR52" s="505"/>
      <c r="BS52" s="505"/>
      <c r="BT52" s="506"/>
      <c r="BU52" s="7"/>
      <c r="CJ52" s="7"/>
    </row>
    <row r="53" spans="4:88" ht="9" customHeight="1">
      <c r="D53" s="4"/>
      <c r="E53" s="481"/>
      <c r="F53" s="482"/>
      <c r="G53" s="482"/>
      <c r="H53" s="482"/>
      <c r="I53" s="482"/>
      <c r="J53" s="482"/>
      <c r="K53" s="482"/>
      <c r="L53" s="482"/>
      <c r="M53" s="482"/>
      <c r="N53" s="482"/>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3"/>
      <c r="AL53" s="490"/>
      <c r="AM53" s="491"/>
      <c r="AN53" s="491"/>
      <c r="AO53" s="491"/>
      <c r="AP53" s="491"/>
      <c r="AQ53" s="491"/>
      <c r="AR53" s="491"/>
      <c r="AS53" s="491"/>
      <c r="AT53" s="491"/>
      <c r="AU53" s="491"/>
      <c r="AV53" s="491"/>
      <c r="AW53" s="492"/>
      <c r="AX53" s="498"/>
      <c r="AY53" s="499"/>
      <c r="AZ53" s="500"/>
      <c r="BA53" s="500"/>
      <c r="BB53" s="500"/>
      <c r="BC53" s="500"/>
      <c r="BD53" s="500"/>
      <c r="BE53" s="500"/>
      <c r="BF53" s="500"/>
      <c r="BG53" s="500"/>
      <c r="BH53" s="500"/>
      <c r="BI53" s="504"/>
      <c r="BJ53" s="505"/>
      <c r="BK53" s="505"/>
      <c r="BL53" s="505"/>
      <c r="BM53" s="505"/>
      <c r="BN53" s="505"/>
      <c r="BO53" s="505"/>
      <c r="BP53" s="505"/>
      <c r="BQ53" s="505"/>
      <c r="BR53" s="505"/>
      <c r="BS53" s="505"/>
      <c r="BT53" s="506"/>
      <c r="BU53" s="7"/>
      <c r="CJ53" s="7"/>
    </row>
    <row r="54" spans="4:88" ht="9" customHeight="1">
      <c r="D54" s="4"/>
      <c r="E54" s="481"/>
      <c r="F54" s="482"/>
      <c r="G54" s="482"/>
      <c r="H54" s="482"/>
      <c r="I54" s="482"/>
      <c r="J54" s="482"/>
      <c r="K54" s="482"/>
      <c r="L54" s="482"/>
      <c r="M54" s="482"/>
      <c r="N54" s="482"/>
      <c r="O54" s="482"/>
      <c r="P54" s="482"/>
      <c r="Q54" s="482"/>
      <c r="R54" s="482"/>
      <c r="S54" s="482"/>
      <c r="T54" s="482"/>
      <c r="U54" s="482"/>
      <c r="V54" s="482"/>
      <c r="W54" s="482"/>
      <c r="X54" s="482"/>
      <c r="Y54" s="482"/>
      <c r="Z54" s="482"/>
      <c r="AA54" s="482"/>
      <c r="AB54" s="482"/>
      <c r="AC54" s="482"/>
      <c r="AD54" s="482"/>
      <c r="AE54" s="482"/>
      <c r="AF54" s="482"/>
      <c r="AG54" s="482"/>
      <c r="AH54" s="482"/>
      <c r="AI54" s="482"/>
      <c r="AJ54" s="482"/>
      <c r="AK54" s="483"/>
      <c r="AL54" s="490"/>
      <c r="AM54" s="491"/>
      <c r="AN54" s="491"/>
      <c r="AO54" s="491"/>
      <c r="AP54" s="491"/>
      <c r="AQ54" s="491"/>
      <c r="AR54" s="491"/>
      <c r="AS54" s="491"/>
      <c r="AT54" s="491"/>
      <c r="AU54" s="491"/>
      <c r="AV54" s="491"/>
      <c r="AW54" s="492"/>
      <c r="AX54" s="460"/>
      <c r="AY54" s="460"/>
      <c r="AZ54" s="460"/>
      <c r="BA54" s="460"/>
      <c r="BB54" s="460"/>
      <c r="BC54" s="460"/>
      <c r="BD54" s="460"/>
      <c r="BE54" s="460"/>
      <c r="BF54" s="460"/>
      <c r="BG54" s="507" t="str">
        <f>IFERROR(VLOOKUP(AL51,都道府県コード!$A$2:$B$95,2,FALSE),"")</f>
        <v/>
      </c>
      <c r="BH54" s="508"/>
      <c r="BI54" s="513"/>
      <c r="BJ54" s="514"/>
      <c r="BK54" s="514"/>
      <c r="BL54" s="514"/>
      <c r="BM54" s="514"/>
      <c r="BN54" s="514"/>
      <c r="BO54" s="514"/>
      <c r="BP54" s="514"/>
      <c r="BQ54" s="514"/>
      <c r="BR54" s="514"/>
      <c r="BS54" s="514"/>
      <c r="BT54" s="515"/>
      <c r="BU54" s="7"/>
      <c r="CJ54" s="7"/>
    </row>
    <row r="55" spans="4:88" ht="9" customHeight="1">
      <c r="D55" s="4"/>
      <c r="E55" s="481"/>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3"/>
      <c r="AL55" s="490"/>
      <c r="AM55" s="491"/>
      <c r="AN55" s="491"/>
      <c r="AO55" s="491"/>
      <c r="AP55" s="491"/>
      <c r="AQ55" s="491"/>
      <c r="AR55" s="491"/>
      <c r="AS55" s="491"/>
      <c r="AT55" s="491"/>
      <c r="AU55" s="491"/>
      <c r="AV55" s="491"/>
      <c r="AW55" s="492"/>
      <c r="AX55" s="461"/>
      <c r="AY55" s="461"/>
      <c r="AZ55" s="461"/>
      <c r="BA55" s="461"/>
      <c r="BB55" s="461"/>
      <c r="BC55" s="461"/>
      <c r="BD55" s="461"/>
      <c r="BE55" s="461"/>
      <c r="BF55" s="461"/>
      <c r="BG55" s="509"/>
      <c r="BH55" s="510"/>
      <c r="BI55" s="516"/>
      <c r="BJ55" s="517"/>
      <c r="BK55" s="517"/>
      <c r="BL55" s="517"/>
      <c r="BM55" s="517"/>
      <c r="BN55" s="517"/>
      <c r="BO55" s="517"/>
      <c r="BP55" s="517"/>
      <c r="BQ55" s="517"/>
      <c r="BR55" s="517"/>
      <c r="BS55" s="517"/>
      <c r="BT55" s="518"/>
      <c r="BU55" s="7"/>
      <c r="CJ55" s="7"/>
    </row>
    <row r="56" spans="4:88" ht="9" customHeight="1" thickBot="1">
      <c r="D56" s="4"/>
      <c r="E56" s="484"/>
      <c r="F56" s="485"/>
      <c r="G56" s="485"/>
      <c r="H56" s="485"/>
      <c r="I56" s="485"/>
      <c r="J56" s="485"/>
      <c r="K56" s="485"/>
      <c r="L56" s="485"/>
      <c r="M56" s="485"/>
      <c r="N56" s="485"/>
      <c r="O56" s="485"/>
      <c r="P56" s="485"/>
      <c r="Q56" s="485"/>
      <c r="R56" s="485"/>
      <c r="S56" s="485"/>
      <c r="T56" s="485"/>
      <c r="U56" s="485"/>
      <c r="V56" s="485"/>
      <c r="W56" s="485"/>
      <c r="X56" s="485"/>
      <c r="Y56" s="485"/>
      <c r="Z56" s="485"/>
      <c r="AA56" s="485"/>
      <c r="AB56" s="485"/>
      <c r="AC56" s="485"/>
      <c r="AD56" s="485"/>
      <c r="AE56" s="485"/>
      <c r="AF56" s="485"/>
      <c r="AG56" s="485"/>
      <c r="AH56" s="485"/>
      <c r="AI56" s="485"/>
      <c r="AJ56" s="485"/>
      <c r="AK56" s="486"/>
      <c r="AL56" s="493"/>
      <c r="AM56" s="494"/>
      <c r="AN56" s="494"/>
      <c r="AO56" s="494"/>
      <c r="AP56" s="494"/>
      <c r="AQ56" s="494"/>
      <c r="AR56" s="494"/>
      <c r="AS56" s="494"/>
      <c r="AT56" s="494"/>
      <c r="AU56" s="494"/>
      <c r="AV56" s="494"/>
      <c r="AW56" s="495"/>
      <c r="AX56" s="462"/>
      <c r="AY56" s="462"/>
      <c r="AZ56" s="462"/>
      <c r="BA56" s="462"/>
      <c r="BB56" s="462"/>
      <c r="BC56" s="462"/>
      <c r="BD56" s="462"/>
      <c r="BE56" s="462"/>
      <c r="BF56" s="462"/>
      <c r="BG56" s="511"/>
      <c r="BH56" s="512"/>
      <c r="BI56" s="519"/>
      <c r="BJ56" s="520"/>
      <c r="BK56" s="520"/>
      <c r="BL56" s="520"/>
      <c r="BM56" s="520"/>
      <c r="BN56" s="520"/>
      <c r="BO56" s="520"/>
      <c r="BP56" s="520"/>
      <c r="BQ56" s="520"/>
      <c r="BR56" s="520"/>
      <c r="BS56" s="520"/>
      <c r="BT56" s="521"/>
      <c r="BU56" s="7"/>
      <c r="CJ56" s="7"/>
    </row>
    <row r="57" spans="4:88" ht="9" customHeight="1">
      <c r="D57" s="4"/>
      <c r="E57" s="478"/>
      <c r="F57" s="479"/>
      <c r="G57" s="479"/>
      <c r="H57" s="479"/>
      <c r="I57" s="479"/>
      <c r="J57" s="479"/>
      <c r="K57" s="479"/>
      <c r="L57" s="479"/>
      <c r="M57" s="479"/>
      <c r="N57" s="479"/>
      <c r="O57" s="479"/>
      <c r="P57" s="479"/>
      <c r="Q57" s="479"/>
      <c r="R57" s="479"/>
      <c r="S57" s="479"/>
      <c r="T57" s="479"/>
      <c r="U57" s="479"/>
      <c r="V57" s="479"/>
      <c r="W57" s="479"/>
      <c r="X57" s="479"/>
      <c r="Y57" s="479"/>
      <c r="Z57" s="479"/>
      <c r="AA57" s="479"/>
      <c r="AB57" s="479"/>
      <c r="AC57" s="479"/>
      <c r="AD57" s="479"/>
      <c r="AE57" s="479"/>
      <c r="AF57" s="479"/>
      <c r="AG57" s="479"/>
      <c r="AH57" s="479"/>
      <c r="AI57" s="479"/>
      <c r="AJ57" s="479"/>
      <c r="AK57" s="480"/>
      <c r="AL57" s="487" t="str">
        <f>IF(E57="","",VLOOKUP(E57,コード表!$D$5:$F$62,3,FALSE))</f>
        <v/>
      </c>
      <c r="AM57" s="488"/>
      <c r="AN57" s="488"/>
      <c r="AO57" s="488"/>
      <c r="AP57" s="488"/>
      <c r="AQ57" s="488"/>
      <c r="AR57" s="488"/>
      <c r="AS57" s="488"/>
      <c r="AT57" s="488"/>
      <c r="AU57" s="488"/>
      <c r="AV57" s="488"/>
      <c r="AW57" s="489"/>
      <c r="AX57" s="496">
        <v>7</v>
      </c>
      <c r="AY57" s="497"/>
      <c r="AZ57" s="500" t="str">
        <f>IF(E57="","",VLOOKUP(E57,コード表!$D$5:$F$62,2,FALSE))</f>
        <v/>
      </c>
      <c r="BA57" s="500"/>
      <c r="BB57" s="500"/>
      <c r="BC57" s="500"/>
      <c r="BD57" s="500"/>
      <c r="BE57" s="500"/>
      <c r="BF57" s="500"/>
      <c r="BG57" s="500"/>
      <c r="BH57" s="500"/>
      <c r="BI57" s="501"/>
      <c r="BJ57" s="502"/>
      <c r="BK57" s="502"/>
      <c r="BL57" s="502"/>
      <c r="BM57" s="502"/>
      <c r="BN57" s="502"/>
      <c r="BO57" s="502"/>
      <c r="BP57" s="502"/>
      <c r="BQ57" s="502"/>
      <c r="BR57" s="502"/>
      <c r="BS57" s="502"/>
      <c r="BT57" s="503"/>
      <c r="BU57" s="7"/>
      <c r="CJ57" s="7"/>
    </row>
    <row r="58" spans="4:88" ht="9" customHeight="1">
      <c r="D58" s="4"/>
      <c r="E58" s="481"/>
      <c r="F58" s="482"/>
      <c r="G58" s="482"/>
      <c r="H58" s="482"/>
      <c r="I58" s="482"/>
      <c r="J58" s="482"/>
      <c r="K58" s="482"/>
      <c r="L58" s="482"/>
      <c r="M58" s="482"/>
      <c r="N58" s="482"/>
      <c r="O58" s="482"/>
      <c r="P58" s="482"/>
      <c r="Q58" s="482"/>
      <c r="R58" s="482"/>
      <c r="S58" s="482"/>
      <c r="T58" s="482"/>
      <c r="U58" s="482"/>
      <c r="V58" s="482"/>
      <c r="W58" s="482"/>
      <c r="X58" s="482"/>
      <c r="Y58" s="482"/>
      <c r="Z58" s="482"/>
      <c r="AA58" s="482"/>
      <c r="AB58" s="482"/>
      <c r="AC58" s="482"/>
      <c r="AD58" s="482"/>
      <c r="AE58" s="482"/>
      <c r="AF58" s="482"/>
      <c r="AG58" s="482"/>
      <c r="AH58" s="482"/>
      <c r="AI58" s="482"/>
      <c r="AJ58" s="482"/>
      <c r="AK58" s="483"/>
      <c r="AL58" s="490"/>
      <c r="AM58" s="491"/>
      <c r="AN58" s="491"/>
      <c r="AO58" s="491"/>
      <c r="AP58" s="491"/>
      <c r="AQ58" s="491"/>
      <c r="AR58" s="491"/>
      <c r="AS58" s="491"/>
      <c r="AT58" s="491"/>
      <c r="AU58" s="491"/>
      <c r="AV58" s="491"/>
      <c r="AW58" s="492"/>
      <c r="AX58" s="498"/>
      <c r="AY58" s="499"/>
      <c r="AZ58" s="500"/>
      <c r="BA58" s="500"/>
      <c r="BB58" s="500"/>
      <c r="BC58" s="500"/>
      <c r="BD58" s="500"/>
      <c r="BE58" s="500"/>
      <c r="BF58" s="500"/>
      <c r="BG58" s="500"/>
      <c r="BH58" s="500"/>
      <c r="BI58" s="504"/>
      <c r="BJ58" s="505"/>
      <c r="BK58" s="505"/>
      <c r="BL58" s="505"/>
      <c r="BM58" s="505"/>
      <c r="BN58" s="505"/>
      <c r="BO58" s="505"/>
      <c r="BP58" s="505"/>
      <c r="BQ58" s="505"/>
      <c r="BR58" s="505"/>
      <c r="BS58" s="505"/>
      <c r="BT58" s="506"/>
      <c r="BU58" s="7"/>
      <c r="CJ58" s="7"/>
    </row>
    <row r="59" spans="4:88" ht="9" customHeight="1">
      <c r="D59" s="4"/>
      <c r="E59" s="481"/>
      <c r="F59" s="482"/>
      <c r="G59" s="482"/>
      <c r="H59" s="482"/>
      <c r="I59" s="482"/>
      <c r="J59" s="482"/>
      <c r="K59" s="482"/>
      <c r="L59" s="482"/>
      <c r="M59" s="482"/>
      <c r="N59" s="482"/>
      <c r="O59" s="482"/>
      <c r="P59" s="482"/>
      <c r="Q59" s="482"/>
      <c r="R59" s="482"/>
      <c r="S59" s="482"/>
      <c r="T59" s="482"/>
      <c r="U59" s="482"/>
      <c r="V59" s="482"/>
      <c r="W59" s="482"/>
      <c r="X59" s="482"/>
      <c r="Y59" s="482"/>
      <c r="Z59" s="482"/>
      <c r="AA59" s="482"/>
      <c r="AB59" s="482"/>
      <c r="AC59" s="482"/>
      <c r="AD59" s="482"/>
      <c r="AE59" s="482"/>
      <c r="AF59" s="482"/>
      <c r="AG59" s="482"/>
      <c r="AH59" s="482"/>
      <c r="AI59" s="482"/>
      <c r="AJ59" s="482"/>
      <c r="AK59" s="483"/>
      <c r="AL59" s="490"/>
      <c r="AM59" s="491"/>
      <c r="AN59" s="491"/>
      <c r="AO59" s="491"/>
      <c r="AP59" s="491"/>
      <c r="AQ59" s="491"/>
      <c r="AR59" s="491"/>
      <c r="AS59" s="491"/>
      <c r="AT59" s="491"/>
      <c r="AU59" s="491"/>
      <c r="AV59" s="491"/>
      <c r="AW59" s="492"/>
      <c r="AX59" s="498"/>
      <c r="AY59" s="499"/>
      <c r="AZ59" s="500"/>
      <c r="BA59" s="500"/>
      <c r="BB59" s="500"/>
      <c r="BC59" s="500"/>
      <c r="BD59" s="500"/>
      <c r="BE59" s="500"/>
      <c r="BF59" s="500"/>
      <c r="BG59" s="500"/>
      <c r="BH59" s="500"/>
      <c r="BI59" s="504"/>
      <c r="BJ59" s="505"/>
      <c r="BK59" s="505"/>
      <c r="BL59" s="505"/>
      <c r="BM59" s="505"/>
      <c r="BN59" s="505"/>
      <c r="BO59" s="505"/>
      <c r="BP59" s="505"/>
      <c r="BQ59" s="505"/>
      <c r="BR59" s="505"/>
      <c r="BS59" s="505"/>
      <c r="BT59" s="506"/>
      <c r="BU59" s="7"/>
      <c r="CJ59" s="7"/>
    </row>
    <row r="60" spans="4:88" ht="9" customHeight="1">
      <c r="D60" s="4"/>
      <c r="E60" s="481"/>
      <c r="F60" s="482"/>
      <c r="G60" s="482"/>
      <c r="H60" s="482"/>
      <c r="I60" s="482"/>
      <c r="J60" s="482"/>
      <c r="K60" s="482"/>
      <c r="L60" s="482"/>
      <c r="M60" s="482"/>
      <c r="N60" s="482"/>
      <c r="O60" s="482"/>
      <c r="P60" s="482"/>
      <c r="Q60" s="482"/>
      <c r="R60" s="482"/>
      <c r="S60" s="482"/>
      <c r="T60" s="482"/>
      <c r="U60" s="482"/>
      <c r="V60" s="482"/>
      <c r="W60" s="482"/>
      <c r="X60" s="482"/>
      <c r="Y60" s="482"/>
      <c r="Z60" s="482"/>
      <c r="AA60" s="482"/>
      <c r="AB60" s="482"/>
      <c r="AC60" s="482"/>
      <c r="AD60" s="482"/>
      <c r="AE60" s="482"/>
      <c r="AF60" s="482"/>
      <c r="AG60" s="482"/>
      <c r="AH60" s="482"/>
      <c r="AI60" s="482"/>
      <c r="AJ60" s="482"/>
      <c r="AK60" s="483"/>
      <c r="AL60" s="490"/>
      <c r="AM60" s="491"/>
      <c r="AN60" s="491"/>
      <c r="AO60" s="491"/>
      <c r="AP60" s="491"/>
      <c r="AQ60" s="491"/>
      <c r="AR60" s="491"/>
      <c r="AS60" s="491"/>
      <c r="AT60" s="491"/>
      <c r="AU60" s="491"/>
      <c r="AV60" s="491"/>
      <c r="AW60" s="492"/>
      <c r="AX60" s="460"/>
      <c r="AY60" s="460"/>
      <c r="AZ60" s="460"/>
      <c r="BA60" s="460"/>
      <c r="BB60" s="460"/>
      <c r="BC60" s="460"/>
      <c r="BD60" s="460"/>
      <c r="BE60" s="460"/>
      <c r="BF60" s="460"/>
      <c r="BG60" s="507" t="str">
        <f>IFERROR(VLOOKUP(AL57,都道府県コード!$A$2:$B$95,2,FALSE),"")</f>
        <v/>
      </c>
      <c r="BH60" s="508"/>
      <c r="BI60" s="513"/>
      <c r="BJ60" s="514"/>
      <c r="BK60" s="514"/>
      <c r="BL60" s="514"/>
      <c r="BM60" s="514"/>
      <c r="BN60" s="514"/>
      <c r="BO60" s="514"/>
      <c r="BP60" s="514"/>
      <c r="BQ60" s="514"/>
      <c r="BR60" s="514"/>
      <c r="BS60" s="514"/>
      <c r="BT60" s="515"/>
      <c r="BU60" s="7"/>
      <c r="CJ60" s="7"/>
    </row>
    <row r="61" spans="4:88" ht="9" customHeight="1">
      <c r="D61" s="4"/>
      <c r="E61" s="481"/>
      <c r="F61" s="482"/>
      <c r="G61" s="482"/>
      <c r="H61" s="482"/>
      <c r="I61" s="482"/>
      <c r="J61" s="482"/>
      <c r="K61" s="482"/>
      <c r="L61" s="482"/>
      <c r="M61" s="482"/>
      <c r="N61" s="482"/>
      <c r="O61" s="482"/>
      <c r="P61" s="482"/>
      <c r="Q61" s="482"/>
      <c r="R61" s="482"/>
      <c r="S61" s="482"/>
      <c r="T61" s="482"/>
      <c r="U61" s="482"/>
      <c r="V61" s="482"/>
      <c r="W61" s="482"/>
      <c r="X61" s="482"/>
      <c r="Y61" s="482"/>
      <c r="Z61" s="482"/>
      <c r="AA61" s="482"/>
      <c r="AB61" s="482"/>
      <c r="AC61" s="482"/>
      <c r="AD61" s="482"/>
      <c r="AE61" s="482"/>
      <c r="AF61" s="482"/>
      <c r="AG61" s="482"/>
      <c r="AH61" s="482"/>
      <c r="AI61" s="482"/>
      <c r="AJ61" s="482"/>
      <c r="AK61" s="483"/>
      <c r="AL61" s="490"/>
      <c r="AM61" s="491"/>
      <c r="AN61" s="491"/>
      <c r="AO61" s="491"/>
      <c r="AP61" s="491"/>
      <c r="AQ61" s="491"/>
      <c r="AR61" s="491"/>
      <c r="AS61" s="491"/>
      <c r="AT61" s="491"/>
      <c r="AU61" s="491"/>
      <c r="AV61" s="491"/>
      <c r="AW61" s="492"/>
      <c r="AX61" s="461"/>
      <c r="AY61" s="461"/>
      <c r="AZ61" s="461"/>
      <c r="BA61" s="461"/>
      <c r="BB61" s="461"/>
      <c r="BC61" s="461"/>
      <c r="BD61" s="461"/>
      <c r="BE61" s="461"/>
      <c r="BF61" s="461"/>
      <c r="BG61" s="509"/>
      <c r="BH61" s="510"/>
      <c r="BI61" s="516"/>
      <c r="BJ61" s="517"/>
      <c r="BK61" s="517"/>
      <c r="BL61" s="517"/>
      <c r="BM61" s="517"/>
      <c r="BN61" s="517"/>
      <c r="BO61" s="517"/>
      <c r="BP61" s="517"/>
      <c r="BQ61" s="517"/>
      <c r="BR61" s="517"/>
      <c r="BS61" s="517"/>
      <c r="BT61" s="518"/>
      <c r="BU61" s="7"/>
      <c r="CJ61" s="7"/>
    </row>
    <row r="62" spans="4:88" ht="9" customHeight="1" thickBot="1">
      <c r="D62" s="4"/>
      <c r="E62" s="484"/>
      <c r="F62" s="485"/>
      <c r="G62" s="485"/>
      <c r="H62" s="485"/>
      <c r="I62" s="485"/>
      <c r="J62" s="485"/>
      <c r="K62" s="485"/>
      <c r="L62" s="485"/>
      <c r="M62" s="485"/>
      <c r="N62" s="485"/>
      <c r="O62" s="485"/>
      <c r="P62" s="485"/>
      <c r="Q62" s="485"/>
      <c r="R62" s="485"/>
      <c r="S62" s="485"/>
      <c r="T62" s="485"/>
      <c r="U62" s="485"/>
      <c r="V62" s="485"/>
      <c r="W62" s="485"/>
      <c r="X62" s="485"/>
      <c r="Y62" s="485"/>
      <c r="Z62" s="485"/>
      <c r="AA62" s="485"/>
      <c r="AB62" s="485"/>
      <c r="AC62" s="485"/>
      <c r="AD62" s="485"/>
      <c r="AE62" s="485"/>
      <c r="AF62" s="485"/>
      <c r="AG62" s="485"/>
      <c r="AH62" s="485"/>
      <c r="AI62" s="485"/>
      <c r="AJ62" s="485"/>
      <c r="AK62" s="486"/>
      <c r="AL62" s="493"/>
      <c r="AM62" s="494"/>
      <c r="AN62" s="494"/>
      <c r="AO62" s="494"/>
      <c r="AP62" s="494"/>
      <c r="AQ62" s="494"/>
      <c r="AR62" s="494"/>
      <c r="AS62" s="494"/>
      <c r="AT62" s="494"/>
      <c r="AU62" s="494"/>
      <c r="AV62" s="494"/>
      <c r="AW62" s="495"/>
      <c r="AX62" s="462"/>
      <c r="AY62" s="462"/>
      <c r="AZ62" s="462"/>
      <c r="BA62" s="462"/>
      <c r="BB62" s="462"/>
      <c r="BC62" s="462"/>
      <c r="BD62" s="462"/>
      <c r="BE62" s="462"/>
      <c r="BF62" s="462"/>
      <c r="BG62" s="511"/>
      <c r="BH62" s="512"/>
      <c r="BI62" s="519"/>
      <c r="BJ62" s="520"/>
      <c r="BK62" s="520"/>
      <c r="BL62" s="520"/>
      <c r="BM62" s="520"/>
      <c r="BN62" s="520"/>
      <c r="BO62" s="520"/>
      <c r="BP62" s="520"/>
      <c r="BQ62" s="520"/>
      <c r="BR62" s="520"/>
      <c r="BS62" s="520"/>
      <c r="BT62" s="521"/>
      <c r="BU62" s="7"/>
      <c r="CJ62" s="7"/>
    </row>
    <row r="63" spans="4:88" ht="9" customHeight="1">
      <c r="D63" s="4"/>
      <c r="E63" s="478"/>
      <c r="F63" s="479"/>
      <c r="G63" s="479"/>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80"/>
      <c r="AL63" s="487" t="str">
        <f>IF(E63="","",VLOOKUP(E63,コード表!$D$5:$F$62,3,FALSE))</f>
        <v/>
      </c>
      <c r="AM63" s="488"/>
      <c r="AN63" s="488"/>
      <c r="AO63" s="488"/>
      <c r="AP63" s="488"/>
      <c r="AQ63" s="488"/>
      <c r="AR63" s="488"/>
      <c r="AS63" s="488"/>
      <c r="AT63" s="488"/>
      <c r="AU63" s="488"/>
      <c r="AV63" s="488"/>
      <c r="AW63" s="489"/>
      <c r="AX63" s="496">
        <v>8</v>
      </c>
      <c r="AY63" s="497"/>
      <c r="AZ63" s="500" t="str">
        <f>IF(E63="","",VLOOKUP(E63,コード表!$D$5:$F$62,2,FALSE))</f>
        <v/>
      </c>
      <c r="BA63" s="500"/>
      <c r="BB63" s="500"/>
      <c r="BC63" s="500"/>
      <c r="BD63" s="500"/>
      <c r="BE63" s="500"/>
      <c r="BF63" s="500"/>
      <c r="BG63" s="500"/>
      <c r="BH63" s="500"/>
      <c r="BI63" s="501"/>
      <c r="BJ63" s="502"/>
      <c r="BK63" s="502"/>
      <c r="BL63" s="502"/>
      <c r="BM63" s="502"/>
      <c r="BN63" s="502"/>
      <c r="BO63" s="502"/>
      <c r="BP63" s="502"/>
      <c r="BQ63" s="502"/>
      <c r="BR63" s="502"/>
      <c r="BS63" s="502"/>
      <c r="BT63" s="503"/>
      <c r="BU63" s="7"/>
      <c r="CJ63" s="7"/>
    </row>
    <row r="64" spans="4:88" ht="9" customHeight="1">
      <c r="D64" s="4"/>
      <c r="E64" s="481"/>
      <c r="F64" s="482"/>
      <c r="G64" s="482"/>
      <c r="H64" s="482"/>
      <c r="I64" s="482"/>
      <c r="J64" s="482"/>
      <c r="K64" s="482"/>
      <c r="L64" s="482"/>
      <c r="M64" s="482"/>
      <c r="N64" s="482"/>
      <c r="O64" s="482"/>
      <c r="P64" s="482"/>
      <c r="Q64" s="482"/>
      <c r="R64" s="482"/>
      <c r="S64" s="482"/>
      <c r="T64" s="482"/>
      <c r="U64" s="482"/>
      <c r="V64" s="482"/>
      <c r="W64" s="482"/>
      <c r="X64" s="482"/>
      <c r="Y64" s="482"/>
      <c r="Z64" s="482"/>
      <c r="AA64" s="482"/>
      <c r="AB64" s="482"/>
      <c r="AC64" s="482"/>
      <c r="AD64" s="482"/>
      <c r="AE64" s="482"/>
      <c r="AF64" s="482"/>
      <c r="AG64" s="482"/>
      <c r="AH64" s="482"/>
      <c r="AI64" s="482"/>
      <c r="AJ64" s="482"/>
      <c r="AK64" s="483"/>
      <c r="AL64" s="490"/>
      <c r="AM64" s="491"/>
      <c r="AN64" s="491"/>
      <c r="AO64" s="491"/>
      <c r="AP64" s="491"/>
      <c r="AQ64" s="491"/>
      <c r="AR64" s="491"/>
      <c r="AS64" s="491"/>
      <c r="AT64" s="491"/>
      <c r="AU64" s="491"/>
      <c r="AV64" s="491"/>
      <c r="AW64" s="492"/>
      <c r="AX64" s="498"/>
      <c r="AY64" s="499"/>
      <c r="AZ64" s="500"/>
      <c r="BA64" s="500"/>
      <c r="BB64" s="500"/>
      <c r="BC64" s="500"/>
      <c r="BD64" s="500"/>
      <c r="BE64" s="500"/>
      <c r="BF64" s="500"/>
      <c r="BG64" s="500"/>
      <c r="BH64" s="500"/>
      <c r="BI64" s="504"/>
      <c r="BJ64" s="505"/>
      <c r="BK64" s="505"/>
      <c r="BL64" s="505"/>
      <c r="BM64" s="505"/>
      <c r="BN64" s="505"/>
      <c r="BO64" s="505"/>
      <c r="BP64" s="505"/>
      <c r="BQ64" s="505"/>
      <c r="BR64" s="505"/>
      <c r="BS64" s="505"/>
      <c r="BT64" s="506"/>
      <c r="BU64" s="7"/>
      <c r="CJ64" s="7"/>
    </row>
    <row r="65" spans="4:88" ht="9" customHeight="1">
      <c r="D65" s="4"/>
      <c r="E65" s="481"/>
      <c r="F65" s="482"/>
      <c r="G65" s="482"/>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3"/>
      <c r="AL65" s="490"/>
      <c r="AM65" s="491"/>
      <c r="AN65" s="491"/>
      <c r="AO65" s="491"/>
      <c r="AP65" s="491"/>
      <c r="AQ65" s="491"/>
      <c r="AR65" s="491"/>
      <c r="AS65" s="491"/>
      <c r="AT65" s="491"/>
      <c r="AU65" s="491"/>
      <c r="AV65" s="491"/>
      <c r="AW65" s="492"/>
      <c r="AX65" s="498"/>
      <c r="AY65" s="499"/>
      <c r="AZ65" s="500"/>
      <c r="BA65" s="500"/>
      <c r="BB65" s="500"/>
      <c r="BC65" s="500"/>
      <c r="BD65" s="500"/>
      <c r="BE65" s="500"/>
      <c r="BF65" s="500"/>
      <c r="BG65" s="500"/>
      <c r="BH65" s="500"/>
      <c r="BI65" s="504"/>
      <c r="BJ65" s="505"/>
      <c r="BK65" s="505"/>
      <c r="BL65" s="505"/>
      <c r="BM65" s="505"/>
      <c r="BN65" s="505"/>
      <c r="BO65" s="505"/>
      <c r="BP65" s="505"/>
      <c r="BQ65" s="505"/>
      <c r="BR65" s="505"/>
      <c r="BS65" s="505"/>
      <c r="BT65" s="506"/>
      <c r="BU65" s="7"/>
      <c r="CJ65" s="7"/>
    </row>
    <row r="66" spans="4:88" ht="9" customHeight="1">
      <c r="D66" s="4"/>
      <c r="E66" s="481"/>
      <c r="F66" s="482"/>
      <c r="G66" s="482"/>
      <c r="H66" s="482"/>
      <c r="I66" s="482"/>
      <c r="J66" s="482"/>
      <c r="K66" s="482"/>
      <c r="L66" s="482"/>
      <c r="M66" s="482"/>
      <c r="N66" s="482"/>
      <c r="O66" s="482"/>
      <c r="P66" s="482"/>
      <c r="Q66" s="482"/>
      <c r="R66" s="482"/>
      <c r="S66" s="482"/>
      <c r="T66" s="482"/>
      <c r="U66" s="482"/>
      <c r="V66" s="482"/>
      <c r="W66" s="482"/>
      <c r="X66" s="482"/>
      <c r="Y66" s="482"/>
      <c r="Z66" s="482"/>
      <c r="AA66" s="482"/>
      <c r="AB66" s="482"/>
      <c r="AC66" s="482"/>
      <c r="AD66" s="482"/>
      <c r="AE66" s="482"/>
      <c r="AF66" s="482"/>
      <c r="AG66" s="482"/>
      <c r="AH66" s="482"/>
      <c r="AI66" s="482"/>
      <c r="AJ66" s="482"/>
      <c r="AK66" s="483"/>
      <c r="AL66" s="490"/>
      <c r="AM66" s="491"/>
      <c r="AN66" s="491"/>
      <c r="AO66" s="491"/>
      <c r="AP66" s="491"/>
      <c r="AQ66" s="491"/>
      <c r="AR66" s="491"/>
      <c r="AS66" s="491"/>
      <c r="AT66" s="491"/>
      <c r="AU66" s="491"/>
      <c r="AV66" s="491"/>
      <c r="AW66" s="492"/>
      <c r="AX66" s="460"/>
      <c r="AY66" s="460"/>
      <c r="AZ66" s="460"/>
      <c r="BA66" s="460"/>
      <c r="BB66" s="460"/>
      <c r="BC66" s="460"/>
      <c r="BD66" s="460"/>
      <c r="BE66" s="460"/>
      <c r="BF66" s="460"/>
      <c r="BG66" s="507" t="str">
        <f>IFERROR(VLOOKUP(AL63,都道府県コード!$A$2:$B$95,2,FALSE),"")</f>
        <v/>
      </c>
      <c r="BH66" s="508"/>
      <c r="BI66" s="513"/>
      <c r="BJ66" s="514"/>
      <c r="BK66" s="514"/>
      <c r="BL66" s="514"/>
      <c r="BM66" s="514"/>
      <c r="BN66" s="514"/>
      <c r="BO66" s="514"/>
      <c r="BP66" s="514"/>
      <c r="BQ66" s="514"/>
      <c r="BR66" s="514"/>
      <c r="BS66" s="514"/>
      <c r="BT66" s="515"/>
      <c r="BU66" s="7"/>
      <c r="CJ66" s="7"/>
    </row>
    <row r="67" spans="4:88" ht="9" customHeight="1">
      <c r="D67" s="4"/>
      <c r="E67" s="481"/>
      <c r="F67" s="482"/>
      <c r="G67" s="482"/>
      <c r="H67" s="482"/>
      <c r="I67" s="482"/>
      <c r="J67" s="482"/>
      <c r="K67" s="482"/>
      <c r="L67" s="482"/>
      <c r="M67" s="482"/>
      <c r="N67" s="482"/>
      <c r="O67" s="482"/>
      <c r="P67" s="482"/>
      <c r="Q67" s="482"/>
      <c r="R67" s="482"/>
      <c r="S67" s="482"/>
      <c r="T67" s="482"/>
      <c r="U67" s="482"/>
      <c r="V67" s="482"/>
      <c r="W67" s="482"/>
      <c r="X67" s="482"/>
      <c r="Y67" s="482"/>
      <c r="Z67" s="482"/>
      <c r="AA67" s="482"/>
      <c r="AB67" s="482"/>
      <c r="AC67" s="482"/>
      <c r="AD67" s="482"/>
      <c r="AE67" s="482"/>
      <c r="AF67" s="482"/>
      <c r="AG67" s="482"/>
      <c r="AH67" s="482"/>
      <c r="AI67" s="482"/>
      <c r="AJ67" s="482"/>
      <c r="AK67" s="483"/>
      <c r="AL67" s="490"/>
      <c r="AM67" s="491"/>
      <c r="AN67" s="491"/>
      <c r="AO67" s="491"/>
      <c r="AP67" s="491"/>
      <c r="AQ67" s="491"/>
      <c r="AR67" s="491"/>
      <c r="AS67" s="491"/>
      <c r="AT67" s="491"/>
      <c r="AU67" s="491"/>
      <c r="AV67" s="491"/>
      <c r="AW67" s="492"/>
      <c r="AX67" s="461"/>
      <c r="AY67" s="461"/>
      <c r="AZ67" s="461"/>
      <c r="BA67" s="461"/>
      <c r="BB67" s="461"/>
      <c r="BC67" s="461"/>
      <c r="BD67" s="461"/>
      <c r="BE67" s="461"/>
      <c r="BF67" s="461"/>
      <c r="BG67" s="509"/>
      <c r="BH67" s="510"/>
      <c r="BI67" s="516"/>
      <c r="BJ67" s="517"/>
      <c r="BK67" s="517"/>
      <c r="BL67" s="517"/>
      <c r="BM67" s="517"/>
      <c r="BN67" s="517"/>
      <c r="BO67" s="517"/>
      <c r="BP67" s="517"/>
      <c r="BQ67" s="517"/>
      <c r="BR67" s="517"/>
      <c r="BS67" s="517"/>
      <c r="BT67" s="518"/>
      <c r="BU67" s="7"/>
      <c r="CJ67" s="7"/>
    </row>
    <row r="68" spans="4:88" ht="9" customHeight="1" thickBot="1">
      <c r="D68" s="4"/>
      <c r="E68" s="484"/>
      <c r="F68" s="485"/>
      <c r="G68" s="485"/>
      <c r="H68" s="485"/>
      <c r="I68" s="485"/>
      <c r="J68" s="485"/>
      <c r="K68" s="485"/>
      <c r="L68" s="485"/>
      <c r="M68" s="485"/>
      <c r="N68" s="485"/>
      <c r="O68" s="485"/>
      <c r="P68" s="485"/>
      <c r="Q68" s="485"/>
      <c r="R68" s="485"/>
      <c r="S68" s="485"/>
      <c r="T68" s="485"/>
      <c r="U68" s="485"/>
      <c r="V68" s="485"/>
      <c r="W68" s="485"/>
      <c r="X68" s="485"/>
      <c r="Y68" s="485"/>
      <c r="Z68" s="485"/>
      <c r="AA68" s="485"/>
      <c r="AB68" s="485"/>
      <c r="AC68" s="485"/>
      <c r="AD68" s="485"/>
      <c r="AE68" s="485"/>
      <c r="AF68" s="485"/>
      <c r="AG68" s="485"/>
      <c r="AH68" s="485"/>
      <c r="AI68" s="485"/>
      <c r="AJ68" s="485"/>
      <c r="AK68" s="486"/>
      <c r="AL68" s="493"/>
      <c r="AM68" s="494"/>
      <c r="AN68" s="494"/>
      <c r="AO68" s="494"/>
      <c r="AP68" s="494"/>
      <c r="AQ68" s="494"/>
      <c r="AR68" s="494"/>
      <c r="AS68" s="494"/>
      <c r="AT68" s="494"/>
      <c r="AU68" s="494"/>
      <c r="AV68" s="494"/>
      <c r="AW68" s="495"/>
      <c r="AX68" s="462"/>
      <c r="AY68" s="462"/>
      <c r="AZ68" s="462"/>
      <c r="BA68" s="462"/>
      <c r="BB68" s="462"/>
      <c r="BC68" s="462"/>
      <c r="BD68" s="462"/>
      <c r="BE68" s="462"/>
      <c r="BF68" s="462"/>
      <c r="BG68" s="511"/>
      <c r="BH68" s="512"/>
      <c r="BI68" s="519"/>
      <c r="BJ68" s="520"/>
      <c r="BK68" s="520"/>
      <c r="BL68" s="520"/>
      <c r="BM68" s="520"/>
      <c r="BN68" s="520"/>
      <c r="BO68" s="520"/>
      <c r="BP68" s="520"/>
      <c r="BQ68" s="520"/>
      <c r="BR68" s="520"/>
      <c r="BS68" s="520"/>
      <c r="BT68" s="521"/>
      <c r="BU68" s="7"/>
      <c r="CJ68" s="7"/>
    </row>
    <row r="69" spans="4:88" ht="9" customHeight="1">
      <c r="D69" s="4"/>
      <c r="E69" s="478"/>
      <c r="F69" s="479"/>
      <c r="G69" s="479"/>
      <c r="H69" s="479"/>
      <c r="I69" s="479"/>
      <c r="J69" s="479"/>
      <c r="K69" s="479"/>
      <c r="L69" s="479"/>
      <c r="M69" s="479"/>
      <c r="N69" s="479"/>
      <c r="O69" s="479"/>
      <c r="P69" s="479"/>
      <c r="Q69" s="479"/>
      <c r="R69" s="479"/>
      <c r="S69" s="479"/>
      <c r="T69" s="479"/>
      <c r="U69" s="479"/>
      <c r="V69" s="479"/>
      <c r="W69" s="479"/>
      <c r="X69" s="479"/>
      <c r="Y69" s="479"/>
      <c r="Z69" s="479"/>
      <c r="AA69" s="479"/>
      <c r="AB69" s="479"/>
      <c r="AC69" s="479"/>
      <c r="AD69" s="479"/>
      <c r="AE69" s="479"/>
      <c r="AF69" s="479"/>
      <c r="AG69" s="479"/>
      <c r="AH69" s="479"/>
      <c r="AI69" s="479"/>
      <c r="AJ69" s="479"/>
      <c r="AK69" s="480"/>
      <c r="AL69" s="487" t="str">
        <f>IF(E69="","",VLOOKUP(E69,コード表!$D$5:$F$62,3,FALSE))</f>
        <v/>
      </c>
      <c r="AM69" s="488"/>
      <c r="AN69" s="488"/>
      <c r="AO69" s="488"/>
      <c r="AP69" s="488"/>
      <c r="AQ69" s="488"/>
      <c r="AR69" s="488"/>
      <c r="AS69" s="488"/>
      <c r="AT69" s="488"/>
      <c r="AU69" s="488"/>
      <c r="AV69" s="488"/>
      <c r="AW69" s="489"/>
      <c r="AX69" s="496">
        <v>9</v>
      </c>
      <c r="AY69" s="497"/>
      <c r="AZ69" s="500" t="str">
        <f>IF(E69="","",VLOOKUP(E69,コード表!$D$5:$F$62,2,FALSE))</f>
        <v/>
      </c>
      <c r="BA69" s="500"/>
      <c r="BB69" s="500"/>
      <c r="BC69" s="500"/>
      <c r="BD69" s="500"/>
      <c r="BE69" s="500"/>
      <c r="BF69" s="500"/>
      <c r="BG69" s="500"/>
      <c r="BH69" s="500"/>
      <c r="BI69" s="501"/>
      <c r="BJ69" s="502"/>
      <c r="BK69" s="502"/>
      <c r="BL69" s="502"/>
      <c r="BM69" s="502"/>
      <c r="BN69" s="502"/>
      <c r="BO69" s="502"/>
      <c r="BP69" s="502"/>
      <c r="BQ69" s="502"/>
      <c r="BR69" s="502"/>
      <c r="BS69" s="502"/>
      <c r="BT69" s="503"/>
      <c r="BU69" s="7"/>
      <c r="CJ69" s="7"/>
    </row>
    <row r="70" spans="4:88" ht="9" customHeight="1">
      <c r="D70" s="4"/>
      <c r="E70" s="481"/>
      <c r="F70" s="482"/>
      <c r="G70" s="482"/>
      <c r="H70" s="482"/>
      <c r="I70" s="482"/>
      <c r="J70" s="482"/>
      <c r="K70" s="482"/>
      <c r="L70" s="482"/>
      <c r="M70" s="482"/>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3"/>
      <c r="AL70" s="490"/>
      <c r="AM70" s="491"/>
      <c r="AN70" s="491"/>
      <c r="AO70" s="491"/>
      <c r="AP70" s="491"/>
      <c r="AQ70" s="491"/>
      <c r="AR70" s="491"/>
      <c r="AS70" s="491"/>
      <c r="AT70" s="491"/>
      <c r="AU70" s="491"/>
      <c r="AV70" s="491"/>
      <c r="AW70" s="492"/>
      <c r="AX70" s="498"/>
      <c r="AY70" s="499"/>
      <c r="AZ70" s="500"/>
      <c r="BA70" s="500"/>
      <c r="BB70" s="500"/>
      <c r="BC70" s="500"/>
      <c r="BD70" s="500"/>
      <c r="BE70" s="500"/>
      <c r="BF70" s="500"/>
      <c r="BG70" s="500"/>
      <c r="BH70" s="500"/>
      <c r="BI70" s="504"/>
      <c r="BJ70" s="505"/>
      <c r="BK70" s="505"/>
      <c r="BL70" s="505"/>
      <c r="BM70" s="505"/>
      <c r="BN70" s="505"/>
      <c r="BO70" s="505"/>
      <c r="BP70" s="505"/>
      <c r="BQ70" s="505"/>
      <c r="BR70" s="505"/>
      <c r="BS70" s="505"/>
      <c r="BT70" s="506"/>
      <c r="BU70" s="7"/>
      <c r="CJ70" s="7"/>
    </row>
    <row r="71" spans="4:88" ht="9" customHeight="1">
      <c r="D71" s="4"/>
      <c r="E71" s="481"/>
      <c r="F71" s="482"/>
      <c r="G71" s="482"/>
      <c r="H71" s="482"/>
      <c r="I71" s="482"/>
      <c r="J71" s="482"/>
      <c r="K71" s="482"/>
      <c r="L71" s="482"/>
      <c r="M71" s="482"/>
      <c r="N71" s="482"/>
      <c r="O71" s="482"/>
      <c r="P71" s="482"/>
      <c r="Q71" s="482"/>
      <c r="R71" s="482"/>
      <c r="S71" s="482"/>
      <c r="T71" s="482"/>
      <c r="U71" s="482"/>
      <c r="V71" s="482"/>
      <c r="W71" s="482"/>
      <c r="X71" s="482"/>
      <c r="Y71" s="482"/>
      <c r="Z71" s="482"/>
      <c r="AA71" s="482"/>
      <c r="AB71" s="482"/>
      <c r="AC71" s="482"/>
      <c r="AD71" s="482"/>
      <c r="AE71" s="482"/>
      <c r="AF71" s="482"/>
      <c r="AG71" s="482"/>
      <c r="AH71" s="482"/>
      <c r="AI71" s="482"/>
      <c r="AJ71" s="482"/>
      <c r="AK71" s="483"/>
      <c r="AL71" s="490"/>
      <c r="AM71" s="491"/>
      <c r="AN71" s="491"/>
      <c r="AO71" s="491"/>
      <c r="AP71" s="491"/>
      <c r="AQ71" s="491"/>
      <c r="AR71" s="491"/>
      <c r="AS71" s="491"/>
      <c r="AT71" s="491"/>
      <c r="AU71" s="491"/>
      <c r="AV71" s="491"/>
      <c r="AW71" s="492"/>
      <c r="AX71" s="498"/>
      <c r="AY71" s="499"/>
      <c r="AZ71" s="500"/>
      <c r="BA71" s="500"/>
      <c r="BB71" s="500"/>
      <c r="BC71" s="500"/>
      <c r="BD71" s="500"/>
      <c r="BE71" s="500"/>
      <c r="BF71" s="500"/>
      <c r="BG71" s="500"/>
      <c r="BH71" s="500"/>
      <c r="BI71" s="504"/>
      <c r="BJ71" s="505"/>
      <c r="BK71" s="505"/>
      <c r="BL71" s="505"/>
      <c r="BM71" s="505"/>
      <c r="BN71" s="505"/>
      <c r="BO71" s="505"/>
      <c r="BP71" s="505"/>
      <c r="BQ71" s="505"/>
      <c r="BR71" s="505"/>
      <c r="BS71" s="505"/>
      <c r="BT71" s="506"/>
      <c r="BU71" s="7"/>
      <c r="CJ71" s="7"/>
    </row>
    <row r="72" spans="4:88" ht="9" customHeight="1">
      <c r="D72" s="4"/>
      <c r="E72" s="481"/>
      <c r="F72" s="482"/>
      <c r="G72" s="482"/>
      <c r="H72" s="482"/>
      <c r="I72" s="482"/>
      <c r="J72" s="482"/>
      <c r="K72" s="482"/>
      <c r="L72" s="482"/>
      <c r="M72" s="482"/>
      <c r="N72" s="482"/>
      <c r="O72" s="482"/>
      <c r="P72" s="482"/>
      <c r="Q72" s="482"/>
      <c r="R72" s="482"/>
      <c r="S72" s="482"/>
      <c r="T72" s="482"/>
      <c r="U72" s="482"/>
      <c r="V72" s="482"/>
      <c r="W72" s="482"/>
      <c r="X72" s="482"/>
      <c r="Y72" s="482"/>
      <c r="Z72" s="482"/>
      <c r="AA72" s="482"/>
      <c r="AB72" s="482"/>
      <c r="AC72" s="482"/>
      <c r="AD72" s="482"/>
      <c r="AE72" s="482"/>
      <c r="AF72" s="482"/>
      <c r="AG72" s="482"/>
      <c r="AH72" s="482"/>
      <c r="AI72" s="482"/>
      <c r="AJ72" s="482"/>
      <c r="AK72" s="483"/>
      <c r="AL72" s="490"/>
      <c r="AM72" s="491"/>
      <c r="AN72" s="491"/>
      <c r="AO72" s="491"/>
      <c r="AP72" s="491"/>
      <c r="AQ72" s="491"/>
      <c r="AR72" s="491"/>
      <c r="AS72" s="491"/>
      <c r="AT72" s="491"/>
      <c r="AU72" s="491"/>
      <c r="AV72" s="491"/>
      <c r="AW72" s="492"/>
      <c r="AX72" s="460"/>
      <c r="AY72" s="460"/>
      <c r="AZ72" s="460"/>
      <c r="BA72" s="460"/>
      <c r="BB72" s="460"/>
      <c r="BC72" s="460"/>
      <c r="BD72" s="460"/>
      <c r="BE72" s="460"/>
      <c r="BF72" s="460"/>
      <c r="BG72" s="507" t="str">
        <f>IFERROR(VLOOKUP(AL69,都道府県コード!$A$2:$B$95,2,FALSE),"")</f>
        <v/>
      </c>
      <c r="BH72" s="508"/>
      <c r="BI72" s="513"/>
      <c r="BJ72" s="514"/>
      <c r="BK72" s="514"/>
      <c r="BL72" s="514"/>
      <c r="BM72" s="514"/>
      <c r="BN72" s="514"/>
      <c r="BO72" s="514"/>
      <c r="BP72" s="514"/>
      <c r="BQ72" s="514"/>
      <c r="BR72" s="514"/>
      <c r="BS72" s="514"/>
      <c r="BT72" s="515"/>
      <c r="BU72" s="7"/>
      <c r="CJ72" s="7"/>
    </row>
    <row r="73" spans="4:88" ht="9" customHeight="1">
      <c r="D73" s="4"/>
      <c r="E73" s="481"/>
      <c r="F73" s="482"/>
      <c r="G73" s="482"/>
      <c r="H73" s="482"/>
      <c r="I73" s="482"/>
      <c r="J73" s="482"/>
      <c r="K73" s="482"/>
      <c r="L73" s="482"/>
      <c r="M73" s="482"/>
      <c r="N73" s="482"/>
      <c r="O73" s="482"/>
      <c r="P73" s="482"/>
      <c r="Q73" s="482"/>
      <c r="R73" s="482"/>
      <c r="S73" s="482"/>
      <c r="T73" s="482"/>
      <c r="U73" s="482"/>
      <c r="V73" s="482"/>
      <c r="W73" s="482"/>
      <c r="X73" s="482"/>
      <c r="Y73" s="482"/>
      <c r="Z73" s="482"/>
      <c r="AA73" s="482"/>
      <c r="AB73" s="482"/>
      <c r="AC73" s="482"/>
      <c r="AD73" s="482"/>
      <c r="AE73" s="482"/>
      <c r="AF73" s="482"/>
      <c r="AG73" s="482"/>
      <c r="AH73" s="482"/>
      <c r="AI73" s="482"/>
      <c r="AJ73" s="482"/>
      <c r="AK73" s="483"/>
      <c r="AL73" s="490"/>
      <c r="AM73" s="491"/>
      <c r="AN73" s="491"/>
      <c r="AO73" s="491"/>
      <c r="AP73" s="491"/>
      <c r="AQ73" s="491"/>
      <c r="AR73" s="491"/>
      <c r="AS73" s="491"/>
      <c r="AT73" s="491"/>
      <c r="AU73" s="491"/>
      <c r="AV73" s="491"/>
      <c r="AW73" s="492"/>
      <c r="AX73" s="461"/>
      <c r="AY73" s="461"/>
      <c r="AZ73" s="461"/>
      <c r="BA73" s="461"/>
      <c r="BB73" s="461"/>
      <c r="BC73" s="461"/>
      <c r="BD73" s="461"/>
      <c r="BE73" s="461"/>
      <c r="BF73" s="461"/>
      <c r="BG73" s="509"/>
      <c r="BH73" s="510"/>
      <c r="BI73" s="516"/>
      <c r="BJ73" s="517"/>
      <c r="BK73" s="517"/>
      <c r="BL73" s="517"/>
      <c r="BM73" s="517"/>
      <c r="BN73" s="517"/>
      <c r="BO73" s="517"/>
      <c r="BP73" s="517"/>
      <c r="BQ73" s="517"/>
      <c r="BR73" s="517"/>
      <c r="BS73" s="517"/>
      <c r="BT73" s="518"/>
      <c r="BU73" s="7"/>
      <c r="CJ73" s="7"/>
    </row>
    <row r="74" spans="4:88" ht="9" customHeight="1" thickBot="1">
      <c r="D74" s="4"/>
      <c r="E74" s="484"/>
      <c r="F74" s="485"/>
      <c r="G74" s="485"/>
      <c r="H74" s="485"/>
      <c r="I74" s="485"/>
      <c r="J74" s="485"/>
      <c r="K74" s="485"/>
      <c r="L74" s="485"/>
      <c r="M74" s="485"/>
      <c r="N74" s="485"/>
      <c r="O74" s="485"/>
      <c r="P74" s="485"/>
      <c r="Q74" s="485"/>
      <c r="R74" s="485"/>
      <c r="S74" s="485"/>
      <c r="T74" s="485"/>
      <c r="U74" s="485"/>
      <c r="V74" s="485"/>
      <c r="W74" s="485"/>
      <c r="X74" s="485"/>
      <c r="Y74" s="485"/>
      <c r="Z74" s="485"/>
      <c r="AA74" s="485"/>
      <c r="AB74" s="485"/>
      <c r="AC74" s="485"/>
      <c r="AD74" s="485"/>
      <c r="AE74" s="485"/>
      <c r="AF74" s="485"/>
      <c r="AG74" s="485"/>
      <c r="AH74" s="485"/>
      <c r="AI74" s="485"/>
      <c r="AJ74" s="485"/>
      <c r="AK74" s="486"/>
      <c r="AL74" s="493"/>
      <c r="AM74" s="494"/>
      <c r="AN74" s="494"/>
      <c r="AO74" s="494"/>
      <c r="AP74" s="494"/>
      <c r="AQ74" s="494"/>
      <c r="AR74" s="494"/>
      <c r="AS74" s="494"/>
      <c r="AT74" s="494"/>
      <c r="AU74" s="494"/>
      <c r="AV74" s="494"/>
      <c r="AW74" s="495"/>
      <c r="AX74" s="462"/>
      <c r="AY74" s="462"/>
      <c r="AZ74" s="462"/>
      <c r="BA74" s="462"/>
      <c r="BB74" s="462"/>
      <c r="BC74" s="462"/>
      <c r="BD74" s="462"/>
      <c r="BE74" s="462"/>
      <c r="BF74" s="462"/>
      <c r="BG74" s="511"/>
      <c r="BH74" s="512"/>
      <c r="BI74" s="519"/>
      <c r="BJ74" s="520"/>
      <c r="BK74" s="520"/>
      <c r="BL74" s="520"/>
      <c r="BM74" s="520"/>
      <c r="BN74" s="520"/>
      <c r="BO74" s="520"/>
      <c r="BP74" s="520"/>
      <c r="BQ74" s="520"/>
      <c r="BR74" s="520"/>
      <c r="BS74" s="520"/>
      <c r="BT74" s="521"/>
      <c r="BU74" s="7"/>
      <c r="CJ74" s="7"/>
    </row>
    <row r="75" spans="4:88" ht="9" customHeight="1">
      <c r="D75" s="4"/>
      <c r="E75" s="478"/>
      <c r="F75" s="479"/>
      <c r="G75" s="479"/>
      <c r="H75" s="479"/>
      <c r="I75" s="479"/>
      <c r="J75" s="479"/>
      <c r="K75" s="479"/>
      <c r="L75" s="479"/>
      <c r="M75" s="479"/>
      <c r="N75" s="479"/>
      <c r="O75" s="479"/>
      <c r="P75" s="479"/>
      <c r="Q75" s="479"/>
      <c r="R75" s="479"/>
      <c r="S75" s="479"/>
      <c r="T75" s="479"/>
      <c r="U75" s="479"/>
      <c r="V75" s="479"/>
      <c r="W75" s="479"/>
      <c r="X75" s="479"/>
      <c r="Y75" s="479"/>
      <c r="Z75" s="479"/>
      <c r="AA75" s="479"/>
      <c r="AB75" s="479"/>
      <c r="AC75" s="479"/>
      <c r="AD75" s="479"/>
      <c r="AE75" s="479"/>
      <c r="AF75" s="479"/>
      <c r="AG75" s="479"/>
      <c r="AH75" s="479"/>
      <c r="AI75" s="479"/>
      <c r="AJ75" s="479"/>
      <c r="AK75" s="480"/>
      <c r="AL75" s="487" t="str">
        <f>IF(E75="","",VLOOKUP(E75,コード表!$D$5:$F$62,3,FALSE))</f>
        <v/>
      </c>
      <c r="AM75" s="488"/>
      <c r="AN75" s="488"/>
      <c r="AO75" s="488"/>
      <c r="AP75" s="488"/>
      <c r="AQ75" s="488"/>
      <c r="AR75" s="488"/>
      <c r="AS75" s="488"/>
      <c r="AT75" s="488"/>
      <c r="AU75" s="488"/>
      <c r="AV75" s="488"/>
      <c r="AW75" s="489"/>
      <c r="AX75" s="496">
        <v>10</v>
      </c>
      <c r="AY75" s="497"/>
      <c r="AZ75" s="500" t="str">
        <f>IF(E75="","",VLOOKUP(E75,コード表!$D$5:$F$62,2,FALSE))</f>
        <v/>
      </c>
      <c r="BA75" s="500"/>
      <c r="BB75" s="500"/>
      <c r="BC75" s="500"/>
      <c r="BD75" s="500"/>
      <c r="BE75" s="500"/>
      <c r="BF75" s="500"/>
      <c r="BG75" s="500"/>
      <c r="BH75" s="500"/>
      <c r="BI75" s="501"/>
      <c r="BJ75" s="502"/>
      <c r="BK75" s="502"/>
      <c r="BL75" s="502"/>
      <c r="BM75" s="502"/>
      <c r="BN75" s="502"/>
      <c r="BO75" s="502"/>
      <c r="BP75" s="502"/>
      <c r="BQ75" s="502"/>
      <c r="BR75" s="502"/>
      <c r="BS75" s="502"/>
      <c r="BT75" s="503"/>
      <c r="BU75" s="7"/>
      <c r="CJ75" s="7"/>
    </row>
    <row r="76" spans="4:88" ht="9" customHeight="1">
      <c r="D76" s="4"/>
      <c r="E76" s="481"/>
      <c r="F76" s="482"/>
      <c r="G76" s="482"/>
      <c r="H76" s="482"/>
      <c r="I76" s="482"/>
      <c r="J76" s="482"/>
      <c r="K76" s="482"/>
      <c r="L76" s="482"/>
      <c r="M76" s="482"/>
      <c r="N76" s="482"/>
      <c r="O76" s="482"/>
      <c r="P76" s="482"/>
      <c r="Q76" s="482"/>
      <c r="R76" s="482"/>
      <c r="S76" s="482"/>
      <c r="T76" s="482"/>
      <c r="U76" s="482"/>
      <c r="V76" s="482"/>
      <c r="W76" s="482"/>
      <c r="X76" s="482"/>
      <c r="Y76" s="482"/>
      <c r="Z76" s="482"/>
      <c r="AA76" s="482"/>
      <c r="AB76" s="482"/>
      <c r="AC76" s="482"/>
      <c r="AD76" s="482"/>
      <c r="AE76" s="482"/>
      <c r="AF76" s="482"/>
      <c r="AG76" s="482"/>
      <c r="AH76" s="482"/>
      <c r="AI76" s="482"/>
      <c r="AJ76" s="482"/>
      <c r="AK76" s="483"/>
      <c r="AL76" s="490"/>
      <c r="AM76" s="491"/>
      <c r="AN76" s="491"/>
      <c r="AO76" s="491"/>
      <c r="AP76" s="491"/>
      <c r="AQ76" s="491"/>
      <c r="AR76" s="491"/>
      <c r="AS76" s="491"/>
      <c r="AT76" s="491"/>
      <c r="AU76" s="491"/>
      <c r="AV76" s="491"/>
      <c r="AW76" s="492"/>
      <c r="AX76" s="498"/>
      <c r="AY76" s="499"/>
      <c r="AZ76" s="500"/>
      <c r="BA76" s="500"/>
      <c r="BB76" s="500"/>
      <c r="BC76" s="500"/>
      <c r="BD76" s="500"/>
      <c r="BE76" s="500"/>
      <c r="BF76" s="500"/>
      <c r="BG76" s="500"/>
      <c r="BH76" s="500"/>
      <c r="BI76" s="504"/>
      <c r="BJ76" s="505"/>
      <c r="BK76" s="505"/>
      <c r="BL76" s="505"/>
      <c r="BM76" s="505"/>
      <c r="BN76" s="505"/>
      <c r="BO76" s="505"/>
      <c r="BP76" s="505"/>
      <c r="BQ76" s="505"/>
      <c r="BR76" s="505"/>
      <c r="BS76" s="505"/>
      <c r="BT76" s="506"/>
      <c r="BU76" s="7"/>
      <c r="CJ76" s="7"/>
    </row>
    <row r="77" spans="4:88" ht="9" customHeight="1">
      <c r="D77" s="4"/>
      <c r="E77" s="481"/>
      <c r="F77" s="482"/>
      <c r="G77" s="482"/>
      <c r="H77" s="482"/>
      <c r="I77" s="482"/>
      <c r="J77" s="482"/>
      <c r="K77" s="482"/>
      <c r="L77" s="482"/>
      <c r="M77" s="482"/>
      <c r="N77" s="482"/>
      <c r="O77" s="482"/>
      <c r="P77" s="482"/>
      <c r="Q77" s="482"/>
      <c r="R77" s="482"/>
      <c r="S77" s="482"/>
      <c r="T77" s="482"/>
      <c r="U77" s="482"/>
      <c r="V77" s="482"/>
      <c r="W77" s="482"/>
      <c r="X77" s="482"/>
      <c r="Y77" s="482"/>
      <c r="Z77" s="482"/>
      <c r="AA77" s="482"/>
      <c r="AB77" s="482"/>
      <c r="AC77" s="482"/>
      <c r="AD77" s="482"/>
      <c r="AE77" s="482"/>
      <c r="AF77" s="482"/>
      <c r="AG77" s="482"/>
      <c r="AH77" s="482"/>
      <c r="AI77" s="482"/>
      <c r="AJ77" s="482"/>
      <c r="AK77" s="483"/>
      <c r="AL77" s="490"/>
      <c r="AM77" s="491"/>
      <c r="AN77" s="491"/>
      <c r="AO77" s="491"/>
      <c r="AP77" s="491"/>
      <c r="AQ77" s="491"/>
      <c r="AR77" s="491"/>
      <c r="AS77" s="491"/>
      <c r="AT77" s="491"/>
      <c r="AU77" s="491"/>
      <c r="AV77" s="491"/>
      <c r="AW77" s="492"/>
      <c r="AX77" s="498"/>
      <c r="AY77" s="499"/>
      <c r="AZ77" s="500"/>
      <c r="BA77" s="500"/>
      <c r="BB77" s="500"/>
      <c r="BC77" s="500"/>
      <c r="BD77" s="500"/>
      <c r="BE77" s="500"/>
      <c r="BF77" s="500"/>
      <c r="BG77" s="500"/>
      <c r="BH77" s="500"/>
      <c r="BI77" s="504"/>
      <c r="BJ77" s="505"/>
      <c r="BK77" s="505"/>
      <c r="BL77" s="505"/>
      <c r="BM77" s="505"/>
      <c r="BN77" s="505"/>
      <c r="BO77" s="505"/>
      <c r="BP77" s="505"/>
      <c r="BQ77" s="505"/>
      <c r="BR77" s="505"/>
      <c r="BS77" s="505"/>
      <c r="BT77" s="506"/>
      <c r="BU77" s="7"/>
      <c r="CJ77" s="7"/>
    </row>
    <row r="78" spans="4:88" ht="9" customHeight="1">
      <c r="D78" s="4"/>
      <c r="E78" s="481"/>
      <c r="F78" s="482"/>
      <c r="G78" s="482"/>
      <c r="H78" s="482"/>
      <c r="I78" s="482"/>
      <c r="J78" s="482"/>
      <c r="K78" s="482"/>
      <c r="L78" s="482"/>
      <c r="M78" s="482"/>
      <c r="N78" s="482"/>
      <c r="O78" s="482"/>
      <c r="P78" s="482"/>
      <c r="Q78" s="482"/>
      <c r="R78" s="482"/>
      <c r="S78" s="482"/>
      <c r="T78" s="482"/>
      <c r="U78" s="482"/>
      <c r="V78" s="482"/>
      <c r="W78" s="482"/>
      <c r="X78" s="482"/>
      <c r="Y78" s="482"/>
      <c r="Z78" s="482"/>
      <c r="AA78" s="482"/>
      <c r="AB78" s="482"/>
      <c r="AC78" s="482"/>
      <c r="AD78" s="482"/>
      <c r="AE78" s="482"/>
      <c r="AF78" s="482"/>
      <c r="AG78" s="482"/>
      <c r="AH78" s="482"/>
      <c r="AI78" s="482"/>
      <c r="AJ78" s="482"/>
      <c r="AK78" s="483"/>
      <c r="AL78" s="490"/>
      <c r="AM78" s="491"/>
      <c r="AN78" s="491"/>
      <c r="AO78" s="491"/>
      <c r="AP78" s="491"/>
      <c r="AQ78" s="491"/>
      <c r="AR78" s="491"/>
      <c r="AS78" s="491"/>
      <c r="AT78" s="491"/>
      <c r="AU78" s="491"/>
      <c r="AV78" s="491"/>
      <c r="AW78" s="492"/>
      <c r="AX78" s="460"/>
      <c r="AY78" s="460"/>
      <c r="AZ78" s="460"/>
      <c r="BA78" s="460"/>
      <c r="BB78" s="460"/>
      <c r="BC78" s="460"/>
      <c r="BD78" s="460"/>
      <c r="BE78" s="460"/>
      <c r="BF78" s="460"/>
      <c r="BG78" s="507" t="str">
        <f>IFERROR(VLOOKUP(AL75,都道府県コード!$A$2:$B$95,2,FALSE),"")</f>
        <v/>
      </c>
      <c r="BH78" s="508"/>
      <c r="BI78" s="513"/>
      <c r="BJ78" s="514"/>
      <c r="BK78" s="514"/>
      <c r="BL78" s="514"/>
      <c r="BM78" s="514"/>
      <c r="BN78" s="514"/>
      <c r="BO78" s="514"/>
      <c r="BP78" s="514"/>
      <c r="BQ78" s="514"/>
      <c r="BR78" s="514"/>
      <c r="BS78" s="514"/>
      <c r="BT78" s="515"/>
      <c r="BU78" s="7"/>
      <c r="CJ78" s="7"/>
    </row>
    <row r="79" spans="4:88" ht="9" customHeight="1">
      <c r="D79" s="4"/>
      <c r="E79" s="481"/>
      <c r="F79" s="482"/>
      <c r="G79" s="482"/>
      <c r="H79" s="482"/>
      <c r="I79" s="482"/>
      <c r="J79" s="482"/>
      <c r="K79" s="482"/>
      <c r="L79" s="482"/>
      <c r="M79" s="482"/>
      <c r="N79" s="482"/>
      <c r="O79" s="482"/>
      <c r="P79" s="482"/>
      <c r="Q79" s="482"/>
      <c r="R79" s="482"/>
      <c r="S79" s="482"/>
      <c r="T79" s="482"/>
      <c r="U79" s="482"/>
      <c r="V79" s="482"/>
      <c r="W79" s="482"/>
      <c r="X79" s="482"/>
      <c r="Y79" s="482"/>
      <c r="Z79" s="482"/>
      <c r="AA79" s="482"/>
      <c r="AB79" s="482"/>
      <c r="AC79" s="482"/>
      <c r="AD79" s="482"/>
      <c r="AE79" s="482"/>
      <c r="AF79" s="482"/>
      <c r="AG79" s="482"/>
      <c r="AH79" s="482"/>
      <c r="AI79" s="482"/>
      <c r="AJ79" s="482"/>
      <c r="AK79" s="483"/>
      <c r="AL79" s="490"/>
      <c r="AM79" s="491"/>
      <c r="AN79" s="491"/>
      <c r="AO79" s="491"/>
      <c r="AP79" s="491"/>
      <c r="AQ79" s="491"/>
      <c r="AR79" s="491"/>
      <c r="AS79" s="491"/>
      <c r="AT79" s="491"/>
      <c r="AU79" s="491"/>
      <c r="AV79" s="491"/>
      <c r="AW79" s="492"/>
      <c r="AX79" s="461"/>
      <c r="AY79" s="461"/>
      <c r="AZ79" s="461"/>
      <c r="BA79" s="461"/>
      <c r="BB79" s="461"/>
      <c r="BC79" s="461"/>
      <c r="BD79" s="461"/>
      <c r="BE79" s="461"/>
      <c r="BF79" s="461"/>
      <c r="BG79" s="509"/>
      <c r="BH79" s="510"/>
      <c r="BI79" s="516"/>
      <c r="BJ79" s="517"/>
      <c r="BK79" s="517"/>
      <c r="BL79" s="517"/>
      <c r="BM79" s="517"/>
      <c r="BN79" s="517"/>
      <c r="BO79" s="517"/>
      <c r="BP79" s="517"/>
      <c r="BQ79" s="517"/>
      <c r="BR79" s="517"/>
      <c r="BS79" s="517"/>
      <c r="BT79" s="518"/>
      <c r="BU79" s="7"/>
      <c r="CJ79" s="7"/>
    </row>
    <row r="80" spans="4:88" ht="9" customHeight="1" thickBot="1">
      <c r="D80" s="4"/>
      <c r="E80" s="484"/>
      <c r="F80" s="485"/>
      <c r="G80" s="485"/>
      <c r="H80" s="485"/>
      <c r="I80" s="485"/>
      <c r="J80" s="485"/>
      <c r="K80" s="485"/>
      <c r="L80" s="485"/>
      <c r="M80" s="485"/>
      <c r="N80" s="485"/>
      <c r="O80" s="485"/>
      <c r="P80" s="485"/>
      <c r="Q80" s="485"/>
      <c r="R80" s="485"/>
      <c r="S80" s="485"/>
      <c r="T80" s="485"/>
      <c r="U80" s="485"/>
      <c r="V80" s="485"/>
      <c r="W80" s="485"/>
      <c r="X80" s="485"/>
      <c r="Y80" s="485"/>
      <c r="Z80" s="485"/>
      <c r="AA80" s="485"/>
      <c r="AB80" s="485"/>
      <c r="AC80" s="485"/>
      <c r="AD80" s="485"/>
      <c r="AE80" s="485"/>
      <c r="AF80" s="485"/>
      <c r="AG80" s="485"/>
      <c r="AH80" s="485"/>
      <c r="AI80" s="485"/>
      <c r="AJ80" s="485"/>
      <c r="AK80" s="486"/>
      <c r="AL80" s="493"/>
      <c r="AM80" s="494"/>
      <c r="AN80" s="494"/>
      <c r="AO80" s="494"/>
      <c r="AP80" s="494"/>
      <c r="AQ80" s="494"/>
      <c r="AR80" s="494"/>
      <c r="AS80" s="494"/>
      <c r="AT80" s="494"/>
      <c r="AU80" s="494"/>
      <c r="AV80" s="494"/>
      <c r="AW80" s="495"/>
      <c r="AX80" s="462"/>
      <c r="AY80" s="462"/>
      <c r="AZ80" s="462"/>
      <c r="BA80" s="462"/>
      <c r="BB80" s="462"/>
      <c r="BC80" s="462"/>
      <c r="BD80" s="462"/>
      <c r="BE80" s="462"/>
      <c r="BF80" s="462"/>
      <c r="BG80" s="511"/>
      <c r="BH80" s="512"/>
      <c r="BI80" s="519"/>
      <c r="BJ80" s="520"/>
      <c r="BK80" s="520"/>
      <c r="BL80" s="520"/>
      <c r="BM80" s="520"/>
      <c r="BN80" s="520"/>
      <c r="BO80" s="520"/>
      <c r="BP80" s="520"/>
      <c r="BQ80" s="520"/>
      <c r="BR80" s="520"/>
      <c r="BS80" s="520"/>
      <c r="BT80" s="521"/>
      <c r="BU80" s="7"/>
      <c r="CJ80" s="7"/>
    </row>
    <row r="81" spans="4:88" ht="9" customHeight="1">
      <c r="D81" s="4"/>
      <c r="E81" s="478"/>
      <c r="F81" s="479"/>
      <c r="G81" s="479"/>
      <c r="H81" s="479"/>
      <c r="I81" s="479"/>
      <c r="J81" s="479"/>
      <c r="K81" s="479"/>
      <c r="L81" s="479"/>
      <c r="M81" s="479"/>
      <c r="N81" s="479"/>
      <c r="O81" s="479"/>
      <c r="P81" s="479"/>
      <c r="Q81" s="479"/>
      <c r="R81" s="479"/>
      <c r="S81" s="479"/>
      <c r="T81" s="479"/>
      <c r="U81" s="479"/>
      <c r="V81" s="479"/>
      <c r="W81" s="479"/>
      <c r="X81" s="479"/>
      <c r="Y81" s="479"/>
      <c r="Z81" s="479"/>
      <c r="AA81" s="479"/>
      <c r="AB81" s="479"/>
      <c r="AC81" s="479"/>
      <c r="AD81" s="479"/>
      <c r="AE81" s="479"/>
      <c r="AF81" s="479"/>
      <c r="AG81" s="479"/>
      <c r="AH81" s="479"/>
      <c r="AI81" s="479"/>
      <c r="AJ81" s="479"/>
      <c r="AK81" s="480"/>
      <c r="AL81" s="487" t="str">
        <f>IF(E81="","",VLOOKUP(E81,コード表!$D$5:$F$62,3,FALSE))</f>
        <v/>
      </c>
      <c r="AM81" s="488"/>
      <c r="AN81" s="488"/>
      <c r="AO81" s="488"/>
      <c r="AP81" s="488"/>
      <c r="AQ81" s="488"/>
      <c r="AR81" s="488"/>
      <c r="AS81" s="488"/>
      <c r="AT81" s="488"/>
      <c r="AU81" s="488"/>
      <c r="AV81" s="488"/>
      <c r="AW81" s="489"/>
      <c r="AX81" s="496">
        <v>11</v>
      </c>
      <c r="AY81" s="497"/>
      <c r="AZ81" s="500" t="str">
        <f>IF(E81="","",VLOOKUP(E81,コード表!$D$5:$F$62,2,FALSE))</f>
        <v/>
      </c>
      <c r="BA81" s="500"/>
      <c r="BB81" s="500"/>
      <c r="BC81" s="500"/>
      <c r="BD81" s="500"/>
      <c r="BE81" s="500"/>
      <c r="BF81" s="500"/>
      <c r="BG81" s="500"/>
      <c r="BH81" s="500"/>
      <c r="BI81" s="501"/>
      <c r="BJ81" s="502"/>
      <c r="BK81" s="502"/>
      <c r="BL81" s="502"/>
      <c r="BM81" s="502"/>
      <c r="BN81" s="502"/>
      <c r="BO81" s="502"/>
      <c r="BP81" s="502"/>
      <c r="BQ81" s="502"/>
      <c r="BR81" s="502"/>
      <c r="BS81" s="502"/>
      <c r="BT81" s="503"/>
      <c r="BU81" s="7"/>
      <c r="CJ81" s="7"/>
    </row>
    <row r="82" spans="4:88" ht="9" customHeight="1">
      <c r="D82" s="4"/>
      <c r="E82" s="481"/>
      <c r="F82" s="482"/>
      <c r="G82" s="482"/>
      <c r="H82" s="482"/>
      <c r="I82" s="482"/>
      <c r="J82" s="482"/>
      <c r="K82" s="482"/>
      <c r="L82" s="482"/>
      <c r="M82" s="482"/>
      <c r="N82" s="482"/>
      <c r="O82" s="482"/>
      <c r="P82" s="482"/>
      <c r="Q82" s="482"/>
      <c r="R82" s="482"/>
      <c r="S82" s="482"/>
      <c r="T82" s="482"/>
      <c r="U82" s="482"/>
      <c r="V82" s="482"/>
      <c r="W82" s="482"/>
      <c r="X82" s="482"/>
      <c r="Y82" s="482"/>
      <c r="Z82" s="482"/>
      <c r="AA82" s="482"/>
      <c r="AB82" s="482"/>
      <c r="AC82" s="482"/>
      <c r="AD82" s="482"/>
      <c r="AE82" s="482"/>
      <c r="AF82" s="482"/>
      <c r="AG82" s="482"/>
      <c r="AH82" s="482"/>
      <c r="AI82" s="482"/>
      <c r="AJ82" s="482"/>
      <c r="AK82" s="483"/>
      <c r="AL82" s="490"/>
      <c r="AM82" s="491"/>
      <c r="AN82" s="491"/>
      <c r="AO82" s="491"/>
      <c r="AP82" s="491"/>
      <c r="AQ82" s="491"/>
      <c r="AR82" s="491"/>
      <c r="AS82" s="491"/>
      <c r="AT82" s="491"/>
      <c r="AU82" s="491"/>
      <c r="AV82" s="491"/>
      <c r="AW82" s="492"/>
      <c r="AX82" s="498"/>
      <c r="AY82" s="499"/>
      <c r="AZ82" s="500"/>
      <c r="BA82" s="500"/>
      <c r="BB82" s="500"/>
      <c r="BC82" s="500"/>
      <c r="BD82" s="500"/>
      <c r="BE82" s="500"/>
      <c r="BF82" s="500"/>
      <c r="BG82" s="500"/>
      <c r="BH82" s="500"/>
      <c r="BI82" s="504"/>
      <c r="BJ82" s="505"/>
      <c r="BK82" s="505"/>
      <c r="BL82" s="505"/>
      <c r="BM82" s="505"/>
      <c r="BN82" s="505"/>
      <c r="BO82" s="505"/>
      <c r="BP82" s="505"/>
      <c r="BQ82" s="505"/>
      <c r="BR82" s="505"/>
      <c r="BS82" s="505"/>
      <c r="BT82" s="506"/>
      <c r="BU82" s="7"/>
      <c r="CJ82" s="7"/>
    </row>
    <row r="83" spans="4:88" ht="9" customHeight="1">
      <c r="D83" s="4"/>
      <c r="E83" s="481"/>
      <c r="F83" s="482"/>
      <c r="G83" s="482"/>
      <c r="H83" s="482"/>
      <c r="I83" s="482"/>
      <c r="J83" s="482"/>
      <c r="K83" s="482"/>
      <c r="L83" s="482"/>
      <c r="M83" s="482"/>
      <c r="N83" s="482"/>
      <c r="O83" s="482"/>
      <c r="P83" s="482"/>
      <c r="Q83" s="482"/>
      <c r="R83" s="482"/>
      <c r="S83" s="482"/>
      <c r="T83" s="482"/>
      <c r="U83" s="482"/>
      <c r="V83" s="482"/>
      <c r="W83" s="482"/>
      <c r="X83" s="482"/>
      <c r="Y83" s="482"/>
      <c r="Z83" s="482"/>
      <c r="AA83" s="482"/>
      <c r="AB83" s="482"/>
      <c r="AC83" s="482"/>
      <c r="AD83" s="482"/>
      <c r="AE83" s="482"/>
      <c r="AF83" s="482"/>
      <c r="AG83" s="482"/>
      <c r="AH83" s="482"/>
      <c r="AI83" s="482"/>
      <c r="AJ83" s="482"/>
      <c r="AK83" s="483"/>
      <c r="AL83" s="490"/>
      <c r="AM83" s="491"/>
      <c r="AN83" s="491"/>
      <c r="AO83" s="491"/>
      <c r="AP83" s="491"/>
      <c r="AQ83" s="491"/>
      <c r="AR83" s="491"/>
      <c r="AS83" s="491"/>
      <c r="AT83" s="491"/>
      <c r="AU83" s="491"/>
      <c r="AV83" s="491"/>
      <c r="AW83" s="492"/>
      <c r="AX83" s="498"/>
      <c r="AY83" s="499"/>
      <c r="AZ83" s="500"/>
      <c r="BA83" s="500"/>
      <c r="BB83" s="500"/>
      <c r="BC83" s="500"/>
      <c r="BD83" s="500"/>
      <c r="BE83" s="500"/>
      <c r="BF83" s="500"/>
      <c r="BG83" s="500"/>
      <c r="BH83" s="500"/>
      <c r="BI83" s="504"/>
      <c r="BJ83" s="505"/>
      <c r="BK83" s="505"/>
      <c r="BL83" s="505"/>
      <c r="BM83" s="505"/>
      <c r="BN83" s="505"/>
      <c r="BO83" s="505"/>
      <c r="BP83" s="505"/>
      <c r="BQ83" s="505"/>
      <c r="BR83" s="505"/>
      <c r="BS83" s="505"/>
      <c r="BT83" s="506"/>
      <c r="BU83" s="7"/>
      <c r="CJ83" s="7"/>
    </row>
    <row r="84" spans="4:88" ht="9" customHeight="1">
      <c r="D84" s="4"/>
      <c r="E84" s="481"/>
      <c r="F84" s="482"/>
      <c r="G84" s="482"/>
      <c r="H84" s="482"/>
      <c r="I84" s="482"/>
      <c r="J84" s="482"/>
      <c r="K84" s="482"/>
      <c r="L84" s="482"/>
      <c r="M84" s="482"/>
      <c r="N84" s="482"/>
      <c r="O84" s="482"/>
      <c r="P84" s="482"/>
      <c r="Q84" s="482"/>
      <c r="R84" s="482"/>
      <c r="S84" s="482"/>
      <c r="T84" s="482"/>
      <c r="U84" s="482"/>
      <c r="V84" s="482"/>
      <c r="W84" s="482"/>
      <c r="X84" s="482"/>
      <c r="Y84" s="482"/>
      <c r="Z84" s="482"/>
      <c r="AA84" s="482"/>
      <c r="AB84" s="482"/>
      <c r="AC84" s="482"/>
      <c r="AD84" s="482"/>
      <c r="AE84" s="482"/>
      <c r="AF84" s="482"/>
      <c r="AG84" s="482"/>
      <c r="AH84" s="482"/>
      <c r="AI84" s="482"/>
      <c r="AJ84" s="482"/>
      <c r="AK84" s="483"/>
      <c r="AL84" s="490"/>
      <c r="AM84" s="491"/>
      <c r="AN84" s="491"/>
      <c r="AO84" s="491"/>
      <c r="AP84" s="491"/>
      <c r="AQ84" s="491"/>
      <c r="AR84" s="491"/>
      <c r="AS84" s="491"/>
      <c r="AT84" s="491"/>
      <c r="AU84" s="491"/>
      <c r="AV84" s="491"/>
      <c r="AW84" s="492"/>
      <c r="AX84" s="460"/>
      <c r="AY84" s="460"/>
      <c r="AZ84" s="460"/>
      <c r="BA84" s="460"/>
      <c r="BB84" s="460"/>
      <c r="BC84" s="460"/>
      <c r="BD84" s="460"/>
      <c r="BE84" s="460"/>
      <c r="BF84" s="460"/>
      <c r="BG84" s="507" t="str">
        <f>IFERROR(VLOOKUP(AL81,都道府県コード!$A$2:$B$95,2,FALSE),"")</f>
        <v/>
      </c>
      <c r="BH84" s="508"/>
      <c r="BI84" s="513"/>
      <c r="BJ84" s="514"/>
      <c r="BK84" s="514"/>
      <c r="BL84" s="514"/>
      <c r="BM84" s="514"/>
      <c r="BN84" s="514"/>
      <c r="BO84" s="514"/>
      <c r="BP84" s="514"/>
      <c r="BQ84" s="514"/>
      <c r="BR84" s="514"/>
      <c r="BS84" s="514"/>
      <c r="BT84" s="515"/>
      <c r="BU84" s="7"/>
      <c r="CJ84" s="7"/>
    </row>
    <row r="85" spans="4:88" ht="9" customHeight="1">
      <c r="D85" s="4"/>
      <c r="E85" s="481"/>
      <c r="F85" s="482"/>
      <c r="G85" s="482"/>
      <c r="H85" s="482"/>
      <c r="I85" s="482"/>
      <c r="J85" s="482"/>
      <c r="K85" s="482"/>
      <c r="L85" s="482"/>
      <c r="M85" s="482"/>
      <c r="N85" s="482"/>
      <c r="O85" s="482"/>
      <c r="P85" s="482"/>
      <c r="Q85" s="482"/>
      <c r="R85" s="482"/>
      <c r="S85" s="482"/>
      <c r="T85" s="482"/>
      <c r="U85" s="482"/>
      <c r="V85" s="482"/>
      <c r="W85" s="482"/>
      <c r="X85" s="482"/>
      <c r="Y85" s="482"/>
      <c r="Z85" s="482"/>
      <c r="AA85" s="482"/>
      <c r="AB85" s="482"/>
      <c r="AC85" s="482"/>
      <c r="AD85" s="482"/>
      <c r="AE85" s="482"/>
      <c r="AF85" s="482"/>
      <c r="AG85" s="482"/>
      <c r="AH85" s="482"/>
      <c r="AI85" s="482"/>
      <c r="AJ85" s="482"/>
      <c r="AK85" s="483"/>
      <c r="AL85" s="490"/>
      <c r="AM85" s="491"/>
      <c r="AN85" s="491"/>
      <c r="AO85" s="491"/>
      <c r="AP85" s="491"/>
      <c r="AQ85" s="491"/>
      <c r="AR85" s="491"/>
      <c r="AS85" s="491"/>
      <c r="AT85" s="491"/>
      <c r="AU85" s="491"/>
      <c r="AV85" s="491"/>
      <c r="AW85" s="492"/>
      <c r="AX85" s="461"/>
      <c r="AY85" s="461"/>
      <c r="AZ85" s="461"/>
      <c r="BA85" s="461"/>
      <c r="BB85" s="461"/>
      <c r="BC85" s="461"/>
      <c r="BD85" s="461"/>
      <c r="BE85" s="461"/>
      <c r="BF85" s="461"/>
      <c r="BG85" s="509"/>
      <c r="BH85" s="510"/>
      <c r="BI85" s="516"/>
      <c r="BJ85" s="517"/>
      <c r="BK85" s="517"/>
      <c r="BL85" s="517"/>
      <c r="BM85" s="517"/>
      <c r="BN85" s="517"/>
      <c r="BO85" s="517"/>
      <c r="BP85" s="517"/>
      <c r="BQ85" s="517"/>
      <c r="BR85" s="517"/>
      <c r="BS85" s="517"/>
      <c r="BT85" s="518"/>
      <c r="BU85" s="7"/>
      <c r="CJ85" s="7"/>
    </row>
    <row r="86" spans="4:88" ht="9" customHeight="1" thickBot="1">
      <c r="D86" s="4"/>
      <c r="E86" s="484"/>
      <c r="F86" s="485"/>
      <c r="G86" s="485"/>
      <c r="H86" s="485"/>
      <c r="I86" s="485"/>
      <c r="J86" s="485"/>
      <c r="K86" s="485"/>
      <c r="L86" s="485"/>
      <c r="M86" s="485"/>
      <c r="N86" s="485"/>
      <c r="O86" s="485"/>
      <c r="P86" s="485"/>
      <c r="Q86" s="485"/>
      <c r="R86" s="485"/>
      <c r="S86" s="485"/>
      <c r="T86" s="485"/>
      <c r="U86" s="485"/>
      <c r="V86" s="485"/>
      <c r="W86" s="485"/>
      <c r="X86" s="485"/>
      <c r="Y86" s="485"/>
      <c r="Z86" s="485"/>
      <c r="AA86" s="485"/>
      <c r="AB86" s="485"/>
      <c r="AC86" s="485"/>
      <c r="AD86" s="485"/>
      <c r="AE86" s="485"/>
      <c r="AF86" s="485"/>
      <c r="AG86" s="485"/>
      <c r="AH86" s="485"/>
      <c r="AI86" s="485"/>
      <c r="AJ86" s="485"/>
      <c r="AK86" s="486"/>
      <c r="AL86" s="493"/>
      <c r="AM86" s="494"/>
      <c r="AN86" s="494"/>
      <c r="AO86" s="494"/>
      <c r="AP86" s="494"/>
      <c r="AQ86" s="494"/>
      <c r="AR86" s="494"/>
      <c r="AS86" s="494"/>
      <c r="AT86" s="494"/>
      <c r="AU86" s="494"/>
      <c r="AV86" s="494"/>
      <c r="AW86" s="495"/>
      <c r="AX86" s="462"/>
      <c r="AY86" s="462"/>
      <c r="AZ86" s="462"/>
      <c r="BA86" s="462"/>
      <c r="BB86" s="462"/>
      <c r="BC86" s="462"/>
      <c r="BD86" s="462"/>
      <c r="BE86" s="462"/>
      <c r="BF86" s="462"/>
      <c r="BG86" s="511"/>
      <c r="BH86" s="512"/>
      <c r="BI86" s="519"/>
      <c r="BJ86" s="520"/>
      <c r="BK86" s="520"/>
      <c r="BL86" s="520"/>
      <c r="BM86" s="520"/>
      <c r="BN86" s="520"/>
      <c r="BO86" s="520"/>
      <c r="BP86" s="520"/>
      <c r="BQ86" s="520"/>
      <c r="BR86" s="520"/>
      <c r="BS86" s="520"/>
      <c r="BT86" s="521"/>
      <c r="BU86" s="7"/>
      <c r="CJ86" s="7"/>
    </row>
    <row r="87" spans="4:88" ht="9" customHeight="1">
      <c r="D87" s="4"/>
      <c r="E87" s="522" t="s">
        <v>18</v>
      </c>
      <c r="F87" s="523"/>
      <c r="G87" s="523"/>
      <c r="H87" s="523"/>
      <c r="I87" s="523"/>
      <c r="J87" s="523"/>
      <c r="K87" s="523"/>
      <c r="L87" s="523"/>
      <c r="M87" s="523"/>
      <c r="N87" s="523"/>
      <c r="O87" s="523"/>
      <c r="P87" s="523"/>
      <c r="Q87" s="523"/>
      <c r="R87" s="523"/>
      <c r="S87" s="523"/>
      <c r="T87" s="523"/>
      <c r="U87" s="523"/>
      <c r="V87" s="523"/>
      <c r="W87" s="523"/>
      <c r="X87" s="523"/>
      <c r="Y87" s="523"/>
      <c r="Z87" s="523"/>
      <c r="AA87" s="523"/>
      <c r="AB87" s="523"/>
      <c r="AC87" s="523"/>
      <c r="AD87" s="523"/>
      <c r="AE87" s="523"/>
      <c r="AF87" s="523"/>
      <c r="AG87" s="523"/>
      <c r="AH87" s="523"/>
      <c r="AI87" s="523"/>
      <c r="AJ87" s="523"/>
      <c r="AK87" s="523"/>
      <c r="AL87" s="523"/>
      <c r="AM87" s="523"/>
      <c r="AN87" s="523"/>
      <c r="AO87" s="523"/>
      <c r="AP87" s="523"/>
      <c r="AQ87" s="523"/>
      <c r="AR87" s="523"/>
      <c r="AS87" s="523"/>
      <c r="AT87" s="523"/>
      <c r="AU87" s="523"/>
      <c r="AV87" s="523"/>
      <c r="AW87" s="523"/>
      <c r="AX87" s="496">
        <v>12</v>
      </c>
      <c r="AY87" s="497"/>
      <c r="AZ87" s="500"/>
      <c r="BA87" s="500"/>
      <c r="BB87" s="500"/>
      <c r="BC87" s="500"/>
      <c r="BD87" s="500"/>
      <c r="BE87" s="500"/>
      <c r="BF87" s="500"/>
      <c r="BG87" s="500"/>
      <c r="BH87" s="500"/>
      <c r="BI87" s="528">
        <f>IF(BZ10=1,CA87,0)</f>
        <v>0</v>
      </c>
      <c r="BJ87" s="529"/>
      <c r="BK87" s="529"/>
      <c r="BL87" s="529"/>
      <c r="BM87" s="529"/>
      <c r="BN87" s="529"/>
      <c r="BO87" s="529"/>
      <c r="BP87" s="529"/>
      <c r="BQ87" s="529"/>
      <c r="BR87" s="529"/>
      <c r="BS87" s="529"/>
      <c r="BT87" s="529"/>
      <c r="BU87" s="445"/>
      <c r="BV87" s="446"/>
      <c r="BW87" s="451" t="s">
        <v>24</v>
      </c>
      <c r="BX87" s="451"/>
      <c r="BY87" s="451"/>
      <c r="BZ87" s="451"/>
      <c r="CA87" s="762">
        <f>BI21+BI27+BI33+BI39+BI45+BI51+BI57+BI63+BI69+BI75+BI81</f>
        <v>0</v>
      </c>
      <c r="CB87" s="763"/>
      <c r="CC87" s="763"/>
      <c r="CD87" s="763"/>
      <c r="CE87" s="763"/>
      <c r="CF87" s="763"/>
      <c r="CG87" s="763"/>
      <c r="CH87" s="763"/>
      <c r="CI87" s="764"/>
    </row>
    <row r="88" spans="4:88" ht="9" customHeight="1">
      <c r="D88" s="4"/>
      <c r="E88" s="524"/>
      <c r="F88" s="525"/>
      <c r="G88" s="525"/>
      <c r="H88" s="525"/>
      <c r="I88" s="525"/>
      <c r="J88" s="525"/>
      <c r="K88" s="525"/>
      <c r="L88" s="525"/>
      <c r="M88" s="525"/>
      <c r="N88" s="525"/>
      <c r="O88" s="525"/>
      <c r="P88" s="525"/>
      <c r="Q88" s="525"/>
      <c r="R88" s="525"/>
      <c r="S88" s="525"/>
      <c r="T88" s="525"/>
      <c r="U88" s="525"/>
      <c r="V88" s="525"/>
      <c r="W88" s="525"/>
      <c r="X88" s="525"/>
      <c r="Y88" s="525"/>
      <c r="Z88" s="525"/>
      <c r="AA88" s="525"/>
      <c r="AB88" s="525"/>
      <c r="AC88" s="525"/>
      <c r="AD88" s="525"/>
      <c r="AE88" s="525"/>
      <c r="AF88" s="525"/>
      <c r="AG88" s="525"/>
      <c r="AH88" s="525"/>
      <c r="AI88" s="525"/>
      <c r="AJ88" s="525"/>
      <c r="AK88" s="525"/>
      <c r="AL88" s="525"/>
      <c r="AM88" s="525"/>
      <c r="AN88" s="525"/>
      <c r="AO88" s="525"/>
      <c r="AP88" s="525"/>
      <c r="AQ88" s="525"/>
      <c r="AR88" s="525"/>
      <c r="AS88" s="525"/>
      <c r="AT88" s="525"/>
      <c r="AU88" s="525"/>
      <c r="AV88" s="525"/>
      <c r="AW88" s="525"/>
      <c r="AX88" s="498"/>
      <c r="AY88" s="499"/>
      <c r="AZ88" s="500"/>
      <c r="BA88" s="500"/>
      <c r="BB88" s="500"/>
      <c r="BC88" s="500"/>
      <c r="BD88" s="500"/>
      <c r="BE88" s="500"/>
      <c r="BF88" s="500"/>
      <c r="BG88" s="500"/>
      <c r="BH88" s="500"/>
      <c r="BI88" s="530"/>
      <c r="BJ88" s="531"/>
      <c r="BK88" s="531"/>
      <c r="BL88" s="531"/>
      <c r="BM88" s="531"/>
      <c r="BN88" s="531"/>
      <c r="BO88" s="531"/>
      <c r="BP88" s="531"/>
      <c r="BQ88" s="531"/>
      <c r="BR88" s="531"/>
      <c r="BS88" s="531"/>
      <c r="BT88" s="531"/>
      <c r="BU88" s="447"/>
      <c r="BV88" s="448"/>
      <c r="BW88" s="452"/>
      <c r="BX88" s="452"/>
      <c r="BY88" s="452"/>
      <c r="BZ88" s="452"/>
      <c r="CA88" s="765"/>
      <c r="CB88" s="766"/>
      <c r="CC88" s="766"/>
      <c r="CD88" s="766"/>
      <c r="CE88" s="766"/>
      <c r="CF88" s="766"/>
      <c r="CG88" s="766"/>
      <c r="CH88" s="766"/>
      <c r="CI88" s="767"/>
    </row>
    <row r="89" spans="4:88" ht="9" customHeight="1">
      <c r="D89" s="4"/>
      <c r="E89" s="524"/>
      <c r="F89" s="525"/>
      <c r="G89" s="525"/>
      <c r="H89" s="525"/>
      <c r="I89" s="525"/>
      <c r="J89" s="525"/>
      <c r="K89" s="525"/>
      <c r="L89" s="525"/>
      <c r="M89" s="525"/>
      <c r="N89" s="525"/>
      <c r="O89" s="525"/>
      <c r="P89" s="525"/>
      <c r="Q89" s="525"/>
      <c r="R89" s="525"/>
      <c r="S89" s="525"/>
      <c r="T89" s="525"/>
      <c r="U89" s="525"/>
      <c r="V89" s="525"/>
      <c r="W89" s="525"/>
      <c r="X89" s="525"/>
      <c r="Y89" s="525"/>
      <c r="Z89" s="525"/>
      <c r="AA89" s="525"/>
      <c r="AB89" s="525"/>
      <c r="AC89" s="525"/>
      <c r="AD89" s="525"/>
      <c r="AE89" s="525"/>
      <c r="AF89" s="525"/>
      <c r="AG89" s="525"/>
      <c r="AH89" s="525"/>
      <c r="AI89" s="525"/>
      <c r="AJ89" s="525"/>
      <c r="AK89" s="525"/>
      <c r="AL89" s="525"/>
      <c r="AM89" s="525"/>
      <c r="AN89" s="525"/>
      <c r="AO89" s="525"/>
      <c r="AP89" s="525"/>
      <c r="AQ89" s="525"/>
      <c r="AR89" s="525"/>
      <c r="AS89" s="525"/>
      <c r="AT89" s="525"/>
      <c r="AU89" s="525"/>
      <c r="AV89" s="525"/>
      <c r="AW89" s="525"/>
      <c r="AX89" s="498"/>
      <c r="AY89" s="499"/>
      <c r="AZ89" s="500"/>
      <c r="BA89" s="500"/>
      <c r="BB89" s="500"/>
      <c r="BC89" s="500"/>
      <c r="BD89" s="500"/>
      <c r="BE89" s="500"/>
      <c r="BF89" s="500"/>
      <c r="BG89" s="500"/>
      <c r="BH89" s="500"/>
      <c r="BI89" s="530"/>
      <c r="BJ89" s="531"/>
      <c r="BK89" s="531"/>
      <c r="BL89" s="531"/>
      <c r="BM89" s="531"/>
      <c r="BN89" s="531"/>
      <c r="BO89" s="531"/>
      <c r="BP89" s="531"/>
      <c r="BQ89" s="531"/>
      <c r="BR89" s="531"/>
      <c r="BS89" s="531"/>
      <c r="BT89" s="531"/>
      <c r="BU89" s="447"/>
      <c r="BV89" s="448"/>
      <c r="BW89" s="452"/>
      <c r="BX89" s="452"/>
      <c r="BY89" s="452"/>
      <c r="BZ89" s="452"/>
      <c r="CA89" s="765"/>
      <c r="CB89" s="766"/>
      <c r="CC89" s="766"/>
      <c r="CD89" s="766"/>
      <c r="CE89" s="766"/>
      <c r="CF89" s="766"/>
      <c r="CG89" s="766"/>
      <c r="CH89" s="766"/>
      <c r="CI89" s="767"/>
    </row>
    <row r="90" spans="4:88" ht="9" customHeight="1">
      <c r="D90" s="4"/>
      <c r="E90" s="524"/>
      <c r="F90" s="525"/>
      <c r="G90" s="525"/>
      <c r="H90" s="525"/>
      <c r="I90" s="525"/>
      <c r="J90" s="525"/>
      <c r="K90" s="525"/>
      <c r="L90" s="525"/>
      <c r="M90" s="525"/>
      <c r="N90" s="525"/>
      <c r="O90" s="525"/>
      <c r="P90" s="525"/>
      <c r="Q90" s="525"/>
      <c r="R90" s="525"/>
      <c r="S90" s="525"/>
      <c r="T90" s="525"/>
      <c r="U90" s="525"/>
      <c r="V90" s="525"/>
      <c r="W90" s="525"/>
      <c r="X90" s="525"/>
      <c r="Y90" s="525"/>
      <c r="Z90" s="525"/>
      <c r="AA90" s="525"/>
      <c r="AB90" s="525"/>
      <c r="AC90" s="525"/>
      <c r="AD90" s="525"/>
      <c r="AE90" s="525"/>
      <c r="AF90" s="525"/>
      <c r="AG90" s="525"/>
      <c r="AH90" s="525"/>
      <c r="AI90" s="525"/>
      <c r="AJ90" s="525"/>
      <c r="AK90" s="525"/>
      <c r="AL90" s="525"/>
      <c r="AM90" s="525"/>
      <c r="AN90" s="525"/>
      <c r="AO90" s="525"/>
      <c r="AP90" s="525"/>
      <c r="AQ90" s="525"/>
      <c r="AR90" s="525"/>
      <c r="AS90" s="525"/>
      <c r="AT90" s="525"/>
      <c r="AU90" s="525"/>
      <c r="AV90" s="525"/>
      <c r="AW90" s="525"/>
      <c r="AX90" s="460"/>
      <c r="AY90" s="460"/>
      <c r="AZ90" s="460"/>
      <c r="BA90" s="460"/>
      <c r="BB90" s="460"/>
      <c r="BC90" s="460"/>
      <c r="BD90" s="460"/>
      <c r="BE90" s="460"/>
      <c r="BF90" s="460"/>
      <c r="BG90" s="604"/>
      <c r="BH90" s="560"/>
      <c r="BI90" s="469">
        <f>IF(BZ10=1,CA90,0)</f>
        <v>0</v>
      </c>
      <c r="BJ90" s="470"/>
      <c r="BK90" s="470"/>
      <c r="BL90" s="470"/>
      <c r="BM90" s="470"/>
      <c r="BN90" s="470"/>
      <c r="BO90" s="470"/>
      <c r="BP90" s="470"/>
      <c r="BQ90" s="470"/>
      <c r="BR90" s="470"/>
      <c r="BS90" s="470"/>
      <c r="BT90" s="470"/>
      <c r="BU90" s="447"/>
      <c r="BV90" s="448"/>
      <c r="BW90" s="452"/>
      <c r="BX90" s="452"/>
      <c r="BY90" s="452"/>
      <c r="BZ90" s="452"/>
      <c r="CA90" s="765">
        <f>BI24+BI30+BI36+BI42+BI48+BI54+BI60+BI66+BI72+BI78+BI84</f>
        <v>0</v>
      </c>
      <c r="CB90" s="766"/>
      <c r="CC90" s="766"/>
      <c r="CD90" s="766"/>
      <c r="CE90" s="766"/>
      <c r="CF90" s="766"/>
      <c r="CG90" s="766"/>
      <c r="CH90" s="766"/>
      <c r="CI90" s="767"/>
    </row>
    <row r="91" spans="4:88" ht="9" customHeight="1">
      <c r="D91" s="4"/>
      <c r="E91" s="524"/>
      <c r="F91" s="525"/>
      <c r="G91" s="525"/>
      <c r="H91" s="525"/>
      <c r="I91" s="525"/>
      <c r="J91" s="525"/>
      <c r="K91" s="525"/>
      <c r="L91" s="525"/>
      <c r="M91" s="525"/>
      <c r="N91" s="525"/>
      <c r="O91" s="525"/>
      <c r="P91" s="525"/>
      <c r="Q91" s="525"/>
      <c r="R91" s="525"/>
      <c r="S91" s="525"/>
      <c r="T91" s="525"/>
      <c r="U91" s="525"/>
      <c r="V91" s="525"/>
      <c r="W91" s="525"/>
      <c r="X91" s="525"/>
      <c r="Y91" s="525"/>
      <c r="Z91" s="525"/>
      <c r="AA91" s="525"/>
      <c r="AB91" s="525"/>
      <c r="AC91" s="525"/>
      <c r="AD91" s="525"/>
      <c r="AE91" s="525"/>
      <c r="AF91" s="525"/>
      <c r="AG91" s="525"/>
      <c r="AH91" s="525"/>
      <c r="AI91" s="525"/>
      <c r="AJ91" s="525"/>
      <c r="AK91" s="525"/>
      <c r="AL91" s="525"/>
      <c r="AM91" s="525"/>
      <c r="AN91" s="525"/>
      <c r="AO91" s="525"/>
      <c r="AP91" s="525"/>
      <c r="AQ91" s="525"/>
      <c r="AR91" s="525"/>
      <c r="AS91" s="525"/>
      <c r="AT91" s="525"/>
      <c r="AU91" s="525"/>
      <c r="AV91" s="525"/>
      <c r="AW91" s="525"/>
      <c r="AX91" s="461"/>
      <c r="AY91" s="461"/>
      <c r="AZ91" s="461"/>
      <c r="BA91" s="461"/>
      <c r="BB91" s="461"/>
      <c r="BC91" s="461"/>
      <c r="BD91" s="461"/>
      <c r="BE91" s="461"/>
      <c r="BF91" s="461"/>
      <c r="BG91" s="771"/>
      <c r="BH91" s="583"/>
      <c r="BI91" s="471"/>
      <c r="BJ91" s="472"/>
      <c r="BK91" s="472"/>
      <c r="BL91" s="472"/>
      <c r="BM91" s="472"/>
      <c r="BN91" s="472"/>
      <c r="BO91" s="472"/>
      <c r="BP91" s="472"/>
      <c r="BQ91" s="472"/>
      <c r="BR91" s="472"/>
      <c r="BS91" s="472"/>
      <c r="BT91" s="472"/>
      <c r="BU91" s="447"/>
      <c r="BV91" s="448"/>
      <c r="BW91" s="452"/>
      <c r="BX91" s="452"/>
      <c r="BY91" s="452"/>
      <c r="BZ91" s="452"/>
      <c r="CA91" s="765"/>
      <c r="CB91" s="766"/>
      <c r="CC91" s="766"/>
      <c r="CD91" s="766"/>
      <c r="CE91" s="766"/>
      <c r="CF91" s="766"/>
      <c r="CG91" s="766"/>
      <c r="CH91" s="766"/>
      <c r="CI91" s="767"/>
    </row>
    <row r="92" spans="4:88" ht="9" customHeight="1" thickBot="1">
      <c r="D92" s="4"/>
      <c r="E92" s="526"/>
      <c r="F92" s="527"/>
      <c r="G92" s="527"/>
      <c r="H92" s="527"/>
      <c r="I92" s="527"/>
      <c r="J92" s="527"/>
      <c r="K92" s="527"/>
      <c r="L92" s="527"/>
      <c r="M92" s="527"/>
      <c r="N92" s="527"/>
      <c r="O92" s="527"/>
      <c r="P92" s="527"/>
      <c r="Q92" s="527"/>
      <c r="R92" s="527"/>
      <c r="S92" s="527"/>
      <c r="T92" s="527"/>
      <c r="U92" s="527"/>
      <c r="V92" s="527"/>
      <c r="W92" s="527"/>
      <c r="X92" s="527"/>
      <c r="Y92" s="527"/>
      <c r="Z92" s="527"/>
      <c r="AA92" s="527"/>
      <c r="AB92" s="527"/>
      <c r="AC92" s="527"/>
      <c r="AD92" s="527"/>
      <c r="AE92" s="527"/>
      <c r="AF92" s="527"/>
      <c r="AG92" s="527"/>
      <c r="AH92" s="527"/>
      <c r="AI92" s="527"/>
      <c r="AJ92" s="527"/>
      <c r="AK92" s="527"/>
      <c r="AL92" s="527"/>
      <c r="AM92" s="527"/>
      <c r="AN92" s="527"/>
      <c r="AO92" s="527"/>
      <c r="AP92" s="527"/>
      <c r="AQ92" s="527"/>
      <c r="AR92" s="527"/>
      <c r="AS92" s="527"/>
      <c r="AT92" s="527"/>
      <c r="AU92" s="527"/>
      <c r="AV92" s="527"/>
      <c r="AW92" s="527"/>
      <c r="AX92" s="462"/>
      <c r="AY92" s="462"/>
      <c r="AZ92" s="462"/>
      <c r="BA92" s="462"/>
      <c r="BB92" s="462"/>
      <c r="BC92" s="462"/>
      <c r="BD92" s="462"/>
      <c r="BE92" s="462"/>
      <c r="BF92" s="462"/>
      <c r="BG92" s="772"/>
      <c r="BH92" s="773"/>
      <c r="BI92" s="473"/>
      <c r="BJ92" s="474"/>
      <c r="BK92" s="474"/>
      <c r="BL92" s="474"/>
      <c r="BM92" s="474"/>
      <c r="BN92" s="474"/>
      <c r="BO92" s="474"/>
      <c r="BP92" s="474"/>
      <c r="BQ92" s="474"/>
      <c r="BR92" s="474"/>
      <c r="BS92" s="474"/>
      <c r="BT92" s="474"/>
      <c r="BU92" s="449"/>
      <c r="BV92" s="450"/>
      <c r="BW92" s="453"/>
      <c r="BX92" s="453"/>
      <c r="BY92" s="453"/>
      <c r="BZ92" s="453"/>
      <c r="CA92" s="768"/>
      <c r="CB92" s="769"/>
      <c r="CC92" s="769"/>
      <c r="CD92" s="769"/>
      <c r="CE92" s="769"/>
      <c r="CF92" s="769"/>
      <c r="CG92" s="769"/>
      <c r="CH92" s="769"/>
      <c r="CI92" s="770"/>
    </row>
    <row r="95" spans="4:88" ht="12" customHeight="1" thickBot="1">
      <c r="F95" s="563" t="s">
        <v>36</v>
      </c>
      <c r="G95" s="563"/>
      <c r="H95" s="563"/>
      <c r="I95" s="563"/>
      <c r="J95" s="563"/>
      <c r="K95" s="563"/>
      <c r="Q95" s="588" t="s">
        <v>38</v>
      </c>
      <c r="R95" s="588"/>
      <c r="S95" s="588"/>
      <c r="T95" s="588"/>
      <c r="U95" s="588"/>
      <c r="V95" s="588"/>
      <c r="W95" s="588"/>
      <c r="X95" s="588"/>
      <c r="Y95" s="588"/>
      <c r="Z95" s="588"/>
      <c r="AA95" s="588"/>
      <c r="AB95" s="588"/>
      <c r="AC95" s="588"/>
      <c r="AD95" s="588"/>
      <c r="AE95" s="588"/>
      <c r="AF95" s="588"/>
      <c r="AG95" s="588"/>
      <c r="AH95" s="588"/>
      <c r="AI95" s="588"/>
      <c r="AJ95" s="588"/>
      <c r="AK95" s="588"/>
      <c r="AL95" s="588"/>
      <c r="AM95" s="588"/>
      <c r="AN95" s="588"/>
      <c r="AO95" s="588"/>
      <c r="AP95" s="588"/>
      <c r="AQ95" s="588"/>
      <c r="AR95" s="2"/>
      <c r="AS95" s="2"/>
      <c r="AT95" s="2"/>
      <c r="AU95" s="2"/>
      <c r="AV95" s="2"/>
      <c r="AW95" s="2"/>
      <c r="AX95" s="2"/>
      <c r="AY95" s="2"/>
      <c r="AZ95" s="2"/>
      <c r="BA95" s="2"/>
      <c r="BB95" s="2"/>
      <c r="BC95" s="2"/>
      <c r="BD95" s="2"/>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row>
    <row r="96" spans="4:88" ht="15" customHeight="1">
      <c r="F96" s="563"/>
      <c r="G96" s="563"/>
      <c r="H96" s="563"/>
      <c r="I96" s="563"/>
      <c r="J96" s="563"/>
      <c r="K96" s="563"/>
      <c r="Q96" s="588"/>
      <c r="R96" s="588"/>
      <c r="S96" s="588"/>
      <c r="T96" s="588"/>
      <c r="U96" s="588"/>
      <c r="V96" s="588"/>
      <c r="W96" s="588"/>
      <c r="X96" s="588"/>
      <c r="Y96" s="588"/>
      <c r="Z96" s="588"/>
      <c r="AA96" s="588"/>
      <c r="AB96" s="588"/>
      <c r="AC96" s="588"/>
      <c r="AD96" s="588"/>
      <c r="AE96" s="588"/>
      <c r="AF96" s="588"/>
      <c r="AG96" s="588"/>
      <c r="AH96" s="588"/>
      <c r="AI96" s="588"/>
      <c r="AJ96" s="588"/>
      <c r="AK96" s="588"/>
      <c r="AL96" s="588"/>
      <c r="AM96" s="588"/>
      <c r="AN96" s="588"/>
      <c r="AO96" s="588"/>
      <c r="AP96" s="588"/>
      <c r="AQ96" s="588"/>
      <c r="AR96" s="2"/>
      <c r="AS96" s="2"/>
      <c r="AT96" s="2"/>
      <c r="AU96" s="2"/>
      <c r="AV96" s="2"/>
      <c r="AW96" s="2"/>
      <c r="AX96" s="2"/>
      <c r="AY96" s="2"/>
      <c r="AZ96" s="2"/>
      <c r="BA96" s="2"/>
      <c r="BB96" s="2"/>
      <c r="BC96" s="2"/>
      <c r="BD96" s="2"/>
      <c r="BE96" s="4"/>
      <c r="BF96" s="589" t="s">
        <v>4</v>
      </c>
      <c r="BG96" s="590"/>
      <c r="BH96" s="15"/>
      <c r="BI96" s="595" t="s">
        <v>5</v>
      </c>
      <c r="BJ96" s="595"/>
      <c r="BK96" s="595"/>
      <c r="BL96" s="595"/>
      <c r="BM96" s="595"/>
      <c r="BN96" s="595"/>
      <c r="BO96" s="16"/>
      <c r="BP96" s="596" t="s">
        <v>6</v>
      </c>
      <c r="BQ96" s="597"/>
      <c r="BR96" s="597"/>
      <c r="BS96" s="597"/>
      <c r="BT96" s="598"/>
      <c r="BU96" s="596" t="s">
        <v>7</v>
      </c>
      <c r="BV96" s="598"/>
      <c r="BW96" s="599" t="s">
        <v>8</v>
      </c>
      <c r="BX96" s="600"/>
      <c r="BY96" s="600"/>
      <c r="BZ96" s="600"/>
      <c r="CA96" s="600"/>
      <c r="CB96" s="600"/>
      <c r="CC96" s="601"/>
      <c r="CD96" s="602" t="s">
        <v>21</v>
      </c>
      <c r="CE96" s="595"/>
      <c r="CF96" s="595"/>
      <c r="CG96" s="595"/>
      <c r="CH96" s="595"/>
      <c r="CI96" s="603"/>
      <c r="CJ96" s="7"/>
    </row>
    <row r="97" spans="4:88" ht="14.25" customHeight="1">
      <c r="Q97" s="2"/>
      <c r="R97" s="2"/>
      <c r="S97" s="588" t="s">
        <v>37</v>
      </c>
      <c r="T97" s="588"/>
      <c r="U97" s="588"/>
      <c r="V97" s="588"/>
      <c r="W97" s="588"/>
      <c r="X97" s="588"/>
      <c r="Y97" s="588"/>
      <c r="Z97" s="588"/>
      <c r="AA97" s="588"/>
      <c r="AB97" s="588"/>
      <c r="AC97" s="588"/>
      <c r="AD97" s="588"/>
      <c r="AE97" s="588"/>
      <c r="AF97" s="588"/>
      <c r="AG97" s="588"/>
      <c r="AH97" s="588"/>
      <c r="AI97" s="588"/>
      <c r="AJ97" s="588"/>
      <c r="AK97" s="588"/>
      <c r="AL97" s="588"/>
      <c r="AM97" s="588"/>
      <c r="AN97" s="588"/>
      <c r="AO97" s="588"/>
      <c r="AP97" s="588"/>
      <c r="AQ97" s="588"/>
      <c r="AR97" s="588"/>
      <c r="AS97" s="588"/>
      <c r="AT97" s="588"/>
      <c r="AU97" s="588"/>
      <c r="AV97" s="588"/>
      <c r="AW97" s="588"/>
      <c r="AX97" s="588"/>
      <c r="AY97" s="588"/>
      <c r="AZ97" s="588"/>
      <c r="BA97" s="588"/>
      <c r="BB97" s="588"/>
      <c r="BC97" s="588"/>
      <c r="BD97" s="588"/>
      <c r="BE97" s="4"/>
      <c r="BF97" s="591"/>
      <c r="BG97" s="592"/>
      <c r="BH97" s="604">
        <f>注意事項!H6</f>
        <v>0</v>
      </c>
      <c r="BI97" s="604"/>
      <c r="BJ97" s="604"/>
      <c r="BK97" s="604"/>
      <c r="BL97" s="604"/>
      <c r="BM97" s="604"/>
      <c r="BN97" s="604"/>
      <c r="BO97" s="604"/>
      <c r="BP97" s="604">
        <f>注意事項!H7</f>
        <v>0</v>
      </c>
      <c r="BQ97" s="604"/>
      <c r="BR97" s="604"/>
      <c r="BS97" s="604"/>
      <c r="BT97" s="604"/>
      <c r="BU97" s="606" t="s">
        <v>33</v>
      </c>
      <c r="BV97" s="606"/>
      <c r="BW97" s="460"/>
      <c r="BX97" s="460"/>
      <c r="BY97" s="460"/>
      <c r="BZ97" s="460"/>
      <c r="CA97" s="460"/>
      <c r="CB97" s="460"/>
      <c r="CC97" s="460"/>
      <c r="CD97" s="460"/>
      <c r="CE97" s="460"/>
      <c r="CF97" s="460"/>
      <c r="CG97" s="460"/>
      <c r="CH97" s="460"/>
      <c r="CI97" s="609"/>
      <c r="CJ97" s="7"/>
    </row>
    <row r="98" spans="4:88" ht="9.75" customHeight="1" thickBot="1">
      <c r="Q98" s="2"/>
      <c r="R98" s="2"/>
      <c r="S98" s="588"/>
      <c r="T98" s="588"/>
      <c r="U98" s="588"/>
      <c r="V98" s="588"/>
      <c r="W98" s="588"/>
      <c r="X98" s="588"/>
      <c r="Y98" s="588"/>
      <c r="Z98" s="588"/>
      <c r="AA98" s="588"/>
      <c r="AB98" s="588"/>
      <c r="AC98" s="588"/>
      <c r="AD98" s="588"/>
      <c r="AE98" s="588"/>
      <c r="AF98" s="588"/>
      <c r="AG98" s="588"/>
      <c r="AH98" s="588"/>
      <c r="AI98" s="588"/>
      <c r="AJ98" s="588"/>
      <c r="AK98" s="588"/>
      <c r="AL98" s="588"/>
      <c r="AM98" s="588"/>
      <c r="AN98" s="588"/>
      <c r="AO98" s="588"/>
      <c r="AP98" s="588"/>
      <c r="AQ98" s="588"/>
      <c r="AR98" s="588"/>
      <c r="AS98" s="588"/>
      <c r="AT98" s="588"/>
      <c r="AU98" s="588"/>
      <c r="AV98" s="588"/>
      <c r="AW98" s="588"/>
      <c r="AX98" s="588"/>
      <c r="AY98" s="588"/>
      <c r="AZ98" s="588"/>
      <c r="BA98" s="588"/>
      <c r="BB98" s="588"/>
      <c r="BC98" s="588"/>
      <c r="BD98" s="588"/>
      <c r="BE98" s="5"/>
      <c r="BF98" s="591"/>
      <c r="BG98" s="592"/>
      <c r="BH98" s="605"/>
      <c r="BI98" s="605"/>
      <c r="BJ98" s="605"/>
      <c r="BK98" s="605"/>
      <c r="BL98" s="605"/>
      <c r="BM98" s="605"/>
      <c r="BN98" s="605"/>
      <c r="BO98" s="605"/>
      <c r="BP98" s="605"/>
      <c r="BQ98" s="605"/>
      <c r="BR98" s="605"/>
      <c r="BS98" s="605"/>
      <c r="BT98" s="605"/>
      <c r="BU98" s="607"/>
      <c r="BV98" s="607"/>
      <c r="BW98" s="608"/>
      <c r="BX98" s="608"/>
      <c r="BY98" s="608"/>
      <c r="BZ98" s="608"/>
      <c r="CA98" s="608"/>
      <c r="CB98" s="608"/>
      <c r="CC98" s="608"/>
      <c r="CD98" s="608"/>
      <c r="CE98" s="608"/>
      <c r="CF98" s="608"/>
      <c r="CG98" s="608"/>
      <c r="CH98" s="608"/>
      <c r="CI98" s="610"/>
      <c r="CJ98" s="7"/>
    </row>
    <row r="99" spans="4:88" ht="13.5">
      <c r="D99" s="4"/>
      <c r="E99" s="611" t="s">
        <v>3</v>
      </c>
      <c r="F99" s="612"/>
      <c r="G99" s="612"/>
      <c r="H99" s="612"/>
      <c r="I99" s="612"/>
      <c r="J99" s="612"/>
      <c r="K99" s="612"/>
      <c r="L99" s="612"/>
      <c r="M99" s="612"/>
      <c r="N99" s="612"/>
      <c r="O99" s="612"/>
      <c r="P99" s="615">
        <f>注意事項!H9</f>
        <v>0</v>
      </c>
      <c r="Q99" s="615"/>
      <c r="R99" s="615"/>
      <c r="S99" s="615"/>
      <c r="T99" s="615"/>
      <c r="U99" s="615"/>
      <c r="V99" s="615"/>
      <c r="W99" s="615"/>
      <c r="X99" s="615"/>
      <c r="Y99" s="615"/>
      <c r="Z99" s="615"/>
      <c r="AA99" s="615"/>
      <c r="AB99" s="615"/>
      <c r="AC99" s="615"/>
      <c r="AD99" s="615"/>
      <c r="AE99" s="615"/>
      <c r="AF99" s="615"/>
      <c r="AG99" s="615"/>
      <c r="AH99" s="615"/>
      <c r="AI99" s="615"/>
      <c r="AJ99" s="615"/>
      <c r="AK99" s="615"/>
      <c r="AL99" s="615"/>
      <c r="AM99" s="615"/>
      <c r="AN99" s="615"/>
      <c r="AO99" s="615"/>
      <c r="AP99" s="615"/>
      <c r="AQ99" s="615"/>
      <c r="AR99" s="615"/>
      <c r="AS99" s="615"/>
      <c r="AT99" s="615"/>
      <c r="AU99" s="615"/>
      <c r="AV99" s="615"/>
      <c r="AW99" s="615"/>
      <c r="AX99" s="615"/>
      <c r="AY99" s="615"/>
      <c r="AZ99" s="615"/>
      <c r="BA99" s="615"/>
      <c r="BB99" s="3"/>
      <c r="BC99" s="3"/>
      <c r="BD99" s="3"/>
      <c r="BE99" s="10"/>
      <c r="BF99" s="591"/>
      <c r="BG99" s="592"/>
      <c r="BH99" s="17"/>
      <c r="BI99" s="618" t="s">
        <v>20</v>
      </c>
      <c r="BJ99" s="618"/>
      <c r="BK99" s="618"/>
      <c r="BL99" s="618"/>
      <c r="BM99" s="618"/>
      <c r="BN99" s="618"/>
      <c r="BO99" s="618"/>
      <c r="BP99" s="18"/>
      <c r="BQ99" s="19"/>
      <c r="BR99" s="20"/>
      <c r="BS99" s="20"/>
      <c r="BT99" s="20"/>
      <c r="BU99" s="20"/>
      <c r="BV99" s="20"/>
      <c r="BW99" s="20"/>
      <c r="BX99" s="20"/>
      <c r="BY99" s="20"/>
      <c r="BZ99" s="20"/>
      <c r="CA99" s="20"/>
      <c r="CB99" s="20"/>
      <c r="CC99" s="20"/>
      <c r="CD99" s="20"/>
      <c r="CE99" s="20"/>
      <c r="CF99" s="20"/>
      <c r="CG99" s="20"/>
      <c r="CH99" s="20"/>
      <c r="CI99" s="21"/>
      <c r="CJ99" s="532" t="s">
        <v>42</v>
      </c>
    </row>
    <row r="100" spans="4:88" ht="15" customHeight="1">
      <c r="D100" s="4"/>
      <c r="E100" s="613"/>
      <c r="F100" s="614"/>
      <c r="G100" s="614"/>
      <c r="H100" s="614"/>
      <c r="I100" s="614"/>
      <c r="J100" s="614"/>
      <c r="K100" s="614"/>
      <c r="L100" s="614"/>
      <c r="M100" s="614"/>
      <c r="N100" s="614"/>
      <c r="O100" s="614"/>
      <c r="P100" s="616"/>
      <c r="Q100" s="616"/>
      <c r="R100" s="616"/>
      <c r="S100" s="616"/>
      <c r="T100" s="616"/>
      <c r="U100" s="616"/>
      <c r="V100" s="616"/>
      <c r="W100" s="616"/>
      <c r="X100" s="616"/>
      <c r="Y100" s="616"/>
      <c r="Z100" s="616"/>
      <c r="AA100" s="616"/>
      <c r="AB100" s="616"/>
      <c r="AC100" s="616"/>
      <c r="AD100" s="616"/>
      <c r="AE100" s="616"/>
      <c r="AF100" s="616"/>
      <c r="AG100" s="616"/>
      <c r="AH100" s="616"/>
      <c r="AI100" s="616"/>
      <c r="AJ100" s="616"/>
      <c r="AK100" s="616"/>
      <c r="AL100" s="616"/>
      <c r="AM100" s="616"/>
      <c r="AN100" s="616"/>
      <c r="AO100" s="616"/>
      <c r="AP100" s="616"/>
      <c r="AQ100" s="616"/>
      <c r="AR100" s="616"/>
      <c r="AS100" s="616"/>
      <c r="AT100" s="616"/>
      <c r="AU100" s="616"/>
      <c r="AV100" s="616"/>
      <c r="AW100" s="616"/>
      <c r="AX100" s="616"/>
      <c r="AY100" s="616"/>
      <c r="AZ100" s="616"/>
      <c r="BA100" s="616"/>
      <c r="BE100" s="11"/>
      <c r="BF100" s="591"/>
      <c r="BG100" s="592"/>
      <c r="BH100" s="533">
        <f>'16-41'!Q7</f>
        <v>0</v>
      </c>
      <c r="BI100" s="533"/>
      <c r="BJ100" s="534"/>
      <c r="BK100" s="539">
        <f>'16-41'!U7</f>
        <v>0</v>
      </c>
      <c r="BL100" s="533"/>
      <c r="BM100" s="540"/>
      <c r="BN100" s="545">
        <f>'16-41'!Y7</f>
        <v>0</v>
      </c>
      <c r="BO100" s="533"/>
      <c r="BP100" s="533"/>
      <c r="BQ100" s="22"/>
      <c r="CI100" s="4"/>
      <c r="CJ100" s="532"/>
    </row>
    <row r="101" spans="4:88" ht="12.75" customHeight="1">
      <c r="D101" s="4"/>
      <c r="E101" s="7"/>
      <c r="P101" s="616"/>
      <c r="Q101" s="616"/>
      <c r="R101" s="616"/>
      <c r="S101" s="616"/>
      <c r="T101" s="616"/>
      <c r="U101" s="616"/>
      <c r="V101" s="616"/>
      <c r="W101" s="616"/>
      <c r="X101" s="616"/>
      <c r="Y101" s="616"/>
      <c r="Z101" s="616"/>
      <c r="AA101" s="616"/>
      <c r="AB101" s="616"/>
      <c r="AC101" s="616"/>
      <c r="AD101" s="616"/>
      <c r="AE101" s="616"/>
      <c r="AF101" s="616"/>
      <c r="AG101" s="616"/>
      <c r="AH101" s="616"/>
      <c r="AI101" s="616"/>
      <c r="AJ101" s="616"/>
      <c r="AK101" s="616"/>
      <c r="AL101" s="616"/>
      <c r="AM101" s="616"/>
      <c r="AN101" s="616"/>
      <c r="AO101" s="616"/>
      <c r="AP101" s="616"/>
      <c r="AQ101" s="616"/>
      <c r="AR101" s="616"/>
      <c r="AS101" s="616"/>
      <c r="AT101" s="616"/>
      <c r="AU101" s="616"/>
      <c r="AV101" s="616"/>
      <c r="AW101" s="616"/>
      <c r="AX101" s="616"/>
      <c r="AY101" s="616"/>
      <c r="AZ101" s="616"/>
      <c r="BA101" s="616"/>
      <c r="BE101" s="11"/>
      <c r="BF101" s="591"/>
      <c r="BG101" s="592"/>
      <c r="BH101" s="535"/>
      <c r="BI101" s="535"/>
      <c r="BJ101" s="536"/>
      <c r="BK101" s="541"/>
      <c r="BL101" s="535"/>
      <c r="BM101" s="542"/>
      <c r="BN101" s="546"/>
      <c r="BO101" s="535"/>
      <c r="BP101" s="535"/>
      <c r="BQ101" s="22"/>
      <c r="CI101" s="4"/>
      <c r="CJ101" s="532"/>
    </row>
    <row r="102" spans="4:88" ht="12" customHeight="1">
      <c r="D102" s="4"/>
      <c r="E102" s="12"/>
      <c r="F102" s="13"/>
      <c r="G102" s="13"/>
      <c r="H102" s="13"/>
      <c r="I102" s="13"/>
      <c r="J102" s="13"/>
      <c r="K102" s="13"/>
      <c r="L102" s="13"/>
      <c r="M102" s="13"/>
      <c r="N102" s="13"/>
      <c r="O102" s="13"/>
      <c r="P102" s="617"/>
      <c r="Q102" s="617"/>
      <c r="R102" s="617"/>
      <c r="S102" s="617"/>
      <c r="T102" s="617"/>
      <c r="U102" s="617"/>
      <c r="V102" s="617"/>
      <c r="W102" s="617"/>
      <c r="X102" s="617"/>
      <c r="Y102" s="617"/>
      <c r="Z102" s="617"/>
      <c r="AA102" s="617"/>
      <c r="AB102" s="617"/>
      <c r="AC102" s="617"/>
      <c r="AD102" s="617"/>
      <c r="AE102" s="617"/>
      <c r="AF102" s="617"/>
      <c r="AG102" s="617"/>
      <c r="AH102" s="617"/>
      <c r="AI102" s="617"/>
      <c r="AJ102" s="617"/>
      <c r="AK102" s="617"/>
      <c r="AL102" s="617"/>
      <c r="AM102" s="617"/>
      <c r="AN102" s="617"/>
      <c r="AO102" s="617"/>
      <c r="AP102" s="617"/>
      <c r="AQ102" s="617"/>
      <c r="AR102" s="617"/>
      <c r="AS102" s="617"/>
      <c r="AT102" s="617"/>
      <c r="AU102" s="617"/>
      <c r="AV102" s="617"/>
      <c r="AW102" s="617"/>
      <c r="AX102" s="617"/>
      <c r="AY102" s="617"/>
      <c r="AZ102" s="617"/>
      <c r="BA102" s="617"/>
      <c r="BB102" s="13"/>
      <c r="BC102" s="13"/>
      <c r="BD102" s="13"/>
      <c r="BE102" s="14"/>
      <c r="BF102" s="593"/>
      <c r="BG102" s="594"/>
      <c r="BH102" s="537"/>
      <c r="BI102" s="537"/>
      <c r="BJ102" s="538"/>
      <c r="BK102" s="543"/>
      <c r="BL102" s="537"/>
      <c r="BM102" s="544"/>
      <c r="BN102" s="547"/>
      <c r="BO102" s="537"/>
      <c r="BP102" s="537"/>
      <c r="BQ102" s="23"/>
      <c r="BR102" s="13"/>
      <c r="BS102" s="13"/>
      <c r="BT102" s="13"/>
      <c r="BU102" s="13"/>
      <c r="BV102" s="13"/>
      <c r="BW102" s="13"/>
      <c r="BX102" s="13"/>
      <c r="BY102" s="13"/>
      <c r="BZ102" s="13"/>
      <c r="CA102" s="13"/>
      <c r="CB102" s="13"/>
      <c r="CC102" s="13"/>
      <c r="CD102" s="13"/>
      <c r="CE102" s="13"/>
      <c r="CF102" s="13"/>
      <c r="CG102" s="13"/>
      <c r="CH102" s="13"/>
      <c r="CI102" s="24"/>
      <c r="CJ102" s="532"/>
    </row>
    <row r="103" spans="4:88" ht="7.5" customHeight="1">
      <c r="D103" s="4"/>
      <c r="BZ103" s="548">
        <f>IF(BZ382=5,5,IF(BZ289=4,4,IF(BZ196=3,3,IF(CA180=0,0,2))))</f>
        <v>0</v>
      </c>
      <c r="CA103" s="549"/>
      <c r="CB103" s="550"/>
      <c r="CC103" s="19"/>
      <c r="CD103" s="551" t="s">
        <v>22</v>
      </c>
      <c r="CE103" s="551"/>
      <c r="CF103" s="551"/>
      <c r="CG103" s="551"/>
      <c r="CH103" s="551"/>
      <c r="CI103" s="21"/>
      <c r="CJ103" s="532"/>
    </row>
    <row r="104" spans="4:88" ht="21.75" customHeight="1">
      <c r="D104" s="4"/>
      <c r="S104" s="553" t="s">
        <v>10</v>
      </c>
      <c r="T104" s="553"/>
      <c r="U104" s="553"/>
      <c r="V104" s="553"/>
      <c r="W104" s="554">
        <f>'16-41'!V33</f>
        <v>0</v>
      </c>
      <c r="X104" s="555"/>
      <c r="Y104" s="556"/>
      <c r="Z104" s="553" t="s">
        <v>11</v>
      </c>
      <c r="AA104" s="553"/>
      <c r="AB104" s="553"/>
      <c r="AC104" s="553"/>
      <c r="AD104" s="554">
        <f>'16-41'!AC33</f>
        <v>0</v>
      </c>
      <c r="AE104" s="555"/>
      <c r="AF104" s="556"/>
      <c r="AG104" s="553" t="s">
        <v>12</v>
      </c>
      <c r="AH104" s="553"/>
      <c r="AI104" s="553"/>
      <c r="AJ104" s="553"/>
      <c r="BZ104" s="548"/>
      <c r="CA104" s="549"/>
      <c r="CB104" s="550"/>
      <c r="CC104" s="23"/>
      <c r="CD104" s="552"/>
      <c r="CE104" s="552"/>
      <c r="CF104" s="552"/>
      <c r="CG104" s="552"/>
      <c r="CH104" s="552"/>
      <c r="CI104" s="24"/>
      <c r="CJ104" s="532"/>
    </row>
    <row r="105" spans="4:88" ht="24" customHeight="1">
      <c r="D105" s="4"/>
      <c r="S105" s="553"/>
      <c r="T105" s="553"/>
      <c r="U105" s="553"/>
      <c r="V105" s="553"/>
      <c r="W105" s="557"/>
      <c r="X105" s="558"/>
      <c r="Y105" s="559"/>
      <c r="Z105" s="553"/>
      <c r="AA105" s="553"/>
      <c r="AB105" s="553"/>
      <c r="AC105" s="553"/>
      <c r="AD105" s="557"/>
      <c r="AE105" s="558"/>
      <c r="AF105" s="559"/>
      <c r="AG105" s="553"/>
      <c r="AH105" s="553"/>
      <c r="AI105" s="553"/>
      <c r="AJ105" s="553"/>
      <c r="BZ105" s="548">
        <f>IF(BZ103=0,0,2)</f>
        <v>0</v>
      </c>
      <c r="CA105" s="549"/>
      <c r="CB105" s="550"/>
      <c r="CC105" s="19"/>
      <c r="CD105" s="551" t="s">
        <v>23</v>
      </c>
      <c r="CE105" s="551"/>
      <c r="CF105" s="551"/>
      <c r="CG105" s="551"/>
      <c r="CH105" s="551"/>
      <c r="CI105" s="21"/>
      <c r="CJ105" s="532"/>
    </row>
    <row r="106" spans="4:88" ht="6.75" customHeight="1" thickBot="1">
      <c r="D106" s="4"/>
      <c r="BZ106" s="560"/>
      <c r="CA106" s="561"/>
      <c r="CB106" s="562"/>
      <c r="CC106" s="22"/>
      <c r="CD106" s="563"/>
      <c r="CE106" s="563"/>
      <c r="CF106" s="563"/>
      <c r="CG106" s="563"/>
      <c r="CH106" s="563"/>
      <c r="CI106" s="4"/>
      <c r="CJ106" s="532"/>
    </row>
    <row r="107" spans="4:88" ht="9.75" customHeight="1">
      <c r="D107" s="4"/>
      <c r="E107" s="25"/>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10"/>
      <c r="AL107" s="28"/>
      <c r="AM107" s="3"/>
      <c r="AN107" s="3"/>
      <c r="AO107" s="3"/>
      <c r="AP107" s="3"/>
      <c r="AQ107" s="3"/>
      <c r="AR107" s="3"/>
      <c r="AS107" s="3"/>
      <c r="AT107" s="3"/>
      <c r="AU107" s="3"/>
      <c r="AV107" s="3"/>
      <c r="AW107" s="10"/>
      <c r="AX107" s="3"/>
      <c r="AY107" s="3"/>
      <c r="AZ107" s="3"/>
      <c r="BA107" s="3"/>
      <c r="BB107" s="3"/>
      <c r="BC107" s="3"/>
      <c r="BD107" s="3"/>
      <c r="BE107" s="3"/>
      <c r="BF107" s="3"/>
      <c r="BG107" s="3"/>
      <c r="BH107" s="3"/>
      <c r="BI107" s="29"/>
      <c r="BJ107" s="564" t="s">
        <v>41</v>
      </c>
      <c r="BK107" s="564"/>
      <c r="BL107" s="564"/>
      <c r="BM107" s="564"/>
      <c r="BN107" s="564"/>
      <c r="BO107" s="564"/>
      <c r="BP107" s="564"/>
      <c r="BQ107" s="564"/>
      <c r="BR107" s="564"/>
      <c r="BS107" s="564"/>
      <c r="BT107" s="29"/>
      <c r="BU107" s="31"/>
      <c r="BV107" s="3"/>
      <c r="BW107" s="3"/>
      <c r="BX107" s="3"/>
      <c r="BY107" s="3"/>
      <c r="BZ107" s="564" t="s">
        <v>17</v>
      </c>
      <c r="CA107" s="564"/>
      <c r="CB107" s="564"/>
      <c r="CC107" s="564"/>
      <c r="CD107" s="564"/>
      <c r="CE107" s="564"/>
      <c r="CF107" s="564"/>
      <c r="CG107" s="3"/>
      <c r="CH107" s="3"/>
      <c r="CI107" s="8"/>
      <c r="CJ107" s="532"/>
    </row>
    <row r="108" spans="4:88" ht="9.75" customHeight="1">
      <c r="D108" s="4"/>
      <c r="E108" s="7"/>
      <c r="K108" s="563" t="s">
        <v>39</v>
      </c>
      <c r="L108" s="563"/>
      <c r="M108" s="563"/>
      <c r="N108" s="563"/>
      <c r="O108" s="563"/>
      <c r="P108" s="563"/>
      <c r="Q108" s="563"/>
      <c r="R108" s="563"/>
      <c r="S108" s="563"/>
      <c r="T108" s="563"/>
      <c r="U108" s="563"/>
      <c r="V108" s="563"/>
      <c r="W108" s="563"/>
      <c r="X108" s="563"/>
      <c r="Y108" s="563"/>
      <c r="Z108" s="563"/>
      <c r="AA108" s="563"/>
      <c r="AB108" s="563"/>
      <c r="AC108" s="563"/>
      <c r="AD108" s="563"/>
      <c r="AK108" s="11"/>
      <c r="AL108" s="774" t="s">
        <v>40</v>
      </c>
      <c r="AM108" s="775"/>
      <c r="AN108" s="775"/>
      <c r="AO108" s="775"/>
      <c r="AP108" s="775"/>
      <c r="AQ108" s="775"/>
      <c r="AR108" s="775"/>
      <c r="AS108" s="775"/>
      <c r="AT108" s="775"/>
      <c r="AU108" s="775"/>
      <c r="AV108" s="775"/>
      <c r="AW108" s="776"/>
      <c r="AX108" s="9"/>
      <c r="BI108" s="30"/>
      <c r="BJ108" s="565"/>
      <c r="BK108" s="565"/>
      <c r="BL108" s="565"/>
      <c r="BM108" s="565"/>
      <c r="BN108" s="565"/>
      <c r="BO108" s="565"/>
      <c r="BP108" s="565"/>
      <c r="BQ108" s="565"/>
      <c r="BR108" s="565"/>
      <c r="BS108" s="565"/>
      <c r="BT108" s="30"/>
      <c r="BU108" s="32"/>
      <c r="BZ108" s="565"/>
      <c r="CA108" s="565"/>
      <c r="CB108" s="565"/>
      <c r="CC108" s="565"/>
      <c r="CD108" s="565"/>
      <c r="CE108" s="565"/>
      <c r="CF108" s="565"/>
      <c r="CI108" s="4"/>
      <c r="CJ108" s="532"/>
    </row>
    <row r="109" spans="4:88" ht="9.75" customHeight="1">
      <c r="D109" s="4"/>
      <c r="E109" s="7"/>
      <c r="K109" s="563"/>
      <c r="L109" s="563"/>
      <c r="M109" s="563"/>
      <c r="N109" s="563"/>
      <c r="O109" s="563"/>
      <c r="P109" s="563"/>
      <c r="Q109" s="563"/>
      <c r="R109" s="563"/>
      <c r="S109" s="563"/>
      <c r="T109" s="563"/>
      <c r="U109" s="563"/>
      <c r="V109" s="563"/>
      <c r="W109" s="563"/>
      <c r="X109" s="563"/>
      <c r="Y109" s="563"/>
      <c r="Z109" s="563"/>
      <c r="AA109" s="563"/>
      <c r="AB109" s="563"/>
      <c r="AC109" s="563"/>
      <c r="AD109" s="563"/>
      <c r="AK109" s="11"/>
      <c r="AL109" s="774"/>
      <c r="AM109" s="775"/>
      <c r="AN109" s="775"/>
      <c r="AO109" s="775"/>
      <c r="AP109" s="775"/>
      <c r="AQ109" s="775"/>
      <c r="AR109" s="775"/>
      <c r="AS109" s="775"/>
      <c r="AT109" s="775"/>
      <c r="AU109" s="775"/>
      <c r="AV109" s="775"/>
      <c r="AW109" s="776"/>
      <c r="AX109" s="9"/>
      <c r="BI109" s="30"/>
      <c r="BJ109" s="565"/>
      <c r="BK109" s="565"/>
      <c r="BL109" s="565"/>
      <c r="BM109" s="565"/>
      <c r="BN109" s="565"/>
      <c r="BO109" s="565"/>
      <c r="BP109" s="565"/>
      <c r="BQ109" s="565"/>
      <c r="BR109" s="565"/>
      <c r="BS109" s="565"/>
      <c r="BT109" s="30"/>
      <c r="BU109" s="32"/>
      <c r="BZ109" s="565"/>
      <c r="CA109" s="565"/>
      <c r="CB109" s="565"/>
      <c r="CC109" s="565"/>
      <c r="CD109" s="565"/>
      <c r="CE109" s="565"/>
      <c r="CF109" s="565"/>
      <c r="CI109" s="4"/>
      <c r="CJ109" s="532"/>
    </row>
    <row r="110" spans="4:88" ht="9.75" customHeight="1">
      <c r="D110" s="4"/>
      <c r="E110" s="7"/>
      <c r="K110" s="563"/>
      <c r="L110" s="563"/>
      <c r="M110" s="563"/>
      <c r="N110" s="563"/>
      <c r="O110" s="563"/>
      <c r="P110" s="563"/>
      <c r="Q110" s="563"/>
      <c r="R110" s="563"/>
      <c r="S110" s="563"/>
      <c r="T110" s="563"/>
      <c r="U110" s="563"/>
      <c r="V110" s="563"/>
      <c r="W110" s="563"/>
      <c r="X110" s="563"/>
      <c r="Y110" s="563"/>
      <c r="Z110" s="563"/>
      <c r="AA110" s="563"/>
      <c r="AB110" s="563"/>
      <c r="AC110" s="563"/>
      <c r="AD110" s="563"/>
      <c r="AK110" s="11"/>
      <c r="AL110" s="774"/>
      <c r="AM110" s="775"/>
      <c r="AN110" s="775"/>
      <c r="AO110" s="775"/>
      <c r="AP110" s="775"/>
      <c r="AQ110" s="775"/>
      <c r="AR110" s="775"/>
      <c r="AS110" s="775"/>
      <c r="AT110" s="775"/>
      <c r="AU110" s="775"/>
      <c r="AV110" s="775"/>
      <c r="AW110" s="776"/>
      <c r="AX110" s="9"/>
      <c r="BI110" s="569" t="s">
        <v>16</v>
      </c>
      <c r="BJ110" s="570"/>
      <c r="BK110" s="570"/>
      <c r="BL110" s="570"/>
      <c r="BM110" s="570"/>
      <c r="BN110" s="570"/>
      <c r="BO110" s="570"/>
      <c r="BP110" s="570"/>
      <c r="BQ110" s="570"/>
      <c r="BR110" s="570"/>
      <c r="BS110" s="570"/>
      <c r="BT110" s="571"/>
      <c r="BU110" s="32"/>
      <c r="BZ110" s="565"/>
      <c r="CA110" s="565"/>
      <c r="CB110" s="565"/>
      <c r="CC110" s="565"/>
      <c r="CD110" s="565"/>
      <c r="CE110" s="565"/>
      <c r="CF110" s="565"/>
      <c r="CI110" s="4"/>
      <c r="CJ110" s="532"/>
    </row>
    <row r="111" spans="4:88" ht="9.75" customHeight="1">
      <c r="D111" s="4"/>
      <c r="E111" s="7"/>
      <c r="K111" s="563"/>
      <c r="L111" s="563"/>
      <c r="M111" s="563"/>
      <c r="N111" s="563"/>
      <c r="O111" s="563"/>
      <c r="P111" s="563"/>
      <c r="Q111" s="563"/>
      <c r="R111" s="563"/>
      <c r="S111" s="563"/>
      <c r="T111" s="563"/>
      <c r="U111" s="563"/>
      <c r="V111" s="563"/>
      <c r="W111" s="563"/>
      <c r="X111" s="563"/>
      <c r="Y111" s="563"/>
      <c r="Z111" s="563"/>
      <c r="AA111" s="563"/>
      <c r="AB111" s="563"/>
      <c r="AC111" s="563"/>
      <c r="AD111" s="563"/>
      <c r="AK111" s="11"/>
      <c r="AL111" s="774"/>
      <c r="AM111" s="775"/>
      <c r="AN111" s="775"/>
      <c r="AO111" s="775"/>
      <c r="AP111" s="775"/>
      <c r="AQ111" s="775"/>
      <c r="AR111" s="775"/>
      <c r="AS111" s="775"/>
      <c r="AT111" s="775"/>
      <c r="AU111" s="775"/>
      <c r="AV111" s="775"/>
      <c r="AW111" s="776"/>
      <c r="AX111" s="9"/>
      <c r="BI111" s="572"/>
      <c r="BJ111" s="573"/>
      <c r="BK111" s="573"/>
      <c r="BL111" s="573"/>
      <c r="BM111" s="573"/>
      <c r="BN111" s="573"/>
      <c r="BO111" s="573"/>
      <c r="BP111" s="573"/>
      <c r="BQ111" s="573"/>
      <c r="BR111" s="573"/>
      <c r="BS111" s="573"/>
      <c r="BT111" s="574"/>
      <c r="BU111" s="32"/>
      <c r="BZ111" s="565"/>
      <c r="CA111" s="565"/>
      <c r="CB111" s="565"/>
      <c r="CC111" s="565"/>
      <c r="CD111" s="565"/>
      <c r="CE111" s="565"/>
      <c r="CF111" s="565"/>
      <c r="CI111" s="4"/>
      <c r="CJ111" s="532"/>
    </row>
    <row r="112" spans="4:88" ht="9" customHeight="1" thickBot="1">
      <c r="D112" s="4"/>
      <c r="E112" s="2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27"/>
      <c r="AL112" s="34"/>
      <c r="AM112" s="6"/>
      <c r="AN112" s="6"/>
      <c r="AO112" s="6"/>
      <c r="AP112" s="6"/>
      <c r="AQ112" s="6"/>
      <c r="AR112" s="6"/>
      <c r="AS112" s="6"/>
      <c r="AT112" s="6"/>
      <c r="AU112" s="6"/>
      <c r="AV112" s="6"/>
      <c r="AW112" s="27"/>
      <c r="BI112" s="575"/>
      <c r="BJ112" s="576"/>
      <c r="BK112" s="576"/>
      <c r="BL112" s="576"/>
      <c r="BM112" s="576"/>
      <c r="BN112" s="576"/>
      <c r="BO112" s="576"/>
      <c r="BP112" s="576"/>
      <c r="BQ112" s="576"/>
      <c r="BR112" s="576"/>
      <c r="BS112" s="576"/>
      <c r="BT112" s="577"/>
      <c r="BU112" s="32"/>
      <c r="BZ112" s="565"/>
      <c r="CA112" s="565"/>
      <c r="CB112" s="565"/>
      <c r="CC112" s="565"/>
      <c r="CD112" s="565"/>
      <c r="CE112" s="565"/>
      <c r="CF112" s="565"/>
      <c r="CI112" s="4"/>
      <c r="CJ112" s="532"/>
    </row>
    <row r="113" spans="4:88" ht="11.25" customHeight="1">
      <c r="D113" s="4"/>
      <c r="E113" s="478"/>
      <c r="F113" s="479"/>
      <c r="G113" s="479"/>
      <c r="H113" s="479"/>
      <c r="I113" s="479"/>
      <c r="J113" s="479"/>
      <c r="K113" s="479"/>
      <c r="L113" s="479"/>
      <c r="M113" s="479"/>
      <c r="N113" s="479"/>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80"/>
      <c r="AL113" s="487" t="str">
        <f>IF(E113="","",VLOOKUP(E113,コード表!$D$5:$F$62,3,FALSE))</f>
        <v/>
      </c>
      <c r="AM113" s="488"/>
      <c r="AN113" s="488"/>
      <c r="AO113" s="488"/>
      <c r="AP113" s="488"/>
      <c r="AQ113" s="488"/>
      <c r="AR113" s="488"/>
      <c r="AS113" s="488"/>
      <c r="AT113" s="488"/>
      <c r="AU113" s="488"/>
      <c r="AV113" s="488"/>
      <c r="AW113" s="489"/>
      <c r="AX113" s="496">
        <v>1</v>
      </c>
      <c r="AY113" s="497"/>
      <c r="AZ113" s="580" t="str">
        <f>IF(E113="","",VLOOKUP(E113,コード表!$D$5:$F$62,2,FALSE))</f>
        <v/>
      </c>
      <c r="BA113" s="581"/>
      <c r="BB113" s="581"/>
      <c r="BC113" s="581"/>
      <c r="BD113" s="581"/>
      <c r="BE113" s="581"/>
      <c r="BF113" s="581"/>
      <c r="BG113" s="581"/>
      <c r="BH113" s="582"/>
      <c r="BI113" s="28"/>
      <c r="BJ113" s="3"/>
      <c r="BK113" s="3"/>
      <c r="BL113" s="3"/>
      <c r="BM113" s="3"/>
      <c r="BN113" s="3"/>
      <c r="BO113" s="3"/>
      <c r="BP113" s="3"/>
      <c r="BQ113" s="3"/>
      <c r="BR113" s="3"/>
      <c r="BS113" s="3"/>
      <c r="BT113" s="33" t="s">
        <v>19</v>
      </c>
      <c r="BU113" s="25"/>
      <c r="BV113" s="3"/>
      <c r="BW113" s="3"/>
      <c r="BX113" s="3"/>
      <c r="BY113" s="3"/>
      <c r="BZ113" s="3"/>
      <c r="CA113" s="3"/>
      <c r="CB113" s="3"/>
      <c r="CC113" s="3"/>
      <c r="CD113" s="3"/>
      <c r="CE113" s="3"/>
      <c r="CF113" s="3"/>
      <c r="CG113" s="3"/>
      <c r="CH113" s="3"/>
      <c r="CI113" s="8"/>
      <c r="CJ113" s="532"/>
    </row>
    <row r="114" spans="4:88" ht="6.75" customHeight="1">
      <c r="D114" s="4"/>
      <c r="E114" s="481"/>
      <c r="F114" s="482"/>
      <c r="G114" s="482"/>
      <c r="H114" s="482"/>
      <c r="I114" s="482"/>
      <c r="J114" s="482"/>
      <c r="K114" s="482"/>
      <c r="L114" s="482"/>
      <c r="M114" s="482"/>
      <c r="N114" s="482"/>
      <c r="O114" s="482"/>
      <c r="P114" s="482"/>
      <c r="Q114" s="482"/>
      <c r="R114" s="482"/>
      <c r="S114" s="482"/>
      <c r="T114" s="482"/>
      <c r="U114" s="482"/>
      <c r="V114" s="482"/>
      <c r="W114" s="482"/>
      <c r="X114" s="482"/>
      <c r="Y114" s="482"/>
      <c r="Z114" s="482"/>
      <c r="AA114" s="482"/>
      <c r="AB114" s="482"/>
      <c r="AC114" s="482"/>
      <c r="AD114" s="482"/>
      <c r="AE114" s="482"/>
      <c r="AF114" s="482"/>
      <c r="AG114" s="482"/>
      <c r="AH114" s="482"/>
      <c r="AI114" s="482"/>
      <c r="AJ114" s="482"/>
      <c r="AK114" s="483"/>
      <c r="AL114" s="490"/>
      <c r="AM114" s="491"/>
      <c r="AN114" s="491"/>
      <c r="AO114" s="491"/>
      <c r="AP114" s="491"/>
      <c r="AQ114" s="491"/>
      <c r="AR114" s="491"/>
      <c r="AS114" s="491"/>
      <c r="AT114" s="491"/>
      <c r="AU114" s="491"/>
      <c r="AV114" s="491"/>
      <c r="AW114" s="492"/>
      <c r="AX114" s="498"/>
      <c r="AY114" s="499"/>
      <c r="AZ114" s="583"/>
      <c r="BA114" s="500"/>
      <c r="BB114" s="500"/>
      <c r="BC114" s="500"/>
      <c r="BD114" s="500"/>
      <c r="BE114" s="500"/>
      <c r="BF114" s="500"/>
      <c r="BG114" s="500"/>
      <c r="BH114" s="584"/>
      <c r="BI114" s="504"/>
      <c r="BJ114" s="505"/>
      <c r="BK114" s="505"/>
      <c r="BL114" s="505"/>
      <c r="BM114" s="505"/>
      <c r="BN114" s="505"/>
      <c r="BO114" s="505"/>
      <c r="BP114" s="505"/>
      <c r="BQ114" s="505"/>
      <c r="BR114" s="505"/>
      <c r="BS114" s="505"/>
      <c r="BT114" s="506"/>
      <c r="BU114" s="7"/>
      <c r="CI114" s="4"/>
      <c r="CJ114" s="532"/>
    </row>
    <row r="115" spans="4:88" ht="4.5" customHeight="1">
      <c r="D115" s="4"/>
      <c r="E115" s="481"/>
      <c r="F115" s="482"/>
      <c r="G115" s="482"/>
      <c r="H115" s="482"/>
      <c r="I115" s="482"/>
      <c r="J115" s="482"/>
      <c r="K115" s="482"/>
      <c r="L115" s="482"/>
      <c r="M115" s="482"/>
      <c r="N115" s="482"/>
      <c r="O115" s="482"/>
      <c r="P115" s="482"/>
      <c r="Q115" s="482"/>
      <c r="R115" s="482"/>
      <c r="S115" s="482"/>
      <c r="T115" s="482"/>
      <c r="U115" s="482"/>
      <c r="V115" s="482"/>
      <c r="W115" s="482"/>
      <c r="X115" s="482"/>
      <c r="Y115" s="482"/>
      <c r="Z115" s="482"/>
      <c r="AA115" s="482"/>
      <c r="AB115" s="482"/>
      <c r="AC115" s="482"/>
      <c r="AD115" s="482"/>
      <c r="AE115" s="482"/>
      <c r="AF115" s="482"/>
      <c r="AG115" s="482"/>
      <c r="AH115" s="482"/>
      <c r="AI115" s="482"/>
      <c r="AJ115" s="482"/>
      <c r="AK115" s="483"/>
      <c r="AL115" s="490"/>
      <c r="AM115" s="491"/>
      <c r="AN115" s="491"/>
      <c r="AO115" s="491"/>
      <c r="AP115" s="491"/>
      <c r="AQ115" s="491"/>
      <c r="AR115" s="491"/>
      <c r="AS115" s="491"/>
      <c r="AT115" s="491"/>
      <c r="AU115" s="491"/>
      <c r="AV115" s="491"/>
      <c r="AW115" s="492"/>
      <c r="AX115" s="498"/>
      <c r="AY115" s="499"/>
      <c r="AZ115" s="583"/>
      <c r="BA115" s="500"/>
      <c r="BB115" s="500"/>
      <c r="BC115" s="500"/>
      <c r="BD115" s="500"/>
      <c r="BE115" s="500"/>
      <c r="BF115" s="500"/>
      <c r="BG115" s="500"/>
      <c r="BH115" s="584"/>
      <c r="BI115" s="504"/>
      <c r="BJ115" s="505"/>
      <c r="BK115" s="505"/>
      <c r="BL115" s="505"/>
      <c r="BM115" s="505"/>
      <c r="BN115" s="505"/>
      <c r="BO115" s="505"/>
      <c r="BP115" s="505"/>
      <c r="BQ115" s="505"/>
      <c r="BR115" s="505"/>
      <c r="BS115" s="505"/>
      <c r="BT115" s="506"/>
      <c r="BU115" s="7"/>
      <c r="CI115" s="4"/>
      <c r="CJ115" s="532"/>
    </row>
    <row r="116" spans="4:88" ht="6.75" customHeight="1">
      <c r="D116" s="4"/>
      <c r="E116" s="481"/>
      <c r="F116" s="482"/>
      <c r="G116" s="482"/>
      <c r="H116" s="482"/>
      <c r="I116" s="482"/>
      <c r="J116" s="482"/>
      <c r="K116" s="482"/>
      <c r="L116" s="482"/>
      <c r="M116" s="482"/>
      <c r="N116" s="482"/>
      <c r="O116" s="482"/>
      <c r="P116" s="482"/>
      <c r="Q116" s="482"/>
      <c r="R116" s="482"/>
      <c r="S116" s="482"/>
      <c r="T116" s="482"/>
      <c r="U116" s="482"/>
      <c r="V116" s="482"/>
      <c r="W116" s="482"/>
      <c r="X116" s="482"/>
      <c r="Y116" s="482"/>
      <c r="Z116" s="482"/>
      <c r="AA116" s="482"/>
      <c r="AB116" s="482"/>
      <c r="AC116" s="482"/>
      <c r="AD116" s="482"/>
      <c r="AE116" s="482"/>
      <c r="AF116" s="482"/>
      <c r="AG116" s="482"/>
      <c r="AH116" s="482"/>
      <c r="AI116" s="482"/>
      <c r="AJ116" s="482"/>
      <c r="AK116" s="483"/>
      <c r="AL116" s="490"/>
      <c r="AM116" s="491"/>
      <c r="AN116" s="491"/>
      <c r="AO116" s="491"/>
      <c r="AP116" s="491"/>
      <c r="AQ116" s="491"/>
      <c r="AR116" s="491"/>
      <c r="AS116" s="491"/>
      <c r="AT116" s="491"/>
      <c r="AU116" s="491"/>
      <c r="AV116" s="491"/>
      <c r="AW116" s="492"/>
      <c r="AX116" s="578"/>
      <c r="AY116" s="579"/>
      <c r="AZ116" s="585"/>
      <c r="BA116" s="586"/>
      <c r="BB116" s="586"/>
      <c r="BC116" s="586"/>
      <c r="BD116" s="586"/>
      <c r="BE116" s="586"/>
      <c r="BF116" s="586"/>
      <c r="BG116" s="586"/>
      <c r="BH116" s="587"/>
      <c r="BI116" s="504"/>
      <c r="BJ116" s="505"/>
      <c r="BK116" s="505"/>
      <c r="BL116" s="505"/>
      <c r="BM116" s="505"/>
      <c r="BN116" s="505"/>
      <c r="BO116" s="505"/>
      <c r="BP116" s="505"/>
      <c r="BQ116" s="505"/>
      <c r="BR116" s="505"/>
      <c r="BS116" s="505"/>
      <c r="BT116" s="506"/>
      <c r="BU116" s="7"/>
      <c r="CI116" s="4"/>
      <c r="CJ116" s="532"/>
    </row>
    <row r="117" spans="4:88" ht="8.25" customHeight="1">
      <c r="D117" s="4"/>
      <c r="E117" s="481"/>
      <c r="F117" s="482"/>
      <c r="G117" s="482"/>
      <c r="H117" s="482"/>
      <c r="I117" s="482"/>
      <c r="J117" s="482"/>
      <c r="K117" s="482"/>
      <c r="L117" s="482"/>
      <c r="M117" s="482"/>
      <c r="N117" s="482"/>
      <c r="O117" s="482"/>
      <c r="P117" s="482"/>
      <c r="Q117" s="482"/>
      <c r="R117" s="482"/>
      <c r="S117" s="482"/>
      <c r="T117" s="482"/>
      <c r="U117" s="482"/>
      <c r="V117" s="482"/>
      <c r="W117" s="482"/>
      <c r="X117" s="482"/>
      <c r="Y117" s="482"/>
      <c r="Z117" s="482"/>
      <c r="AA117" s="482"/>
      <c r="AB117" s="482"/>
      <c r="AC117" s="482"/>
      <c r="AD117" s="482"/>
      <c r="AE117" s="482"/>
      <c r="AF117" s="482"/>
      <c r="AG117" s="482"/>
      <c r="AH117" s="482"/>
      <c r="AI117" s="482"/>
      <c r="AJ117" s="482"/>
      <c r="AK117" s="483"/>
      <c r="AL117" s="490"/>
      <c r="AM117" s="491"/>
      <c r="AN117" s="491"/>
      <c r="AO117" s="491"/>
      <c r="AP117" s="491"/>
      <c r="AQ117" s="491"/>
      <c r="AR117" s="491"/>
      <c r="AS117" s="491"/>
      <c r="AT117" s="491"/>
      <c r="AU117" s="491"/>
      <c r="AV117" s="491"/>
      <c r="AW117" s="492"/>
      <c r="AX117" s="460"/>
      <c r="AY117" s="460"/>
      <c r="AZ117" s="460"/>
      <c r="BA117" s="460"/>
      <c r="BB117" s="460"/>
      <c r="BC117" s="460"/>
      <c r="BD117" s="460"/>
      <c r="BE117" s="460"/>
      <c r="BF117" s="460"/>
      <c r="BG117" s="507" t="str">
        <f>IFERROR(VLOOKUP(AL113,都道府県コード!$A$2:$B$95,2,FALSE),"")</f>
        <v/>
      </c>
      <c r="BH117" s="508"/>
      <c r="BI117" s="513"/>
      <c r="BJ117" s="514"/>
      <c r="BK117" s="514"/>
      <c r="BL117" s="514"/>
      <c r="BM117" s="514"/>
      <c r="BN117" s="514"/>
      <c r="BO117" s="514"/>
      <c r="BP117" s="514"/>
      <c r="BQ117" s="514"/>
      <c r="BR117" s="514"/>
      <c r="BS117" s="514"/>
      <c r="BT117" s="515"/>
      <c r="BU117" s="7"/>
      <c r="CI117" s="4"/>
      <c r="CJ117" s="532"/>
    </row>
    <row r="118" spans="4:88" ht="9.75" customHeight="1">
      <c r="D118" s="4"/>
      <c r="E118" s="481"/>
      <c r="F118" s="482"/>
      <c r="G118" s="482"/>
      <c r="H118" s="482"/>
      <c r="I118" s="482"/>
      <c r="J118" s="482"/>
      <c r="K118" s="482"/>
      <c r="L118" s="482"/>
      <c r="M118" s="482"/>
      <c r="N118" s="482"/>
      <c r="O118" s="482"/>
      <c r="P118" s="482"/>
      <c r="Q118" s="482"/>
      <c r="R118" s="482"/>
      <c r="S118" s="482"/>
      <c r="T118" s="482"/>
      <c r="U118" s="482"/>
      <c r="V118" s="482"/>
      <c r="W118" s="482"/>
      <c r="X118" s="482"/>
      <c r="Y118" s="482"/>
      <c r="Z118" s="482"/>
      <c r="AA118" s="482"/>
      <c r="AB118" s="482"/>
      <c r="AC118" s="482"/>
      <c r="AD118" s="482"/>
      <c r="AE118" s="482"/>
      <c r="AF118" s="482"/>
      <c r="AG118" s="482"/>
      <c r="AH118" s="482"/>
      <c r="AI118" s="482"/>
      <c r="AJ118" s="482"/>
      <c r="AK118" s="483"/>
      <c r="AL118" s="490"/>
      <c r="AM118" s="491"/>
      <c r="AN118" s="491"/>
      <c r="AO118" s="491"/>
      <c r="AP118" s="491"/>
      <c r="AQ118" s="491"/>
      <c r="AR118" s="491"/>
      <c r="AS118" s="491"/>
      <c r="AT118" s="491"/>
      <c r="AU118" s="491"/>
      <c r="AV118" s="491"/>
      <c r="AW118" s="492"/>
      <c r="AX118" s="461"/>
      <c r="AY118" s="461"/>
      <c r="AZ118" s="461"/>
      <c r="BA118" s="461"/>
      <c r="BB118" s="461"/>
      <c r="BC118" s="461"/>
      <c r="BD118" s="461"/>
      <c r="BE118" s="461"/>
      <c r="BF118" s="461"/>
      <c r="BG118" s="509"/>
      <c r="BH118" s="510"/>
      <c r="BI118" s="516"/>
      <c r="BJ118" s="517"/>
      <c r="BK118" s="517"/>
      <c r="BL118" s="517"/>
      <c r="BM118" s="517"/>
      <c r="BN118" s="517"/>
      <c r="BO118" s="517"/>
      <c r="BP118" s="517"/>
      <c r="BQ118" s="517"/>
      <c r="BR118" s="517"/>
      <c r="BS118" s="517"/>
      <c r="BT118" s="518"/>
      <c r="BU118" s="7"/>
      <c r="CI118" s="4"/>
      <c r="CJ118" s="532"/>
    </row>
    <row r="119" spans="4:88" ht="6.75" customHeight="1" thickBot="1">
      <c r="D119" s="4"/>
      <c r="E119" s="484"/>
      <c r="F119" s="485"/>
      <c r="G119" s="485"/>
      <c r="H119" s="485"/>
      <c r="I119" s="485"/>
      <c r="J119" s="485"/>
      <c r="K119" s="485"/>
      <c r="L119" s="485"/>
      <c r="M119" s="485"/>
      <c r="N119" s="485"/>
      <c r="O119" s="485"/>
      <c r="P119" s="485"/>
      <c r="Q119" s="485"/>
      <c r="R119" s="485"/>
      <c r="S119" s="485"/>
      <c r="T119" s="485"/>
      <c r="U119" s="485"/>
      <c r="V119" s="485"/>
      <c r="W119" s="485"/>
      <c r="X119" s="485"/>
      <c r="Y119" s="485"/>
      <c r="Z119" s="485"/>
      <c r="AA119" s="485"/>
      <c r="AB119" s="485"/>
      <c r="AC119" s="485"/>
      <c r="AD119" s="485"/>
      <c r="AE119" s="485"/>
      <c r="AF119" s="485"/>
      <c r="AG119" s="485"/>
      <c r="AH119" s="485"/>
      <c r="AI119" s="485"/>
      <c r="AJ119" s="485"/>
      <c r="AK119" s="486"/>
      <c r="AL119" s="493"/>
      <c r="AM119" s="494"/>
      <c r="AN119" s="494"/>
      <c r="AO119" s="494"/>
      <c r="AP119" s="494"/>
      <c r="AQ119" s="494"/>
      <c r="AR119" s="494"/>
      <c r="AS119" s="494"/>
      <c r="AT119" s="494"/>
      <c r="AU119" s="494"/>
      <c r="AV119" s="494"/>
      <c r="AW119" s="495"/>
      <c r="AX119" s="462"/>
      <c r="AY119" s="462"/>
      <c r="AZ119" s="462"/>
      <c r="BA119" s="462"/>
      <c r="BB119" s="462"/>
      <c r="BC119" s="462"/>
      <c r="BD119" s="462"/>
      <c r="BE119" s="462"/>
      <c r="BF119" s="462"/>
      <c r="BG119" s="511"/>
      <c r="BH119" s="512"/>
      <c r="BI119" s="519"/>
      <c r="BJ119" s="520"/>
      <c r="BK119" s="520"/>
      <c r="BL119" s="520"/>
      <c r="BM119" s="520"/>
      <c r="BN119" s="520"/>
      <c r="BO119" s="520"/>
      <c r="BP119" s="520"/>
      <c r="BQ119" s="520"/>
      <c r="BR119" s="520"/>
      <c r="BS119" s="520"/>
      <c r="BT119" s="521"/>
      <c r="BU119" s="7"/>
      <c r="CI119" s="4"/>
      <c r="CJ119" s="532"/>
    </row>
    <row r="120" spans="4:88" ht="9" customHeight="1">
      <c r="D120" s="4"/>
      <c r="E120" s="478"/>
      <c r="F120" s="479"/>
      <c r="G120" s="479"/>
      <c r="H120" s="479"/>
      <c r="I120" s="479"/>
      <c r="J120" s="479"/>
      <c r="K120" s="479"/>
      <c r="L120" s="479"/>
      <c r="M120" s="479"/>
      <c r="N120" s="479"/>
      <c r="O120" s="479"/>
      <c r="P120" s="479"/>
      <c r="Q120" s="479"/>
      <c r="R120" s="479"/>
      <c r="S120" s="479"/>
      <c r="T120" s="479"/>
      <c r="U120" s="479"/>
      <c r="V120" s="479"/>
      <c r="W120" s="479"/>
      <c r="X120" s="479"/>
      <c r="Y120" s="479"/>
      <c r="Z120" s="479"/>
      <c r="AA120" s="479"/>
      <c r="AB120" s="479"/>
      <c r="AC120" s="479"/>
      <c r="AD120" s="479"/>
      <c r="AE120" s="479"/>
      <c r="AF120" s="479"/>
      <c r="AG120" s="479"/>
      <c r="AH120" s="479"/>
      <c r="AI120" s="479"/>
      <c r="AJ120" s="479"/>
      <c r="AK120" s="480"/>
      <c r="AL120" s="487" t="str">
        <f>IF(E120="","",VLOOKUP(E120,コード表!$D$5:$F$62,3,FALSE))</f>
        <v/>
      </c>
      <c r="AM120" s="488"/>
      <c r="AN120" s="488"/>
      <c r="AO120" s="488"/>
      <c r="AP120" s="488"/>
      <c r="AQ120" s="488"/>
      <c r="AR120" s="488"/>
      <c r="AS120" s="488"/>
      <c r="AT120" s="488"/>
      <c r="AU120" s="488"/>
      <c r="AV120" s="488"/>
      <c r="AW120" s="489"/>
      <c r="AX120" s="496">
        <v>2</v>
      </c>
      <c r="AY120" s="497"/>
      <c r="AZ120" s="500" t="str">
        <f>IF(E120="","",VLOOKUP(E120,コード表!$D$5:$F$62,2,FALSE))</f>
        <v/>
      </c>
      <c r="BA120" s="500"/>
      <c r="BB120" s="500"/>
      <c r="BC120" s="500"/>
      <c r="BD120" s="500"/>
      <c r="BE120" s="500"/>
      <c r="BF120" s="500"/>
      <c r="BG120" s="500"/>
      <c r="BH120" s="500"/>
      <c r="BI120" s="501"/>
      <c r="BJ120" s="502"/>
      <c r="BK120" s="502"/>
      <c r="BL120" s="502"/>
      <c r="BM120" s="502"/>
      <c r="BN120" s="502"/>
      <c r="BO120" s="502"/>
      <c r="BP120" s="502"/>
      <c r="BQ120" s="502"/>
      <c r="BR120" s="502"/>
      <c r="BS120" s="502"/>
      <c r="BT120" s="503"/>
      <c r="BU120" s="7"/>
      <c r="CJ120" s="532"/>
    </row>
    <row r="121" spans="4:88" ht="9" customHeight="1">
      <c r="D121" s="4"/>
      <c r="E121" s="481"/>
      <c r="F121" s="482"/>
      <c r="G121" s="482"/>
      <c r="H121" s="482"/>
      <c r="I121" s="482"/>
      <c r="J121" s="482"/>
      <c r="K121" s="482"/>
      <c r="L121" s="482"/>
      <c r="M121" s="482"/>
      <c r="N121" s="482"/>
      <c r="O121" s="482"/>
      <c r="P121" s="482"/>
      <c r="Q121" s="482"/>
      <c r="R121" s="482"/>
      <c r="S121" s="482"/>
      <c r="T121" s="482"/>
      <c r="U121" s="482"/>
      <c r="V121" s="482"/>
      <c r="W121" s="482"/>
      <c r="X121" s="482"/>
      <c r="Y121" s="482"/>
      <c r="Z121" s="482"/>
      <c r="AA121" s="482"/>
      <c r="AB121" s="482"/>
      <c r="AC121" s="482"/>
      <c r="AD121" s="482"/>
      <c r="AE121" s="482"/>
      <c r="AF121" s="482"/>
      <c r="AG121" s="482"/>
      <c r="AH121" s="482"/>
      <c r="AI121" s="482"/>
      <c r="AJ121" s="482"/>
      <c r="AK121" s="483"/>
      <c r="AL121" s="490"/>
      <c r="AM121" s="491"/>
      <c r="AN121" s="491"/>
      <c r="AO121" s="491"/>
      <c r="AP121" s="491"/>
      <c r="AQ121" s="491"/>
      <c r="AR121" s="491"/>
      <c r="AS121" s="491"/>
      <c r="AT121" s="491"/>
      <c r="AU121" s="491"/>
      <c r="AV121" s="491"/>
      <c r="AW121" s="492"/>
      <c r="AX121" s="498"/>
      <c r="AY121" s="499"/>
      <c r="AZ121" s="500"/>
      <c r="BA121" s="500"/>
      <c r="BB121" s="500"/>
      <c r="BC121" s="500"/>
      <c r="BD121" s="500"/>
      <c r="BE121" s="500"/>
      <c r="BF121" s="500"/>
      <c r="BG121" s="500"/>
      <c r="BH121" s="500"/>
      <c r="BI121" s="504"/>
      <c r="BJ121" s="505"/>
      <c r="BK121" s="505"/>
      <c r="BL121" s="505"/>
      <c r="BM121" s="505"/>
      <c r="BN121" s="505"/>
      <c r="BO121" s="505"/>
      <c r="BP121" s="505"/>
      <c r="BQ121" s="505"/>
      <c r="BR121" s="505"/>
      <c r="BS121" s="505"/>
      <c r="BT121" s="506"/>
      <c r="BU121" s="7"/>
      <c r="CJ121" s="532"/>
    </row>
    <row r="122" spans="4:88" ht="9" customHeight="1">
      <c r="D122" s="4"/>
      <c r="E122" s="481"/>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2"/>
      <c r="AD122" s="482"/>
      <c r="AE122" s="482"/>
      <c r="AF122" s="482"/>
      <c r="AG122" s="482"/>
      <c r="AH122" s="482"/>
      <c r="AI122" s="482"/>
      <c r="AJ122" s="482"/>
      <c r="AK122" s="483"/>
      <c r="AL122" s="490"/>
      <c r="AM122" s="491"/>
      <c r="AN122" s="491"/>
      <c r="AO122" s="491"/>
      <c r="AP122" s="491"/>
      <c r="AQ122" s="491"/>
      <c r="AR122" s="491"/>
      <c r="AS122" s="491"/>
      <c r="AT122" s="491"/>
      <c r="AU122" s="491"/>
      <c r="AV122" s="491"/>
      <c r="AW122" s="492"/>
      <c r="AX122" s="498"/>
      <c r="AY122" s="499"/>
      <c r="AZ122" s="500"/>
      <c r="BA122" s="500"/>
      <c r="BB122" s="500"/>
      <c r="BC122" s="500"/>
      <c r="BD122" s="500"/>
      <c r="BE122" s="500"/>
      <c r="BF122" s="500"/>
      <c r="BG122" s="500"/>
      <c r="BH122" s="500"/>
      <c r="BI122" s="504"/>
      <c r="BJ122" s="505"/>
      <c r="BK122" s="505"/>
      <c r="BL122" s="505"/>
      <c r="BM122" s="505"/>
      <c r="BN122" s="505"/>
      <c r="BO122" s="505"/>
      <c r="BP122" s="505"/>
      <c r="BQ122" s="505"/>
      <c r="BR122" s="505"/>
      <c r="BS122" s="505"/>
      <c r="BT122" s="506"/>
      <c r="BU122" s="7"/>
      <c r="CJ122" s="532"/>
    </row>
    <row r="123" spans="4:88" ht="9" customHeight="1">
      <c r="D123" s="4"/>
      <c r="E123" s="481"/>
      <c r="F123" s="482"/>
      <c r="G123" s="482"/>
      <c r="H123" s="482"/>
      <c r="I123" s="482"/>
      <c r="J123" s="482"/>
      <c r="K123" s="482"/>
      <c r="L123" s="482"/>
      <c r="M123" s="482"/>
      <c r="N123" s="482"/>
      <c r="O123" s="482"/>
      <c r="P123" s="482"/>
      <c r="Q123" s="482"/>
      <c r="R123" s="482"/>
      <c r="S123" s="482"/>
      <c r="T123" s="482"/>
      <c r="U123" s="482"/>
      <c r="V123" s="482"/>
      <c r="W123" s="482"/>
      <c r="X123" s="482"/>
      <c r="Y123" s="482"/>
      <c r="Z123" s="482"/>
      <c r="AA123" s="482"/>
      <c r="AB123" s="482"/>
      <c r="AC123" s="482"/>
      <c r="AD123" s="482"/>
      <c r="AE123" s="482"/>
      <c r="AF123" s="482"/>
      <c r="AG123" s="482"/>
      <c r="AH123" s="482"/>
      <c r="AI123" s="482"/>
      <c r="AJ123" s="482"/>
      <c r="AK123" s="483"/>
      <c r="AL123" s="490"/>
      <c r="AM123" s="491"/>
      <c r="AN123" s="491"/>
      <c r="AO123" s="491"/>
      <c r="AP123" s="491"/>
      <c r="AQ123" s="491"/>
      <c r="AR123" s="491"/>
      <c r="AS123" s="491"/>
      <c r="AT123" s="491"/>
      <c r="AU123" s="491"/>
      <c r="AV123" s="491"/>
      <c r="AW123" s="492"/>
      <c r="AX123" s="460"/>
      <c r="AY123" s="460"/>
      <c r="AZ123" s="460"/>
      <c r="BA123" s="460"/>
      <c r="BB123" s="460"/>
      <c r="BC123" s="460"/>
      <c r="BD123" s="460"/>
      <c r="BE123" s="460"/>
      <c r="BF123" s="460"/>
      <c r="BG123" s="507" t="str">
        <f>IFERROR(VLOOKUP(AL120,都道府県コード!$A$2:$B$95,2,FALSE),"")</f>
        <v/>
      </c>
      <c r="BH123" s="508"/>
      <c r="BI123" s="513"/>
      <c r="BJ123" s="514"/>
      <c r="BK123" s="514"/>
      <c r="BL123" s="514"/>
      <c r="BM123" s="514"/>
      <c r="BN123" s="514"/>
      <c r="BO123" s="514"/>
      <c r="BP123" s="514"/>
      <c r="BQ123" s="514"/>
      <c r="BR123" s="514"/>
      <c r="BS123" s="514"/>
      <c r="BT123" s="515"/>
      <c r="BU123" s="7"/>
      <c r="CJ123" s="532"/>
    </row>
    <row r="124" spans="4:88" ht="9" customHeight="1">
      <c r="D124" s="4"/>
      <c r="E124" s="481"/>
      <c r="F124" s="482"/>
      <c r="G124" s="482"/>
      <c r="H124" s="482"/>
      <c r="I124" s="482"/>
      <c r="J124" s="482"/>
      <c r="K124" s="482"/>
      <c r="L124" s="482"/>
      <c r="M124" s="482"/>
      <c r="N124" s="482"/>
      <c r="O124" s="482"/>
      <c r="P124" s="482"/>
      <c r="Q124" s="482"/>
      <c r="R124" s="482"/>
      <c r="S124" s="482"/>
      <c r="T124" s="482"/>
      <c r="U124" s="482"/>
      <c r="V124" s="482"/>
      <c r="W124" s="482"/>
      <c r="X124" s="482"/>
      <c r="Y124" s="482"/>
      <c r="Z124" s="482"/>
      <c r="AA124" s="482"/>
      <c r="AB124" s="482"/>
      <c r="AC124" s="482"/>
      <c r="AD124" s="482"/>
      <c r="AE124" s="482"/>
      <c r="AF124" s="482"/>
      <c r="AG124" s="482"/>
      <c r="AH124" s="482"/>
      <c r="AI124" s="482"/>
      <c r="AJ124" s="482"/>
      <c r="AK124" s="483"/>
      <c r="AL124" s="490"/>
      <c r="AM124" s="491"/>
      <c r="AN124" s="491"/>
      <c r="AO124" s="491"/>
      <c r="AP124" s="491"/>
      <c r="AQ124" s="491"/>
      <c r="AR124" s="491"/>
      <c r="AS124" s="491"/>
      <c r="AT124" s="491"/>
      <c r="AU124" s="491"/>
      <c r="AV124" s="491"/>
      <c r="AW124" s="492"/>
      <c r="AX124" s="461"/>
      <c r="AY124" s="461"/>
      <c r="AZ124" s="461"/>
      <c r="BA124" s="461"/>
      <c r="BB124" s="461"/>
      <c r="BC124" s="461"/>
      <c r="BD124" s="461"/>
      <c r="BE124" s="461"/>
      <c r="BF124" s="461"/>
      <c r="BG124" s="509"/>
      <c r="BH124" s="510"/>
      <c r="BI124" s="516"/>
      <c r="BJ124" s="517"/>
      <c r="BK124" s="517"/>
      <c r="BL124" s="517"/>
      <c r="BM124" s="517"/>
      <c r="BN124" s="517"/>
      <c r="BO124" s="517"/>
      <c r="BP124" s="517"/>
      <c r="BQ124" s="517"/>
      <c r="BR124" s="517"/>
      <c r="BS124" s="517"/>
      <c r="BT124" s="518"/>
      <c r="BU124" s="7"/>
      <c r="CJ124" s="532"/>
    </row>
    <row r="125" spans="4:88" ht="9" customHeight="1" thickBot="1">
      <c r="D125" s="4"/>
      <c r="E125" s="484"/>
      <c r="F125" s="485"/>
      <c r="G125" s="485"/>
      <c r="H125" s="485"/>
      <c r="I125" s="485"/>
      <c r="J125" s="485"/>
      <c r="K125" s="485"/>
      <c r="L125" s="485"/>
      <c r="M125" s="485"/>
      <c r="N125" s="485"/>
      <c r="O125" s="485"/>
      <c r="P125" s="485"/>
      <c r="Q125" s="485"/>
      <c r="R125" s="485"/>
      <c r="S125" s="485"/>
      <c r="T125" s="485"/>
      <c r="U125" s="485"/>
      <c r="V125" s="485"/>
      <c r="W125" s="485"/>
      <c r="X125" s="485"/>
      <c r="Y125" s="485"/>
      <c r="Z125" s="485"/>
      <c r="AA125" s="485"/>
      <c r="AB125" s="485"/>
      <c r="AC125" s="485"/>
      <c r="AD125" s="485"/>
      <c r="AE125" s="485"/>
      <c r="AF125" s="485"/>
      <c r="AG125" s="485"/>
      <c r="AH125" s="485"/>
      <c r="AI125" s="485"/>
      <c r="AJ125" s="485"/>
      <c r="AK125" s="486"/>
      <c r="AL125" s="493"/>
      <c r="AM125" s="494"/>
      <c r="AN125" s="494"/>
      <c r="AO125" s="494"/>
      <c r="AP125" s="494"/>
      <c r="AQ125" s="494"/>
      <c r="AR125" s="494"/>
      <c r="AS125" s="494"/>
      <c r="AT125" s="494"/>
      <c r="AU125" s="494"/>
      <c r="AV125" s="494"/>
      <c r="AW125" s="495"/>
      <c r="AX125" s="462"/>
      <c r="AY125" s="462"/>
      <c r="AZ125" s="462"/>
      <c r="BA125" s="462"/>
      <c r="BB125" s="462"/>
      <c r="BC125" s="462"/>
      <c r="BD125" s="462"/>
      <c r="BE125" s="462"/>
      <c r="BF125" s="462"/>
      <c r="BG125" s="511"/>
      <c r="BH125" s="512"/>
      <c r="BI125" s="519"/>
      <c r="BJ125" s="520"/>
      <c r="BK125" s="520"/>
      <c r="BL125" s="520"/>
      <c r="BM125" s="520"/>
      <c r="BN125" s="520"/>
      <c r="BO125" s="520"/>
      <c r="BP125" s="520"/>
      <c r="BQ125" s="520"/>
      <c r="BR125" s="520"/>
      <c r="BS125" s="520"/>
      <c r="BT125" s="521"/>
      <c r="BU125" s="7"/>
      <c r="CJ125" s="532"/>
    </row>
    <row r="126" spans="4:88" ht="9" customHeight="1">
      <c r="D126" s="4"/>
      <c r="E126" s="478"/>
      <c r="F126" s="479"/>
      <c r="G126" s="479"/>
      <c r="H126" s="479"/>
      <c r="I126" s="479"/>
      <c r="J126" s="479"/>
      <c r="K126" s="479"/>
      <c r="L126" s="479"/>
      <c r="M126" s="479"/>
      <c r="N126" s="479"/>
      <c r="O126" s="479"/>
      <c r="P126" s="479"/>
      <c r="Q126" s="479"/>
      <c r="R126" s="479"/>
      <c r="S126" s="479"/>
      <c r="T126" s="479"/>
      <c r="U126" s="479"/>
      <c r="V126" s="479"/>
      <c r="W126" s="479"/>
      <c r="X126" s="479"/>
      <c r="Y126" s="479"/>
      <c r="Z126" s="479"/>
      <c r="AA126" s="479"/>
      <c r="AB126" s="479"/>
      <c r="AC126" s="479"/>
      <c r="AD126" s="479"/>
      <c r="AE126" s="479"/>
      <c r="AF126" s="479"/>
      <c r="AG126" s="479"/>
      <c r="AH126" s="479"/>
      <c r="AI126" s="479"/>
      <c r="AJ126" s="479"/>
      <c r="AK126" s="480"/>
      <c r="AL126" s="487" t="str">
        <f>IF(E126="","",VLOOKUP(E126,コード表!$D$5:$F$62,3,FALSE))</f>
        <v/>
      </c>
      <c r="AM126" s="488"/>
      <c r="AN126" s="488"/>
      <c r="AO126" s="488"/>
      <c r="AP126" s="488"/>
      <c r="AQ126" s="488"/>
      <c r="AR126" s="488"/>
      <c r="AS126" s="488"/>
      <c r="AT126" s="488"/>
      <c r="AU126" s="488"/>
      <c r="AV126" s="488"/>
      <c r="AW126" s="489"/>
      <c r="AX126" s="496">
        <v>3</v>
      </c>
      <c r="AY126" s="497"/>
      <c r="AZ126" s="500" t="str">
        <f>IF(E126="","",VLOOKUP(E126,コード表!$D$5:$F$62,2,FALSE))</f>
        <v/>
      </c>
      <c r="BA126" s="500"/>
      <c r="BB126" s="500"/>
      <c r="BC126" s="500"/>
      <c r="BD126" s="500"/>
      <c r="BE126" s="500"/>
      <c r="BF126" s="500"/>
      <c r="BG126" s="500"/>
      <c r="BH126" s="500"/>
      <c r="BI126" s="501"/>
      <c r="BJ126" s="502"/>
      <c r="BK126" s="502"/>
      <c r="BL126" s="502"/>
      <c r="BM126" s="502"/>
      <c r="BN126" s="502"/>
      <c r="BO126" s="502"/>
      <c r="BP126" s="502"/>
      <c r="BQ126" s="502"/>
      <c r="BR126" s="502"/>
      <c r="BS126" s="502"/>
      <c r="BT126" s="503"/>
      <c r="BU126" s="7"/>
      <c r="CJ126" s="532"/>
    </row>
    <row r="127" spans="4:88" ht="9" customHeight="1">
      <c r="D127" s="4"/>
      <c r="E127" s="481"/>
      <c r="F127" s="482"/>
      <c r="G127" s="482"/>
      <c r="H127" s="482"/>
      <c r="I127" s="482"/>
      <c r="J127" s="482"/>
      <c r="K127" s="482"/>
      <c r="L127" s="482"/>
      <c r="M127" s="482"/>
      <c r="N127" s="482"/>
      <c r="O127" s="482"/>
      <c r="P127" s="482"/>
      <c r="Q127" s="482"/>
      <c r="R127" s="482"/>
      <c r="S127" s="482"/>
      <c r="T127" s="482"/>
      <c r="U127" s="482"/>
      <c r="V127" s="482"/>
      <c r="W127" s="482"/>
      <c r="X127" s="482"/>
      <c r="Y127" s="482"/>
      <c r="Z127" s="482"/>
      <c r="AA127" s="482"/>
      <c r="AB127" s="482"/>
      <c r="AC127" s="482"/>
      <c r="AD127" s="482"/>
      <c r="AE127" s="482"/>
      <c r="AF127" s="482"/>
      <c r="AG127" s="482"/>
      <c r="AH127" s="482"/>
      <c r="AI127" s="482"/>
      <c r="AJ127" s="482"/>
      <c r="AK127" s="483"/>
      <c r="AL127" s="490"/>
      <c r="AM127" s="491"/>
      <c r="AN127" s="491"/>
      <c r="AO127" s="491"/>
      <c r="AP127" s="491"/>
      <c r="AQ127" s="491"/>
      <c r="AR127" s="491"/>
      <c r="AS127" s="491"/>
      <c r="AT127" s="491"/>
      <c r="AU127" s="491"/>
      <c r="AV127" s="491"/>
      <c r="AW127" s="492"/>
      <c r="AX127" s="498"/>
      <c r="AY127" s="499"/>
      <c r="AZ127" s="500"/>
      <c r="BA127" s="500"/>
      <c r="BB127" s="500"/>
      <c r="BC127" s="500"/>
      <c r="BD127" s="500"/>
      <c r="BE127" s="500"/>
      <c r="BF127" s="500"/>
      <c r="BG127" s="500"/>
      <c r="BH127" s="500"/>
      <c r="BI127" s="504"/>
      <c r="BJ127" s="505"/>
      <c r="BK127" s="505"/>
      <c r="BL127" s="505"/>
      <c r="BM127" s="505"/>
      <c r="BN127" s="505"/>
      <c r="BO127" s="505"/>
      <c r="BP127" s="505"/>
      <c r="BQ127" s="505"/>
      <c r="BR127" s="505"/>
      <c r="BS127" s="505"/>
      <c r="BT127" s="506"/>
      <c r="BU127" s="7"/>
      <c r="CJ127" s="532"/>
    </row>
    <row r="128" spans="4:88" ht="9" customHeight="1">
      <c r="D128" s="4"/>
      <c r="E128" s="481"/>
      <c r="F128" s="482"/>
      <c r="G128" s="482"/>
      <c r="H128" s="482"/>
      <c r="I128" s="482"/>
      <c r="J128" s="482"/>
      <c r="K128" s="482"/>
      <c r="L128" s="482"/>
      <c r="M128" s="482"/>
      <c r="N128" s="482"/>
      <c r="O128" s="482"/>
      <c r="P128" s="482"/>
      <c r="Q128" s="482"/>
      <c r="R128" s="482"/>
      <c r="S128" s="482"/>
      <c r="T128" s="482"/>
      <c r="U128" s="482"/>
      <c r="V128" s="482"/>
      <c r="W128" s="482"/>
      <c r="X128" s="482"/>
      <c r="Y128" s="482"/>
      <c r="Z128" s="482"/>
      <c r="AA128" s="482"/>
      <c r="AB128" s="482"/>
      <c r="AC128" s="482"/>
      <c r="AD128" s="482"/>
      <c r="AE128" s="482"/>
      <c r="AF128" s="482"/>
      <c r="AG128" s="482"/>
      <c r="AH128" s="482"/>
      <c r="AI128" s="482"/>
      <c r="AJ128" s="482"/>
      <c r="AK128" s="483"/>
      <c r="AL128" s="490"/>
      <c r="AM128" s="491"/>
      <c r="AN128" s="491"/>
      <c r="AO128" s="491"/>
      <c r="AP128" s="491"/>
      <c r="AQ128" s="491"/>
      <c r="AR128" s="491"/>
      <c r="AS128" s="491"/>
      <c r="AT128" s="491"/>
      <c r="AU128" s="491"/>
      <c r="AV128" s="491"/>
      <c r="AW128" s="492"/>
      <c r="AX128" s="498"/>
      <c r="AY128" s="499"/>
      <c r="AZ128" s="500"/>
      <c r="BA128" s="500"/>
      <c r="BB128" s="500"/>
      <c r="BC128" s="500"/>
      <c r="BD128" s="500"/>
      <c r="BE128" s="500"/>
      <c r="BF128" s="500"/>
      <c r="BG128" s="500"/>
      <c r="BH128" s="500"/>
      <c r="BI128" s="504"/>
      <c r="BJ128" s="505"/>
      <c r="BK128" s="505"/>
      <c r="BL128" s="505"/>
      <c r="BM128" s="505"/>
      <c r="BN128" s="505"/>
      <c r="BO128" s="505"/>
      <c r="BP128" s="505"/>
      <c r="BQ128" s="505"/>
      <c r="BR128" s="505"/>
      <c r="BS128" s="505"/>
      <c r="BT128" s="506"/>
      <c r="BU128" s="7"/>
      <c r="CJ128" s="532"/>
    </row>
    <row r="129" spans="4:88" ht="9" customHeight="1">
      <c r="D129" s="4"/>
      <c r="E129" s="481"/>
      <c r="F129" s="482"/>
      <c r="G129" s="482"/>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3"/>
      <c r="AL129" s="490"/>
      <c r="AM129" s="491"/>
      <c r="AN129" s="491"/>
      <c r="AO129" s="491"/>
      <c r="AP129" s="491"/>
      <c r="AQ129" s="491"/>
      <c r="AR129" s="491"/>
      <c r="AS129" s="491"/>
      <c r="AT129" s="491"/>
      <c r="AU129" s="491"/>
      <c r="AV129" s="491"/>
      <c r="AW129" s="492"/>
      <c r="AX129" s="460"/>
      <c r="AY129" s="460"/>
      <c r="AZ129" s="460"/>
      <c r="BA129" s="460"/>
      <c r="BB129" s="460"/>
      <c r="BC129" s="460"/>
      <c r="BD129" s="460"/>
      <c r="BE129" s="460"/>
      <c r="BF129" s="460"/>
      <c r="BG129" s="507" t="str">
        <f>IFERROR(VLOOKUP(AL126,都道府県コード!$A$2:$B$95,2,FALSE),"")</f>
        <v/>
      </c>
      <c r="BH129" s="508"/>
      <c r="BI129" s="513"/>
      <c r="BJ129" s="514"/>
      <c r="BK129" s="514"/>
      <c r="BL129" s="514"/>
      <c r="BM129" s="514"/>
      <c r="BN129" s="514"/>
      <c r="BO129" s="514"/>
      <c r="BP129" s="514"/>
      <c r="BQ129" s="514"/>
      <c r="BR129" s="514"/>
      <c r="BS129" s="514"/>
      <c r="BT129" s="515"/>
      <c r="BU129" s="7"/>
      <c r="CJ129" s="532"/>
    </row>
    <row r="130" spans="4:88" ht="9" customHeight="1">
      <c r="D130" s="4"/>
      <c r="E130" s="481"/>
      <c r="F130" s="482"/>
      <c r="G130" s="482"/>
      <c r="H130" s="482"/>
      <c r="I130" s="482"/>
      <c r="J130" s="482"/>
      <c r="K130" s="482"/>
      <c r="L130" s="482"/>
      <c r="M130" s="482"/>
      <c r="N130" s="482"/>
      <c r="O130" s="482"/>
      <c r="P130" s="482"/>
      <c r="Q130" s="482"/>
      <c r="R130" s="482"/>
      <c r="S130" s="482"/>
      <c r="T130" s="482"/>
      <c r="U130" s="482"/>
      <c r="V130" s="482"/>
      <c r="W130" s="482"/>
      <c r="X130" s="482"/>
      <c r="Y130" s="482"/>
      <c r="Z130" s="482"/>
      <c r="AA130" s="482"/>
      <c r="AB130" s="482"/>
      <c r="AC130" s="482"/>
      <c r="AD130" s="482"/>
      <c r="AE130" s="482"/>
      <c r="AF130" s="482"/>
      <c r="AG130" s="482"/>
      <c r="AH130" s="482"/>
      <c r="AI130" s="482"/>
      <c r="AJ130" s="482"/>
      <c r="AK130" s="483"/>
      <c r="AL130" s="490"/>
      <c r="AM130" s="491"/>
      <c r="AN130" s="491"/>
      <c r="AO130" s="491"/>
      <c r="AP130" s="491"/>
      <c r="AQ130" s="491"/>
      <c r="AR130" s="491"/>
      <c r="AS130" s="491"/>
      <c r="AT130" s="491"/>
      <c r="AU130" s="491"/>
      <c r="AV130" s="491"/>
      <c r="AW130" s="492"/>
      <c r="AX130" s="461"/>
      <c r="AY130" s="461"/>
      <c r="AZ130" s="461"/>
      <c r="BA130" s="461"/>
      <c r="BB130" s="461"/>
      <c r="BC130" s="461"/>
      <c r="BD130" s="461"/>
      <c r="BE130" s="461"/>
      <c r="BF130" s="461"/>
      <c r="BG130" s="509"/>
      <c r="BH130" s="510"/>
      <c r="BI130" s="516"/>
      <c r="BJ130" s="517"/>
      <c r="BK130" s="517"/>
      <c r="BL130" s="517"/>
      <c r="BM130" s="517"/>
      <c r="BN130" s="517"/>
      <c r="BO130" s="517"/>
      <c r="BP130" s="517"/>
      <c r="BQ130" s="517"/>
      <c r="BR130" s="517"/>
      <c r="BS130" s="517"/>
      <c r="BT130" s="518"/>
      <c r="BU130" s="7"/>
      <c r="CJ130" s="532"/>
    </row>
    <row r="131" spans="4:88" ht="9" customHeight="1" thickBot="1">
      <c r="D131" s="4"/>
      <c r="E131" s="484"/>
      <c r="F131" s="485"/>
      <c r="G131" s="485"/>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6"/>
      <c r="AL131" s="493"/>
      <c r="AM131" s="494"/>
      <c r="AN131" s="494"/>
      <c r="AO131" s="494"/>
      <c r="AP131" s="494"/>
      <c r="AQ131" s="494"/>
      <c r="AR131" s="494"/>
      <c r="AS131" s="494"/>
      <c r="AT131" s="494"/>
      <c r="AU131" s="494"/>
      <c r="AV131" s="494"/>
      <c r="AW131" s="495"/>
      <c r="AX131" s="462"/>
      <c r="AY131" s="462"/>
      <c r="AZ131" s="462"/>
      <c r="BA131" s="462"/>
      <c r="BB131" s="462"/>
      <c r="BC131" s="462"/>
      <c r="BD131" s="462"/>
      <c r="BE131" s="462"/>
      <c r="BF131" s="462"/>
      <c r="BG131" s="511"/>
      <c r="BH131" s="512"/>
      <c r="BI131" s="519"/>
      <c r="BJ131" s="520"/>
      <c r="BK131" s="520"/>
      <c r="BL131" s="520"/>
      <c r="BM131" s="520"/>
      <c r="BN131" s="520"/>
      <c r="BO131" s="520"/>
      <c r="BP131" s="520"/>
      <c r="BQ131" s="520"/>
      <c r="BR131" s="520"/>
      <c r="BS131" s="520"/>
      <c r="BT131" s="521"/>
      <c r="BU131" s="7"/>
      <c r="CJ131" s="532"/>
    </row>
    <row r="132" spans="4:88" ht="9" customHeight="1">
      <c r="D132" s="4"/>
      <c r="E132" s="478"/>
      <c r="F132" s="479"/>
      <c r="G132" s="479"/>
      <c r="H132" s="479"/>
      <c r="I132" s="479"/>
      <c r="J132" s="479"/>
      <c r="K132" s="479"/>
      <c r="L132" s="479"/>
      <c r="M132" s="479"/>
      <c r="N132" s="479"/>
      <c r="O132" s="479"/>
      <c r="P132" s="479"/>
      <c r="Q132" s="479"/>
      <c r="R132" s="479"/>
      <c r="S132" s="479"/>
      <c r="T132" s="479"/>
      <c r="U132" s="479"/>
      <c r="V132" s="479"/>
      <c r="W132" s="479"/>
      <c r="X132" s="479"/>
      <c r="Y132" s="479"/>
      <c r="Z132" s="479"/>
      <c r="AA132" s="479"/>
      <c r="AB132" s="479"/>
      <c r="AC132" s="479"/>
      <c r="AD132" s="479"/>
      <c r="AE132" s="479"/>
      <c r="AF132" s="479"/>
      <c r="AG132" s="479"/>
      <c r="AH132" s="479"/>
      <c r="AI132" s="479"/>
      <c r="AJ132" s="479"/>
      <c r="AK132" s="480"/>
      <c r="AL132" s="487" t="str">
        <f>IF(E132="","",VLOOKUP(E132,コード表!$D$5:$F$62,3,FALSE))</f>
        <v/>
      </c>
      <c r="AM132" s="488"/>
      <c r="AN132" s="488"/>
      <c r="AO132" s="488"/>
      <c r="AP132" s="488"/>
      <c r="AQ132" s="488"/>
      <c r="AR132" s="488"/>
      <c r="AS132" s="488"/>
      <c r="AT132" s="488"/>
      <c r="AU132" s="488"/>
      <c r="AV132" s="488"/>
      <c r="AW132" s="489"/>
      <c r="AX132" s="496">
        <v>4</v>
      </c>
      <c r="AY132" s="497"/>
      <c r="AZ132" s="500" t="str">
        <f>IF(E132="","",VLOOKUP(E132,コード表!$D$5:$F$62,2,FALSE))</f>
        <v/>
      </c>
      <c r="BA132" s="500"/>
      <c r="BB132" s="500"/>
      <c r="BC132" s="500"/>
      <c r="BD132" s="500"/>
      <c r="BE132" s="500"/>
      <c r="BF132" s="500"/>
      <c r="BG132" s="500"/>
      <c r="BH132" s="500"/>
      <c r="BI132" s="501"/>
      <c r="BJ132" s="502"/>
      <c r="BK132" s="502"/>
      <c r="BL132" s="502"/>
      <c r="BM132" s="502"/>
      <c r="BN132" s="502"/>
      <c r="BO132" s="502"/>
      <c r="BP132" s="502"/>
      <c r="BQ132" s="502"/>
      <c r="BR132" s="502"/>
      <c r="BS132" s="502"/>
      <c r="BT132" s="503"/>
      <c r="BU132" s="7"/>
      <c r="CJ132" s="532"/>
    </row>
    <row r="133" spans="4:88" ht="9" customHeight="1">
      <c r="D133" s="4"/>
      <c r="E133" s="481"/>
      <c r="F133" s="482"/>
      <c r="G133" s="482"/>
      <c r="H133" s="482"/>
      <c r="I133" s="482"/>
      <c r="J133" s="482"/>
      <c r="K133" s="482"/>
      <c r="L133" s="482"/>
      <c r="M133" s="482"/>
      <c r="N133" s="482"/>
      <c r="O133" s="482"/>
      <c r="P133" s="482"/>
      <c r="Q133" s="482"/>
      <c r="R133" s="482"/>
      <c r="S133" s="482"/>
      <c r="T133" s="482"/>
      <c r="U133" s="482"/>
      <c r="V133" s="482"/>
      <c r="W133" s="482"/>
      <c r="X133" s="482"/>
      <c r="Y133" s="482"/>
      <c r="Z133" s="482"/>
      <c r="AA133" s="482"/>
      <c r="AB133" s="482"/>
      <c r="AC133" s="482"/>
      <c r="AD133" s="482"/>
      <c r="AE133" s="482"/>
      <c r="AF133" s="482"/>
      <c r="AG133" s="482"/>
      <c r="AH133" s="482"/>
      <c r="AI133" s="482"/>
      <c r="AJ133" s="482"/>
      <c r="AK133" s="483"/>
      <c r="AL133" s="490"/>
      <c r="AM133" s="491"/>
      <c r="AN133" s="491"/>
      <c r="AO133" s="491"/>
      <c r="AP133" s="491"/>
      <c r="AQ133" s="491"/>
      <c r="AR133" s="491"/>
      <c r="AS133" s="491"/>
      <c r="AT133" s="491"/>
      <c r="AU133" s="491"/>
      <c r="AV133" s="491"/>
      <c r="AW133" s="492"/>
      <c r="AX133" s="498"/>
      <c r="AY133" s="499"/>
      <c r="AZ133" s="500"/>
      <c r="BA133" s="500"/>
      <c r="BB133" s="500"/>
      <c r="BC133" s="500"/>
      <c r="BD133" s="500"/>
      <c r="BE133" s="500"/>
      <c r="BF133" s="500"/>
      <c r="BG133" s="500"/>
      <c r="BH133" s="500"/>
      <c r="BI133" s="504"/>
      <c r="BJ133" s="505"/>
      <c r="BK133" s="505"/>
      <c r="BL133" s="505"/>
      <c r="BM133" s="505"/>
      <c r="BN133" s="505"/>
      <c r="BO133" s="505"/>
      <c r="BP133" s="505"/>
      <c r="BQ133" s="505"/>
      <c r="BR133" s="505"/>
      <c r="BS133" s="505"/>
      <c r="BT133" s="506"/>
      <c r="BU133" s="7"/>
      <c r="CJ133" s="532"/>
    </row>
    <row r="134" spans="4:88" ht="9" customHeight="1">
      <c r="D134" s="4"/>
      <c r="E134" s="481"/>
      <c r="F134" s="482"/>
      <c r="G134" s="482"/>
      <c r="H134" s="482"/>
      <c r="I134" s="482"/>
      <c r="J134" s="482"/>
      <c r="K134" s="482"/>
      <c r="L134" s="482"/>
      <c r="M134" s="482"/>
      <c r="N134" s="482"/>
      <c r="O134" s="482"/>
      <c r="P134" s="482"/>
      <c r="Q134" s="482"/>
      <c r="R134" s="482"/>
      <c r="S134" s="482"/>
      <c r="T134" s="482"/>
      <c r="U134" s="482"/>
      <c r="V134" s="482"/>
      <c r="W134" s="482"/>
      <c r="X134" s="482"/>
      <c r="Y134" s="482"/>
      <c r="Z134" s="482"/>
      <c r="AA134" s="482"/>
      <c r="AB134" s="482"/>
      <c r="AC134" s="482"/>
      <c r="AD134" s="482"/>
      <c r="AE134" s="482"/>
      <c r="AF134" s="482"/>
      <c r="AG134" s="482"/>
      <c r="AH134" s="482"/>
      <c r="AI134" s="482"/>
      <c r="AJ134" s="482"/>
      <c r="AK134" s="483"/>
      <c r="AL134" s="490"/>
      <c r="AM134" s="491"/>
      <c r="AN134" s="491"/>
      <c r="AO134" s="491"/>
      <c r="AP134" s="491"/>
      <c r="AQ134" s="491"/>
      <c r="AR134" s="491"/>
      <c r="AS134" s="491"/>
      <c r="AT134" s="491"/>
      <c r="AU134" s="491"/>
      <c r="AV134" s="491"/>
      <c r="AW134" s="492"/>
      <c r="AX134" s="498"/>
      <c r="AY134" s="499"/>
      <c r="AZ134" s="500"/>
      <c r="BA134" s="500"/>
      <c r="BB134" s="500"/>
      <c r="BC134" s="500"/>
      <c r="BD134" s="500"/>
      <c r="BE134" s="500"/>
      <c r="BF134" s="500"/>
      <c r="BG134" s="500"/>
      <c r="BH134" s="500"/>
      <c r="BI134" s="504"/>
      <c r="BJ134" s="505"/>
      <c r="BK134" s="505"/>
      <c r="BL134" s="505"/>
      <c r="BM134" s="505"/>
      <c r="BN134" s="505"/>
      <c r="BO134" s="505"/>
      <c r="BP134" s="505"/>
      <c r="BQ134" s="505"/>
      <c r="BR134" s="505"/>
      <c r="BS134" s="505"/>
      <c r="BT134" s="506"/>
      <c r="BU134" s="7"/>
      <c r="CJ134" s="532"/>
    </row>
    <row r="135" spans="4:88" ht="9" customHeight="1">
      <c r="D135" s="4"/>
      <c r="E135" s="481"/>
      <c r="F135" s="482"/>
      <c r="G135" s="482"/>
      <c r="H135" s="482"/>
      <c r="I135" s="482"/>
      <c r="J135" s="482"/>
      <c r="K135" s="482"/>
      <c r="L135" s="482"/>
      <c r="M135" s="482"/>
      <c r="N135" s="482"/>
      <c r="O135" s="482"/>
      <c r="P135" s="482"/>
      <c r="Q135" s="482"/>
      <c r="R135" s="482"/>
      <c r="S135" s="482"/>
      <c r="T135" s="482"/>
      <c r="U135" s="482"/>
      <c r="V135" s="482"/>
      <c r="W135" s="482"/>
      <c r="X135" s="482"/>
      <c r="Y135" s="482"/>
      <c r="Z135" s="482"/>
      <c r="AA135" s="482"/>
      <c r="AB135" s="482"/>
      <c r="AC135" s="482"/>
      <c r="AD135" s="482"/>
      <c r="AE135" s="482"/>
      <c r="AF135" s="482"/>
      <c r="AG135" s="482"/>
      <c r="AH135" s="482"/>
      <c r="AI135" s="482"/>
      <c r="AJ135" s="482"/>
      <c r="AK135" s="483"/>
      <c r="AL135" s="490"/>
      <c r="AM135" s="491"/>
      <c r="AN135" s="491"/>
      <c r="AO135" s="491"/>
      <c r="AP135" s="491"/>
      <c r="AQ135" s="491"/>
      <c r="AR135" s="491"/>
      <c r="AS135" s="491"/>
      <c r="AT135" s="491"/>
      <c r="AU135" s="491"/>
      <c r="AV135" s="491"/>
      <c r="AW135" s="492"/>
      <c r="AX135" s="460"/>
      <c r="AY135" s="460"/>
      <c r="AZ135" s="460"/>
      <c r="BA135" s="460"/>
      <c r="BB135" s="460"/>
      <c r="BC135" s="460"/>
      <c r="BD135" s="460"/>
      <c r="BE135" s="460"/>
      <c r="BF135" s="460"/>
      <c r="BG135" s="507" t="str">
        <f>IFERROR(VLOOKUP(AL132,都道府県コード!$A$2:$B$95,2,FALSE),"")</f>
        <v/>
      </c>
      <c r="BH135" s="508"/>
      <c r="BI135" s="513"/>
      <c r="BJ135" s="514"/>
      <c r="BK135" s="514"/>
      <c r="BL135" s="514"/>
      <c r="BM135" s="514"/>
      <c r="BN135" s="514"/>
      <c r="BO135" s="514"/>
      <c r="BP135" s="514"/>
      <c r="BQ135" s="514"/>
      <c r="BR135" s="514"/>
      <c r="BS135" s="514"/>
      <c r="BT135" s="515"/>
      <c r="BU135" s="7"/>
      <c r="CJ135" s="532"/>
    </row>
    <row r="136" spans="4:88" ht="9" customHeight="1">
      <c r="D136" s="4"/>
      <c r="E136" s="481"/>
      <c r="F136" s="482"/>
      <c r="G136" s="482"/>
      <c r="H136" s="482"/>
      <c r="I136" s="482"/>
      <c r="J136" s="482"/>
      <c r="K136" s="482"/>
      <c r="L136" s="482"/>
      <c r="M136" s="482"/>
      <c r="N136" s="482"/>
      <c r="O136" s="482"/>
      <c r="P136" s="482"/>
      <c r="Q136" s="482"/>
      <c r="R136" s="482"/>
      <c r="S136" s="482"/>
      <c r="T136" s="482"/>
      <c r="U136" s="482"/>
      <c r="V136" s="482"/>
      <c r="W136" s="482"/>
      <c r="X136" s="482"/>
      <c r="Y136" s="482"/>
      <c r="Z136" s="482"/>
      <c r="AA136" s="482"/>
      <c r="AB136" s="482"/>
      <c r="AC136" s="482"/>
      <c r="AD136" s="482"/>
      <c r="AE136" s="482"/>
      <c r="AF136" s="482"/>
      <c r="AG136" s="482"/>
      <c r="AH136" s="482"/>
      <c r="AI136" s="482"/>
      <c r="AJ136" s="482"/>
      <c r="AK136" s="483"/>
      <c r="AL136" s="490"/>
      <c r="AM136" s="491"/>
      <c r="AN136" s="491"/>
      <c r="AO136" s="491"/>
      <c r="AP136" s="491"/>
      <c r="AQ136" s="491"/>
      <c r="AR136" s="491"/>
      <c r="AS136" s="491"/>
      <c r="AT136" s="491"/>
      <c r="AU136" s="491"/>
      <c r="AV136" s="491"/>
      <c r="AW136" s="492"/>
      <c r="AX136" s="461"/>
      <c r="AY136" s="461"/>
      <c r="AZ136" s="461"/>
      <c r="BA136" s="461"/>
      <c r="BB136" s="461"/>
      <c r="BC136" s="461"/>
      <c r="BD136" s="461"/>
      <c r="BE136" s="461"/>
      <c r="BF136" s="461"/>
      <c r="BG136" s="509"/>
      <c r="BH136" s="510"/>
      <c r="BI136" s="516"/>
      <c r="BJ136" s="517"/>
      <c r="BK136" s="517"/>
      <c r="BL136" s="517"/>
      <c r="BM136" s="517"/>
      <c r="BN136" s="517"/>
      <c r="BO136" s="517"/>
      <c r="BP136" s="517"/>
      <c r="BQ136" s="517"/>
      <c r="BR136" s="517"/>
      <c r="BS136" s="517"/>
      <c r="BT136" s="518"/>
      <c r="BU136" s="7"/>
      <c r="CJ136" s="532"/>
    </row>
    <row r="137" spans="4:88" ht="9" customHeight="1" thickBot="1">
      <c r="D137" s="4"/>
      <c r="E137" s="484"/>
      <c r="F137" s="485"/>
      <c r="G137" s="485"/>
      <c r="H137" s="485"/>
      <c r="I137" s="485"/>
      <c r="J137" s="485"/>
      <c r="K137" s="485"/>
      <c r="L137" s="485"/>
      <c r="M137" s="485"/>
      <c r="N137" s="485"/>
      <c r="O137" s="485"/>
      <c r="P137" s="485"/>
      <c r="Q137" s="485"/>
      <c r="R137" s="485"/>
      <c r="S137" s="485"/>
      <c r="T137" s="485"/>
      <c r="U137" s="485"/>
      <c r="V137" s="485"/>
      <c r="W137" s="485"/>
      <c r="X137" s="485"/>
      <c r="Y137" s="485"/>
      <c r="Z137" s="485"/>
      <c r="AA137" s="485"/>
      <c r="AB137" s="485"/>
      <c r="AC137" s="485"/>
      <c r="AD137" s="485"/>
      <c r="AE137" s="485"/>
      <c r="AF137" s="485"/>
      <c r="AG137" s="485"/>
      <c r="AH137" s="485"/>
      <c r="AI137" s="485"/>
      <c r="AJ137" s="485"/>
      <c r="AK137" s="486"/>
      <c r="AL137" s="493"/>
      <c r="AM137" s="494"/>
      <c r="AN137" s="494"/>
      <c r="AO137" s="494"/>
      <c r="AP137" s="494"/>
      <c r="AQ137" s="494"/>
      <c r="AR137" s="494"/>
      <c r="AS137" s="494"/>
      <c r="AT137" s="494"/>
      <c r="AU137" s="494"/>
      <c r="AV137" s="494"/>
      <c r="AW137" s="495"/>
      <c r="AX137" s="462"/>
      <c r="AY137" s="462"/>
      <c r="AZ137" s="462"/>
      <c r="BA137" s="462"/>
      <c r="BB137" s="462"/>
      <c r="BC137" s="462"/>
      <c r="BD137" s="462"/>
      <c r="BE137" s="462"/>
      <c r="BF137" s="462"/>
      <c r="BG137" s="511"/>
      <c r="BH137" s="512"/>
      <c r="BI137" s="519"/>
      <c r="BJ137" s="520"/>
      <c r="BK137" s="520"/>
      <c r="BL137" s="520"/>
      <c r="BM137" s="520"/>
      <c r="BN137" s="520"/>
      <c r="BO137" s="520"/>
      <c r="BP137" s="520"/>
      <c r="BQ137" s="520"/>
      <c r="BR137" s="520"/>
      <c r="BS137" s="520"/>
      <c r="BT137" s="521"/>
      <c r="BU137" s="7"/>
      <c r="CJ137" s="532"/>
    </row>
    <row r="138" spans="4:88" ht="9" customHeight="1">
      <c r="D138" s="4"/>
      <c r="E138" s="478"/>
      <c r="F138" s="479"/>
      <c r="G138" s="479"/>
      <c r="H138" s="479"/>
      <c r="I138" s="479"/>
      <c r="J138" s="479"/>
      <c r="K138" s="479"/>
      <c r="L138" s="479"/>
      <c r="M138" s="479"/>
      <c r="N138" s="479"/>
      <c r="O138" s="479"/>
      <c r="P138" s="479"/>
      <c r="Q138" s="479"/>
      <c r="R138" s="479"/>
      <c r="S138" s="479"/>
      <c r="T138" s="479"/>
      <c r="U138" s="479"/>
      <c r="V138" s="479"/>
      <c r="W138" s="479"/>
      <c r="X138" s="479"/>
      <c r="Y138" s="479"/>
      <c r="Z138" s="479"/>
      <c r="AA138" s="479"/>
      <c r="AB138" s="479"/>
      <c r="AC138" s="479"/>
      <c r="AD138" s="479"/>
      <c r="AE138" s="479"/>
      <c r="AF138" s="479"/>
      <c r="AG138" s="479"/>
      <c r="AH138" s="479"/>
      <c r="AI138" s="479"/>
      <c r="AJ138" s="479"/>
      <c r="AK138" s="480"/>
      <c r="AL138" s="487" t="str">
        <f>IF(E138="","",VLOOKUP(E138,コード表!$D$5:$F$62,3,FALSE))</f>
        <v/>
      </c>
      <c r="AM138" s="488"/>
      <c r="AN138" s="488"/>
      <c r="AO138" s="488"/>
      <c r="AP138" s="488"/>
      <c r="AQ138" s="488"/>
      <c r="AR138" s="488"/>
      <c r="AS138" s="488"/>
      <c r="AT138" s="488"/>
      <c r="AU138" s="488"/>
      <c r="AV138" s="488"/>
      <c r="AW138" s="489"/>
      <c r="AX138" s="496">
        <v>5</v>
      </c>
      <c r="AY138" s="497"/>
      <c r="AZ138" s="500" t="str">
        <f>IF(E138="","",VLOOKUP(E138,コード表!$D$5:$F$62,2,FALSE))</f>
        <v/>
      </c>
      <c r="BA138" s="500"/>
      <c r="BB138" s="500"/>
      <c r="BC138" s="500"/>
      <c r="BD138" s="500"/>
      <c r="BE138" s="500"/>
      <c r="BF138" s="500"/>
      <c r="BG138" s="500"/>
      <c r="BH138" s="500"/>
      <c r="BI138" s="501"/>
      <c r="BJ138" s="502"/>
      <c r="BK138" s="502"/>
      <c r="BL138" s="502"/>
      <c r="BM138" s="502"/>
      <c r="BN138" s="502"/>
      <c r="BO138" s="502"/>
      <c r="BP138" s="502"/>
      <c r="BQ138" s="502"/>
      <c r="BR138" s="502"/>
      <c r="BS138" s="502"/>
      <c r="BT138" s="503"/>
      <c r="BU138" s="7"/>
      <c r="CJ138" s="532"/>
    </row>
    <row r="139" spans="4:88" ht="9" customHeight="1">
      <c r="D139" s="4"/>
      <c r="E139" s="481"/>
      <c r="F139" s="482"/>
      <c r="G139" s="482"/>
      <c r="H139" s="482"/>
      <c r="I139" s="482"/>
      <c r="J139" s="482"/>
      <c r="K139" s="482"/>
      <c r="L139" s="482"/>
      <c r="M139" s="482"/>
      <c r="N139" s="482"/>
      <c r="O139" s="482"/>
      <c r="P139" s="482"/>
      <c r="Q139" s="482"/>
      <c r="R139" s="482"/>
      <c r="S139" s="482"/>
      <c r="T139" s="482"/>
      <c r="U139" s="482"/>
      <c r="V139" s="482"/>
      <c r="W139" s="482"/>
      <c r="X139" s="482"/>
      <c r="Y139" s="482"/>
      <c r="Z139" s="482"/>
      <c r="AA139" s="482"/>
      <c r="AB139" s="482"/>
      <c r="AC139" s="482"/>
      <c r="AD139" s="482"/>
      <c r="AE139" s="482"/>
      <c r="AF139" s="482"/>
      <c r="AG139" s="482"/>
      <c r="AH139" s="482"/>
      <c r="AI139" s="482"/>
      <c r="AJ139" s="482"/>
      <c r="AK139" s="483"/>
      <c r="AL139" s="490"/>
      <c r="AM139" s="491"/>
      <c r="AN139" s="491"/>
      <c r="AO139" s="491"/>
      <c r="AP139" s="491"/>
      <c r="AQ139" s="491"/>
      <c r="AR139" s="491"/>
      <c r="AS139" s="491"/>
      <c r="AT139" s="491"/>
      <c r="AU139" s="491"/>
      <c r="AV139" s="491"/>
      <c r="AW139" s="492"/>
      <c r="AX139" s="498"/>
      <c r="AY139" s="499"/>
      <c r="AZ139" s="500"/>
      <c r="BA139" s="500"/>
      <c r="BB139" s="500"/>
      <c r="BC139" s="500"/>
      <c r="BD139" s="500"/>
      <c r="BE139" s="500"/>
      <c r="BF139" s="500"/>
      <c r="BG139" s="500"/>
      <c r="BH139" s="500"/>
      <c r="BI139" s="504"/>
      <c r="BJ139" s="505"/>
      <c r="BK139" s="505"/>
      <c r="BL139" s="505"/>
      <c r="BM139" s="505"/>
      <c r="BN139" s="505"/>
      <c r="BO139" s="505"/>
      <c r="BP139" s="505"/>
      <c r="BQ139" s="505"/>
      <c r="BR139" s="505"/>
      <c r="BS139" s="505"/>
      <c r="BT139" s="506"/>
      <c r="BU139" s="7"/>
      <c r="CJ139" s="532"/>
    </row>
    <row r="140" spans="4:88" ht="9" customHeight="1">
      <c r="D140" s="4"/>
      <c r="E140" s="481"/>
      <c r="F140" s="482"/>
      <c r="G140" s="482"/>
      <c r="H140" s="482"/>
      <c r="I140" s="482"/>
      <c r="J140" s="482"/>
      <c r="K140" s="482"/>
      <c r="L140" s="482"/>
      <c r="M140" s="482"/>
      <c r="N140" s="482"/>
      <c r="O140" s="482"/>
      <c r="P140" s="482"/>
      <c r="Q140" s="482"/>
      <c r="R140" s="482"/>
      <c r="S140" s="482"/>
      <c r="T140" s="482"/>
      <c r="U140" s="482"/>
      <c r="V140" s="482"/>
      <c r="W140" s="482"/>
      <c r="X140" s="482"/>
      <c r="Y140" s="482"/>
      <c r="Z140" s="482"/>
      <c r="AA140" s="482"/>
      <c r="AB140" s="482"/>
      <c r="AC140" s="482"/>
      <c r="AD140" s="482"/>
      <c r="AE140" s="482"/>
      <c r="AF140" s="482"/>
      <c r="AG140" s="482"/>
      <c r="AH140" s="482"/>
      <c r="AI140" s="482"/>
      <c r="AJ140" s="482"/>
      <c r="AK140" s="483"/>
      <c r="AL140" s="490"/>
      <c r="AM140" s="491"/>
      <c r="AN140" s="491"/>
      <c r="AO140" s="491"/>
      <c r="AP140" s="491"/>
      <c r="AQ140" s="491"/>
      <c r="AR140" s="491"/>
      <c r="AS140" s="491"/>
      <c r="AT140" s="491"/>
      <c r="AU140" s="491"/>
      <c r="AV140" s="491"/>
      <c r="AW140" s="492"/>
      <c r="AX140" s="498"/>
      <c r="AY140" s="499"/>
      <c r="AZ140" s="500"/>
      <c r="BA140" s="500"/>
      <c r="BB140" s="500"/>
      <c r="BC140" s="500"/>
      <c r="BD140" s="500"/>
      <c r="BE140" s="500"/>
      <c r="BF140" s="500"/>
      <c r="BG140" s="500"/>
      <c r="BH140" s="500"/>
      <c r="BI140" s="504"/>
      <c r="BJ140" s="505"/>
      <c r="BK140" s="505"/>
      <c r="BL140" s="505"/>
      <c r="BM140" s="505"/>
      <c r="BN140" s="505"/>
      <c r="BO140" s="505"/>
      <c r="BP140" s="505"/>
      <c r="BQ140" s="505"/>
      <c r="BR140" s="505"/>
      <c r="BS140" s="505"/>
      <c r="BT140" s="506"/>
      <c r="BU140" s="7"/>
      <c r="CJ140" s="7"/>
    </row>
    <row r="141" spans="4:88" ht="9" customHeight="1">
      <c r="D141" s="4"/>
      <c r="E141" s="481"/>
      <c r="F141" s="482"/>
      <c r="G141" s="482"/>
      <c r="H141" s="482"/>
      <c r="I141" s="482"/>
      <c r="J141" s="482"/>
      <c r="K141" s="482"/>
      <c r="L141" s="482"/>
      <c r="M141" s="482"/>
      <c r="N141" s="482"/>
      <c r="O141" s="482"/>
      <c r="P141" s="482"/>
      <c r="Q141" s="482"/>
      <c r="R141" s="482"/>
      <c r="S141" s="482"/>
      <c r="T141" s="482"/>
      <c r="U141" s="482"/>
      <c r="V141" s="482"/>
      <c r="W141" s="482"/>
      <c r="X141" s="482"/>
      <c r="Y141" s="482"/>
      <c r="Z141" s="482"/>
      <c r="AA141" s="482"/>
      <c r="AB141" s="482"/>
      <c r="AC141" s="482"/>
      <c r="AD141" s="482"/>
      <c r="AE141" s="482"/>
      <c r="AF141" s="482"/>
      <c r="AG141" s="482"/>
      <c r="AH141" s="482"/>
      <c r="AI141" s="482"/>
      <c r="AJ141" s="482"/>
      <c r="AK141" s="483"/>
      <c r="AL141" s="490"/>
      <c r="AM141" s="491"/>
      <c r="AN141" s="491"/>
      <c r="AO141" s="491"/>
      <c r="AP141" s="491"/>
      <c r="AQ141" s="491"/>
      <c r="AR141" s="491"/>
      <c r="AS141" s="491"/>
      <c r="AT141" s="491"/>
      <c r="AU141" s="491"/>
      <c r="AV141" s="491"/>
      <c r="AW141" s="492"/>
      <c r="AX141" s="460"/>
      <c r="AY141" s="460"/>
      <c r="AZ141" s="460"/>
      <c r="BA141" s="460"/>
      <c r="BB141" s="460"/>
      <c r="BC141" s="460"/>
      <c r="BD141" s="460"/>
      <c r="BE141" s="460"/>
      <c r="BF141" s="460"/>
      <c r="BG141" s="507" t="str">
        <f>IFERROR(VLOOKUP(AL138,都道府県コード!$A$2:$B$95,2,FALSE),"")</f>
        <v/>
      </c>
      <c r="BH141" s="508"/>
      <c r="BI141" s="513"/>
      <c r="BJ141" s="514"/>
      <c r="BK141" s="514"/>
      <c r="BL141" s="514"/>
      <c r="BM141" s="514"/>
      <c r="BN141" s="514"/>
      <c r="BO141" s="514"/>
      <c r="BP141" s="514"/>
      <c r="BQ141" s="514"/>
      <c r="BR141" s="514"/>
      <c r="BS141" s="514"/>
      <c r="BT141" s="515"/>
      <c r="BU141" s="7"/>
      <c r="CJ141" s="7"/>
    </row>
    <row r="142" spans="4:88" ht="9" customHeight="1">
      <c r="D142" s="4"/>
      <c r="E142" s="481"/>
      <c r="F142" s="482"/>
      <c r="G142" s="482"/>
      <c r="H142" s="482"/>
      <c r="I142" s="482"/>
      <c r="J142" s="482"/>
      <c r="K142" s="482"/>
      <c r="L142" s="482"/>
      <c r="M142" s="482"/>
      <c r="N142" s="482"/>
      <c r="O142" s="482"/>
      <c r="P142" s="482"/>
      <c r="Q142" s="482"/>
      <c r="R142" s="482"/>
      <c r="S142" s="482"/>
      <c r="T142" s="482"/>
      <c r="U142" s="482"/>
      <c r="V142" s="482"/>
      <c r="W142" s="482"/>
      <c r="X142" s="482"/>
      <c r="Y142" s="482"/>
      <c r="Z142" s="482"/>
      <c r="AA142" s="482"/>
      <c r="AB142" s="482"/>
      <c r="AC142" s="482"/>
      <c r="AD142" s="482"/>
      <c r="AE142" s="482"/>
      <c r="AF142" s="482"/>
      <c r="AG142" s="482"/>
      <c r="AH142" s="482"/>
      <c r="AI142" s="482"/>
      <c r="AJ142" s="482"/>
      <c r="AK142" s="483"/>
      <c r="AL142" s="490"/>
      <c r="AM142" s="491"/>
      <c r="AN142" s="491"/>
      <c r="AO142" s="491"/>
      <c r="AP142" s="491"/>
      <c r="AQ142" s="491"/>
      <c r="AR142" s="491"/>
      <c r="AS142" s="491"/>
      <c r="AT142" s="491"/>
      <c r="AU142" s="491"/>
      <c r="AV142" s="491"/>
      <c r="AW142" s="492"/>
      <c r="AX142" s="461"/>
      <c r="AY142" s="461"/>
      <c r="AZ142" s="461"/>
      <c r="BA142" s="461"/>
      <c r="BB142" s="461"/>
      <c r="BC142" s="461"/>
      <c r="BD142" s="461"/>
      <c r="BE142" s="461"/>
      <c r="BF142" s="461"/>
      <c r="BG142" s="509"/>
      <c r="BH142" s="510"/>
      <c r="BI142" s="516"/>
      <c r="BJ142" s="517"/>
      <c r="BK142" s="517"/>
      <c r="BL142" s="517"/>
      <c r="BM142" s="517"/>
      <c r="BN142" s="517"/>
      <c r="BO142" s="517"/>
      <c r="BP142" s="517"/>
      <c r="BQ142" s="517"/>
      <c r="BR142" s="517"/>
      <c r="BS142" s="517"/>
      <c r="BT142" s="518"/>
      <c r="BU142" s="7"/>
      <c r="CJ142" s="7"/>
    </row>
    <row r="143" spans="4:88" ht="9" customHeight="1" thickBot="1">
      <c r="D143" s="4"/>
      <c r="E143" s="484"/>
      <c r="F143" s="485"/>
      <c r="G143" s="485"/>
      <c r="H143" s="485"/>
      <c r="I143" s="485"/>
      <c r="J143" s="485"/>
      <c r="K143" s="485"/>
      <c r="L143" s="485"/>
      <c r="M143" s="485"/>
      <c r="N143" s="485"/>
      <c r="O143" s="485"/>
      <c r="P143" s="485"/>
      <c r="Q143" s="485"/>
      <c r="R143" s="485"/>
      <c r="S143" s="485"/>
      <c r="T143" s="485"/>
      <c r="U143" s="485"/>
      <c r="V143" s="485"/>
      <c r="W143" s="485"/>
      <c r="X143" s="485"/>
      <c r="Y143" s="485"/>
      <c r="Z143" s="485"/>
      <c r="AA143" s="485"/>
      <c r="AB143" s="485"/>
      <c r="AC143" s="485"/>
      <c r="AD143" s="485"/>
      <c r="AE143" s="485"/>
      <c r="AF143" s="485"/>
      <c r="AG143" s="485"/>
      <c r="AH143" s="485"/>
      <c r="AI143" s="485"/>
      <c r="AJ143" s="485"/>
      <c r="AK143" s="486"/>
      <c r="AL143" s="493"/>
      <c r="AM143" s="494"/>
      <c r="AN143" s="494"/>
      <c r="AO143" s="494"/>
      <c r="AP143" s="494"/>
      <c r="AQ143" s="494"/>
      <c r="AR143" s="494"/>
      <c r="AS143" s="494"/>
      <c r="AT143" s="494"/>
      <c r="AU143" s="494"/>
      <c r="AV143" s="494"/>
      <c r="AW143" s="495"/>
      <c r="AX143" s="462"/>
      <c r="AY143" s="462"/>
      <c r="AZ143" s="462"/>
      <c r="BA143" s="462"/>
      <c r="BB143" s="462"/>
      <c r="BC143" s="462"/>
      <c r="BD143" s="462"/>
      <c r="BE143" s="462"/>
      <c r="BF143" s="462"/>
      <c r="BG143" s="511"/>
      <c r="BH143" s="512"/>
      <c r="BI143" s="519"/>
      <c r="BJ143" s="520"/>
      <c r="BK143" s="520"/>
      <c r="BL143" s="520"/>
      <c r="BM143" s="520"/>
      <c r="BN143" s="520"/>
      <c r="BO143" s="520"/>
      <c r="BP143" s="520"/>
      <c r="BQ143" s="520"/>
      <c r="BR143" s="520"/>
      <c r="BS143" s="520"/>
      <c r="BT143" s="521"/>
      <c r="BU143" s="7"/>
      <c r="CJ143" s="7"/>
    </row>
    <row r="144" spans="4:88" ht="9" customHeight="1">
      <c r="D144" s="4"/>
      <c r="E144" s="478"/>
      <c r="F144" s="479"/>
      <c r="G144" s="479"/>
      <c r="H144" s="479"/>
      <c r="I144" s="479"/>
      <c r="J144" s="479"/>
      <c r="K144" s="479"/>
      <c r="L144" s="479"/>
      <c r="M144" s="479"/>
      <c r="N144" s="479"/>
      <c r="O144" s="479"/>
      <c r="P144" s="479"/>
      <c r="Q144" s="479"/>
      <c r="R144" s="479"/>
      <c r="S144" s="479"/>
      <c r="T144" s="479"/>
      <c r="U144" s="479"/>
      <c r="V144" s="479"/>
      <c r="W144" s="479"/>
      <c r="X144" s="479"/>
      <c r="Y144" s="479"/>
      <c r="Z144" s="479"/>
      <c r="AA144" s="479"/>
      <c r="AB144" s="479"/>
      <c r="AC144" s="479"/>
      <c r="AD144" s="479"/>
      <c r="AE144" s="479"/>
      <c r="AF144" s="479"/>
      <c r="AG144" s="479"/>
      <c r="AH144" s="479"/>
      <c r="AI144" s="479"/>
      <c r="AJ144" s="479"/>
      <c r="AK144" s="480"/>
      <c r="AL144" s="487" t="str">
        <f>IF(E144="","",VLOOKUP(E144,コード表!$D$5:$F$62,3,FALSE))</f>
        <v/>
      </c>
      <c r="AM144" s="488"/>
      <c r="AN144" s="488"/>
      <c r="AO144" s="488"/>
      <c r="AP144" s="488"/>
      <c r="AQ144" s="488"/>
      <c r="AR144" s="488"/>
      <c r="AS144" s="488"/>
      <c r="AT144" s="488"/>
      <c r="AU144" s="488"/>
      <c r="AV144" s="488"/>
      <c r="AW144" s="489"/>
      <c r="AX144" s="496">
        <v>6</v>
      </c>
      <c r="AY144" s="497"/>
      <c r="AZ144" s="500" t="str">
        <f>IF(E144="","",VLOOKUP(E144,コード表!$D$5:$F$62,2,FALSE))</f>
        <v/>
      </c>
      <c r="BA144" s="500"/>
      <c r="BB144" s="500"/>
      <c r="BC144" s="500"/>
      <c r="BD144" s="500"/>
      <c r="BE144" s="500"/>
      <c r="BF144" s="500"/>
      <c r="BG144" s="500"/>
      <c r="BH144" s="500"/>
      <c r="BI144" s="501"/>
      <c r="BJ144" s="502"/>
      <c r="BK144" s="502"/>
      <c r="BL144" s="502"/>
      <c r="BM144" s="502"/>
      <c r="BN144" s="502"/>
      <c r="BO144" s="502"/>
      <c r="BP144" s="502"/>
      <c r="BQ144" s="502"/>
      <c r="BR144" s="502"/>
      <c r="BS144" s="502"/>
      <c r="BT144" s="503"/>
      <c r="BU144" s="7"/>
      <c r="CJ144" s="7"/>
    </row>
    <row r="145" spans="4:88" ht="9" customHeight="1">
      <c r="D145" s="4"/>
      <c r="E145" s="481"/>
      <c r="F145" s="482"/>
      <c r="G145" s="482"/>
      <c r="H145" s="482"/>
      <c r="I145" s="482"/>
      <c r="J145" s="482"/>
      <c r="K145" s="482"/>
      <c r="L145" s="482"/>
      <c r="M145" s="482"/>
      <c r="N145" s="482"/>
      <c r="O145" s="482"/>
      <c r="P145" s="482"/>
      <c r="Q145" s="482"/>
      <c r="R145" s="482"/>
      <c r="S145" s="482"/>
      <c r="T145" s="482"/>
      <c r="U145" s="482"/>
      <c r="V145" s="482"/>
      <c r="W145" s="482"/>
      <c r="X145" s="482"/>
      <c r="Y145" s="482"/>
      <c r="Z145" s="482"/>
      <c r="AA145" s="482"/>
      <c r="AB145" s="482"/>
      <c r="AC145" s="482"/>
      <c r="AD145" s="482"/>
      <c r="AE145" s="482"/>
      <c r="AF145" s="482"/>
      <c r="AG145" s="482"/>
      <c r="AH145" s="482"/>
      <c r="AI145" s="482"/>
      <c r="AJ145" s="482"/>
      <c r="AK145" s="483"/>
      <c r="AL145" s="490"/>
      <c r="AM145" s="491"/>
      <c r="AN145" s="491"/>
      <c r="AO145" s="491"/>
      <c r="AP145" s="491"/>
      <c r="AQ145" s="491"/>
      <c r="AR145" s="491"/>
      <c r="AS145" s="491"/>
      <c r="AT145" s="491"/>
      <c r="AU145" s="491"/>
      <c r="AV145" s="491"/>
      <c r="AW145" s="492"/>
      <c r="AX145" s="498"/>
      <c r="AY145" s="499"/>
      <c r="AZ145" s="500"/>
      <c r="BA145" s="500"/>
      <c r="BB145" s="500"/>
      <c r="BC145" s="500"/>
      <c r="BD145" s="500"/>
      <c r="BE145" s="500"/>
      <c r="BF145" s="500"/>
      <c r="BG145" s="500"/>
      <c r="BH145" s="500"/>
      <c r="BI145" s="504"/>
      <c r="BJ145" s="505"/>
      <c r="BK145" s="505"/>
      <c r="BL145" s="505"/>
      <c r="BM145" s="505"/>
      <c r="BN145" s="505"/>
      <c r="BO145" s="505"/>
      <c r="BP145" s="505"/>
      <c r="BQ145" s="505"/>
      <c r="BR145" s="505"/>
      <c r="BS145" s="505"/>
      <c r="BT145" s="506"/>
      <c r="BU145" s="7"/>
      <c r="CJ145" s="7"/>
    </row>
    <row r="146" spans="4:88" ht="9" customHeight="1">
      <c r="D146" s="4"/>
      <c r="E146" s="481"/>
      <c r="F146" s="482"/>
      <c r="G146" s="482"/>
      <c r="H146" s="482"/>
      <c r="I146" s="482"/>
      <c r="J146" s="482"/>
      <c r="K146" s="482"/>
      <c r="L146" s="482"/>
      <c r="M146" s="482"/>
      <c r="N146" s="482"/>
      <c r="O146" s="482"/>
      <c r="P146" s="482"/>
      <c r="Q146" s="482"/>
      <c r="R146" s="482"/>
      <c r="S146" s="482"/>
      <c r="T146" s="482"/>
      <c r="U146" s="482"/>
      <c r="V146" s="482"/>
      <c r="W146" s="482"/>
      <c r="X146" s="482"/>
      <c r="Y146" s="482"/>
      <c r="Z146" s="482"/>
      <c r="AA146" s="482"/>
      <c r="AB146" s="482"/>
      <c r="AC146" s="482"/>
      <c r="AD146" s="482"/>
      <c r="AE146" s="482"/>
      <c r="AF146" s="482"/>
      <c r="AG146" s="482"/>
      <c r="AH146" s="482"/>
      <c r="AI146" s="482"/>
      <c r="AJ146" s="482"/>
      <c r="AK146" s="483"/>
      <c r="AL146" s="490"/>
      <c r="AM146" s="491"/>
      <c r="AN146" s="491"/>
      <c r="AO146" s="491"/>
      <c r="AP146" s="491"/>
      <c r="AQ146" s="491"/>
      <c r="AR146" s="491"/>
      <c r="AS146" s="491"/>
      <c r="AT146" s="491"/>
      <c r="AU146" s="491"/>
      <c r="AV146" s="491"/>
      <c r="AW146" s="492"/>
      <c r="AX146" s="498"/>
      <c r="AY146" s="499"/>
      <c r="AZ146" s="500"/>
      <c r="BA146" s="500"/>
      <c r="BB146" s="500"/>
      <c r="BC146" s="500"/>
      <c r="BD146" s="500"/>
      <c r="BE146" s="500"/>
      <c r="BF146" s="500"/>
      <c r="BG146" s="500"/>
      <c r="BH146" s="500"/>
      <c r="BI146" s="504"/>
      <c r="BJ146" s="505"/>
      <c r="BK146" s="505"/>
      <c r="BL146" s="505"/>
      <c r="BM146" s="505"/>
      <c r="BN146" s="505"/>
      <c r="BO146" s="505"/>
      <c r="BP146" s="505"/>
      <c r="BQ146" s="505"/>
      <c r="BR146" s="505"/>
      <c r="BS146" s="505"/>
      <c r="BT146" s="506"/>
      <c r="BU146" s="7"/>
      <c r="CJ146" s="7"/>
    </row>
    <row r="147" spans="4:88" ht="9" customHeight="1">
      <c r="D147" s="4"/>
      <c r="E147" s="481"/>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c r="AE147" s="482"/>
      <c r="AF147" s="482"/>
      <c r="AG147" s="482"/>
      <c r="AH147" s="482"/>
      <c r="AI147" s="482"/>
      <c r="AJ147" s="482"/>
      <c r="AK147" s="483"/>
      <c r="AL147" s="490"/>
      <c r="AM147" s="491"/>
      <c r="AN147" s="491"/>
      <c r="AO147" s="491"/>
      <c r="AP147" s="491"/>
      <c r="AQ147" s="491"/>
      <c r="AR147" s="491"/>
      <c r="AS147" s="491"/>
      <c r="AT147" s="491"/>
      <c r="AU147" s="491"/>
      <c r="AV147" s="491"/>
      <c r="AW147" s="492"/>
      <c r="AX147" s="460"/>
      <c r="AY147" s="460"/>
      <c r="AZ147" s="460"/>
      <c r="BA147" s="460"/>
      <c r="BB147" s="460"/>
      <c r="BC147" s="460"/>
      <c r="BD147" s="460"/>
      <c r="BE147" s="460"/>
      <c r="BF147" s="460"/>
      <c r="BG147" s="507" t="str">
        <f>IFERROR(VLOOKUP(AL144,都道府県コード!$A$2:$B$95,2,FALSE),"")</f>
        <v/>
      </c>
      <c r="BH147" s="508"/>
      <c r="BI147" s="513"/>
      <c r="BJ147" s="514"/>
      <c r="BK147" s="514"/>
      <c r="BL147" s="514"/>
      <c r="BM147" s="514"/>
      <c r="BN147" s="514"/>
      <c r="BO147" s="514"/>
      <c r="BP147" s="514"/>
      <c r="BQ147" s="514"/>
      <c r="BR147" s="514"/>
      <c r="BS147" s="514"/>
      <c r="BT147" s="515"/>
      <c r="BU147" s="7"/>
      <c r="CJ147" s="7"/>
    </row>
    <row r="148" spans="4:88" ht="9" customHeight="1">
      <c r="D148" s="4"/>
      <c r="E148" s="481"/>
      <c r="F148" s="482"/>
      <c r="G148" s="482"/>
      <c r="H148" s="482"/>
      <c r="I148" s="482"/>
      <c r="J148" s="482"/>
      <c r="K148" s="482"/>
      <c r="L148" s="482"/>
      <c r="M148" s="482"/>
      <c r="N148" s="482"/>
      <c r="O148" s="482"/>
      <c r="P148" s="482"/>
      <c r="Q148" s="482"/>
      <c r="R148" s="482"/>
      <c r="S148" s="482"/>
      <c r="T148" s="482"/>
      <c r="U148" s="482"/>
      <c r="V148" s="482"/>
      <c r="W148" s="482"/>
      <c r="X148" s="482"/>
      <c r="Y148" s="482"/>
      <c r="Z148" s="482"/>
      <c r="AA148" s="482"/>
      <c r="AB148" s="482"/>
      <c r="AC148" s="482"/>
      <c r="AD148" s="482"/>
      <c r="AE148" s="482"/>
      <c r="AF148" s="482"/>
      <c r="AG148" s="482"/>
      <c r="AH148" s="482"/>
      <c r="AI148" s="482"/>
      <c r="AJ148" s="482"/>
      <c r="AK148" s="483"/>
      <c r="AL148" s="490"/>
      <c r="AM148" s="491"/>
      <c r="AN148" s="491"/>
      <c r="AO148" s="491"/>
      <c r="AP148" s="491"/>
      <c r="AQ148" s="491"/>
      <c r="AR148" s="491"/>
      <c r="AS148" s="491"/>
      <c r="AT148" s="491"/>
      <c r="AU148" s="491"/>
      <c r="AV148" s="491"/>
      <c r="AW148" s="492"/>
      <c r="AX148" s="461"/>
      <c r="AY148" s="461"/>
      <c r="AZ148" s="461"/>
      <c r="BA148" s="461"/>
      <c r="BB148" s="461"/>
      <c r="BC148" s="461"/>
      <c r="BD148" s="461"/>
      <c r="BE148" s="461"/>
      <c r="BF148" s="461"/>
      <c r="BG148" s="509"/>
      <c r="BH148" s="510"/>
      <c r="BI148" s="516"/>
      <c r="BJ148" s="517"/>
      <c r="BK148" s="517"/>
      <c r="BL148" s="517"/>
      <c r="BM148" s="517"/>
      <c r="BN148" s="517"/>
      <c r="BO148" s="517"/>
      <c r="BP148" s="517"/>
      <c r="BQ148" s="517"/>
      <c r="BR148" s="517"/>
      <c r="BS148" s="517"/>
      <c r="BT148" s="518"/>
      <c r="BU148" s="7"/>
      <c r="CJ148" s="7"/>
    </row>
    <row r="149" spans="4:88" ht="9" customHeight="1" thickBot="1">
      <c r="D149" s="4"/>
      <c r="E149" s="484"/>
      <c r="F149" s="485"/>
      <c r="G149" s="485"/>
      <c r="H149" s="485"/>
      <c r="I149" s="485"/>
      <c r="J149" s="485"/>
      <c r="K149" s="485"/>
      <c r="L149" s="485"/>
      <c r="M149" s="485"/>
      <c r="N149" s="485"/>
      <c r="O149" s="485"/>
      <c r="P149" s="485"/>
      <c r="Q149" s="485"/>
      <c r="R149" s="485"/>
      <c r="S149" s="485"/>
      <c r="T149" s="485"/>
      <c r="U149" s="485"/>
      <c r="V149" s="485"/>
      <c r="W149" s="485"/>
      <c r="X149" s="485"/>
      <c r="Y149" s="485"/>
      <c r="Z149" s="485"/>
      <c r="AA149" s="485"/>
      <c r="AB149" s="485"/>
      <c r="AC149" s="485"/>
      <c r="AD149" s="485"/>
      <c r="AE149" s="485"/>
      <c r="AF149" s="485"/>
      <c r="AG149" s="485"/>
      <c r="AH149" s="485"/>
      <c r="AI149" s="485"/>
      <c r="AJ149" s="485"/>
      <c r="AK149" s="486"/>
      <c r="AL149" s="493"/>
      <c r="AM149" s="494"/>
      <c r="AN149" s="494"/>
      <c r="AO149" s="494"/>
      <c r="AP149" s="494"/>
      <c r="AQ149" s="494"/>
      <c r="AR149" s="494"/>
      <c r="AS149" s="494"/>
      <c r="AT149" s="494"/>
      <c r="AU149" s="494"/>
      <c r="AV149" s="494"/>
      <c r="AW149" s="495"/>
      <c r="AX149" s="462"/>
      <c r="AY149" s="462"/>
      <c r="AZ149" s="462"/>
      <c r="BA149" s="462"/>
      <c r="BB149" s="462"/>
      <c r="BC149" s="462"/>
      <c r="BD149" s="462"/>
      <c r="BE149" s="462"/>
      <c r="BF149" s="462"/>
      <c r="BG149" s="511"/>
      <c r="BH149" s="512"/>
      <c r="BI149" s="519"/>
      <c r="BJ149" s="520"/>
      <c r="BK149" s="520"/>
      <c r="BL149" s="520"/>
      <c r="BM149" s="520"/>
      <c r="BN149" s="520"/>
      <c r="BO149" s="520"/>
      <c r="BP149" s="520"/>
      <c r="BQ149" s="520"/>
      <c r="BR149" s="520"/>
      <c r="BS149" s="520"/>
      <c r="BT149" s="521"/>
      <c r="BU149" s="7"/>
      <c r="CJ149" s="7"/>
    </row>
    <row r="150" spans="4:88" ht="9" customHeight="1">
      <c r="D150" s="4"/>
      <c r="E150" s="478"/>
      <c r="F150" s="479"/>
      <c r="G150" s="479"/>
      <c r="H150" s="479"/>
      <c r="I150" s="479"/>
      <c r="J150" s="479"/>
      <c r="K150" s="479"/>
      <c r="L150" s="479"/>
      <c r="M150" s="479"/>
      <c r="N150" s="479"/>
      <c r="O150" s="479"/>
      <c r="P150" s="479"/>
      <c r="Q150" s="479"/>
      <c r="R150" s="479"/>
      <c r="S150" s="479"/>
      <c r="T150" s="479"/>
      <c r="U150" s="479"/>
      <c r="V150" s="479"/>
      <c r="W150" s="479"/>
      <c r="X150" s="479"/>
      <c r="Y150" s="479"/>
      <c r="Z150" s="479"/>
      <c r="AA150" s="479"/>
      <c r="AB150" s="479"/>
      <c r="AC150" s="479"/>
      <c r="AD150" s="479"/>
      <c r="AE150" s="479"/>
      <c r="AF150" s="479"/>
      <c r="AG150" s="479"/>
      <c r="AH150" s="479"/>
      <c r="AI150" s="479"/>
      <c r="AJ150" s="479"/>
      <c r="AK150" s="480"/>
      <c r="AL150" s="487" t="str">
        <f>IF(E150="","",VLOOKUP(E150,コード表!$D$5:$F$62,3,FALSE))</f>
        <v/>
      </c>
      <c r="AM150" s="488"/>
      <c r="AN150" s="488"/>
      <c r="AO150" s="488"/>
      <c r="AP150" s="488"/>
      <c r="AQ150" s="488"/>
      <c r="AR150" s="488"/>
      <c r="AS150" s="488"/>
      <c r="AT150" s="488"/>
      <c r="AU150" s="488"/>
      <c r="AV150" s="488"/>
      <c r="AW150" s="489"/>
      <c r="AX150" s="496">
        <v>7</v>
      </c>
      <c r="AY150" s="497"/>
      <c r="AZ150" s="500" t="str">
        <f>IF(E150="","",VLOOKUP(E150,コード表!$D$5:$F$62,2,FALSE))</f>
        <v/>
      </c>
      <c r="BA150" s="500"/>
      <c r="BB150" s="500"/>
      <c r="BC150" s="500"/>
      <c r="BD150" s="500"/>
      <c r="BE150" s="500"/>
      <c r="BF150" s="500"/>
      <c r="BG150" s="500"/>
      <c r="BH150" s="500"/>
      <c r="BI150" s="501"/>
      <c r="BJ150" s="502"/>
      <c r="BK150" s="502"/>
      <c r="BL150" s="502"/>
      <c r="BM150" s="502"/>
      <c r="BN150" s="502"/>
      <c r="BO150" s="502"/>
      <c r="BP150" s="502"/>
      <c r="BQ150" s="502"/>
      <c r="BR150" s="502"/>
      <c r="BS150" s="502"/>
      <c r="BT150" s="503"/>
      <c r="BU150" s="7"/>
      <c r="CJ150" s="7"/>
    </row>
    <row r="151" spans="4:88" ht="9" customHeight="1">
      <c r="D151" s="4"/>
      <c r="E151" s="481"/>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c r="AE151" s="482"/>
      <c r="AF151" s="482"/>
      <c r="AG151" s="482"/>
      <c r="AH151" s="482"/>
      <c r="AI151" s="482"/>
      <c r="AJ151" s="482"/>
      <c r="AK151" s="483"/>
      <c r="AL151" s="490"/>
      <c r="AM151" s="491"/>
      <c r="AN151" s="491"/>
      <c r="AO151" s="491"/>
      <c r="AP151" s="491"/>
      <c r="AQ151" s="491"/>
      <c r="AR151" s="491"/>
      <c r="AS151" s="491"/>
      <c r="AT151" s="491"/>
      <c r="AU151" s="491"/>
      <c r="AV151" s="491"/>
      <c r="AW151" s="492"/>
      <c r="AX151" s="498"/>
      <c r="AY151" s="499"/>
      <c r="AZ151" s="500"/>
      <c r="BA151" s="500"/>
      <c r="BB151" s="500"/>
      <c r="BC151" s="500"/>
      <c r="BD151" s="500"/>
      <c r="BE151" s="500"/>
      <c r="BF151" s="500"/>
      <c r="BG151" s="500"/>
      <c r="BH151" s="500"/>
      <c r="BI151" s="504"/>
      <c r="BJ151" s="505"/>
      <c r="BK151" s="505"/>
      <c r="BL151" s="505"/>
      <c r="BM151" s="505"/>
      <c r="BN151" s="505"/>
      <c r="BO151" s="505"/>
      <c r="BP151" s="505"/>
      <c r="BQ151" s="505"/>
      <c r="BR151" s="505"/>
      <c r="BS151" s="505"/>
      <c r="BT151" s="506"/>
      <c r="BU151" s="7"/>
      <c r="CJ151" s="7"/>
    </row>
    <row r="152" spans="4:88" ht="9" customHeight="1">
      <c r="D152" s="4"/>
      <c r="E152" s="481"/>
      <c r="F152" s="482"/>
      <c r="G152" s="482"/>
      <c r="H152" s="482"/>
      <c r="I152" s="482"/>
      <c r="J152" s="482"/>
      <c r="K152" s="482"/>
      <c r="L152" s="482"/>
      <c r="M152" s="482"/>
      <c r="N152" s="482"/>
      <c r="O152" s="482"/>
      <c r="P152" s="482"/>
      <c r="Q152" s="482"/>
      <c r="R152" s="482"/>
      <c r="S152" s="482"/>
      <c r="T152" s="482"/>
      <c r="U152" s="482"/>
      <c r="V152" s="482"/>
      <c r="W152" s="482"/>
      <c r="X152" s="482"/>
      <c r="Y152" s="482"/>
      <c r="Z152" s="482"/>
      <c r="AA152" s="482"/>
      <c r="AB152" s="482"/>
      <c r="AC152" s="482"/>
      <c r="AD152" s="482"/>
      <c r="AE152" s="482"/>
      <c r="AF152" s="482"/>
      <c r="AG152" s="482"/>
      <c r="AH152" s="482"/>
      <c r="AI152" s="482"/>
      <c r="AJ152" s="482"/>
      <c r="AK152" s="483"/>
      <c r="AL152" s="490"/>
      <c r="AM152" s="491"/>
      <c r="AN152" s="491"/>
      <c r="AO152" s="491"/>
      <c r="AP152" s="491"/>
      <c r="AQ152" s="491"/>
      <c r="AR152" s="491"/>
      <c r="AS152" s="491"/>
      <c r="AT152" s="491"/>
      <c r="AU152" s="491"/>
      <c r="AV152" s="491"/>
      <c r="AW152" s="492"/>
      <c r="AX152" s="498"/>
      <c r="AY152" s="499"/>
      <c r="AZ152" s="500"/>
      <c r="BA152" s="500"/>
      <c r="BB152" s="500"/>
      <c r="BC152" s="500"/>
      <c r="BD152" s="500"/>
      <c r="BE152" s="500"/>
      <c r="BF152" s="500"/>
      <c r="BG152" s="500"/>
      <c r="BH152" s="500"/>
      <c r="BI152" s="504"/>
      <c r="BJ152" s="505"/>
      <c r="BK152" s="505"/>
      <c r="BL152" s="505"/>
      <c r="BM152" s="505"/>
      <c r="BN152" s="505"/>
      <c r="BO152" s="505"/>
      <c r="BP152" s="505"/>
      <c r="BQ152" s="505"/>
      <c r="BR152" s="505"/>
      <c r="BS152" s="505"/>
      <c r="BT152" s="506"/>
      <c r="BU152" s="7"/>
      <c r="CJ152" s="7"/>
    </row>
    <row r="153" spans="4:88" ht="9" customHeight="1">
      <c r="D153" s="4"/>
      <c r="E153" s="481"/>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c r="AE153" s="482"/>
      <c r="AF153" s="482"/>
      <c r="AG153" s="482"/>
      <c r="AH153" s="482"/>
      <c r="AI153" s="482"/>
      <c r="AJ153" s="482"/>
      <c r="AK153" s="483"/>
      <c r="AL153" s="490"/>
      <c r="AM153" s="491"/>
      <c r="AN153" s="491"/>
      <c r="AO153" s="491"/>
      <c r="AP153" s="491"/>
      <c r="AQ153" s="491"/>
      <c r="AR153" s="491"/>
      <c r="AS153" s="491"/>
      <c r="AT153" s="491"/>
      <c r="AU153" s="491"/>
      <c r="AV153" s="491"/>
      <c r="AW153" s="492"/>
      <c r="AX153" s="460"/>
      <c r="AY153" s="460"/>
      <c r="AZ153" s="460"/>
      <c r="BA153" s="460"/>
      <c r="BB153" s="460"/>
      <c r="BC153" s="460"/>
      <c r="BD153" s="460"/>
      <c r="BE153" s="460"/>
      <c r="BF153" s="460"/>
      <c r="BG153" s="507" t="str">
        <f>IFERROR(VLOOKUP(AL150,都道府県コード!$A$2:$B$95,2,FALSE),"")</f>
        <v/>
      </c>
      <c r="BH153" s="508"/>
      <c r="BI153" s="513"/>
      <c r="BJ153" s="514"/>
      <c r="BK153" s="514"/>
      <c r="BL153" s="514"/>
      <c r="BM153" s="514"/>
      <c r="BN153" s="514"/>
      <c r="BO153" s="514"/>
      <c r="BP153" s="514"/>
      <c r="BQ153" s="514"/>
      <c r="BR153" s="514"/>
      <c r="BS153" s="514"/>
      <c r="BT153" s="515"/>
      <c r="BU153" s="7"/>
      <c r="CJ153" s="7"/>
    </row>
    <row r="154" spans="4:88" ht="9" customHeight="1">
      <c r="D154" s="4"/>
      <c r="E154" s="481"/>
      <c r="F154" s="482"/>
      <c r="G154" s="482"/>
      <c r="H154" s="482"/>
      <c r="I154" s="482"/>
      <c r="J154" s="482"/>
      <c r="K154" s="482"/>
      <c r="L154" s="482"/>
      <c r="M154" s="482"/>
      <c r="N154" s="482"/>
      <c r="O154" s="482"/>
      <c r="P154" s="482"/>
      <c r="Q154" s="482"/>
      <c r="R154" s="482"/>
      <c r="S154" s="482"/>
      <c r="T154" s="482"/>
      <c r="U154" s="482"/>
      <c r="V154" s="482"/>
      <c r="W154" s="482"/>
      <c r="X154" s="482"/>
      <c r="Y154" s="482"/>
      <c r="Z154" s="482"/>
      <c r="AA154" s="482"/>
      <c r="AB154" s="482"/>
      <c r="AC154" s="482"/>
      <c r="AD154" s="482"/>
      <c r="AE154" s="482"/>
      <c r="AF154" s="482"/>
      <c r="AG154" s="482"/>
      <c r="AH154" s="482"/>
      <c r="AI154" s="482"/>
      <c r="AJ154" s="482"/>
      <c r="AK154" s="483"/>
      <c r="AL154" s="490"/>
      <c r="AM154" s="491"/>
      <c r="AN154" s="491"/>
      <c r="AO154" s="491"/>
      <c r="AP154" s="491"/>
      <c r="AQ154" s="491"/>
      <c r="AR154" s="491"/>
      <c r="AS154" s="491"/>
      <c r="AT154" s="491"/>
      <c r="AU154" s="491"/>
      <c r="AV154" s="491"/>
      <c r="AW154" s="492"/>
      <c r="AX154" s="461"/>
      <c r="AY154" s="461"/>
      <c r="AZ154" s="461"/>
      <c r="BA154" s="461"/>
      <c r="BB154" s="461"/>
      <c r="BC154" s="461"/>
      <c r="BD154" s="461"/>
      <c r="BE154" s="461"/>
      <c r="BF154" s="461"/>
      <c r="BG154" s="509"/>
      <c r="BH154" s="510"/>
      <c r="BI154" s="516"/>
      <c r="BJ154" s="517"/>
      <c r="BK154" s="517"/>
      <c r="BL154" s="517"/>
      <c r="BM154" s="517"/>
      <c r="BN154" s="517"/>
      <c r="BO154" s="517"/>
      <c r="BP154" s="517"/>
      <c r="BQ154" s="517"/>
      <c r="BR154" s="517"/>
      <c r="BS154" s="517"/>
      <c r="BT154" s="518"/>
      <c r="BU154" s="7"/>
      <c r="CJ154" s="7"/>
    </row>
    <row r="155" spans="4:88" ht="9" customHeight="1" thickBot="1">
      <c r="D155" s="4"/>
      <c r="E155" s="484"/>
      <c r="F155" s="485"/>
      <c r="G155" s="485"/>
      <c r="H155" s="485"/>
      <c r="I155" s="485"/>
      <c r="J155" s="485"/>
      <c r="K155" s="485"/>
      <c r="L155" s="485"/>
      <c r="M155" s="485"/>
      <c r="N155" s="485"/>
      <c r="O155" s="485"/>
      <c r="P155" s="485"/>
      <c r="Q155" s="485"/>
      <c r="R155" s="485"/>
      <c r="S155" s="485"/>
      <c r="T155" s="485"/>
      <c r="U155" s="485"/>
      <c r="V155" s="485"/>
      <c r="W155" s="485"/>
      <c r="X155" s="485"/>
      <c r="Y155" s="485"/>
      <c r="Z155" s="485"/>
      <c r="AA155" s="485"/>
      <c r="AB155" s="485"/>
      <c r="AC155" s="485"/>
      <c r="AD155" s="485"/>
      <c r="AE155" s="485"/>
      <c r="AF155" s="485"/>
      <c r="AG155" s="485"/>
      <c r="AH155" s="485"/>
      <c r="AI155" s="485"/>
      <c r="AJ155" s="485"/>
      <c r="AK155" s="486"/>
      <c r="AL155" s="493"/>
      <c r="AM155" s="494"/>
      <c r="AN155" s="494"/>
      <c r="AO155" s="494"/>
      <c r="AP155" s="494"/>
      <c r="AQ155" s="494"/>
      <c r="AR155" s="494"/>
      <c r="AS155" s="494"/>
      <c r="AT155" s="494"/>
      <c r="AU155" s="494"/>
      <c r="AV155" s="494"/>
      <c r="AW155" s="495"/>
      <c r="AX155" s="462"/>
      <c r="AY155" s="462"/>
      <c r="AZ155" s="462"/>
      <c r="BA155" s="462"/>
      <c r="BB155" s="462"/>
      <c r="BC155" s="462"/>
      <c r="BD155" s="462"/>
      <c r="BE155" s="462"/>
      <c r="BF155" s="462"/>
      <c r="BG155" s="511"/>
      <c r="BH155" s="512"/>
      <c r="BI155" s="519"/>
      <c r="BJ155" s="520"/>
      <c r="BK155" s="520"/>
      <c r="BL155" s="520"/>
      <c r="BM155" s="520"/>
      <c r="BN155" s="520"/>
      <c r="BO155" s="520"/>
      <c r="BP155" s="520"/>
      <c r="BQ155" s="520"/>
      <c r="BR155" s="520"/>
      <c r="BS155" s="520"/>
      <c r="BT155" s="521"/>
      <c r="BU155" s="7"/>
      <c r="CJ155" s="7"/>
    </row>
    <row r="156" spans="4:88" ht="9" customHeight="1">
      <c r="D156" s="4"/>
      <c r="E156" s="478"/>
      <c r="F156" s="479"/>
      <c r="G156" s="479"/>
      <c r="H156" s="479"/>
      <c r="I156" s="479"/>
      <c r="J156" s="479"/>
      <c r="K156" s="479"/>
      <c r="L156" s="479"/>
      <c r="M156" s="479"/>
      <c r="N156" s="479"/>
      <c r="O156" s="479"/>
      <c r="P156" s="479"/>
      <c r="Q156" s="479"/>
      <c r="R156" s="479"/>
      <c r="S156" s="479"/>
      <c r="T156" s="479"/>
      <c r="U156" s="479"/>
      <c r="V156" s="479"/>
      <c r="W156" s="479"/>
      <c r="X156" s="479"/>
      <c r="Y156" s="479"/>
      <c r="Z156" s="479"/>
      <c r="AA156" s="479"/>
      <c r="AB156" s="479"/>
      <c r="AC156" s="479"/>
      <c r="AD156" s="479"/>
      <c r="AE156" s="479"/>
      <c r="AF156" s="479"/>
      <c r="AG156" s="479"/>
      <c r="AH156" s="479"/>
      <c r="AI156" s="479"/>
      <c r="AJ156" s="479"/>
      <c r="AK156" s="480"/>
      <c r="AL156" s="487" t="str">
        <f>IF(E156="","",VLOOKUP(E156,コード表!$D$5:$F$62,3,FALSE))</f>
        <v/>
      </c>
      <c r="AM156" s="488"/>
      <c r="AN156" s="488"/>
      <c r="AO156" s="488"/>
      <c r="AP156" s="488"/>
      <c r="AQ156" s="488"/>
      <c r="AR156" s="488"/>
      <c r="AS156" s="488"/>
      <c r="AT156" s="488"/>
      <c r="AU156" s="488"/>
      <c r="AV156" s="488"/>
      <c r="AW156" s="489"/>
      <c r="AX156" s="496">
        <v>8</v>
      </c>
      <c r="AY156" s="497"/>
      <c r="AZ156" s="500" t="str">
        <f>IF(E156="","",VLOOKUP(E156,コード表!$D$5:$F$62,2,FALSE))</f>
        <v/>
      </c>
      <c r="BA156" s="500"/>
      <c r="BB156" s="500"/>
      <c r="BC156" s="500"/>
      <c r="BD156" s="500"/>
      <c r="BE156" s="500"/>
      <c r="BF156" s="500"/>
      <c r="BG156" s="500"/>
      <c r="BH156" s="500"/>
      <c r="BI156" s="501"/>
      <c r="BJ156" s="502"/>
      <c r="BK156" s="502"/>
      <c r="BL156" s="502"/>
      <c r="BM156" s="502"/>
      <c r="BN156" s="502"/>
      <c r="BO156" s="502"/>
      <c r="BP156" s="502"/>
      <c r="BQ156" s="502"/>
      <c r="BR156" s="502"/>
      <c r="BS156" s="502"/>
      <c r="BT156" s="503"/>
      <c r="BU156" s="7"/>
      <c r="CJ156" s="7"/>
    </row>
    <row r="157" spans="4:88" ht="9" customHeight="1">
      <c r="D157" s="4"/>
      <c r="E157" s="481"/>
      <c r="F157" s="482"/>
      <c r="G157" s="482"/>
      <c r="H157" s="482"/>
      <c r="I157" s="482"/>
      <c r="J157" s="482"/>
      <c r="K157" s="482"/>
      <c r="L157" s="482"/>
      <c r="M157" s="482"/>
      <c r="N157" s="482"/>
      <c r="O157" s="482"/>
      <c r="P157" s="482"/>
      <c r="Q157" s="482"/>
      <c r="R157" s="482"/>
      <c r="S157" s="482"/>
      <c r="T157" s="482"/>
      <c r="U157" s="482"/>
      <c r="V157" s="482"/>
      <c r="W157" s="482"/>
      <c r="X157" s="482"/>
      <c r="Y157" s="482"/>
      <c r="Z157" s="482"/>
      <c r="AA157" s="482"/>
      <c r="AB157" s="482"/>
      <c r="AC157" s="482"/>
      <c r="AD157" s="482"/>
      <c r="AE157" s="482"/>
      <c r="AF157" s="482"/>
      <c r="AG157" s="482"/>
      <c r="AH157" s="482"/>
      <c r="AI157" s="482"/>
      <c r="AJ157" s="482"/>
      <c r="AK157" s="483"/>
      <c r="AL157" s="490"/>
      <c r="AM157" s="491"/>
      <c r="AN157" s="491"/>
      <c r="AO157" s="491"/>
      <c r="AP157" s="491"/>
      <c r="AQ157" s="491"/>
      <c r="AR157" s="491"/>
      <c r="AS157" s="491"/>
      <c r="AT157" s="491"/>
      <c r="AU157" s="491"/>
      <c r="AV157" s="491"/>
      <c r="AW157" s="492"/>
      <c r="AX157" s="498"/>
      <c r="AY157" s="499"/>
      <c r="AZ157" s="500"/>
      <c r="BA157" s="500"/>
      <c r="BB157" s="500"/>
      <c r="BC157" s="500"/>
      <c r="BD157" s="500"/>
      <c r="BE157" s="500"/>
      <c r="BF157" s="500"/>
      <c r="BG157" s="500"/>
      <c r="BH157" s="500"/>
      <c r="BI157" s="504"/>
      <c r="BJ157" s="505"/>
      <c r="BK157" s="505"/>
      <c r="BL157" s="505"/>
      <c r="BM157" s="505"/>
      <c r="BN157" s="505"/>
      <c r="BO157" s="505"/>
      <c r="BP157" s="505"/>
      <c r="BQ157" s="505"/>
      <c r="BR157" s="505"/>
      <c r="BS157" s="505"/>
      <c r="BT157" s="506"/>
      <c r="BU157" s="7"/>
      <c r="CJ157" s="7"/>
    </row>
    <row r="158" spans="4:88" ht="9" customHeight="1">
      <c r="D158" s="4"/>
      <c r="E158" s="481"/>
      <c r="F158" s="482"/>
      <c r="G158" s="482"/>
      <c r="H158" s="482"/>
      <c r="I158" s="482"/>
      <c r="J158" s="482"/>
      <c r="K158" s="482"/>
      <c r="L158" s="482"/>
      <c r="M158" s="482"/>
      <c r="N158" s="482"/>
      <c r="O158" s="482"/>
      <c r="P158" s="482"/>
      <c r="Q158" s="482"/>
      <c r="R158" s="482"/>
      <c r="S158" s="482"/>
      <c r="T158" s="482"/>
      <c r="U158" s="482"/>
      <c r="V158" s="482"/>
      <c r="W158" s="482"/>
      <c r="X158" s="482"/>
      <c r="Y158" s="482"/>
      <c r="Z158" s="482"/>
      <c r="AA158" s="482"/>
      <c r="AB158" s="482"/>
      <c r="AC158" s="482"/>
      <c r="AD158" s="482"/>
      <c r="AE158" s="482"/>
      <c r="AF158" s="482"/>
      <c r="AG158" s="482"/>
      <c r="AH158" s="482"/>
      <c r="AI158" s="482"/>
      <c r="AJ158" s="482"/>
      <c r="AK158" s="483"/>
      <c r="AL158" s="490"/>
      <c r="AM158" s="491"/>
      <c r="AN158" s="491"/>
      <c r="AO158" s="491"/>
      <c r="AP158" s="491"/>
      <c r="AQ158" s="491"/>
      <c r="AR158" s="491"/>
      <c r="AS158" s="491"/>
      <c r="AT158" s="491"/>
      <c r="AU158" s="491"/>
      <c r="AV158" s="491"/>
      <c r="AW158" s="492"/>
      <c r="AX158" s="498"/>
      <c r="AY158" s="499"/>
      <c r="AZ158" s="500"/>
      <c r="BA158" s="500"/>
      <c r="BB158" s="500"/>
      <c r="BC158" s="500"/>
      <c r="BD158" s="500"/>
      <c r="BE158" s="500"/>
      <c r="BF158" s="500"/>
      <c r="BG158" s="500"/>
      <c r="BH158" s="500"/>
      <c r="BI158" s="504"/>
      <c r="BJ158" s="505"/>
      <c r="BK158" s="505"/>
      <c r="BL158" s="505"/>
      <c r="BM158" s="505"/>
      <c r="BN158" s="505"/>
      <c r="BO158" s="505"/>
      <c r="BP158" s="505"/>
      <c r="BQ158" s="505"/>
      <c r="BR158" s="505"/>
      <c r="BS158" s="505"/>
      <c r="BT158" s="506"/>
      <c r="BU158" s="7"/>
      <c r="CJ158" s="7"/>
    </row>
    <row r="159" spans="4:88" ht="9" customHeight="1">
      <c r="D159" s="4"/>
      <c r="E159" s="481"/>
      <c r="F159" s="482"/>
      <c r="G159" s="482"/>
      <c r="H159" s="482"/>
      <c r="I159" s="482"/>
      <c r="J159" s="482"/>
      <c r="K159" s="482"/>
      <c r="L159" s="482"/>
      <c r="M159" s="482"/>
      <c r="N159" s="482"/>
      <c r="O159" s="482"/>
      <c r="P159" s="482"/>
      <c r="Q159" s="482"/>
      <c r="R159" s="482"/>
      <c r="S159" s="482"/>
      <c r="T159" s="482"/>
      <c r="U159" s="482"/>
      <c r="V159" s="482"/>
      <c r="W159" s="482"/>
      <c r="X159" s="482"/>
      <c r="Y159" s="482"/>
      <c r="Z159" s="482"/>
      <c r="AA159" s="482"/>
      <c r="AB159" s="482"/>
      <c r="AC159" s="482"/>
      <c r="AD159" s="482"/>
      <c r="AE159" s="482"/>
      <c r="AF159" s="482"/>
      <c r="AG159" s="482"/>
      <c r="AH159" s="482"/>
      <c r="AI159" s="482"/>
      <c r="AJ159" s="482"/>
      <c r="AK159" s="483"/>
      <c r="AL159" s="490"/>
      <c r="AM159" s="491"/>
      <c r="AN159" s="491"/>
      <c r="AO159" s="491"/>
      <c r="AP159" s="491"/>
      <c r="AQ159" s="491"/>
      <c r="AR159" s="491"/>
      <c r="AS159" s="491"/>
      <c r="AT159" s="491"/>
      <c r="AU159" s="491"/>
      <c r="AV159" s="491"/>
      <c r="AW159" s="492"/>
      <c r="AX159" s="460"/>
      <c r="AY159" s="460"/>
      <c r="AZ159" s="460"/>
      <c r="BA159" s="460"/>
      <c r="BB159" s="460"/>
      <c r="BC159" s="460"/>
      <c r="BD159" s="460"/>
      <c r="BE159" s="460"/>
      <c r="BF159" s="460"/>
      <c r="BG159" s="507" t="str">
        <f>IFERROR(VLOOKUP(AL156,都道府県コード!$A$2:$B$95,2,FALSE),"")</f>
        <v/>
      </c>
      <c r="BH159" s="508"/>
      <c r="BI159" s="513"/>
      <c r="BJ159" s="514"/>
      <c r="BK159" s="514"/>
      <c r="BL159" s="514"/>
      <c r="BM159" s="514"/>
      <c r="BN159" s="514"/>
      <c r="BO159" s="514"/>
      <c r="BP159" s="514"/>
      <c r="BQ159" s="514"/>
      <c r="BR159" s="514"/>
      <c r="BS159" s="514"/>
      <c r="BT159" s="515"/>
      <c r="BU159" s="7"/>
      <c r="CJ159" s="7"/>
    </row>
    <row r="160" spans="4:88" ht="9" customHeight="1">
      <c r="D160" s="4"/>
      <c r="E160" s="481"/>
      <c r="F160" s="482"/>
      <c r="G160" s="482"/>
      <c r="H160" s="482"/>
      <c r="I160" s="482"/>
      <c r="J160" s="482"/>
      <c r="K160" s="482"/>
      <c r="L160" s="482"/>
      <c r="M160" s="482"/>
      <c r="N160" s="482"/>
      <c r="O160" s="482"/>
      <c r="P160" s="482"/>
      <c r="Q160" s="482"/>
      <c r="R160" s="482"/>
      <c r="S160" s="482"/>
      <c r="T160" s="482"/>
      <c r="U160" s="482"/>
      <c r="V160" s="482"/>
      <c r="W160" s="482"/>
      <c r="X160" s="482"/>
      <c r="Y160" s="482"/>
      <c r="Z160" s="482"/>
      <c r="AA160" s="482"/>
      <c r="AB160" s="482"/>
      <c r="AC160" s="482"/>
      <c r="AD160" s="482"/>
      <c r="AE160" s="482"/>
      <c r="AF160" s="482"/>
      <c r="AG160" s="482"/>
      <c r="AH160" s="482"/>
      <c r="AI160" s="482"/>
      <c r="AJ160" s="482"/>
      <c r="AK160" s="483"/>
      <c r="AL160" s="490"/>
      <c r="AM160" s="491"/>
      <c r="AN160" s="491"/>
      <c r="AO160" s="491"/>
      <c r="AP160" s="491"/>
      <c r="AQ160" s="491"/>
      <c r="AR160" s="491"/>
      <c r="AS160" s="491"/>
      <c r="AT160" s="491"/>
      <c r="AU160" s="491"/>
      <c r="AV160" s="491"/>
      <c r="AW160" s="492"/>
      <c r="AX160" s="461"/>
      <c r="AY160" s="461"/>
      <c r="AZ160" s="461"/>
      <c r="BA160" s="461"/>
      <c r="BB160" s="461"/>
      <c r="BC160" s="461"/>
      <c r="BD160" s="461"/>
      <c r="BE160" s="461"/>
      <c r="BF160" s="461"/>
      <c r="BG160" s="509"/>
      <c r="BH160" s="510"/>
      <c r="BI160" s="516"/>
      <c r="BJ160" s="517"/>
      <c r="BK160" s="517"/>
      <c r="BL160" s="517"/>
      <c r="BM160" s="517"/>
      <c r="BN160" s="517"/>
      <c r="BO160" s="517"/>
      <c r="BP160" s="517"/>
      <c r="BQ160" s="517"/>
      <c r="BR160" s="517"/>
      <c r="BS160" s="517"/>
      <c r="BT160" s="518"/>
      <c r="BU160" s="7"/>
      <c r="CJ160" s="7"/>
    </row>
    <row r="161" spans="4:88" ht="9" customHeight="1" thickBot="1">
      <c r="D161" s="4"/>
      <c r="E161" s="484"/>
      <c r="F161" s="485"/>
      <c r="G161" s="485"/>
      <c r="H161" s="485"/>
      <c r="I161" s="485"/>
      <c r="J161" s="485"/>
      <c r="K161" s="485"/>
      <c r="L161" s="485"/>
      <c r="M161" s="485"/>
      <c r="N161" s="485"/>
      <c r="O161" s="485"/>
      <c r="P161" s="485"/>
      <c r="Q161" s="485"/>
      <c r="R161" s="485"/>
      <c r="S161" s="485"/>
      <c r="T161" s="485"/>
      <c r="U161" s="485"/>
      <c r="V161" s="485"/>
      <c r="W161" s="485"/>
      <c r="X161" s="485"/>
      <c r="Y161" s="485"/>
      <c r="Z161" s="485"/>
      <c r="AA161" s="485"/>
      <c r="AB161" s="485"/>
      <c r="AC161" s="485"/>
      <c r="AD161" s="485"/>
      <c r="AE161" s="485"/>
      <c r="AF161" s="485"/>
      <c r="AG161" s="485"/>
      <c r="AH161" s="485"/>
      <c r="AI161" s="485"/>
      <c r="AJ161" s="485"/>
      <c r="AK161" s="486"/>
      <c r="AL161" s="493"/>
      <c r="AM161" s="494"/>
      <c r="AN161" s="494"/>
      <c r="AO161" s="494"/>
      <c r="AP161" s="494"/>
      <c r="AQ161" s="494"/>
      <c r="AR161" s="494"/>
      <c r="AS161" s="494"/>
      <c r="AT161" s="494"/>
      <c r="AU161" s="494"/>
      <c r="AV161" s="494"/>
      <c r="AW161" s="495"/>
      <c r="AX161" s="462"/>
      <c r="AY161" s="462"/>
      <c r="AZ161" s="462"/>
      <c r="BA161" s="462"/>
      <c r="BB161" s="462"/>
      <c r="BC161" s="462"/>
      <c r="BD161" s="462"/>
      <c r="BE161" s="462"/>
      <c r="BF161" s="462"/>
      <c r="BG161" s="511"/>
      <c r="BH161" s="512"/>
      <c r="BI161" s="519"/>
      <c r="BJ161" s="520"/>
      <c r="BK161" s="520"/>
      <c r="BL161" s="520"/>
      <c r="BM161" s="520"/>
      <c r="BN161" s="520"/>
      <c r="BO161" s="520"/>
      <c r="BP161" s="520"/>
      <c r="BQ161" s="520"/>
      <c r="BR161" s="520"/>
      <c r="BS161" s="520"/>
      <c r="BT161" s="521"/>
      <c r="BU161" s="7"/>
      <c r="CJ161" s="7"/>
    </row>
    <row r="162" spans="4:88" ht="9" customHeight="1">
      <c r="D162" s="4"/>
      <c r="E162" s="478"/>
      <c r="F162" s="479"/>
      <c r="G162" s="479"/>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80"/>
      <c r="AL162" s="487" t="str">
        <f>IF(E162="","",VLOOKUP(E162,コード表!$D$5:$F$62,3,FALSE))</f>
        <v/>
      </c>
      <c r="AM162" s="488"/>
      <c r="AN162" s="488"/>
      <c r="AO162" s="488"/>
      <c r="AP162" s="488"/>
      <c r="AQ162" s="488"/>
      <c r="AR162" s="488"/>
      <c r="AS162" s="488"/>
      <c r="AT162" s="488"/>
      <c r="AU162" s="488"/>
      <c r="AV162" s="488"/>
      <c r="AW162" s="489"/>
      <c r="AX162" s="496">
        <v>9</v>
      </c>
      <c r="AY162" s="497"/>
      <c r="AZ162" s="500" t="str">
        <f>IF(E162="","",VLOOKUP(E162,コード表!$D$5:$F$62,2,FALSE))</f>
        <v/>
      </c>
      <c r="BA162" s="500"/>
      <c r="BB162" s="500"/>
      <c r="BC162" s="500"/>
      <c r="BD162" s="500"/>
      <c r="BE162" s="500"/>
      <c r="BF162" s="500"/>
      <c r="BG162" s="500"/>
      <c r="BH162" s="500"/>
      <c r="BI162" s="501"/>
      <c r="BJ162" s="502"/>
      <c r="BK162" s="502"/>
      <c r="BL162" s="502"/>
      <c r="BM162" s="502"/>
      <c r="BN162" s="502"/>
      <c r="BO162" s="502"/>
      <c r="BP162" s="502"/>
      <c r="BQ162" s="502"/>
      <c r="BR162" s="502"/>
      <c r="BS162" s="502"/>
      <c r="BT162" s="503"/>
      <c r="BU162" s="7"/>
      <c r="CJ162" s="7"/>
    </row>
    <row r="163" spans="4:88" ht="9" customHeight="1">
      <c r="D163" s="4"/>
      <c r="E163" s="481"/>
      <c r="F163" s="482"/>
      <c r="G163" s="482"/>
      <c r="H163" s="482"/>
      <c r="I163" s="482"/>
      <c r="J163" s="482"/>
      <c r="K163" s="482"/>
      <c r="L163" s="482"/>
      <c r="M163" s="482"/>
      <c r="N163" s="482"/>
      <c r="O163" s="482"/>
      <c r="P163" s="482"/>
      <c r="Q163" s="482"/>
      <c r="R163" s="482"/>
      <c r="S163" s="482"/>
      <c r="T163" s="482"/>
      <c r="U163" s="482"/>
      <c r="V163" s="482"/>
      <c r="W163" s="482"/>
      <c r="X163" s="482"/>
      <c r="Y163" s="482"/>
      <c r="Z163" s="482"/>
      <c r="AA163" s="482"/>
      <c r="AB163" s="482"/>
      <c r="AC163" s="482"/>
      <c r="AD163" s="482"/>
      <c r="AE163" s="482"/>
      <c r="AF163" s="482"/>
      <c r="AG163" s="482"/>
      <c r="AH163" s="482"/>
      <c r="AI163" s="482"/>
      <c r="AJ163" s="482"/>
      <c r="AK163" s="483"/>
      <c r="AL163" s="490"/>
      <c r="AM163" s="491"/>
      <c r="AN163" s="491"/>
      <c r="AO163" s="491"/>
      <c r="AP163" s="491"/>
      <c r="AQ163" s="491"/>
      <c r="AR163" s="491"/>
      <c r="AS163" s="491"/>
      <c r="AT163" s="491"/>
      <c r="AU163" s="491"/>
      <c r="AV163" s="491"/>
      <c r="AW163" s="492"/>
      <c r="AX163" s="498"/>
      <c r="AY163" s="499"/>
      <c r="AZ163" s="500"/>
      <c r="BA163" s="500"/>
      <c r="BB163" s="500"/>
      <c r="BC163" s="500"/>
      <c r="BD163" s="500"/>
      <c r="BE163" s="500"/>
      <c r="BF163" s="500"/>
      <c r="BG163" s="500"/>
      <c r="BH163" s="500"/>
      <c r="BI163" s="504"/>
      <c r="BJ163" s="505"/>
      <c r="BK163" s="505"/>
      <c r="BL163" s="505"/>
      <c r="BM163" s="505"/>
      <c r="BN163" s="505"/>
      <c r="BO163" s="505"/>
      <c r="BP163" s="505"/>
      <c r="BQ163" s="505"/>
      <c r="BR163" s="505"/>
      <c r="BS163" s="505"/>
      <c r="BT163" s="506"/>
      <c r="BU163" s="7"/>
      <c r="CJ163" s="7"/>
    </row>
    <row r="164" spans="4:88" ht="9" customHeight="1">
      <c r="D164" s="4"/>
      <c r="E164" s="481"/>
      <c r="F164" s="482"/>
      <c r="G164" s="482"/>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3"/>
      <c r="AL164" s="490"/>
      <c r="AM164" s="491"/>
      <c r="AN164" s="491"/>
      <c r="AO164" s="491"/>
      <c r="AP164" s="491"/>
      <c r="AQ164" s="491"/>
      <c r="AR164" s="491"/>
      <c r="AS164" s="491"/>
      <c r="AT164" s="491"/>
      <c r="AU164" s="491"/>
      <c r="AV164" s="491"/>
      <c r="AW164" s="492"/>
      <c r="AX164" s="498"/>
      <c r="AY164" s="499"/>
      <c r="AZ164" s="500"/>
      <c r="BA164" s="500"/>
      <c r="BB164" s="500"/>
      <c r="BC164" s="500"/>
      <c r="BD164" s="500"/>
      <c r="BE164" s="500"/>
      <c r="BF164" s="500"/>
      <c r="BG164" s="500"/>
      <c r="BH164" s="500"/>
      <c r="BI164" s="504"/>
      <c r="BJ164" s="505"/>
      <c r="BK164" s="505"/>
      <c r="BL164" s="505"/>
      <c r="BM164" s="505"/>
      <c r="BN164" s="505"/>
      <c r="BO164" s="505"/>
      <c r="BP164" s="505"/>
      <c r="BQ164" s="505"/>
      <c r="BR164" s="505"/>
      <c r="BS164" s="505"/>
      <c r="BT164" s="506"/>
      <c r="BU164" s="7"/>
      <c r="CJ164" s="7"/>
    </row>
    <row r="165" spans="4:88" ht="9" customHeight="1">
      <c r="D165" s="4"/>
      <c r="E165" s="481"/>
      <c r="F165" s="482"/>
      <c r="G165" s="482"/>
      <c r="H165" s="482"/>
      <c r="I165" s="482"/>
      <c r="J165" s="482"/>
      <c r="K165" s="482"/>
      <c r="L165" s="482"/>
      <c r="M165" s="482"/>
      <c r="N165" s="482"/>
      <c r="O165" s="482"/>
      <c r="P165" s="482"/>
      <c r="Q165" s="482"/>
      <c r="R165" s="482"/>
      <c r="S165" s="482"/>
      <c r="T165" s="482"/>
      <c r="U165" s="482"/>
      <c r="V165" s="482"/>
      <c r="W165" s="482"/>
      <c r="X165" s="482"/>
      <c r="Y165" s="482"/>
      <c r="Z165" s="482"/>
      <c r="AA165" s="482"/>
      <c r="AB165" s="482"/>
      <c r="AC165" s="482"/>
      <c r="AD165" s="482"/>
      <c r="AE165" s="482"/>
      <c r="AF165" s="482"/>
      <c r="AG165" s="482"/>
      <c r="AH165" s="482"/>
      <c r="AI165" s="482"/>
      <c r="AJ165" s="482"/>
      <c r="AK165" s="483"/>
      <c r="AL165" s="490"/>
      <c r="AM165" s="491"/>
      <c r="AN165" s="491"/>
      <c r="AO165" s="491"/>
      <c r="AP165" s="491"/>
      <c r="AQ165" s="491"/>
      <c r="AR165" s="491"/>
      <c r="AS165" s="491"/>
      <c r="AT165" s="491"/>
      <c r="AU165" s="491"/>
      <c r="AV165" s="491"/>
      <c r="AW165" s="492"/>
      <c r="AX165" s="460"/>
      <c r="AY165" s="460"/>
      <c r="AZ165" s="460"/>
      <c r="BA165" s="460"/>
      <c r="BB165" s="460"/>
      <c r="BC165" s="460"/>
      <c r="BD165" s="460"/>
      <c r="BE165" s="460"/>
      <c r="BF165" s="460"/>
      <c r="BG165" s="507" t="str">
        <f>IFERROR(VLOOKUP(AL162,都道府県コード!$A$2:$B$95,2,FALSE),"")</f>
        <v/>
      </c>
      <c r="BH165" s="508"/>
      <c r="BI165" s="513"/>
      <c r="BJ165" s="514"/>
      <c r="BK165" s="514"/>
      <c r="BL165" s="514"/>
      <c r="BM165" s="514"/>
      <c r="BN165" s="514"/>
      <c r="BO165" s="514"/>
      <c r="BP165" s="514"/>
      <c r="BQ165" s="514"/>
      <c r="BR165" s="514"/>
      <c r="BS165" s="514"/>
      <c r="BT165" s="515"/>
      <c r="BU165" s="7"/>
      <c r="CJ165" s="7"/>
    </row>
    <row r="166" spans="4:88" ht="9" customHeight="1">
      <c r="D166" s="4"/>
      <c r="E166" s="481"/>
      <c r="F166" s="482"/>
      <c r="G166" s="482"/>
      <c r="H166" s="482"/>
      <c r="I166" s="482"/>
      <c r="J166" s="482"/>
      <c r="K166" s="482"/>
      <c r="L166" s="482"/>
      <c r="M166" s="482"/>
      <c r="N166" s="482"/>
      <c r="O166" s="482"/>
      <c r="P166" s="482"/>
      <c r="Q166" s="482"/>
      <c r="R166" s="482"/>
      <c r="S166" s="482"/>
      <c r="T166" s="482"/>
      <c r="U166" s="482"/>
      <c r="V166" s="482"/>
      <c r="W166" s="482"/>
      <c r="X166" s="482"/>
      <c r="Y166" s="482"/>
      <c r="Z166" s="482"/>
      <c r="AA166" s="482"/>
      <c r="AB166" s="482"/>
      <c r="AC166" s="482"/>
      <c r="AD166" s="482"/>
      <c r="AE166" s="482"/>
      <c r="AF166" s="482"/>
      <c r="AG166" s="482"/>
      <c r="AH166" s="482"/>
      <c r="AI166" s="482"/>
      <c r="AJ166" s="482"/>
      <c r="AK166" s="483"/>
      <c r="AL166" s="490"/>
      <c r="AM166" s="491"/>
      <c r="AN166" s="491"/>
      <c r="AO166" s="491"/>
      <c r="AP166" s="491"/>
      <c r="AQ166" s="491"/>
      <c r="AR166" s="491"/>
      <c r="AS166" s="491"/>
      <c r="AT166" s="491"/>
      <c r="AU166" s="491"/>
      <c r="AV166" s="491"/>
      <c r="AW166" s="492"/>
      <c r="AX166" s="461"/>
      <c r="AY166" s="461"/>
      <c r="AZ166" s="461"/>
      <c r="BA166" s="461"/>
      <c r="BB166" s="461"/>
      <c r="BC166" s="461"/>
      <c r="BD166" s="461"/>
      <c r="BE166" s="461"/>
      <c r="BF166" s="461"/>
      <c r="BG166" s="509"/>
      <c r="BH166" s="510"/>
      <c r="BI166" s="516"/>
      <c r="BJ166" s="517"/>
      <c r="BK166" s="517"/>
      <c r="BL166" s="517"/>
      <c r="BM166" s="517"/>
      <c r="BN166" s="517"/>
      <c r="BO166" s="517"/>
      <c r="BP166" s="517"/>
      <c r="BQ166" s="517"/>
      <c r="BR166" s="517"/>
      <c r="BS166" s="517"/>
      <c r="BT166" s="518"/>
      <c r="BU166" s="7"/>
      <c r="CJ166" s="7"/>
    </row>
    <row r="167" spans="4:88" ht="9" customHeight="1" thickBot="1">
      <c r="D167" s="4"/>
      <c r="E167" s="484"/>
      <c r="F167" s="485"/>
      <c r="G167" s="485"/>
      <c r="H167" s="485"/>
      <c r="I167" s="485"/>
      <c r="J167" s="485"/>
      <c r="K167" s="485"/>
      <c r="L167" s="485"/>
      <c r="M167" s="485"/>
      <c r="N167" s="485"/>
      <c r="O167" s="485"/>
      <c r="P167" s="485"/>
      <c r="Q167" s="485"/>
      <c r="R167" s="485"/>
      <c r="S167" s="485"/>
      <c r="T167" s="485"/>
      <c r="U167" s="485"/>
      <c r="V167" s="485"/>
      <c r="W167" s="485"/>
      <c r="X167" s="485"/>
      <c r="Y167" s="485"/>
      <c r="Z167" s="485"/>
      <c r="AA167" s="485"/>
      <c r="AB167" s="485"/>
      <c r="AC167" s="485"/>
      <c r="AD167" s="485"/>
      <c r="AE167" s="485"/>
      <c r="AF167" s="485"/>
      <c r="AG167" s="485"/>
      <c r="AH167" s="485"/>
      <c r="AI167" s="485"/>
      <c r="AJ167" s="485"/>
      <c r="AK167" s="486"/>
      <c r="AL167" s="493"/>
      <c r="AM167" s="494"/>
      <c r="AN167" s="494"/>
      <c r="AO167" s="494"/>
      <c r="AP167" s="494"/>
      <c r="AQ167" s="494"/>
      <c r="AR167" s="494"/>
      <c r="AS167" s="494"/>
      <c r="AT167" s="494"/>
      <c r="AU167" s="494"/>
      <c r="AV167" s="494"/>
      <c r="AW167" s="495"/>
      <c r="AX167" s="462"/>
      <c r="AY167" s="462"/>
      <c r="AZ167" s="462"/>
      <c r="BA167" s="462"/>
      <c r="BB167" s="462"/>
      <c r="BC167" s="462"/>
      <c r="BD167" s="462"/>
      <c r="BE167" s="462"/>
      <c r="BF167" s="462"/>
      <c r="BG167" s="511"/>
      <c r="BH167" s="512"/>
      <c r="BI167" s="519"/>
      <c r="BJ167" s="520"/>
      <c r="BK167" s="520"/>
      <c r="BL167" s="520"/>
      <c r="BM167" s="520"/>
      <c r="BN167" s="520"/>
      <c r="BO167" s="520"/>
      <c r="BP167" s="520"/>
      <c r="BQ167" s="520"/>
      <c r="BR167" s="520"/>
      <c r="BS167" s="520"/>
      <c r="BT167" s="521"/>
      <c r="BU167" s="7"/>
      <c r="CJ167" s="7"/>
    </row>
    <row r="168" spans="4:88" ht="9" customHeight="1">
      <c r="D168" s="4"/>
      <c r="E168" s="478"/>
      <c r="F168" s="479"/>
      <c r="G168" s="479"/>
      <c r="H168" s="479"/>
      <c r="I168" s="479"/>
      <c r="J168" s="479"/>
      <c r="K168" s="479"/>
      <c r="L168" s="479"/>
      <c r="M168" s="479"/>
      <c r="N168" s="479"/>
      <c r="O168" s="479"/>
      <c r="P168" s="479"/>
      <c r="Q168" s="479"/>
      <c r="R168" s="479"/>
      <c r="S168" s="479"/>
      <c r="T168" s="479"/>
      <c r="U168" s="479"/>
      <c r="V168" s="479"/>
      <c r="W168" s="479"/>
      <c r="X168" s="479"/>
      <c r="Y168" s="479"/>
      <c r="Z168" s="479"/>
      <c r="AA168" s="479"/>
      <c r="AB168" s="479"/>
      <c r="AC168" s="479"/>
      <c r="AD168" s="479"/>
      <c r="AE168" s="479"/>
      <c r="AF168" s="479"/>
      <c r="AG168" s="479"/>
      <c r="AH168" s="479"/>
      <c r="AI168" s="479"/>
      <c r="AJ168" s="479"/>
      <c r="AK168" s="480"/>
      <c r="AL168" s="487" t="str">
        <f>IF(E168="","",VLOOKUP(E168,コード表!$D$5:$F$62,3,FALSE))</f>
        <v/>
      </c>
      <c r="AM168" s="488"/>
      <c r="AN168" s="488"/>
      <c r="AO168" s="488"/>
      <c r="AP168" s="488"/>
      <c r="AQ168" s="488"/>
      <c r="AR168" s="488"/>
      <c r="AS168" s="488"/>
      <c r="AT168" s="488"/>
      <c r="AU168" s="488"/>
      <c r="AV168" s="488"/>
      <c r="AW168" s="489"/>
      <c r="AX168" s="496">
        <v>10</v>
      </c>
      <c r="AY168" s="497"/>
      <c r="AZ168" s="500" t="str">
        <f>IF(E168="","",VLOOKUP(E168,コード表!$D$5:$F$62,2,FALSE))</f>
        <v/>
      </c>
      <c r="BA168" s="500"/>
      <c r="BB168" s="500"/>
      <c r="BC168" s="500"/>
      <c r="BD168" s="500"/>
      <c r="BE168" s="500"/>
      <c r="BF168" s="500"/>
      <c r="BG168" s="500"/>
      <c r="BH168" s="500"/>
      <c r="BI168" s="501"/>
      <c r="BJ168" s="502"/>
      <c r="BK168" s="502"/>
      <c r="BL168" s="502"/>
      <c r="BM168" s="502"/>
      <c r="BN168" s="502"/>
      <c r="BO168" s="502"/>
      <c r="BP168" s="502"/>
      <c r="BQ168" s="502"/>
      <c r="BR168" s="502"/>
      <c r="BS168" s="502"/>
      <c r="BT168" s="503"/>
      <c r="BU168" s="7"/>
      <c r="CJ168" s="7"/>
    </row>
    <row r="169" spans="4:88" ht="9" customHeight="1">
      <c r="D169" s="4"/>
      <c r="E169" s="481"/>
      <c r="F169" s="482"/>
      <c r="G169" s="482"/>
      <c r="H169" s="482"/>
      <c r="I169" s="482"/>
      <c r="J169" s="482"/>
      <c r="K169" s="482"/>
      <c r="L169" s="482"/>
      <c r="M169" s="482"/>
      <c r="N169" s="482"/>
      <c r="O169" s="482"/>
      <c r="P169" s="482"/>
      <c r="Q169" s="482"/>
      <c r="R169" s="482"/>
      <c r="S169" s="482"/>
      <c r="T169" s="482"/>
      <c r="U169" s="482"/>
      <c r="V169" s="482"/>
      <c r="W169" s="482"/>
      <c r="X169" s="482"/>
      <c r="Y169" s="482"/>
      <c r="Z169" s="482"/>
      <c r="AA169" s="482"/>
      <c r="AB169" s="482"/>
      <c r="AC169" s="482"/>
      <c r="AD169" s="482"/>
      <c r="AE169" s="482"/>
      <c r="AF169" s="482"/>
      <c r="AG169" s="482"/>
      <c r="AH169" s="482"/>
      <c r="AI169" s="482"/>
      <c r="AJ169" s="482"/>
      <c r="AK169" s="483"/>
      <c r="AL169" s="490"/>
      <c r="AM169" s="491"/>
      <c r="AN169" s="491"/>
      <c r="AO169" s="491"/>
      <c r="AP169" s="491"/>
      <c r="AQ169" s="491"/>
      <c r="AR169" s="491"/>
      <c r="AS169" s="491"/>
      <c r="AT169" s="491"/>
      <c r="AU169" s="491"/>
      <c r="AV169" s="491"/>
      <c r="AW169" s="492"/>
      <c r="AX169" s="498"/>
      <c r="AY169" s="499"/>
      <c r="AZ169" s="500"/>
      <c r="BA169" s="500"/>
      <c r="BB169" s="500"/>
      <c r="BC169" s="500"/>
      <c r="BD169" s="500"/>
      <c r="BE169" s="500"/>
      <c r="BF169" s="500"/>
      <c r="BG169" s="500"/>
      <c r="BH169" s="500"/>
      <c r="BI169" s="504"/>
      <c r="BJ169" s="505"/>
      <c r="BK169" s="505"/>
      <c r="BL169" s="505"/>
      <c r="BM169" s="505"/>
      <c r="BN169" s="505"/>
      <c r="BO169" s="505"/>
      <c r="BP169" s="505"/>
      <c r="BQ169" s="505"/>
      <c r="BR169" s="505"/>
      <c r="BS169" s="505"/>
      <c r="BT169" s="506"/>
      <c r="BU169" s="7"/>
      <c r="CJ169" s="7"/>
    </row>
    <row r="170" spans="4:88" ht="9" customHeight="1">
      <c r="D170" s="4"/>
      <c r="E170" s="481"/>
      <c r="F170" s="482"/>
      <c r="G170" s="482"/>
      <c r="H170" s="482"/>
      <c r="I170" s="482"/>
      <c r="J170" s="482"/>
      <c r="K170" s="482"/>
      <c r="L170" s="482"/>
      <c r="M170" s="482"/>
      <c r="N170" s="482"/>
      <c r="O170" s="482"/>
      <c r="P170" s="482"/>
      <c r="Q170" s="482"/>
      <c r="R170" s="482"/>
      <c r="S170" s="482"/>
      <c r="T170" s="482"/>
      <c r="U170" s="482"/>
      <c r="V170" s="482"/>
      <c r="W170" s="482"/>
      <c r="X170" s="482"/>
      <c r="Y170" s="482"/>
      <c r="Z170" s="482"/>
      <c r="AA170" s="482"/>
      <c r="AB170" s="482"/>
      <c r="AC170" s="482"/>
      <c r="AD170" s="482"/>
      <c r="AE170" s="482"/>
      <c r="AF170" s="482"/>
      <c r="AG170" s="482"/>
      <c r="AH170" s="482"/>
      <c r="AI170" s="482"/>
      <c r="AJ170" s="482"/>
      <c r="AK170" s="483"/>
      <c r="AL170" s="490"/>
      <c r="AM170" s="491"/>
      <c r="AN170" s="491"/>
      <c r="AO170" s="491"/>
      <c r="AP170" s="491"/>
      <c r="AQ170" s="491"/>
      <c r="AR170" s="491"/>
      <c r="AS170" s="491"/>
      <c r="AT170" s="491"/>
      <c r="AU170" s="491"/>
      <c r="AV170" s="491"/>
      <c r="AW170" s="492"/>
      <c r="AX170" s="498"/>
      <c r="AY170" s="499"/>
      <c r="AZ170" s="500"/>
      <c r="BA170" s="500"/>
      <c r="BB170" s="500"/>
      <c r="BC170" s="500"/>
      <c r="BD170" s="500"/>
      <c r="BE170" s="500"/>
      <c r="BF170" s="500"/>
      <c r="BG170" s="500"/>
      <c r="BH170" s="500"/>
      <c r="BI170" s="504"/>
      <c r="BJ170" s="505"/>
      <c r="BK170" s="505"/>
      <c r="BL170" s="505"/>
      <c r="BM170" s="505"/>
      <c r="BN170" s="505"/>
      <c r="BO170" s="505"/>
      <c r="BP170" s="505"/>
      <c r="BQ170" s="505"/>
      <c r="BR170" s="505"/>
      <c r="BS170" s="505"/>
      <c r="BT170" s="506"/>
      <c r="BU170" s="7"/>
      <c r="CJ170" s="7"/>
    </row>
    <row r="171" spans="4:88" ht="9" customHeight="1">
      <c r="D171" s="4"/>
      <c r="E171" s="481"/>
      <c r="F171" s="482"/>
      <c r="G171" s="482"/>
      <c r="H171" s="482"/>
      <c r="I171" s="482"/>
      <c r="J171" s="482"/>
      <c r="K171" s="482"/>
      <c r="L171" s="482"/>
      <c r="M171" s="482"/>
      <c r="N171" s="482"/>
      <c r="O171" s="482"/>
      <c r="P171" s="482"/>
      <c r="Q171" s="482"/>
      <c r="R171" s="482"/>
      <c r="S171" s="482"/>
      <c r="T171" s="482"/>
      <c r="U171" s="482"/>
      <c r="V171" s="482"/>
      <c r="W171" s="482"/>
      <c r="X171" s="482"/>
      <c r="Y171" s="482"/>
      <c r="Z171" s="482"/>
      <c r="AA171" s="482"/>
      <c r="AB171" s="482"/>
      <c r="AC171" s="482"/>
      <c r="AD171" s="482"/>
      <c r="AE171" s="482"/>
      <c r="AF171" s="482"/>
      <c r="AG171" s="482"/>
      <c r="AH171" s="482"/>
      <c r="AI171" s="482"/>
      <c r="AJ171" s="482"/>
      <c r="AK171" s="483"/>
      <c r="AL171" s="490"/>
      <c r="AM171" s="491"/>
      <c r="AN171" s="491"/>
      <c r="AO171" s="491"/>
      <c r="AP171" s="491"/>
      <c r="AQ171" s="491"/>
      <c r="AR171" s="491"/>
      <c r="AS171" s="491"/>
      <c r="AT171" s="491"/>
      <c r="AU171" s="491"/>
      <c r="AV171" s="491"/>
      <c r="AW171" s="492"/>
      <c r="AX171" s="460"/>
      <c r="AY171" s="460"/>
      <c r="AZ171" s="460"/>
      <c r="BA171" s="460"/>
      <c r="BB171" s="460"/>
      <c r="BC171" s="460"/>
      <c r="BD171" s="460"/>
      <c r="BE171" s="460"/>
      <c r="BF171" s="460"/>
      <c r="BG171" s="507" t="str">
        <f>IFERROR(VLOOKUP(AL168,都道府県コード!$A$2:$B$95,2,FALSE),"")</f>
        <v/>
      </c>
      <c r="BH171" s="508"/>
      <c r="BI171" s="513"/>
      <c r="BJ171" s="514"/>
      <c r="BK171" s="514"/>
      <c r="BL171" s="514"/>
      <c r="BM171" s="514"/>
      <c r="BN171" s="514"/>
      <c r="BO171" s="514"/>
      <c r="BP171" s="514"/>
      <c r="BQ171" s="514"/>
      <c r="BR171" s="514"/>
      <c r="BS171" s="514"/>
      <c r="BT171" s="515"/>
      <c r="BU171" s="7"/>
      <c r="CJ171" s="7"/>
    </row>
    <row r="172" spans="4:88" ht="9" customHeight="1">
      <c r="D172" s="4"/>
      <c r="E172" s="481"/>
      <c r="F172" s="482"/>
      <c r="G172" s="482"/>
      <c r="H172" s="482"/>
      <c r="I172" s="482"/>
      <c r="J172" s="482"/>
      <c r="K172" s="482"/>
      <c r="L172" s="482"/>
      <c r="M172" s="482"/>
      <c r="N172" s="482"/>
      <c r="O172" s="482"/>
      <c r="P172" s="482"/>
      <c r="Q172" s="482"/>
      <c r="R172" s="482"/>
      <c r="S172" s="482"/>
      <c r="T172" s="482"/>
      <c r="U172" s="482"/>
      <c r="V172" s="482"/>
      <c r="W172" s="482"/>
      <c r="X172" s="482"/>
      <c r="Y172" s="482"/>
      <c r="Z172" s="482"/>
      <c r="AA172" s="482"/>
      <c r="AB172" s="482"/>
      <c r="AC172" s="482"/>
      <c r="AD172" s="482"/>
      <c r="AE172" s="482"/>
      <c r="AF172" s="482"/>
      <c r="AG172" s="482"/>
      <c r="AH172" s="482"/>
      <c r="AI172" s="482"/>
      <c r="AJ172" s="482"/>
      <c r="AK172" s="483"/>
      <c r="AL172" s="490"/>
      <c r="AM172" s="491"/>
      <c r="AN172" s="491"/>
      <c r="AO172" s="491"/>
      <c r="AP172" s="491"/>
      <c r="AQ172" s="491"/>
      <c r="AR172" s="491"/>
      <c r="AS172" s="491"/>
      <c r="AT172" s="491"/>
      <c r="AU172" s="491"/>
      <c r="AV172" s="491"/>
      <c r="AW172" s="492"/>
      <c r="AX172" s="461"/>
      <c r="AY172" s="461"/>
      <c r="AZ172" s="461"/>
      <c r="BA172" s="461"/>
      <c r="BB172" s="461"/>
      <c r="BC172" s="461"/>
      <c r="BD172" s="461"/>
      <c r="BE172" s="461"/>
      <c r="BF172" s="461"/>
      <c r="BG172" s="509"/>
      <c r="BH172" s="510"/>
      <c r="BI172" s="516"/>
      <c r="BJ172" s="517"/>
      <c r="BK172" s="517"/>
      <c r="BL172" s="517"/>
      <c r="BM172" s="517"/>
      <c r="BN172" s="517"/>
      <c r="BO172" s="517"/>
      <c r="BP172" s="517"/>
      <c r="BQ172" s="517"/>
      <c r="BR172" s="517"/>
      <c r="BS172" s="517"/>
      <c r="BT172" s="518"/>
      <c r="BU172" s="7"/>
      <c r="CJ172" s="7"/>
    </row>
    <row r="173" spans="4:88" ht="9" customHeight="1" thickBot="1">
      <c r="D173" s="4"/>
      <c r="E173" s="484"/>
      <c r="F173" s="485"/>
      <c r="G173" s="485"/>
      <c r="H173" s="485"/>
      <c r="I173" s="485"/>
      <c r="J173" s="485"/>
      <c r="K173" s="485"/>
      <c r="L173" s="485"/>
      <c r="M173" s="485"/>
      <c r="N173" s="485"/>
      <c r="O173" s="485"/>
      <c r="P173" s="485"/>
      <c r="Q173" s="485"/>
      <c r="R173" s="485"/>
      <c r="S173" s="485"/>
      <c r="T173" s="485"/>
      <c r="U173" s="485"/>
      <c r="V173" s="485"/>
      <c r="W173" s="485"/>
      <c r="X173" s="485"/>
      <c r="Y173" s="485"/>
      <c r="Z173" s="485"/>
      <c r="AA173" s="485"/>
      <c r="AB173" s="485"/>
      <c r="AC173" s="485"/>
      <c r="AD173" s="485"/>
      <c r="AE173" s="485"/>
      <c r="AF173" s="485"/>
      <c r="AG173" s="485"/>
      <c r="AH173" s="485"/>
      <c r="AI173" s="485"/>
      <c r="AJ173" s="485"/>
      <c r="AK173" s="486"/>
      <c r="AL173" s="493"/>
      <c r="AM173" s="494"/>
      <c r="AN173" s="494"/>
      <c r="AO173" s="494"/>
      <c r="AP173" s="494"/>
      <c r="AQ173" s="494"/>
      <c r="AR173" s="494"/>
      <c r="AS173" s="494"/>
      <c r="AT173" s="494"/>
      <c r="AU173" s="494"/>
      <c r="AV173" s="494"/>
      <c r="AW173" s="495"/>
      <c r="AX173" s="462"/>
      <c r="AY173" s="462"/>
      <c r="AZ173" s="462"/>
      <c r="BA173" s="462"/>
      <c r="BB173" s="462"/>
      <c r="BC173" s="462"/>
      <c r="BD173" s="462"/>
      <c r="BE173" s="462"/>
      <c r="BF173" s="462"/>
      <c r="BG173" s="511"/>
      <c r="BH173" s="512"/>
      <c r="BI173" s="519"/>
      <c r="BJ173" s="520"/>
      <c r="BK173" s="520"/>
      <c r="BL173" s="520"/>
      <c r="BM173" s="520"/>
      <c r="BN173" s="520"/>
      <c r="BO173" s="520"/>
      <c r="BP173" s="520"/>
      <c r="BQ173" s="520"/>
      <c r="BR173" s="520"/>
      <c r="BS173" s="520"/>
      <c r="BT173" s="521"/>
      <c r="BU173" s="7"/>
      <c r="CJ173" s="7"/>
    </row>
    <row r="174" spans="4:88" ht="9" customHeight="1">
      <c r="D174" s="4"/>
      <c r="E174" s="478"/>
      <c r="F174" s="479"/>
      <c r="G174" s="479"/>
      <c r="H174" s="479"/>
      <c r="I174" s="479"/>
      <c r="J174" s="479"/>
      <c r="K174" s="479"/>
      <c r="L174" s="479"/>
      <c r="M174" s="479"/>
      <c r="N174" s="479"/>
      <c r="O174" s="479"/>
      <c r="P174" s="479"/>
      <c r="Q174" s="479"/>
      <c r="R174" s="479"/>
      <c r="S174" s="479"/>
      <c r="T174" s="479"/>
      <c r="U174" s="479"/>
      <c r="V174" s="479"/>
      <c r="W174" s="479"/>
      <c r="X174" s="479"/>
      <c r="Y174" s="479"/>
      <c r="Z174" s="479"/>
      <c r="AA174" s="479"/>
      <c r="AB174" s="479"/>
      <c r="AC174" s="479"/>
      <c r="AD174" s="479"/>
      <c r="AE174" s="479"/>
      <c r="AF174" s="479"/>
      <c r="AG174" s="479"/>
      <c r="AH174" s="479"/>
      <c r="AI174" s="479"/>
      <c r="AJ174" s="479"/>
      <c r="AK174" s="480"/>
      <c r="AL174" s="487" t="str">
        <f>IF(E174="","",VLOOKUP(E174,コード表!$D$5:$F$62,3,FALSE))</f>
        <v/>
      </c>
      <c r="AM174" s="488"/>
      <c r="AN174" s="488"/>
      <c r="AO174" s="488"/>
      <c r="AP174" s="488"/>
      <c r="AQ174" s="488"/>
      <c r="AR174" s="488"/>
      <c r="AS174" s="488"/>
      <c r="AT174" s="488"/>
      <c r="AU174" s="488"/>
      <c r="AV174" s="488"/>
      <c r="AW174" s="489"/>
      <c r="AX174" s="496">
        <v>11</v>
      </c>
      <c r="AY174" s="497"/>
      <c r="AZ174" s="500" t="str">
        <f>IF(E174="","",VLOOKUP(E174,コード表!$D$5:$F$62,2,FALSE))</f>
        <v/>
      </c>
      <c r="BA174" s="500"/>
      <c r="BB174" s="500"/>
      <c r="BC174" s="500"/>
      <c r="BD174" s="500"/>
      <c r="BE174" s="500"/>
      <c r="BF174" s="500"/>
      <c r="BG174" s="500"/>
      <c r="BH174" s="500"/>
      <c r="BI174" s="501"/>
      <c r="BJ174" s="502"/>
      <c r="BK174" s="502"/>
      <c r="BL174" s="502"/>
      <c r="BM174" s="502"/>
      <c r="BN174" s="502"/>
      <c r="BO174" s="502"/>
      <c r="BP174" s="502"/>
      <c r="BQ174" s="502"/>
      <c r="BR174" s="502"/>
      <c r="BS174" s="502"/>
      <c r="BT174" s="503"/>
      <c r="BU174" s="7"/>
      <c r="CJ174" s="7"/>
    </row>
    <row r="175" spans="4:88" ht="9" customHeight="1">
      <c r="D175" s="4"/>
      <c r="E175" s="481"/>
      <c r="F175" s="482"/>
      <c r="G175" s="482"/>
      <c r="H175" s="482"/>
      <c r="I175" s="482"/>
      <c r="J175" s="482"/>
      <c r="K175" s="482"/>
      <c r="L175" s="482"/>
      <c r="M175" s="482"/>
      <c r="N175" s="482"/>
      <c r="O175" s="482"/>
      <c r="P175" s="482"/>
      <c r="Q175" s="482"/>
      <c r="R175" s="482"/>
      <c r="S175" s="482"/>
      <c r="T175" s="482"/>
      <c r="U175" s="482"/>
      <c r="V175" s="482"/>
      <c r="W175" s="482"/>
      <c r="X175" s="482"/>
      <c r="Y175" s="482"/>
      <c r="Z175" s="482"/>
      <c r="AA175" s="482"/>
      <c r="AB175" s="482"/>
      <c r="AC175" s="482"/>
      <c r="AD175" s="482"/>
      <c r="AE175" s="482"/>
      <c r="AF175" s="482"/>
      <c r="AG175" s="482"/>
      <c r="AH175" s="482"/>
      <c r="AI175" s="482"/>
      <c r="AJ175" s="482"/>
      <c r="AK175" s="483"/>
      <c r="AL175" s="490"/>
      <c r="AM175" s="491"/>
      <c r="AN175" s="491"/>
      <c r="AO175" s="491"/>
      <c r="AP175" s="491"/>
      <c r="AQ175" s="491"/>
      <c r="AR175" s="491"/>
      <c r="AS175" s="491"/>
      <c r="AT175" s="491"/>
      <c r="AU175" s="491"/>
      <c r="AV175" s="491"/>
      <c r="AW175" s="492"/>
      <c r="AX175" s="498"/>
      <c r="AY175" s="499"/>
      <c r="AZ175" s="500"/>
      <c r="BA175" s="500"/>
      <c r="BB175" s="500"/>
      <c r="BC175" s="500"/>
      <c r="BD175" s="500"/>
      <c r="BE175" s="500"/>
      <c r="BF175" s="500"/>
      <c r="BG175" s="500"/>
      <c r="BH175" s="500"/>
      <c r="BI175" s="504"/>
      <c r="BJ175" s="505"/>
      <c r="BK175" s="505"/>
      <c r="BL175" s="505"/>
      <c r="BM175" s="505"/>
      <c r="BN175" s="505"/>
      <c r="BO175" s="505"/>
      <c r="BP175" s="505"/>
      <c r="BQ175" s="505"/>
      <c r="BR175" s="505"/>
      <c r="BS175" s="505"/>
      <c r="BT175" s="506"/>
      <c r="BU175" s="7"/>
      <c r="CJ175" s="7"/>
    </row>
    <row r="176" spans="4:88" ht="9" customHeight="1">
      <c r="D176" s="4"/>
      <c r="E176" s="481"/>
      <c r="F176" s="482"/>
      <c r="G176" s="482"/>
      <c r="H176" s="482"/>
      <c r="I176" s="482"/>
      <c r="J176" s="482"/>
      <c r="K176" s="482"/>
      <c r="L176" s="482"/>
      <c r="M176" s="482"/>
      <c r="N176" s="482"/>
      <c r="O176" s="482"/>
      <c r="P176" s="482"/>
      <c r="Q176" s="482"/>
      <c r="R176" s="482"/>
      <c r="S176" s="482"/>
      <c r="T176" s="482"/>
      <c r="U176" s="482"/>
      <c r="V176" s="482"/>
      <c r="W176" s="482"/>
      <c r="X176" s="482"/>
      <c r="Y176" s="482"/>
      <c r="Z176" s="482"/>
      <c r="AA176" s="482"/>
      <c r="AB176" s="482"/>
      <c r="AC176" s="482"/>
      <c r="AD176" s="482"/>
      <c r="AE176" s="482"/>
      <c r="AF176" s="482"/>
      <c r="AG176" s="482"/>
      <c r="AH176" s="482"/>
      <c r="AI176" s="482"/>
      <c r="AJ176" s="482"/>
      <c r="AK176" s="483"/>
      <c r="AL176" s="490"/>
      <c r="AM176" s="491"/>
      <c r="AN176" s="491"/>
      <c r="AO176" s="491"/>
      <c r="AP176" s="491"/>
      <c r="AQ176" s="491"/>
      <c r="AR176" s="491"/>
      <c r="AS176" s="491"/>
      <c r="AT176" s="491"/>
      <c r="AU176" s="491"/>
      <c r="AV176" s="491"/>
      <c r="AW176" s="492"/>
      <c r="AX176" s="498"/>
      <c r="AY176" s="499"/>
      <c r="AZ176" s="500"/>
      <c r="BA176" s="500"/>
      <c r="BB176" s="500"/>
      <c r="BC176" s="500"/>
      <c r="BD176" s="500"/>
      <c r="BE176" s="500"/>
      <c r="BF176" s="500"/>
      <c r="BG176" s="500"/>
      <c r="BH176" s="500"/>
      <c r="BI176" s="504"/>
      <c r="BJ176" s="505"/>
      <c r="BK176" s="505"/>
      <c r="BL176" s="505"/>
      <c r="BM176" s="505"/>
      <c r="BN176" s="505"/>
      <c r="BO176" s="505"/>
      <c r="BP176" s="505"/>
      <c r="BQ176" s="505"/>
      <c r="BR176" s="505"/>
      <c r="BS176" s="505"/>
      <c r="BT176" s="506"/>
      <c r="BU176" s="7"/>
      <c r="CJ176" s="7"/>
    </row>
    <row r="177" spans="4:88" ht="9" customHeight="1">
      <c r="D177" s="4"/>
      <c r="E177" s="481"/>
      <c r="F177" s="482"/>
      <c r="G177" s="482"/>
      <c r="H177" s="482"/>
      <c r="I177" s="482"/>
      <c r="J177" s="482"/>
      <c r="K177" s="482"/>
      <c r="L177" s="482"/>
      <c r="M177" s="482"/>
      <c r="N177" s="482"/>
      <c r="O177" s="482"/>
      <c r="P177" s="482"/>
      <c r="Q177" s="482"/>
      <c r="R177" s="482"/>
      <c r="S177" s="482"/>
      <c r="T177" s="482"/>
      <c r="U177" s="482"/>
      <c r="V177" s="482"/>
      <c r="W177" s="482"/>
      <c r="X177" s="482"/>
      <c r="Y177" s="482"/>
      <c r="Z177" s="482"/>
      <c r="AA177" s="482"/>
      <c r="AB177" s="482"/>
      <c r="AC177" s="482"/>
      <c r="AD177" s="482"/>
      <c r="AE177" s="482"/>
      <c r="AF177" s="482"/>
      <c r="AG177" s="482"/>
      <c r="AH177" s="482"/>
      <c r="AI177" s="482"/>
      <c r="AJ177" s="482"/>
      <c r="AK177" s="483"/>
      <c r="AL177" s="490"/>
      <c r="AM177" s="491"/>
      <c r="AN177" s="491"/>
      <c r="AO177" s="491"/>
      <c r="AP177" s="491"/>
      <c r="AQ177" s="491"/>
      <c r="AR177" s="491"/>
      <c r="AS177" s="491"/>
      <c r="AT177" s="491"/>
      <c r="AU177" s="491"/>
      <c r="AV177" s="491"/>
      <c r="AW177" s="492"/>
      <c r="AX177" s="460"/>
      <c r="AY177" s="460"/>
      <c r="AZ177" s="460"/>
      <c r="BA177" s="460"/>
      <c r="BB177" s="460"/>
      <c r="BC177" s="460"/>
      <c r="BD177" s="460"/>
      <c r="BE177" s="460"/>
      <c r="BF177" s="460"/>
      <c r="BG177" s="507" t="str">
        <f>IFERROR(VLOOKUP(AL174,都道府県コード!$A$2:$B$95,2,FALSE),"")</f>
        <v/>
      </c>
      <c r="BH177" s="508"/>
      <c r="BI177" s="513"/>
      <c r="BJ177" s="514"/>
      <c r="BK177" s="514"/>
      <c r="BL177" s="514"/>
      <c r="BM177" s="514"/>
      <c r="BN177" s="514"/>
      <c r="BO177" s="514"/>
      <c r="BP177" s="514"/>
      <c r="BQ177" s="514"/>
      <c r="BR177" s="514"/>
      <c r="BS177" s="514"/>
      <c r="BT177" s="515"/>
      <c r="BU177" s="7"/>
      <c r="CJ177" s="7"/>
    </row>
    <row r="178" spans="4:88" ht="9" customHeight="1">
      <c r="D178" s="4"/>
      <c r="E178" s="481"/>
      <c r="F178" s="482"/>
      <c r="G178" s="482"/>
      <c r="H178" s="482"/>
      <c r="I178" s="482"/>
      <c r="J178" s="482"/>
      <c r="K178" s="482"/>
      <c r="L178" s="482"/>
      <c r="M178" s="482"/>
      <c r="N178" s="482"/>
      <c r="O178" s="482"/>
      <c r="P178" s="482"/>
      <c r="Q178" s="482"/>
      <c r="R178" s="482"/>
      <c r="S178" s="482"/>
      <c r="T178" s="482"/>
      <c r="U178" s="482"/>
      <c r="V178" s="482"/>
      <c r="W178" s="482"/>
      <c r="X178" s="482"/>
      <c r="Y178" s="482"/>
      <c r="Z178" s="482"/>
      <c r="AA178" s="482"/>
      <c r="AB178" s="482"/>
      <c r="AC178" s="482"/>
      <c r="AD178" s="482"/>
      <c r="AE178" s="482"/>
      <c r="AF178" s="482"/>
      <c r="AG178" s="482"/>
      <c r="AH178" s="482"/>
      <c r="AI178" s="482"/>
      <c r="AJ178" s="482"/>
      <c r="AK178" s="483"/>
      <c r="AL178" s="490"/>
      <c r="AM178" s="491"/>
      <c r="AN178" s="491"/>
      <c r="AO178" s="491"/>
      <c r="AP178" s="491"/>
      <c r="AQ178" s="491"/>
      <c r="AR178" s="491"/>
      <c r="AS178" s="491"/>
      <c r="AT178" s="491"/>
      <c r="AU178" s="491"/>
      <c r="AV178" s="491"/>
      <c r="AW178" s="492"/>
      <c r="AX178" s="461"/>
      <c r="AY178" s="461"/>
      <c r="AZ178" s="461"/>
      <c r="BA178" s="461"/>
      <c r="BB178" s="461"/>
      <c r="BC178" s="461"/>
      <c r="BD178" s="461"/>
      <c r="BE178" s="461"/>
      <c r="BF178" s="461"/>
      <c r="BG178" s="509"/>
      <c r="BH178" s="510"/>
      <c r="BI178" s="516"/>
      <c r="BJ178" s="517"/>
      <c r="BK178" s="517"/>
      <c r="BL178" s="517"/>
      <c r="BM178" s="517"/>
      <c r="BN178" s="517"/>
      <c r="BO178" s="517"/>
      <c r="BP178" s="517"/>
      <c r="BQ178" s="517"/>
      <c r="BR178" s="517"/>
      <c r="BS178" s="517"/>
      <c r="BT178" s="518"/>
      <c r="BU178" s="7"/>
      <c r="CJ178" s="7"/>
    </row>
    <row r="179" spans="4:88" ht="9" customHeight="1" thickBot="1">
      <c r="D179" s="4"/>
      <c r="E179" s="484"/>
      <c r="F179" s="485"/>
      <c r="G179" s="485"/>
      <c r="H179" s="485"/>
      <c r="I179" s="485"/>
      <c r="J179" s="485"/>
      <c r="K179" s="485"/>
      <c r="L179" s="485"/>
      <c r="M179" s="485"/>
      <c r="N179" s="485"/>
      <c r="O179" s="485"/>
      <c r="P179" s="485"/>
      <c r="Q179" s="485"/>
      <c r="R179" s="485"/>
      <c r="S179" s="485"/>
      <c r="T179" s="485"/>
      <c r="U179" s="485"/>
      <c r="V179" s="485"/>
      <c r="W179" s="485"/>
      <c r="X179" s="485"/>
      <c r="Y179" s="485"/>
      <c r="Z179" s="485"/>
      <c r="AA179" s="485"/>
      <c r="AB179" s="485"/>
      <c r="AC179" s="485"/>
      <c r="AD179" s="485"/>
      <c r="AE179" s="485"/>
      <c r="AF179" s="485"/>
      <c r="AG179" s="485"/>
      <c r="AH179" s="485"/>
      <c r="AI179" s="485"/>
      <c r="AJ179" s="485"/>
      <c r="AK179" s="486"/>
      <c r="AL179" s="493"/>
      <c r="AM179" s="494"/>
      <c r="AN179" s="494"/>
      <c r="AO179" s="494"/>
      <c r="AP179" s="494"/>
      <c r="AQ179" s="494"/>
      <c r="AR179" s="494"/>
      <c r="AS179" s="494"/>
      <c r="AT179" s="494"/>
      <c r="AU179" s="494"/>
      <c r="AV179" s="494"/>
      <c r="AW179" s="495"/>
      <c r="AX179" s="462"/>
      <c r="AY179" s="462"/>
      <c r="AZ179" s="462"/>
      <c r="BA179" s="462"/>
      <c r="BB179" s="462"/>
      <c r="BC179" s="462"/>
      <c r="BD179" s="462"/>
      <c r="BE179" s="462"/>
      <c r="BF179" s="462"/>
      <c r="BG179" s="511"/>
      <c r="BH179" s="512"/>
      <c r="BI179" s="519"/>
      <c r="BJ179" s="520"/>
      <c r="BK179" s="520"/>
      <c r="BL179" s="520"/>
      <c r="BM179" s="520"/>
      <c r="BN179" s="520"/>
      <c r="BO179" s="520"/>
      <c r="BP179" s="520"/>
      <c r="BQ179" s="520"/>
      <c r="BR179" s="520"/>
      <c r="BS179" s="520"/>
      <c r="BT179" s="521"/>
      <c r="BU179" s="7"/>
      <c r="CJ179" s="7"/>
    </row>
    <row r="180" spans="4:88" ht="9" customHeight="1">
      <c r="D180" s="4"/>
      <c r="E180" s="522" t="s">
        <v>18</v>
      </c>
      <c r="F180" s="523"/>
      <c r="G180" s="523"/>
      <c r="H180" s="523"/>
      <c r="I180" s="523"/>
      <c r="J180" s="523"/>
      <c r="K180" s="523"/>
      <c r="L180" s="523"/>
      <c r="M180" s="523"/>
      <c r="N180" s="523"/>
      <c r="O180" s="523"/>
      <c r="P180" s="523"/>
      <c r="Q180" s="523"/>
      <c r="R180" s="523"/>
      <c r="S180" s="523"/>
      <c r="T180" s="523"/>
      <c r="U180" s="523"/>
      <c r="V180" s="523"/>
      <c r="W180" s="523"/>
      <c r="X180" s="523"/>
      <c r="Y180" s="523"/>
      <c r="Z180" s="523"/>
      <c r="AA180" s="523"/>
      <c r="AB180" s="523"/>
      <c r="AC180" s="523"/>
      <c r="AD180" s="523"/>
      <c r="AE180" s="523"/>
      <c r="AF180" s="523"/>
      <c r="AG180" s="523"/>
      <c r="AH180" s="523"/>
      <c r="AI180" s="523"/>
      <c r="AJ180" s="523"/>
      <c r="AK180" s="523"/>
      <c r="AL180" s="523"/>
      <c r="AM180" s="523"/>
      <c r="AN180" s="523"/>
      <c r="AO180" s="523"/>
      <c r="AP180" s="523"/>
      <c r="AQ180" s="523"/>
      <c r="AR180" s="523"/>
      <c r="AS180" s="523"/>
      <c r="AT180" s="523"/>
      <c r="AU180" s="523"/>
      <c r="AV180" s="523"/>
      <c r="AW180" s="523"/>
      <c r="AX180" s="496">
        <v>12</v>
      </c>
      <c r="AY180" s="497"/>
      <c r="AZ180" s="500"/>
      <c r="BA180" s="500"/>
      <c r="BB180" s="500"/>
      <c r="BC180" s="500"/>
      <c r="BD180" s="500"/>
      <c r="BE180" s="500"/>
      <c r="BF180" s="500"/>
      <c r="BG180" s="500"/>
      <c r="BH180" s="500"/>
      <c r="BI180" s="528">
        <f>IF(BZ103=2,CA180+CA87,0)</f>
        <v>0</v>
      </c>
      <c r="BJ180" s="529"/>
      <c r="BK180" s="529"/>
      <c r="BL180" s="529"/>
      <c r="BM180" s="529"/>
      <c r="BN180" s="529"/>
      <c r="BO180" s="529"/>
      <c r="BP180" s="529"/>
      <c r="BQ180" s="529"/>
      <c r="BR180" s="529"/>
      <c r="BS180" s="529"/>
      <c r="BT180" s="529"/>
      <c r="BU180" s="445"/>
      <c r="BV180" s="446"/>
      <c r="BW180" s="451" t="s">
        <v>24</v>
      </c>
      <c r="BX180" s="451"/>
      <c r="BY180" s="451"/>
      <c r="BZ180" s="451"/>
      <c r="CA180" s="762">
        <f>BI114+BI120+BI126+BI132+BI138+BI144+BI150+BI156+BI162+BI168+BI174</f>
        <v>0</v>
      </c>
      <c r="CB180" s="763"/>
      <c r="CC180" s="763"/>
      <c r="CD180" s="763"/>
      <c r="CE180" s="763"/>
      <c r="CF180" s="763"/>
      <c r="CG180" s="763"/>
      <c r="CH180" s="763"/>
      <c r="CI180" s="764"/>
    </row>
    <row r="181" spans="4:88" ht="9" customHeight="1">
      <c r="D181" s="4"/>
      <c r="E181" s="524"/>
      <c r="F181" s="525"/>
      <c r="G181" s="525"/>
      <c r="H181" s="525"/>
      <c r="I181" s="525"/>
      <c r="J181" s="525"/>
      <c r="K181" s="525"/>
      <c r="L181" s="525"/>
      <c r="M181" s="525"/>
      <c r="N181" s="525"/>
      <c r="O181" s="525"/>
      <c r="P181" s="525"/>
      <c r="Q181" s="525"/>
      <c r="R181" s="525"/>
      <c r="S181" s="525"/>
      <c r="T181" s="525"/>
      <c r="U181" s="525"/>
      <c r="V181" s="525"/>
      <c r="W181" s="525"/>
      <c r="X181" s="525"/>
      <c r="Y181" s="525"/>
      <c r="Z181" s="525"/>
      <c r="AA181" s="525"/>
      <c r="AB181" s="525"/>
      <c r="AC181" s="525"/>
      <c r="AD181" s="525"/>
      <c r="AE181" s="525"/>
      <c r="AF181" s="525"/>
      <c r="AG181" s="525"/>
      <c r="AH181" s="525"/>
      <c r="AI181" s="525"/>
      <c r="AJ181" s="525"/>
      <c r="AK181" s="525"/>
      <c r="AL181" s="525"/>
      <c r="AM181" s="525"/>
      <c r="AN181" s="525"/>
      <c r="AO181" s="525"/>
      <c r="AP181" s="525"/>
      <c r="AQ181" s="525"/>
      <c r="AR181" s="525"/>
      <c r="AS181" s="525"/>
      <c r="AT181" s="525"/>
      <c r="AU181" s="525"/>
      <c r="AV181" s="525"/>
      <c r="AW181" s="525"/>
      <c r="AX181" s="498"/>
      <c r="AY181" s="499"/>
      <c r="AZ181" s="500"/>
      <c r="BA181" s="500"/>
      <c r="BB181" s="500"/>
      <c r="BC181" s="500"/>
      <c r="BD181" s="500"/>
      <c r="BE181" s="500"/>
      <c r="BF181" s="500"/>
      <c r="BG181" s="500"/>
      <c r="BH181" s="500"/>
      <c r="BI181" s="530"/>
      <c r="BJ181" s="531"/>
      <c r="BK181" s="531"/>
      <c r="BL181" s="531"/>
      <c r="BM181" s="531"/>
      <c r="BN181" s="531"/>
      <c r="BO181" s="531"/>
      <c r="BP181" s="531"/>
      <c r="BQ181" s="531"/>
      <c r="BR181" s="531"/>
      <c r="BS181" s="531"/>
      <c r="BT181" s="531"/>
      <c r="BU181" s="447"/>
      <c r="BV181" s="448"/>
      <c r="BW181" s="452"/>
      <c r="BX181" s="452"/>
      <c r="BY181" s="452"/>
      <c r="BZ181" s="452"/>
      <c r="CA181" s="765"/>
      <c r="CB181" s="766"/>
      <c r="CC181" s="766"/>
      <c r="CD181" s="766"/>
      <c r="CE181" s="766"/>
      <c r="CF181" s="766"/>
      <c r="CG181" s="766"/>
      <c r="CH181" s="766"/>
      <c r="CI181" s="767"/>
    </row>
    <row r="182" spans="4:88" ht="9" customHeight="1">
      <c r="D182" s="4"/>
      <c r="E182" s="524"/>
      <c r="F182" s="525"/>
      <c r="G182" s="525"/>
      <c r="H182" s="525"/>
      <c r="I182" s="525"/>
      <c r="J182" s="525"/>
      <c r="K182" s="525"/>
      <c r="L182" s="525"/>
      <c r="M182" s="525"/>
      <c r="N182" s="525"/>
      <c r="O182" s="525"/>
      <c r="P182" s="525"/>
      <c r="Q182" s="525"/>
      <c r="R182" s="525"/>
      <c r="S182" s="525"/>
      <c r="T182" s="525"/>
      <c r="U182" s="525"/>
      <c r="V182" s="525"/>
      <c r="W182" s="525"/>
      <c r="X182" s="525"/>
      <c r="Y182" s="525"/>
      <c r="Z182" s="525"/>
      <c r="AA182" s="525"/>
      <c r="AB182" s="525"/>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498"/>
      <c r="AY182" s="499"/>
      <c r="AZ182" s="500"/>
      <c r="BA182" s="500"/>
      <c r="BB182" s="500"/>
      <c r="BC182" s="500"/>
      <c r="BD182" s="500"/>
      <c r="BE182" s="500"/>
      <c r="BF182" s="500"/>
      <c r="BG182" s="500"/>
      <c r="BH182" s="500"/>
      <c r="BI182" s="530"/>
      <c r="BJ182" s="531"/>
      <c r="BK182" s="531"/>
      <c r="BL182" s="531"/>
      <c r="BM182" s="531"/>
      <c r="BN182" s="531"/>
      <c r="BO182" s="531"/>
      <c r="BP182" s="531"/>
      <c r="BQ182" s="531"/>
      <c r="BR182" s="531"/>
      <c r="BS182" s="531"/>
      <c r="BT182" s="531"/>
      <c r="BU182" s="447"/>
      <c r="BV182" s="448"/>
      <c r="BW182" s="452"/>
      <c r="BX182" s="452"/>
      <c r="BY182" s="452"/>
      <c r="BZ182" s="452"/>
      <c r="CA182" s="765"/>
      <c r="CB182" s="766"/>
      <c r="CC182" s="766"/>
      <c r="CD182" s="766"/>
      <c r="CE182" s="766"/>
      <c r="CF182" s="766"/>
      <c r="CG182" s="766"/>
      <c r="CH182" s="766"/>
      <c r="CI182" s="767"/>
    </row>
    <row r="183" spans="4:88" ht="9" customHeight="1">
      <c r="D183" s="4"/>
      <c r="E183" s="524"/>
      <c r="F183" s="525"/>
      <c r="G183" s="525"/>
      <c r="H183" s="525"/>
      <c r="I183" s="525"/>
      <c r="J183" s="525"/>
      <c r="K183" s="525"/>
      <c r="L183" s="525"/>
      <c r="M183" s="525"/>
      <c r="N183" s="525"/>
      <c r="O183" s="525"/>
      <c r="P183" s="525"/>
      <c r="Q183" s="525"/>
      <c r="R183" s="525"/>
      <c r="S183" s="525"/>
      <c r="T183" s="525"/>
      <c r="U183" s="525"/>
      <c r="V183" s="525"/>
      <c r="W183" s="525"/>
      <c r="X183" s="525"/>
      <c r="Y183" s="525"/>
      <c r="Z183" s="525"/>
      <c r="AA183" s="525"/>
      <c r="AB183" s="525"/>
      <c r="AC183" s="525"/>
      <c r="AD183" s="525"/>
      <c r="AE183" s="525"/>
      <c r="AF183" s="525"/>
      <c r="AG183" s="525"/>
      <c r="AH183" s="525"/>
      <c r="AI183" s="525"/>
      <c r="AJ183" s="525"/>
      <c r="AK183" s="525"/>
      <c r="AL183" s="525"/>
      <c r="AM183" s="525"/>
      <c r="AN183" s="525"/>
      <c r="AO183" s="525"/>
      <c r="AP183" s="525"/>
      <c r="AQ183" s="525"/>
      <c r="AR183" s="525"/>
      <c r="AS183" s="525"/>
      <c r="AT183" s="525"/>
      <c r="AU183" s="525"/>
      <c r="AV183" s="525"/>
      <c r="AW183" s="525"/>
      <c r="AX183" s="460"/>
      <c r="AY183" s="460"/>
      <c r="AZ183" s="460"/>
      <c r="BA183" s="460"/>
      <c r="BB183" s="460"/>
      <c r="BC183" s="460"/>
      <c r="BD183" s="460"/>
      <c r="BE183" s="460"/>
      <c r="BF183" s="460"/>
      <c r="BG183" s="604"/>
      <c r="BH183" s="560"/>
      <c r="BI183" s="469">
        <f>IF(BZ103=2,CA183+CA90,0)</f>
        <v>0</v>
      </c>
      <c r="BJ183" s="470"/>
      <c r="BK183" s="470"/>
      <c r="BL183" s="470"/>
      <c r="BM183" s="470"/>
      <c r="BN183" s="470"/>
      <c r="BO183" s="470"/>
      <c r="BP183" s="470"/>
      <c r="BQ183" s="470"/>
      <c r="BR183" s="470"/>
      <c r="BS183" s="470"/>
      <c r="BT183" s="470"/>
      <c r="BU183" s="447"/>
      <c r="BV183" s="448"/>
      <c r="BW183" s="452"/>
      <c r="BX183" s="452"/>
      <c r="BY183" s="452"/>
      <c r="BZ183" s="452"/>
      <c r="CA183" s="765">
        <f>BI117+BI123+BI129+BI135+BI141+BI147+BI153+BI159+BI165+BI171+BI177</f>
        <v>0</v>
      </c>
      <c r="CB183" s="766"/>
      <c r="CC183" s="766"/>
      <c r="CD183" s="766"/>
      <c r="CE183" s="766"/>
      <c r="CF183" s="766"/>
      <c r="CG183" s="766"/>
      <c r="CH183" s="766"/>
      <c r="CI183" s="767"/>
    </row>
    <row r="184" spans="4:88" ht="9" customHeight="1">
      <c r="D184" s="4"/>
      <c r="E184" s="524"/>
      <c r="F184" s="525"/>
      <c r="G184" s="525"/>
      <c r="H184" s="525"/>
      <c r="I184" s="525"/>
      <c r="J184" s="525"/>
      <c r="K184" s="525"/>
      <c r="L184" s="525"/>
      <c r="M184" s="525"/>
      <c r="N184" s="525"/>
      <c r="O184" s="525"/>
      <c r="P184" s="525"/>
      <c r="Q184" s="525"/>
      <c r="R184" s="525"/>
      <c r="S184" s="525"/>
      <c r="T184" s="525"/>
      <c r="U184" s="525"/>
      <c r="V184" s="525"/>
      <c r="W184" s="525"/>
      <c r="X184" s="525"/>
      <c r="Y184" s="525"/>
      <c r="Z184" s="525"/>
      <c r="AA184" s="525"/>
      <c r="AB184" s="525"/>
      <c r="AC184" s="525"/>
      <c r="AD184" s="525"/>
      <c r="AE184" s="525"/>
      <c r="AF184" s="525"/>
      <c r="AG184" s="525"/>
      <c r="AH184" s="525"/>
      <c r="AI184" s="525"/>
      <c r="AJ184" s="525"/>
      <c r="AK184" s="525"/>
      <c r="AL184" s="525"/>
      <c r="AM184" s="525"/>
      <c r="AN184" s="525"/>
      <c r="AO184" s="525"/>
      <c r="AP184" s="525"/>
      <c r="AQ184" s="525"/>
      <c r="AR184" s="525"/>
      <c r="AS184" s="525"/>
      <c r="AT184" s="525"/>
      <c r="AU184" s="525"/>
      <c r="AV184" s="525"/>
      <c r="AW184" s="525"/>
      <c r="AX184" s="461"/>
      <c r="AY184" s="461"/>
      <c r="AZ184" s="461"/>
      <c r="BA184" s="461"/>
      <c r="BB184" s="461"/>
      <c r="BC184" s="461"/>
      <c r="BD184" s="461"/>
      <c r="BE184" s="461"/>
      <c r="BF184" s="461"/>
      <c r="BG184" s="771"/>
      <c r="BH184" s="583"/>
      <c r="BI184" s="471"/>
      <c r="BJ184" s="472"/>
      <c r="BK184" s="472"/>
      <c r="BL184" s="472"/>
      <c r="BM184" s="472"/>
      <c r="BN184" s="472"/>
      <c r="BO184" s="472"/>
      <c r="BP184" s="472"/>
      <c r="BQ184" s="472"/>
      <c r="BR184" s="472"/>
      <c r="BS184" s="472"/>
      <c r="BT184" s="472"/>
      <c r="BU184" s="447"/>
      <c r="BV184" s="448"/>
      <c r="BW184" s="452"/>
      <c r="BX184" s="452"/>
      <c r="BY184" s="452"/>
      <c r="BZ184" s="452"/>
      <c r="CA184" s="765"/>
      <c r="CB184" s="766"/>
      <c r="CC184" s="766"/>
      <c r="CD184" s="766"/>
      <c r="CE184" s="766"/>
      <c r="CF184" s="766"/>
      <c r="CG184" s="766"/>
      <c r="CH184" s="766"/>
      <c r="CI184" s="767"/>
    </row>
    <row r="185" spans="4:88" ht="9" customHeight="1" thickBot="1">
      <c r="D185" s="4"/>
      <c r="E185" s="526"/>
      <c r="F185" s="527"/>
      <c r="G185" s="527"/>
      <c r="H185" s="527"/>
      <c r="I185" s="527"/>
      <c r="J185" s="527"/>
      <c r="K185" s="527"/>
      <c r="L185" s="527"/>
      <c r="M185" s="527"/>
      <c r="N185" s="527"/>
      <c r="O185" s="527"/>
      <c r="P185" s="527"/>
      <c r="Q185" s="527"/>
      <c r="R185" s="527"/>
      <c r="S185" s="527"/>
      <c r="T185" s="527"/>
      <c r="U185" s="527"/>
      <c r="V185" s="527"/>
      <c r="W185" s="527"/>
      <c r="X185" s="527"/>
      <c r="Y185" s="527"/>
      <c r="Z185" s="527"/>
      <c r="AA185" s="527"/>
      <c r="AB185" s="527"/>
      <c r="AC185" s="527"/>
      <c r="AD185" s="527"/>
      <c r="AE185" s="527"/>
      <c r="AF185" s="527"/>
      <c r="AG185" s="527"/>
      <c r="AH185" s="527"/>
      <c r="AI185" s="527"/>
      <c r="AJ185" s="527"/>
      <c r="AK185" s="527"/>
      <c r="AL185" s="527"/>
      <c r="AM185" s="527"/>
      <c r="AN185" s="527"/>
      <c r="AO185" s="527"/>
      <c r="AP185" s="527"/>
      <c r="AQ185" s="527"/>
      <c r="AR185" s="527"/>
      <c r="AS185" s="527"/>
      <c r="AT185" s="527"/>
      <c r="AU185" s="527"/>
      <c r="AV185" s="527"/>
      <c r="AW185" s="527"/>
      <c r="AX185" s="462"/>
      <c r="AY185" s="462"/>
      <c r="AZ185" s="462"/>
      <c r="BA185" s="462"/>
      <c r="BB185" s="462"/>
      <c r="BC185" s="462"/>
      <c r="BD185" s="462"/>
      <c r="BE185" s="462"/>
      <c r="BF185" s="462"/>
      <c r="BG185" s="772"/>
      <c r="BH185" s="773"/>
      <c r="BI185" s="473"/>
      <c r="BJ185" s="474"/>
      <c r="BK185" s="474"/>
      <c r="BL185" s="474"/>
      <c r="BM185" s="474"/>
      <c r="BN185" s="474"/>
      <c r="BO185" s="474"/>
      <c r="BP185" s="474"/>
      <c r="BQ185" s="474"/>
      <c r="BR185" s="474"/>
      <c r="BS185" s="474"/>
      <c r="BT185" s="474"/>
      <c r="BU185" s="449"/>
      <c r="BV185" s="450"/>
      <c r="BW185" s="453"/>
      <c r="BX185" s="453"/>
      <c r="BY185" s="453"/>
      <c r="BZ185" s="453"/>
      <c r="CA185" s="768"/>
      <c r="CB185" s="769"/>
      <c r="CC185" s="769"/>
      <c r="CD185" s="769"/>
      <c r="CE185" s="769"/>
      <c r="CF185" s="769"/>
      <c r="CG185" s="769"/>
      <c r="CH185" s="769"/>
      <c r="CI185" s="770"/>
    </row>
    <row r="188" spans="4:88" ht="12" customHeight="1" thickBot="1">
      <c r="F188" s="563" t="s">
        <v>36</v>
      </c>
      <c r="G188" s="563"/>
      <c r="H188" s="563"/>
      <c r="I188" s="563"/>
      <c r="J188" s="563"/>
      <c r="K188" s="563"/>
      <c r="Q188" s="588" t="s">
        <v>38</v>
      </c>
      <c r="R188" s="588"/>
      <c r="S188" s="588"/>
      <c r="T188" s="588"/>
      <c r="U188" s="588"/>
      <c r="V188" s="588"/>
      <c r="W188" s="588"/>
      <c r="X188" s="588"/>
      <c r="Y188" s="588"/>
      <c r="Z188" s="588"/>
      <c r="AA188" s="588"/>
      <c r="AB188" s="588"/>
      <c r="AC188" s="588"/>
      <c r="AD188" s="588"/>
      <c r="AE188" s="588"/>
      <c r="AF188" s="588"/>
      <c r="AG188" s="588"/>
      <c r="AH188" s="588"/>
      <c r="AI188" s="588"/>
      <c r="AJ188" s="588"/>
      <c r="AK188" s="588"/>
      <c r="AL188" s="588"/>
      <c r="AM188" s="588"/>
      <c r="AN188" s="588"/>
      <c r="AO188" s="588"/>
      <c r="AP188" s="588"/>
      <c r="AQ188" s="588"/>
      <c r="AR188" s="2"/>
      <c r="AS188" s="2"/>
      <c r="AT188" s="2"/>
      <c r="AU188" s="2"/>
      <c r="AV188" s="2"/>
      <c r="AW188" s="2"/>
      <c r="AX188" s="2"/>
      <c r="AY188" s="2"/>
      <c r="AZ188" s="2"/>
      <c r="BA188" s="2"/>
      <c r="BB188" s="2"/>
      <c r="BC188" s="2"/>
      <c r="BD188" s="2"/>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row>
    <row r="189" spans="4:88" ht="15" customHeight="1">
      <c r="F189" s="563"/>
      <c r="G189" s="563"/>
      <c r="H189" s="563"/>
      <c r="I189" s="563"/>
      <c r="J189" s="563"/>
      <c r="K189" s="563"/>
      <c r="Q189" s="588"/>
      <c r="R189" s="588"/>
      <c r="S189" s="588"/>
      <c r="T189" s="588"/>
      <c r="U189" s="588"/>
      <c r="V189" s="588"/>
      <c r="W189" s="588"/>
      <c r="X189" s="588"/>
      <c r="Y189" s="588"/>
      <c r="Z189" s="588"/>
      <c r="AA189" s="588"/>
      <c r="AB189" s="588"/>
      <c r="AC189" s="588"/>
      <c r="AD189" s="588"/>
      <c r="AE189" s="588"/>
      <c r="AF189" s="588"/>
      <c r="AG189" s="588"/>
      <c r="AH189" s="588"/>
      <c r="AI189" s="588"/>
      <c r="AJ189" s="588"/>
      <c r="AK189" s="588"/>
      <c r="AL189" s="588"/>
      <c r="AM189" s="588"/>
      <c r="AN189" s="588"/>
      <c r="AO189" s="588"/>
      <c r="AP189" s="588"/>
      <c r="AQ189" s="588"/>
      <c r="AR189" s="2"/>
      <c r="AS189" s="2"/>
      <c r="AT189" s="2"/>
      <c r="AU189" s="2"/>
      <c r="AV189" s="2"/>
      <c r="AW189" s="2"/>
      <c r="AX189" s="2"/>
      <c r="AY189" s="2"/>
      <c r="AZ189" s="2"/>
      <c r="BA189" s="2"/>
      <c r="BB189" s="2"/>
      <c r="BC189" s="2"/>
      <c r="BD189" s="2"/>
      <c r="BE189" s="4"/>
      <c r="BF189" s="589" t="s">
        <v>4</v>
      </c>
      <c r="BG189" s="590"/>
      <c r="BH189" s="15"/>
      <c r="BI189" s="595" t="s">
        <v>5</v>
      </c>
      <c r="BJ189" s="595"/>
      <c r="BK189" s="595"/>
      <c r="BL189" s="595"/>
      <c r="BM189" s="595"/>
      <c r="BN189" s="595"/>
      <c r="BO189" s="16"/>
      <c r="BP189" s="596" t="s">
        <v>6</v>
      </c>
      <c r="BQ189" s="597"/>
      <c r="BR189" s="597"/>
      <c r="BS189" s="597"/>
      <c r="BT189" s="598"/>
      <c r="BU189" s="596" t="s">
        <v>7</v>
      </c>
      <c r="BV189" s="598"/>
      <c r="BW189" s="599" t="s">
        <v>8</v>
      </c>
      <c r="BX189" s="600"/>
      <c r="BY189" s="600"/>
      <c r="BZ189" s="600"/>
      <c r="CA189" s="600"/>
      <c r="CB189" s="600"/>
      <c r="CC189" s="601"/>
      <c r="CD189" s="602" t="s">
        <v>21</v>
      </c>
      <c r="CE189" s="595"/>
      <c r="CF189" s="595"/>
      <c r="CG189" s="595"/>
      <c r="CH189" s="595"/>
      <c r="CI189" s="603"/>
      <c r="CJ189" s="7"/>
    </row>
    <row r="190" spans="4:88" ht="14.25" customHeight="1">
      <c r="Q190" s="2"/>
      <c r="R190" s="2"/>
      <c r="S190" s="588" t="s">
        <v>37</v>
      </c>
      <c r="T190" s="588"/>
      <c r="U190" s="588"/>
      <c r="V190" s="588"/>
      <c r="W190" s="588"/>
      <c r="X190" s="588"/>
      <c r="Y190" s="588"/>
      <c r="Z190" s="588"/>
      <c r="AA190" s="588"/>
      <c r="AB190" s="588"/>
      <c r="AC190" s="588"/>
      <c r="AD190" s="588"/>
      <c r="AE190" s="588"/>
      <c r="AF190" s="588"/>
      <c r="AG190" s="588"/>
      <c r="AH190" s="588"/>
      <c r="AI190" s="588"/>
      <c r="AJ190" s="588"/>
      <c r="AK190" s="588"/>
      <c r="AL190" s="588"/>
      <c r="AM190" s="588"/>
      <c r="AN190" s="588"/>
      <c r="AO190" s="588"/>
      <c r="AP190" s="588"/>
      <c r="AQ190" s="588"/>
      <c r="AR190" s="588"/>
      <c r="AS190" s="588"/>
      <c r="AT190" s="588"/>
      <c r="AU190" s="588"/>
      <c r="AV190" s="588"/>
      <c r="AW190" s="588"/>
      <c r="AX190" s="588"/>
      <c r="AY190" s="588"/>
      <c r="AZ190" s="588"/>
      <c r="BA190" s="588"/>
      <c r="BB190" s="588"/>
      <c r="BC190" s="588"/>
      <c r="BD190" s="588"/>
      <c r="BE190" s="4"/>
      <c r="BF190" s="591"/>
      <c r="BG190" s="592"/>
      <c r="BH190" s="604">
        <f>注意事項!H6</f>
        <v>0</v>
      </c>
      <c r="BI190" s="604"/>
      <c r="BJ190" s="604"/>
      <c r="BK190" s="604"/>
      <c r="BL190" s="604"/>
      <c r="BM190" s="604"/>
      <c r="BN190" s="604"/>
      <c r="BO190" s="604"/>
      <c r="BP190" s="604">
        <f>注意事項!H7</f>
        <v>0</v>
      </c>
      <c r="BQ190" s="604"/>
      <c r="BR190" s="604"/>
      <c r="BS190" s="604"/>
      <c r="BT190" s="604"/>
      <c r="BU190" s="606" t="s">
        <v>33</v>
      </c>
      <c r="BV190" s="606"/>
      <c r="BW190" s="460"/>
      <c r="BX190" s="460"/>
      <c r="BY190" s="460"/>
      <c r="BZ190" s="460"/>
      <c r="CA190" s="460"/>
      <c r="CB190" s="460"/>
      <c r="CC190" s="460"/>
      <c r="CD190" s="460"/>
      <c r="CE190" s="460"/>
      <c r="CF190" s="460"/>
      <c r="CG190" s="460"/>
      <c r="CH190" s="460"/>
      <c r="CI190" s="609"/>
      <c r="CJ190" s="7"/>
    </row>
    <row r="191" spans="4:88" ht="9.75" customHeight="1" thickBot="1">
      <c r="Q191" s="2"/>
      <c r="R191" s="2"/>
      <c r="S191" s="588"/>
      <c r="T191" s="588"/>
      <c r="U191" s="588"/>
      <c r="V191" s="588"/>
      <c r="W191" s="588"/>
      <c r="X191" s="588"/>
      <c r="Y191" s="588"/>
      <c r="Z191" s="588"/>
      <c r="AA191" s="588"/>
      <c r="AB191" s="588"/>
      <c r="AC191" s="588"/>
      <c r="AD191" s="588"/>
      <c r="AE191" s="588"/>
      <c r="AF191" s="588"/>
      <c r="AG191" s="588"/>
      <c r="AH191" s="588"/>
      <c r="AI191" s="588"/>
      <c r="AJ191" s="588"/>
      <c r="AK191" s="588"/>
      <c r="AL191" s="588"/>
      <c r="AM191" s="588"/>
      <c r="AN191" s="588"/>
      <c r="AO191" s="588"/>
      <c r="AP191" s="588"/>
      <c r="AQ191" s="588"/>
      <c r="AR191" s="588"/>
      <c r="AS191" s="588"/>
      <c r="AT191" s="588"/>
      <c r="AU191" s="588"/>
      <c r="AV191" s="588"/>
      <c r="AW191" s="588"/>
      <c r="AX191" s="588"/>
      <c r="AY191" s="588"/>
      <c r="AZ191" s="588"/>
      <c r="BA191" s="588"/>
      <c r="BB191" s="588"/>
      <c r="BC191" s="588"/>
      <c r="BD191" s="588"/>
      <c r="BE191" s="5"/>
      <c r="BF191" s="591"/>
      <c r="BG191" s="592"/>
      <c r="BH191" s="605"/>
      <c r="BI191" s="605"/>
      <c r="BJ191" s="605"/>
      <c r="BK191" s="605"/>
      <c r="BL191" s="605"/>
      <c r="BM191" s="605"/>
      <c r="BN191" s="605"/>
      <c r="BO191" s="605"/>
      <c r="BP191" s="605"/>
      <c r="BQ191" s="605"/>
      <c r="BR191" s="605"/>
      <c r="BS191" s="605"/>
      <c r="BT191" s="605"/>
      <c r="BU191" s="607"/>
      <c r="BV191" s="607"/>
      <c r="BW191" s="608"/>
      <c r="BX191" s="608"/>
      <c r="BY191" s="608"/>
      <c r="BZ191" s="608"/>
      <c r="CA191" s="608"/>
      <c r="CB191" s="608"/>
      <c r="CC191" s="608"/>
      <c r="CD191" s="608"/>
      <c r="CE191" s="608"/>
      <c r="CF191" s="608"/>
      <c r="CG191" s="608"/>
      <c r="CH191" s="608"/>
      <c r="CI191" s="610"/>
      <c r="CJ191" s="7"/>
    </row>
    <row r="192" spans="4:88" ht="13.5">
      <c r="D192" s="4"/>
      <c r="E192" s="611" t="s">
        <v>3</v>
      </c>
      <c r="F192" s="612"/>
      <c r="G192" s="612"/>
      <c r="H192" s="612"/>
      <c r="I192" s="612"/>
      <c r="J192" s="612"/>
      <c r="K192" s="612"/>
      <c r="L192" s="612"/>
      <c r="M192" s="612"/>
      <c r="N192" s="612"/>
      <c r="O192" s="612"/>
      <c r="P192" s="615">
        <f>注意事項!H9</f>
        <v>0</v>
      </c>
      <c r="Q192" s="615"/>
      <c r="R192" s="615"/>
      <c r="S192" s="615"/>
      <c r="T192" s="615"/>
      <c r="U192" s="615"/>
      <c r="V192" s="615"/>
      <c r="W192" s="615"/>
      <c r="X192" s="615"/>
      <c r="Y192" s="615"/>
      <c r="Z192" s="615"/>
      <c r="AA192" s="615"/>
      <c r="AB192" s="615"/>
      <c r="AC192" s="615"/>
      <c r="AD192" s="615"/>
      <c r="AE192" s="615"/>
      <c r="AF192" s="615"/>
      <c r="AG192" s="615"/>
      <c r="AH192" s="615"/>
      <c r="AI192" s="615"/>
      <c r="AJ192" s="615"/>
      <c r="AK192" s="615"/>
      <c r="AL192" s="615"/>
      <c r="AM192" s="615"/>
      <c r="AN192" s="615"/>
      <c r="AO192" s="615"/>
      <c r="AP192" s="615"/>
      <c r="AQ192" s="615"/>
      <c r="AR192" s="615"/>
      <c r="AS192" s="615"/>
      <c r="AT192" s="615"/>
      <c r="AU192" s="615"/>
      <c r="AV192" s="615"/>
      <c r="AW192" s="615"/>
      <c r="AX192" s="615"/>
      <c r="AY192" s="615"/>
      <c r="AZ192" s="615"/>
      <c r="BA192" s="615"/>
      <c r="BB192" s="3"/>
      <c r="BC192" s="3"/>
      <c r="BD192" s="3"/>
      <c r="BE192" s="10"/>
      <c r="BF192" s="591"/>
      <c r="BG192" s="592"/>
      <c r="BH192" s="17"/>
      <c r="BI192" s="618" t="s">
        <v>20</v>
      </c>
      <c r="BJ192" s="618"/>
      <c r="BK192" s="618"/>
      <c r="BL192" s="618"/>
      <c r="BM192" s="618"/>
      <c r="BN192" s="618"/>
      <c r="BO192" s="618"/>
      <c r="BP192" s="18"/>
      <c r="BQ192" s="19"/>
      <c r="BR192" s="20"/>
      <c r="BS192" s="20"/>
      <c r="BT192" s="20"/>
      <c r="BU192" s="20"/>
      <c r="BV192" s="20"/>
      <c r="BW192" s="20"/>
      <c r="BX192" s="20"/>
      <c r="BY192" s="20"/>
      <c r="BZ192" s="20"/>
      <c r="CA192" s="20"/>
      <c r="CB192" s="20"/>
      <c r="CC192" s="20"/>
      <c r="CD192" s="20"/>
      <c r="CE192" s="20"/>
      <c r="CF192" s="20"/>
      <c r="CG192" s="20"/>
      <c r="CH192" s="20"/>
      <c r="CI192" s="21"/>
      <c r="CJ192" s="532" t="s">
        <v>42</v>
      </c>
    </row>
    <row r="193" spans="4:88" ht="15" customHeight="1">
      <c r="D193" s="4"/>
      <c r="E193" s="613"/>
      <c r="F193" s="614"/>
      <c r="G193" s="614"/>
      <c r="H193" s="614"/>
      <c r="I193" s="614"/>
      <c r="J193" s="614"/>
      <c r="K193" s="614"/>
      <c r="L193" s="614"/>
      <c r="M193" s="614"/>
      <c r="N193" s="614"/>
      <c r="O193" s="614"/>
      <c r="P193" s="616"/>
      <c r="Q193" s="616"/>
      <c r="R193" s="616"/>
      <c r="S193" s="616"/>
      <c r="T193" s="616"/>
      <c r="U193" s="616"/>
      <c r="V193" s="616"/>
      <c r="W193" s="616"/>
      <c r="X193" s="616"/>
      <c r="Y193" s="616"/>
      <c r="Z193" s="616"/>
      <c r="AA193" s="616"/>
      <c r="AB193" s="616"/>
      <c r="AC193" s="616"/>
      <c r="AD193" s="616"/>
      <c r="AE193" s="616"/>
      <c r="AF193" s="616"/>
      <c r="AG193" s="616"/>
      <c r="AH193" s="616"/>
      <c r="AI193" s="616"/>
      <c r="AJ193" s="616"/>
      <c r="AK193" s="616"/>
      <c r="AL193" s="616"/>
      <c r="AM193" s="616"/>
      <c r="AN193" s="616"/>
      <c r="AO193" s="616"/>
      <c r="AP193" s="616"/>
      <c r="AQ193" s="616"/>
      <c r="AR193" s="616"/>
      <c r="AS193" s="616"/>
      <c r="AT193" s="616"/>
      <c r="AU193" s="616"/>
      <c r="AV193" s="616"/>
      <c r="AW193" s="616"/>
      <c r="AX193" s="616"/>
      <c r="AY193" s="616"/>
      <c r="AZ193" s="616"/>
      <c r="BA193" s="616"/>
      <c r="BE193" s="11"/>
      <c r="BF193" s="591"/>
      <c r="BG193" s="592"/>
      <c r="BH193" s="533">
        <f>'16-41'!Q7</f>
        <v>0</v>
      </c>
      <c r="BI193" s="533"/>
      <c r="BJ193" s="534"/>
      <c r="BK193" s="539">
        <f>'16-41'!U7</f>
        <v>0</v>
      </c>
      <c r="BL193" s="533"/>
      <c r="BM193" s="540"/>
      <c r="BN193" s="545">
        <f>'16-41'!Y7</f>
        <v>0</v>
      </c>
      <c r="BO193" s="533"/>
      <c r="BP193" s="533"/>
      <c r="BQ193" s="22"/>
      <c r="CI193" s="4"/>
      <c r="CJ193" s="532"/>
    </row>
    <row r="194" spans="4:88" ht="12.75" customHeight="1">
      <c r="D194" s="4"/>
      <c r="E194" s="7"/>
      <c r="P194" s="616"/>
      <c r="Q194" s="616"/>
      <c r="R194" s="616"/>
      <c r="S194" s="616"/>
      <c r="T194" s="616"/>
      <c r="U194" s="616"/>
      <c r="V194" s="616"/>
      <c r="W194" s="616"/>
      <c r="X194" s="616"/>
      <c r="Y194" s="616"/>
      <c r="Z194" s="616"/>
      <c r="AA194" s="616"/>
      <c r="AB194" s="616"/>
      <c r="AC194" s="616"/>
      <c r="AD194" s="616"/>
      <c r="AE194" s="616"/>
      <c r="AF194" s="616"/>
      <c r="AG194" s="616"/>
      <c r="AH194" s="616"/>
      <c r="AI194" s="616"/>
      <c r="AJ194" s="616"/>
      <c r="AK194" s="616"/>
      <c r="AL194" s="616"/>
      <c r="AM194" s="616"/>
      <c r="AN194" s="616"/>
      <c r="AO194" s="616"/>
      <c r="AP194" s="616"/>
      <c r="AQ194" s="616"/>
      <c r="AR194" s="616"/>
      <c r="AS194" s="616"/>
      <c r="AT194" s="616"/>
      <c r="AU194" s="616"/>
      <c r="AV194" s="616"/>
      <c r="AW194" s="616"/>
      <c r="AX194" s="616"/>
      <c r="AY194" s="616"/>
      <c r="AZ194" s="616"/>
      <c r="BA194" s="616"/>
      <c r="BE194" s="11"/>
      <c r="BF194" s="591"/>
      <c r="BG194" s="592"/>
      <c r="BH194" s="535"/>
      <c r="BI194" s="535"/>
      <c r="BJ194" s="536"/>
      <c r="BK194" s="541"/>
      <c r="BL194" s="535"/>
      <c r="BM194" s="542"/>
      <c r="BN194" s="546"/>
      <c r="BO194" s="535"/>
      <c r="BP194" s="535"/>
      <c r="BQ194" s="22"/>
      <c r="CI194" s="4"/>
      <c r="CJ194" s="532"/>
    </row>
    <row r="195" spans="4:88" ht="12" customHeight="1">
      <c r="D195" s="4"/>
      <c r="E195" s="12"/>
      <c r="F195" s="13"/>
      <c r="G195" s="13"/>
      <c r="H195" s="13"/>
      <c r="I195" s="13"/>
      <c r="J195" s="13"/>
      <c r="K195" s="13"/>
      <c r="L195" s="13"/>
      <c r="M195" s="13"/>
      <c r="N195" s="13"/>
      <c r="O195" s="13"/>
      <c r="P195" s="617"/>
      <c r="Q195" s="617"/>
      <c r="R195" s="617"/>
      <c r="S195" s="617"/>
      <c r="T195" s="617"/>
      <c r="U195" s="617"/>
      <c r="V195" s="617"/>
      <c r="W195" s="617"/>
      <c r="X195" s="617"/>
      <c r="Y195" s="617"/>
      <c r="Z195" s="617"/>
      <c r="AA195" s="617"/>
      <c r="AB195" s="617"/>
      <c r="AC195" s="617"/>
      <c r="AD195" s="617"/>
      <c r="AE195" s="617"/>
      <c r="AF195" s="617"/>
      <c r="AG195" s="617"/>
      <c r="AH195" s="617"/>
      <c r="AI195" s="617"/>
      <c r="AJ195" s="617"/>
      <c r="AK195" s="617"/>
      <c r="AL195" s="617"/>
      <c r="AM195" s="617"/>
      <c r="AN195" s="617"/>
      <c r="AO195" s="617"/>
      <c r="AP195" s="617"/>
      <c r="AQ195" s="617"/>
      <c r="AR195" s="617"/>
      <c r="AS195" s="617"/>
      <c r="AT195" s="617"/>
      <c r="AU195" s="617"/>
      <c r="AV195" s="617"/>
      <c r="AW195" s="617"/>
      <c r="AX195" s="617"/>
      <c r="AY195" s="617"/>
      <c r="AZ195" s="617"/>
      <c r="BA195" s="617"/>
      <c r="BB195" s="13"/>
      <c r="BC195" s="13"/>
      <c r="BD195" s="13"/>
      <c r="BE195" s="14"/>
      <c r="BF195" s="593"/>
      <c r="BG195" s="594"/>
      <c r="BH195" s="537"/>
      <c r="BI195" s="537"/>
      <c r="BJ195" s="538"/>
      <c r="BK195" s="543"/>
      <c r="BL195" s="537"/>
      <c r="BM195" s="544"/>
      <c r="BN195" s="547"/>
      <c r="BO195" s="537"/>
      <c r="BP195" s="537"/>
      <c r="BQ195" s="23"/>
      <c r="BR195" s="13"/>
      <c r="BS195" s="13"/>
      <c r="BT195" s="13"/>
      <c r="BU195" s="13"/>
      <c r="BV195" s="13"/>
      <c r="BW195" s="13"/>
      <c r="BX195" s="13"/>
      <c r="BY195" s="13"/>
      <c r="BZ195" s="13"/>
      <c r="CA195" s="13"/>
      <c r="CB195" s="13"/>
      <c r="CC195" s="13"/>
      <c r="CD195" s="13"/>
      <c r="CE195" s="13"/>
      <c r="CF195" s="13"/>
      <c r="CG195" s="13"/>
      <c r="CH195" s="13"/>
      <c r="CI195" s="24"/>
      <c r="CJ195" s="532"/>
    </row>
    <row r="196" spans="4:88" ht="7.5" customHeight="1">
      <c r="D196" s="4"/>
      <c r="BZ196" s="548">
        <f>IF(BZ382=5,5,IF(BZ289=4,4,IF(CA273=0,0,3)))</f>
        <v>0</v>
      </c>
      <c r="CA196" s="549"/>
      <c r="CB196" s="550"/>
      <c r="CC196" s="19"/>
      <c r="CD196" s="551" t="s">
        <v>22</v>
      </c>
      <c r="CE196" s="551"/>
      <c r="CF196" s="551"/>
      <c r="CG196" s="551"/>
      <c r="CH196" s="551"/>
      <c r="CI196" s="21"/>
      <c r="CJ196" s="532"/>
    </row>
    <row r="197" spans="4:88" ht="21.75" customHeight="1">
      <c r="D197" s="4"/>
      <c r="S197" s="553" t="s">
        <v>10</v>
      </c>
      <c r="T197" s="553"/>
      <c r="U197" s="553"/>
      <c r="V197" s="553"/>
      <c r="W197" s="554">
        <f>'16-41'!V33</f>
        <v>0</v>
      </c>
      <c r="X197" s="555"/>
      <c r="Y197" s="556"/>
      <c r="Z197" s="553" t="s">
        <v>11</v>
      </c>
      <c r="AA197" s="553"/>
      <c r="AB197" s="553"/>
      <c r="AC197" s="553"/>
      <c r="AD197" s="554">
        <f>'16-41'!AC33</f>
        <v>0</v>
      </c>
      <c r="AE197" s="555"/>
      <c r="AF197" s="556"/>
      <c r="AG197" s="553" t="s">
        <v>12</v>
      </c>
      <c r="AH197" s="553"/>
      <c r="AI197" s="553"/>
      <c r="AJ197" s="553"/>
      <c r="BZ197" s="548"/>
      <c r="CA197" s="549"/>
      <c r="CB197" s="550"/>
      <c r="CC197" s="23"/>
      <c r="CD197" s="552"/>
      <c r="CE197" s="552"/>
      <c r="CF197" s="552"/>
      <c r="CG197" s="552"/>
      <c r="CH197" s="552"/>
      <c r="CI197" s="24"/>
      <c r="CJ197" s="532"/>
    </row>
    <row r="198" spans="4:88" ht="24" customHeight="1">
      <c r="D198" s="4"/>
      <c r="S198" s="553"/>
      <c r="T198" s="553"/>
      <c r="U198" s="553"/>
      <c r="V198" s="553"/>
      <c r="W198" s="557"/>
      <c r="X198" s="558"/>
      <c r="Y198" s="559"/>
      <c r="Z198" s="553"/>
      <c r="AA198" s="553"/>
      <c r="AB198" s="553"/>
      <c r="AC198" s="553"/>
      <c r="AD198" s="557"/>
      <c r="AE198" s="558"/>
      <c r="AF198" s="559"/>
      <c r="AG198" s="553"/>
      <c r="AH198" s="553"/>
      <c r="AI198" s="553"/>
      <c r="AJ198" s="553"/>
      <c r="BZ198" s="548">
        <f>IF(BZ196=0,0,3)</f>
        <v>0</v>
      </c>
      <c r="CA198" s="549"/>
      <c r="CB198" s="550"/>
      <c r="CC198" s="19"/>
      <c r="CD198" s="551" t="s">
        <v>23</v>
      </c>
      <c r="CE198" s="551"/>
      <c r="CF198" s="551"/>
      <c r="CG198" s="551"/>
      <c r="CH198" s="551"/>
      <c r="CI198" s="21"/>
      <c r="CJ198" s="532"/>
    </row>
    <row r="199" spans="4:88" ht="6.75" customHeight="1" thickBot="1">
      <c r="D199" s="4"/>
      <c r="BZ199" s="560"/>
      <c r="CA199" s="561"/>
      <c r="CB199" s="562"/>
      <c r="CC199" s="22"/>
      <c r="CD199" s="563"/>
      <c r="CE199" s="563"/>
      <c r="CF199" s="563"/>
      <c r="CG199" s="563"/>
      <c r="CH199" s="563"/>
      <c r="CI199" s="4"/>
      <c r="CJ199" s="532"/>
    </row>
    <row r="200" spans="4:88" ht="9.75" customHeight="1">
      <c r="D200" s="4"/>
      <c r="E200" s="25"/>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10"/>
      <c r="AL200" s="28"/>
      <c r="AM200" s="3"/>
      <c r="AN200" s="3"/>
      <c r="AO200" s="3"/>
      <c r="AP200" s="3"/>
      <c r="AQ200" s="3"/>
      <c r="AR200" s="3"/>
      <c r="AS200" s="3"/>
      <c r="AT200" s="3"/>
      <c r="AU200" s="3"/>
      <c r="AV200" s="3"/>
      <c r="AW200" s="10"/>
      <c r="AX200" s="3"/>
      <c r="AY200" s="3"/>
      <c r="AZ200" s="3"/>
      <c r="BA200" s="3"/>
      <c r="BB200" s="3"/>
      <c r="BC200" s="3"/>
      <c r="BD200" s="3"/>
      <c r="BE200" s="3"/>
      <c r="BF200" s="3"/>
      <c r="BG200" s="3"/>
      <c r="BH200" s="3"/>
      <c r="BI200" s="29"/>
      <c r="BJ200" s="564" t="s">
        <v>41</v>
      </c>
      <c r="BK200" s="564"/>
      <c r="BL200" s="564"/>
      <c r="BM200" s="564"/>
      <c r="BN200" s="564"/>
      <c r="BO200" s="564"/>
      <c r="BP200" s="564"/>
      <c r="BQ200" s="564"/>
      <c r="BR200" s="564"/>
      <c r="BS200" s="564"/>
      <c r="BT200" s="29"/>
      <c r="BU200" s="31"/>
      <c r="BV200" s="3"/>
      <c r="BW200" s="3"/>
      <c r="BX200" s="3"/>
      <c r="BY200" s="3"/>
      <c r="BZ200" s="564" t="s">
        <v>17</v>
      </c>
      <c r="CA200" s="564"/>
      <c r="CB200" s="564"/>
      <c r="CC200" s="564"/>
      <c r="CD200" s="564"/>
      <c r="CE200" s="564"/>
      <c r="CF200" s="564"/>
      <c r="CG200" s="3"/>
      <c r="CH200" s="3"/>
      <c r="CI200" s="8"/>
      <c r="CJ200" s="532"/>
    </row>
    <row r="201" spans="4:88" ht="9.75" customHeight="1">
      <c r="D201" s="4"/>
      <c r="E201" s="7"/>
      <c r="K201" s="563" t="s">
        <v>39</v>
      </c>
      <c r="L201" s="563"/>
      <c r="M201" s="563"/>
      <c r="N201" s="563"/>
      <c r="O201" s="563"/>
      <c r="P201" s="563"/>
      <c r="Q201" s="563"/>
      <c r="R201" s="563"/>
      <c r="S201" s="563"/>
      <c r="T201" s="563"/>
      <c r="U201" s="563"/>
      <c r="V201" s="563"/>
      <c r="W201" s="563"/>
      <c r="X201" s="563"/>
      <c r="Y201" s="563"/>
      <c r="Z201" s="563"/>
      <c r="AA201" s="563"/>
      <c r="AB201" s="563"/>
      <c r="AC201" s="563"/>
      <c r="AD201" s="563"/>
      <c r="AK201" s="11"/>
      <c r="AL201" s="774" t="s">
        <v>40</v>
      </c>
      <c r="AM201" s="775"/>
      <c r="AN201" s="775"/>
      <c r="AO201" s="775"/>
      <c r="AP201" s="775"/>
      <c r="AQ201" s="775"/>
      <c r="AR201" s="775"/>
      <c r="AS201" s="775"/>
      <c r="AT201" s="775"/>
      <c r="AU201" s="775"/>
      <c r="AV201" s="775"/>
      <c r="AW201" s="776"/>
      <c r="AX201" s="9"/>
      <c r="BI201" s="30"/>
      <c r="BJ201" s="565"/>
      <c r="BK201" s="565"/>
      <c r="BL201" s="565"/>
      <c r="BM201" s="565"/>
      <c r="BN201" s="565"/>
      <c r="BO201" s="565"/>
      <c r="BP201" s="565"/>
      <c r="BQ201" s="565"/>
      <c r="BR201" s="565"/>
      <c r="BS201" s="565"/>
      <c r="BT201" s="30"/>
      <c r="BU201" s="32"/>
      <c r="BZ201" s="565"/>
      <c r="CA201" s="565"/>
      <c r="CB201" s="565"/>
      <c r="CC201" s="565"/>
      <c r="CD201" s="565"/>
      <c r="CE201" s="565"/>
      <c r="CF201" s="565"/>
      <c r="CI201" s="4"/>
      <c r="CJ201" s="532"/>
    </row>
    <row r="202" spans="4:88" ht="9.75" customHeight="1">
      <c r="D202" s="4"/>
      <c r="E202" s="7"/>
      <c r="K202" s="563"/>
      <c r="L202" s="563"/>
      <c r="M202" s="563"/>
      <c r="N202" s="563"/>
      <c r="O202" s="563"/>
      <c r="P202" s="563"/>
      <c r="Q202" s="563"/>
      <c r="R202" s="563"/>
      <c r="S202" s="563"/>
      <c r="T202" s="563"/>
      <c r="U202" s="563"/>
      <c r="V202" s="563"/>
      <c r="W202" s="563"/>
      <c r="X202" s="563"/>
      <c r="Y202" s="563"/>
      <c r="Z202" s="563"/>
      <c r="AA202" s="563"/>
      <c r="AB202" s="563"/>
      <c r="AC202" s="563"/>
      <c r="AD202" s="563"/>
      <c r="AK202" s="11"/>
      <c r="AL202" s="774"/>
      <c r="AM202" s="775"/>
      <c r="AN202" s="775"/>
      <c r="AO202" s="775"/>
      <c r="AP202" s="775"/>
      <c r="AQ202" s="775"/>
      <c r="AR202" s="775"/>
      <c r="AS202" s="775"/>
      <c r="AT202" s="775"/>
      <c r="AU202" s="775"/>
      <c r="AV202" s="775"/>
      <c r="AW202" s="776"/>
      <c r="AX202" s="9"/>
      <c r="BI202" s="30"/>
      <c r="BJ202" s="565"/>
      <c r="BK202" s="565"/>
      <c r="BL202" s="565"/>
      <c r="BM202" s="565"/>
      <c r="BN202" s="565"/>
      <c r="BO202" s="565"/>
      <c r="BP202" s="565"/>
      <c r="BQ202" s="565"/>
      <c r="BR202" s="565"/>
      <c r="BS202" s="565"/>
      <c r="BT202" s="30"/>
      <c r="BU202" s="32"/>
      <c r="BZ202" s="565"/>
      <c r="CA202" s="565"/>
      <c r="CB202" s="565"/>
      <c r="CC202" s="565"/>
      <c r="CD202" s="565"/>
      <c r="CE202" s="565"/>
      <c r="CF202" s="565"/>
      <c r="CI202" s="4"/>
      <c r="CJ202" s="532"/>
    </row>
    <row r="203" spans="4:88" ht="9.75" customHeight="1">
      <c r="D203" s="4"/>
      <c r="E203" s="7"/>
      <c r="K203" s="563"/>
      <c r="L203" s="563"/>
      <c r="M203" s="563"/>
      <c r="N203" s="563"/>
      <c r="O203" s="563"/>
      <c r="P203" s="563"/>
      <c r="Q203" s="563"/>
      <c r="R203" s="563"/>
      <c r="S203" s="563"/>
      <c r="T203" s="563"/>
      <c r="U203" s="563"/>
      <c r="V203" s="563"/>
      <c r="W203" s="563"/>
      <c r="X203" s="563"/>
      <c r="Y203" s="563"/>
      <c r="Z203" s="563"/>
      <c r="AA203" s="563"/>
      <c r="AB203" s="563"/>
      <c r="AC203" s="563"/>
      <c r="AD203" s="563"/>
      <c r="AK203" s="11"/>
      <c r="AL203" s="774"/>
      <c r="AM203" s="775"/>
      <c r="AN203" s="775"/>
      <c r="AO203" s="775"/>
      <c r="AP203" s="775"/>
      <c r="AQ203" s="775"/>
      <c r="AR203" s="775"/>
      <c r="AS203" s="775"/>
      <c r="AT203" s="775"/>
      <c r="AU203" s="775"/>
      <c r="AV203" s="775"/>
      <c r="AW203" s="776"/>
      <c r="AX203" s="9"/>
      <c r="BI203" s="569" t="s">
        <v>16</v>
      </c>
      <c r="BJ203" s="570"/>
      <c r="BK203" s="570"/>
      <c r="BL203" s="570"/>
      <c r="BM203" s="570"/>
      <c r="BN203" s="570"/>
      <c r="BO203" s="570"/>
      <c r="BP203" s="570"/>
      <c r="BQ203" s="570"/>
      <c r="BR203" s="570"/>
      <c r="BS203" s="570"/>
      <c r="BT203" s="571"/>
      <c r="BU203" s="32"/>
      <c r="BZ203" s="565"/>
      <c r="CA203" s="565"/>
      <c r="CB203" s="565"/>
      <c r="CC203" s="565"/>
      <c r="CD203" s="565"/>
      <c r="CE203" s="565"/>
      <c r="CF203" s="565"/>
      <c r="CI203" s="4"/>
      <c r="CJ203" s="532"/>
    </row>
    <row r="204" spans="4:88" ht="9.75" customHeight="1">
      <c r="D204" s="4"/>
      <c r="E204" s="7"/>
      <c r="K204" s="563"/>
      <c r="L204" s="563"/>
      <c r="M204" s="563"/>
      <c r="N204" s="563"/>
      <c r="O204" s="563"/>
      <c r="P204" s="563"/>
      <c r="Q204" s="563"/>
      <c r="R204" s="563"/>
      <c r="S204" s="563"/>
      <c r="T204" s="563"/>
      <c r="U204" s="563"/>
      <c r="V204" s="563"/>
      <c r="W204" s="563"/>
      <c r="X204" s="563"/>
      <c r="Y204" s="563"/>
      <c r="Z204" s="563"/>
      <c r="AA204" s="563"/>
      <c r="AB204" s="563"/>
      <c r="AC204" s="563"/>
      <c r="AD204" s="563"/>
      <c r="AK204" s="11"/>
      <c r="AL204" s="774"/>
      <c r="AM204" s="775"/>
      <c r="AN204" s="775"/>
      <c r="AO204" s="775"/>
      <c r="AP204" s="775"/>
      <c r="AQ204" s="775"/>
      <c r="AR204" s="775"/>
      <c r="AS204" s="775"/>
      <c r="AT204" s="775"/>
      <c r="AU204" s="775"/>
      <c r="AV204" s="775"/>
      <c r="AW204" s="776"/>
      <c r="AX204" s="9"/>
      <c r="BI204" s="572"/>
      <c r="BJ204" s="573"/>
      <c r="BK204" s="573"/>
      <c r="BL204" s="573"/>
      <c r="BM204" s="573"/>
      <c r="BN204" s="573"/>
      <c r="BO204" s="573"/>
      <c r="BP204" s="573"/>
      <c r="BQ204" s="573"/>
      <c r="BR204" s="573"/>
      <c r="BS204" s="573"/>
      <c r="BT204" s="574"/>
      <c r="BU204" s="32"/>
      <c r="BZ204" s="565"/>
      <c r="CA204" s="565"/>
      <c r="CB204" s="565"/>
      <c r="CC204" s="565"/>
      <c r="CD204" s="565"/>
      <c r="CE204" s="565"/>
      <c r="CF204" s="565"/>
      <c r="CI204" s="4"/>
      <c r="CJ204" s="532"/>
    </row>
    <row r="205" spans="4:88" ht="9" customHeight="1" thickBot="1">
      <c r="D205" s="4"/>
      <c r="E205" s="2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27"/>
      <c r="AL205" s="34"/>
      <c r="AM205" s="6"/>
      <c r="AN205" s="6"/>
      <c r="AO205" s="6"/>
      <c r="AP205" s="6"/>
      <c r="AQ205" s="6"/>
      <c r="AR205" s="6"/>
      <c r="AS205" s="6"/>
      <c r="AT205" s="6"/>
      <c r="AU205" s="6"/>
      <c r="AV205" s="6"/>
      <c r="AW205" s="27"/>
      <c r="BI205" s="575"/>
      <c r="BJ205" s="576"/>
      <c r="BK205" s="576"/>
      <c r="BL205" s="576"/>
      <c r="BM205" s="576"/>
      <c r="BN205" s="576"/>
      <c r="BO205" s="576"/>
      <c r="BP205" s="576"/>
      <c r="BQ205" s="576"/>
      <c r="BR205" s="576"/>
      <c r="BS205" s="576"/>
      <c r="BT205" s="577"/>
      <c r="BU205" s="32"/>
      <c r="BZ205" s="565"/>
      <c r="CA205" s="565"/>
      <c r="CB205" s="565"/>
      <c r="CC205" s="565"/>
      <c r="CD205" s="565"/>
      <c r="CE205" s="565"/>
      <c r="CF205" s="565"/>
      <c r="CI205" s="4"/>
      <c r="CJ205" s="532"/>
    </row>
    <row r="206" spans="4:88" ht="11.25" customHeight="1">
      <c r="D206" s="4"/>
      <c r="E206" s="478"/>
      <c r="F206" s="479"/>
      <c r="G206" s="479"/>
      <c r="H206" s="479"/>
      <c r="I206" s="479"/>
      <c r="J206" s="479"/>
      <c r="K206" s="479"/>
      <c r="L206" s="479"/>
      <c r="M206" s="479"/>
      <c r="N206" s="479"/>
      <c r="O206" s="479"/>
      <c r="P206" s="479"/>
      <c r="Q206" s="479"/>
      <c r="R206" s="479"/>
      <c r="S206" s="479"/>
      <c r="T206" s="479"/>
      <c r="U206" s="479"/>
      <c r="V206" s="479"/>
      <c r="W206" s="479"/>
      <c r="X206" s="479"/>
      <c r="Y206" s="479"/>
      <c r="Z206" s="479"/>
      <c r="AA206" s="479"/>
      <c r="AB206" s="479"/>
      <c r="AC206" s="479"/>
      <c r="AD206" s="479"/>
      <c r="AE206" s="479"/>
      <c r="AF206" s="479"/>
      <c r="AG206" s="479"/>
      <c r="AH206" s="479"/>
      <c r="AI206" s="479"/>
      <c r="AJ206" s="479"/>
      <c r="AK206" s="480"/>
      <c r="AL206" s="487" t="str">
        <f>IF(E206="","",VLOOKUP(E206,コード表!$D$5:$F$62,3,FALSE))</f>
        <v/>
      </c>
      <c r="AM206" s="488"/>
      <c r="AN206" s="488"/>
      <c r="AO206" s="488"/>
      <c r="AP206" s="488"/>
      <c r="AQ206" s="488"/>
      <c r="AR206" s="488"/>
      <c r="AS206" s="488"/>
      <c r="AT206" s="488"/>
      <c r="AU206" s="488"/>
      <c r="AV206" s="488"/>
      <c r="AW206" s="489"/>
      <c r="AX206" s="496">
        <v>1</v>
      </c>
      <c r="AY206" s="497"/>
      <c r="AZ206" s="580" t="str">
        <f>IF(E206="","",VLOOKUP(E206,コード表!$D$5:$F$62,2,FALSE))</f>
        <v/>
      </c>
      <c r="BA206" s="581"/>
      <c r="BB206" s="581"/>
      <c r="BC206" s="581"/>
      <c r="BD206" s="581"/>
      <c r="BE206" s="581"/>
      <c r="BF206" s="581"/>
      <c r="BG206" s="581"/>
      <c r="BH206" s="582"/>
      <c r="BI206" s="28"/>
      <c r="BJ206" s="3"/>
      <c r="BK206" s="3"/>
      <c r="BL206" s="3"/>
      <c r="BM206" s="3"/>
      <c r="BN206" s="3"/>
      <c r="BO206" s="3"/>
      <c r="BP206" s="3"/>
      <c r="BQ206" s="3"/>
      <c r="BR206" s="3"/>
      <c r="BS206" s="3"/>
      <c r="BT206" s="33" t="s">
        <v>19</v>
      </c>
      <c r="BU206" s="25"/>
      <c r="BV206" s="3"/>
      <c r="BW206" s="3"/>
      <c r="BX206" s="3"/>
      <c r="BY206" s="3"/>
      <c r="BZ206" s="3"/>
      <c r="CA206" s="3"/>
      <c r="CB206" s="3"/>
      <c r="CC206" s="3"/>
      <c r="CD206" s="3"/>
      <c r="CE206" s="3"/>
      <c r="CF206" s="3"/>
      <c r="CG206" s="3"/>
      <c r="CH206" s="3"/>
      <c r="CI206" s="8"/>
      <c r="CJ206" s="532"/>
    </row>
    <row r="207" spans="4:88" ht="6.75" customHeight="1">
      <c r="D207" s="4"/>
      <c r="E207" s="481"/>
      <c r="F207" s="482"/>
      <c r="G207" s="482"/>
      <c r="H207" s="482"/>
      <c r="I207" s="482"/>
      <c r="J207" s="482"/>
      <c r="K207" s="482"/>
      <c r="L207" s="482"/>
      <c r="M207" s="482"/>
      <c r="N207" s="482"/>
      <c r="O207" s="482"/>
      <c r="P207" s="482"/>
      <c r="Q207" s="482"/>
      <c r="R207" s="482"/>
      <c r="S207" s="482"/>
      <c r="T207" s="482"/>
      <c r="U207" s="482"/>
      <c r="V207" s="482"/>
      <c r="W207" s="482"/>
      <c r="X207" s="482"/>
      <c r="Y207" s="482"/>
      <c r="Z207" s="482"/>
      <c r="AA207" s="482"/>
      <c r="AB207" s="482"/>
      <c r="AC207" s="482"/>
      <c r="AD207" s="482"/>
      <c r="AE207" s="482"/>
      <c r="AF207" s="482"/>
      <c r="AG207" s="482"/>
      <c r="AH207" s="482"/>
      <c r="AI207" s="482"/>
      <c r="AJ207" s="482"/>
      <c r="AK207" s="483"/>
      <c r="AL207" s="490"/>
      <c r="AM207" s="491"/>
      <c r="AN207" s="491"/>
      <c r="AO207" s="491"/>
      <c r="AP207" s="491"/>
      <c r="AQ207" s="491"/>
      <c r="AR207" s="491"/>
      <c r="AS207" s="491"/>
      <c r="AT207" s="491"/>
      <c r="AU207" s="491"/>
      <c r="AV207" s="491"/>
      <c r="AW207" s="492"/>
      <c r="AX207" s="498"/>
      <c r="AY207" s="499"/>
      <c r="AZ207" s="583"/>
      <c r="BA207" s="500"/>
      <c r="BB207" s="500"/>
      <c r="BC207" s="500"/>
      <c r="BD207" s="500"/>
      <c r="BE207" s="500"/>
      <c r="BF207" s="500"/>
      <c r="BG207" s="500"/>
      <c r="BH207" s="584"/>
      <c r="BI207" s="504"/>
      <c r="BJ207" s="505"/>
      <c r="BK207" s="505"/>
      <c r="BL207" s="505"/>
      <c r="BM207" s="505"/>
      <c r="BN207" s="505"/>
      <c r="BO207" s="505"/>
      <c r="BP207" s="505"/>
      <c r="BQ207" s="505"/>
      <c r="BR207" s="505"/>
      <c r="BS207" s="505"/>
      <c r="BT207" s="506"/>
      <c r="BU207" s="7"/>
      <c r="CI207" s="4"/>
      <c r="CJ207" s="532"/>
    </row>
    <row r="208" spans="4:88" ht="4.5" customHeight="1">
      <c r="D208" s="4"/>
      <c r="E208" s="481"/>
      <c r="F208" s="482"/>
      <c r="G208" s="482"/>
      <c r="H208" s="482"/>
      <c r="I208" s="482"/>
      <c r="J208" s="482"/>
      <c r="K208" s="482"/>
      <c r="L208" s="482"/>
      <c r="M208" s="482"/>
      <c r="N208" s="482"/>
      <c r="O208" s="482"/>
      <c r="P208" s="482"/>
      <c r="Q208" s="482"/>
      <c r="R208" s="482"/>
      <c r="S208" s="482"/>
      <c r="T208" s="482"/>
      <c r="U208" s="482"/>
      <c r="V208" s="482"/>
      <c r="W208" s="482"/>
      <c r="X208" s="482"/>
      <c r="Y208" s="482"/>
      <c r="Z208" s="482"/>
      <c r="AA208" s="482"/>
      <c r="AB208" s="482"/>
      <c r="AC208" s="482"/>
      <c r="AD208" s="482"/>
      <c r="AE208" s="482"/>
      <c r="AF208" s="482"/>
      <c r="AG208" s="482"/>
      <c r="AH208" s="482"/>
      <c r="AI208" s="482"/>
      <c r="AJ208" s="482"/>
      <c r="AK208" s="483"/>
      <c r="AL208" s="490"/>
      <c r="AM208" s="491"/>
      <c r="AN208" s="491"/>
      <c r="AO208" s="491"/>
      <c r="AP208" s="491"/>
      <c r="AQ208" s="491"/>
      <c r="AR208" s="491"/>
      <c r="AS208" s="491"/>
      <c r="AT208" s="491"/>
      <c r="AU208" s="491"/>
      <c r="AV208" s="491"/>
      <c r="AW208" s="492"/>
      <c r="AX208" s="498"/>
      <c r="AY208" s="499"/>
      <c r="AZ208" s="583"/>
      <c r="BA208" s="500"/>
      <c r="BB208" s="500"/>
      <c r="BC208" s="500"/>
      <c r="BD208" s="500"/>
      <c r="BE208" s="500"/>
      <c r="BF208" s="500"/>
      <c r="BG208" s="500"/>
      <c r="BH208" s="584"/>
      <c r="BI208" s="504"/>
      <c r="BJ208" s="505"/>
      <c r="BK208" s="505"/>
      <c r="BL208" s="505"/>
      <c r="BM208" s="505"/>
      <c r="BN208" s="505"/>
      <c r="BO208" s="505"/>
      <c r="BP208" s="505"/>
      <c r="BQ208" s="505"/>
      <c r="BR208" s="505"/>
      <c r="BS208" s="505"/>
      <c r="BT208" s="506"/>
      <c r="BU208" s="7"/>
      <c r="CI208" s="4"/>
      <c r="CJ208" s="532"/>
    </row>
    <row r="209" spans="4:88" ht="6.75" customHeight="1">
      <c r="D209" s="4"/>
      <c r="E209" s="481"/>
      <c r="F209" s="482"/>
      <c r="G209" s="482"/>
      <c r="H209" s="482"/>
      <c r="I209" s="482"/>
      <c r="J209" s="482"/>
      <c r="K209" s="482"/>
      <c r="L209" s="482"/>
      <c r="M209" s="482"/>
      <c r="N209" s="482"/>
      <c r="O209" s="482"/>
      <c r="P209" s="482"/>
      <c r="Q209" s="482"/>
      <c r="R209" s="482"/>
      <c r="S209" s="482"/>
      <c r="T209" s="482"/>
      <c r="U209" s="482"/>
      <c r="V209" s="482"/>
      <c r="W209" s="482"/>
      <c r="X209" s="482"/>
      <c r="Y209" s="482"/>
      <c r="Z209" s="482"/>
      <c r="AA209" s="482"/>
      <c r="AB209" s="482"/>
      <c r="AC209" s="482"/>
      <c r="AD209" s="482"/>
      <c r="AE209" s="482"/>
      <c r="AF209" s="482"/>
      <c r="AG209" s="482"/>
      <c r="AH209" s="482"/>
      <c r="AI209" s="482"/>
      <c r="AJ209" s="482"/>
      <c r="AK209" s="483"/>
      <c r="AL209" s="490"/>
      <c r="AM209" s="491"/>
      <c r="AN209" s="491"/>
      <c r="AO209" s="491"/>
      <c r="AP209" s="491"/>
      <c r="AQ209" s="491"/>
      <c r="AR209" s="491"/>
      <c r="AS209" s="491"/>
      <c r="AT209" s="491"/>
      <c r="AU209" s="491"/>
      <c r="AV209" s="491"/>
      <c r="AW209" s="492"/>
      <c r="AX209" s="578"/>
      <c r="AY209" s="579"/>
      <c r="AZ209" s="585"/>
      <c r="BA209" s="586"/>
      <c r="BB209" s="586"/>
      <c r="BC209" s="586"/>
      <c r="BD209" s="586"/>
      <c r="BE209" s="586"/>
      <c r="BF209" s="586"/>
      <c r="BG209" s="586"/>
      <c r="BH209" s="587"/>
      <c r="BI209" s="504"/>
      <c r="BJ209" s="505"/>
      <c r="BK209" s="505"/>
      <c r="BL209" s="505"/>
      <c r="BM209" s="505"/>
      <c r="BN209" s="505"/>
      <c r="BO209" s="505"/>
      <c r="BP209" s="505"/>
      <c r="BQ209" s="505"/>
      <c r="BR209" s="505"/>
      <c r="BS209" s="505"/>
      <c r="BT209" s="506"/>
      <c r="BU209" s="7"/>
      <c r="CI209" s="4"/>
      <c r="CJ209" s="532"/>
    </row>
    <row r="210" spans="4:88" ht="8.25" customHeight="1">
      <c r="D210" s="4"/>
      <c r="E210" s="481"/>
      <c r="F210" s="482"/>
      <c r="G210" s="482"/>
      <c r="H210" s="482"/>
      <c r="I210" s="482"/>
      <c r="J210" s="482"/>
      <c r="K210" s="482"/>
      <c r="L210" s="482"/>
      <c r="M210" s="482"/>
      <c r="N210" s="482"/>
      <c r="O210" s="482"/>
      <c r="P210" s="482"/>
      <c r="Q210" s="482"/>
      <c r="R210" s="482"/>
      <c r="S210" s="482"/>
      <c r="T210" s="482"/>
      <c r="U210" s="482"/>
      <c r="V210" s="482"/>
      <c r="W210" s="482"/>
      <c r="X210" s="482"/>
      <c r="Y210" s="482"/>
      <c r="Z210" s="482"/>
      <c r="AA210" s="482"/>
      <c r="AB210" s="482"/>
      <c r="AC210" s="482"/>
      <c r="AD210" s="482"/>
      <c r="AE210" s="482"/>
      <c r="AF210" s="482"/>
      <c r="AG210" s="482"/>
      <c r="AH210" s="482"/>
      <c r="AI210" s="482"/>
      <c r="AJ210" s="482"/>
      <c r="AK210" s="483"/>
      <c r="AL210" s="490"/>
      <c r="AM210" s="491"/>
      <c r="AN210" s="491"/>
      <c r="AO210" s="491"/>
      <c r="AP210" s="491"/>
      <c r="AQ210" s="491"/>
      <c r="AR210" s="491"/>
      <c r="AS210" s="491"/>
      <c r="AT210" s="491"/>
      <c r="AU210" s="491"/>
      <c r="AV210" s="491"/>
      <c r="AW210" s="492"/>
      <c r="AX210" s="460"/>
      <c r="AY210" s="460"/>
      <c r="AZ210" s="460"/>
      <c r="BA210" s="460"/>
      <c r="BB210" s="460"/>
      <c r="BC210" s="460"/>
      <c r="BD210" s="460"/>
      <c r="BE210" s="460"/>
      <c r="BF210" s="460"/>
      <c r="BG210" s="507" t="str">
        <f>IFERROR(VLOOKUP(AL206,都道府県コード!$A$2:$B$95,2,FALSE),"")</f>
        <v/>
      </c>
      <c r="BH210" s="508"/>
      <c r="BI210" s="513"/>
      <c r="BJ210" s="514"/>
      <c r="BK210" s="514"/>
      <c r="BL210" s="514"/>
      <c r="BM210" s="514"/>
      <c r="BN210" s="514"/>
      <c r="BO210" s="514"/>
      <c r="BP210" s="514"/>
      <c r="BQ210" s="514"/>
      <c r="BR210" s="514"/>
      <c r="BS210" s="514"/>
      <c r="BT210" s="515"/>
      <c r="BU210" s="7"/>
      <c r="CI210" s="4"/>
      <c r="CJ210" s="532"/>
    </row>
    <row r="211" spans="4:88" ht="9.75" customHeight="1">
      <c r="D211" s="4"/>
      <c r="E211" s="481"/>
      <c r="F211" s="482"/>
      <c r="G211" s="482"/>
      <c r="H211" s="482"/>
      <c r="I211" s="482"/>
      <c r="J211" s="482"/>
      <c r="K211" s="482"/>
      <c r="L211" s="482"/>
      <c r="M211" s="482"/>
      <c r="N211" s="482"/>
      <c r="O211" s="482"/>
      <c r="P211" s="482"/>
      <c r="Q211" s="482"/>
      <c r="R211" s="482"/>
      <c r="S211" s="482"/>
      <c r="T211" s="482"/>
      <c r="U211" s="482"/>
      <c r="V211" s="482"/>
      <c r="W211" s="482"/>
      <c r="X211" s="482"/>
      <c r="Y211" s="482"/>
      <c r="Z211" s="482"/>
      <c r="AA211" s="482"/>
      <c r="AB211" s="482"/>
      <c r="AC211" s="482"/>
      <c r="AD211" s="482"/>
      <c r="AE211" s="482"/>
      <c r="AF211" s="482"/>
      <c r="AG211" s="482"/>
      <c r="AH211" s="482"/>
      <c r="AI211" s="482"/>
      <c r="AJ211" s="482"/>
      <c r="AK211" s="483"/>
      <c r="AL211" s="490"/>
      <c r="AM211" s="491"/>
      <c r="AN211" s="491"/>
      <c r="AO211" s="491"/>
      <c r="AP211" s="491"/>
      <c r="AQ211" s="491"/>
      <c r="AR211" s="491"/>
      <c r="AS211" s="491"/>
      <c r="AT211" s="491"/>
      <c r="AU211" s="491"/>
      <c r="AV211" s="491"/>
      <c r="AW211" s="492"/>
      <c r="AX211" s="461"/>
      <c r="AY211" s="461"/>
      <c r="AZ211" s="461"/>
      <c r="BA211" s="461"/>
      <c r="BB211" s="461"/>
      <c r="BC211" s="461"/>
      <c r="BD211" s="461"/>
      <c r="BE211" s="461"/>
      <c r="BF211" s="461"/>
      <c r="BG211" s="509"/>
      <c r="BH211" s="510"/>
      <c r="BI211" s="516"/>
      <c r="BJ211" s="517"/>
      <c r="BK211" s="517"/>
      <c r="BL211" s="517"/>
      <c r="BM211" s="517"/>
      <c r="BN211" s="517"/>
      <c r="BO211" s="517"/>
      <c r="BP211" s="517"/>
      <c r="BQ211" s="517"/>
      <c r="BR211" s="517"/>
      <c r="BS211" s="517"/>
      <c r="BT211" s="518"/>
      <c r="BU211" s="7"/>
      <c r="CI211" s="4"/>
      <c r="CJ211" s="532"/>
    </row>
    <row r="212" spans="4:88" ht="6.75" customHeight="1" thickBot="1">
      <c r="D212" s="4"/>
      <c r="E212" s="484"/>
      <c r="F212" s="485"/>
      <c r="G212" s="485"/>
      <c r="H212" s="485"/>
      <c r="I212" s="485"/>
      <c r="J212" s="485"/>
      <c r="K212" s="485"/>
      <c r="L212" s="485"/>
      <c r="M212" s="485"/>
      <c r="N212" s="485"/>
      <c r="O212" s="485"/>
      <c r="P212" s="485"/>
      <c r="Q212" s="485"/>
      <c r="R212" s="485"/>
      <c r="S212" s="485"/>
      <c r="T212" s="485"/>
      <c r="U212" s="485"/>
      <c r="V212" s="485"/>
      <c r="W212" s="485"/>
      <c r="X212" s="485"/>
      <c r="Y212" s="485"/>
      <c r="Z212" s="485"/>
      <c r="AA212" s="485"/>
      <c r="AB212" s="485"/>
      <c r="AC212" s="485"/>
      <c r="AD212" s="485"/>
      <c r="AE212" s="485"/>
      <c r="AF212" s="485"/>
      <c r="AG212" s="485"/>
      <c r="AH212" s="485"/>
      <c r="AI212" s="485"/>
      <c r="AJ212" s="485"/>
      <c r="AK212" s="486"/>
      <c r="AL212" s="493"/>
      <c r="AM212" s="494"/>
      <c r="AN212" s="494"/>
      <c r="AO212" s="494"/>
      <c r="AP212" s="494"/>
      <c r="AQ212" s="494"/>
      <c r="AR212" s="494"/>
      <c r="AS212" s="494"/>
      <c r="AT212" s="494"/>
      <c r="AU212" s="494"/>
      <c r="AV212" s="494"/>
      <c r="AW212" s="495"/>
      <c r="AX212" s="462"/>
      <c r="AY212" s="462"/>
      <c r="AZ212" s="462"/>
      <c r="BA212" s="462"/>
      <c r="BB212" s="462"/>
      <c r="BC212" s="462"/>
      <c r="BD212" s="462"/>
      <c r="BE212" s="462"/>
      <c r="BF212" s="462"/>
      <c r="BG212" s="511"/>
      <c r="BH212" s="512"/>
      <c r="BI212" s="519"/>
      <c r="BJ212" s="520"/>
      <c r="BK212" s="520"/>
      <c r="BL212" s="520"/>
      <c r="BM212" s="520"/>
      <c r="BN212" s="520"/>
      <c r="BO212" s="520"/>
      <c r="BP212" s="520"/>
      <c r="BQ212" s="520"/>
      <c r="BR212" s="520"/>
      <c r="BS212" s="520"/>
      <c r="BT212" s="521"/>
      <c r="BU212" s="7"/>
      <c r="CI212" s="4"/>
      <c r="CJ212" s="532"/>
    </row>
    <row r="213" spans="4:88" ht="9" customHeight="1">
      <c r="D213" s="4"/>
      <c r="E213" s="478"/>
      <c r="F213" s="479"/>
      <c r="G213" s="479"/>
      <c r="H213" s="479"/>
      <c r="I213" s="479"/>
      <c r="J213" s="479"/>
      <c r="K213" s="479"/>
      <c r="L213" s="479"/>
      <c r="M213" s="479"/>
      <c r="N213" s="479"/>
      <c r="O213" s="479"/>
      <c r="P213" s="479"/>
      <c r="Q213" s="479"/>
      <c r="R213" s="479"/>
      <c r="S213" s="479"/>
      <c r="T213" s="479"/>
      <c r="U213" s="479"/>
      <c r="V213" s="479"/>
      <c r="W213" s="479"/>
      <c r="X213" s="479"/>
      <c r="Y213" s="479"/>
      <c r="Z213" s="479"/>
      <c r="AA213" s="479"/>
      <c r="AB213" s="479"/>
      <c r="AC213" s="479"/>
      <c r="AD213" s="479"/>
      <c r="AE213" s="479"/>
      <c r="AF213" s="479"/>
      <c r="AG213" s="479"/>
      <c r="AH213" s="479"/>
      <c r="AI213" s="479"/>
      <c r="AJ213" s="479"/>
      <c r="AK213" s="480"/>
      <c r="AL213" s="487" t="str">
        <f>IF(E213="","",VLOOKUP(E213,コード表!$D$5:$F$62,3,FALSE))</f>
        <v/>
      </c>
      <c r="AM213" s="488"/>
      <c r="AN213" s="488"/>
      <c r="AO213" s="488"/>
      <c r="AP213" s="488"/>
      <c r="AQ213" s="488"/>
      <c r="AR213" s="488"/>
      <c r="AS213" s="488"/>
      <c r="AT213" s="488"/>
      <c r="AU213" s="488"/>
      <c r="AV213" s="488"/>
      <c r="AW213" s="489"/>
      <c r="AX213" s="496">
        <v>2</v>
      </c>
      <c r="AY213" s="497"/>
      <c r="AZ213" s="500" t="str">
        <f>IF(E213="","",VLOOKUP(E213,コード表!$D$5:$F$62,2,FALSE))</f>
        <v/>
      </c>
      <c r="BA213" s="500"/>
      <c r="BB213" s="500"/>
      <c r="BC213" s="500"/>
      <c r="BD213" s="500"/>
      <c r="BE213" s="500"/>
      <c r="BF213" s="500"/>
      <c r="BG213" s="500"/>
      <c r="BH213" s="500"/>
      <c r="BI213" s="501"/>
      <c r="BJ213" s="502"/>
      <c r="BK213" s="502"/>
      <c r="BL213" s="502"/>
      <c r="BM213" s="502"/>
      <c r="BN213" s="502"/>
      <c r="BO213" s="502"/>
      <c r="BP213" s="502"/>
      <c r="BQ213" s="502"/>
      <c r="BR213" s="502"/>
      <c r="BS213" s="502"/>
      <c r="BT213" s="503"/>
      <c r="BU213" s="7"/>
      <c r="CJ213" s="532"/>
    </row>
    <row r="214" spans="4:88" ht="9" customHeight="1">
      <c r="D214" s="4"/>
      <c r="E214" s="481"/>
      <c r="F214" s="482"/>
      <c r="G214" s="482"/>
      <c r="H214" s="482"/>
      <c r="I214" s="482"/>
      <c r="J214" s="482"/>
      <c r="K214" s="482"/>
      <c r="L214" s="482"/>
      <c r="M214" s="482"/>
      <c r="N214" s="482"/>
      <c r="O214" s="482"/>
      <c r="P214" s="482"/>
      <c r="Q214" s="482"/>
      <c r="R214" s="482"/>
      <c r="S214" s="482"/>
      <c r="T214" s="482"/>
      <c r="U214" s="482"/>
      <c r="V214" s="482"/>
      <c r="W214" s="482"/>
      <c r="X214" s="482"/>
      <c r="Y214" s="482"/>
      <c r="Z214" s="482"/>
      <c r="AA214" s="482"/>
      <c r="AB214" s="482"/>
      <c r="AC214" s="482"/>
      <c r="AD214" s="482"/>
      <c r="AE214" s="482"/>
      <c r="AF214" s="482"/>
      <c r="AG214" s="482"/>
      <c r="AH214" s="482"/>
      <c r="AI214" s="482"/>
      <c r="AJ214" s="482"/>
      <c r="AK214" s="483"/>
      <c r="AL214" s="490"/>
      <c r="AM214" s="491"/>
      <c r="AN214" s="491"/>
      <c r="AO214" s="491"/>
      <c r="AP214" s="491"/>
      <c r="AQ214" s="491"/>
      <c r="AR214" s="491"/>
      <c r="AS214" s="491"/>
      <c r="AT214" s="491"/>
      <c r="AU214" s="491"/>
      <c r="AV214" s="491"/>
      <c r="AW214" s="492"/>
      <c r="AX214" s="498"/>
      <c r="AY214" s="499"/>
      <c r="AZ214" s="500"/>
      <c r="BA214" s="500"/>
      <c r="BB214" s="500"/>
      <c r="BC214" s="500"/>
      <c r="BD214" s="500"/>
      <c r="BE214" s="500"/>
      <c r="BF214" s="500"/>
      <c r="BG214" s="500"/>
      <c r="BH214" s="500"/>
      <c r="BI214" s="504"/>
      <c r="BJ214" s="505"/>
      <c r="BK214" s="505"/>
      <c r="BL214" s="505"/>
      <c r="BM214" s="505"/>
      <c r="BN214" s="505"/>
      <c r="BO214" s="505"/>
      <c r="BP214" s="505"/>
      <c r="BQ214" s="505"/>
      <c r="BR214" s="505"/>
      <c r="BS214" s="505"/>
      <c r="BT214" s="506"/>
      <c r="BU214" s="7"/>
      <c r="CJ214" s="532"/>
    </row>
    <row r="215" spans="4:88" ht="9" customHeight="1">
      <c r="D215" s="4"/>
      <c r="E215" s="481"/>
      <c r="F215" s="482"/>
      <c r="G215" s="482"/>
      <c r="H215" s="482"/>
      <c r="I215" s="482"/>
      <c r="J215" s="482"/>
      <c r="K215" s="482"/>
      <c r="L215" s="482"/>
      <c r="M215" s="482"/>
      <c r="N215" s="482"/>
      <c r="O215" s="482"/>
      <c r="P215" s="482"/>
      <c r="Q215" s="482"/>
      <c r="R215" s="482"/>
      <c r="S215" s="482"/>
      <c r="T215" s="482"/>
      <c r="U215" s="482"/>
      <c r="V215" s="482"/>
      <c r="W215" s="482"/>
      <c r="X215" s="482"/>
      <c r="Y215" s="482"/>
      <c r="Z215" s="482"/>
      <c r="AA215" s="482"/>
      <c r="AB215" s="482"/>
      <c r="AC215" s="482"/>
      <c r="AD215" s="482"/>
      <c r="AE215" s="482"/>
      <c r="AF215" s="482"/>
      <c r="AG215" s="482"/>
      <c r="AH215" s="482"/>
      <c r="AI215" s="482"/>
      <c r="AJ215" s="482"/>
      <c r="AK215" s="483"/>
      <c r="AL215" s="490"/>
      <c r="AM215" s="491"/>
      <c r="AN215" s="491"/>
      <c r="AO215" s="491"/>
      <c r="AP215" s="491"/>
      <c r="AQ215" s="491"/>
      <c r="AR215" s="491"/>
      <c r="AS215" s="491"/>
      <c r="AT215" s="491"/>
      <c r="AU215" s="491"/>
      <c r="AV215" s="491"/>
      <c r="AW215" s="492"/>
      <c r="AX215" s="498"/>
      <c r="AY215" s="499"/>
      <c r="AZ215" s="500"/>
      <c r="BA215" s="500"/>
      <c r="BB215" s="500"/>
      <c r="BC215" s="500"/>
      <c r="BD215" s="500"/>
      <c r="BE215" s="500"/>
      <c r="BF215" s="500"/>
      <c r="BG215" s="500"/>
      <c r="BH215" s="500"/>
      <c r="BI215" s="504"/>
      <c r="BJ215" s="505"/>
      <c r="BK215" s="505"/>
      <c r="BL215" s="505"/>
      <c r="BM215" s="505"/>
      <c r="BN215" s="505"/>
      <c r="BO215" s="505"/>
      <c r="BP215" s="505"/>
      <c r="BQ215" s="505"/>
      <c r="BR215" s="505"/>
      <c r="BS215" s="505"/>
      <c r="BT215" s="506"/>
      <c r="BU215" s="7"/>
      <c r="CJ215" s="532"/>
    </row>
    <row r="216" spans="4:88" ht="9" customHeight="1">
      <c r="D216" s="4"/>
      <c r="E216" s="481"/>
      <c r="F216" s="482"/>
      <c r="G216" s="482"/>
      <c r="H216" s="482"/>
      <c r="I216" s="482"/>
      <c r="J216" s="482"/>
      <c r="K216" s="482"/>
      <c r="L216" s="482"/>
      <c r="M216" s="482"/>
      <c r="N216" s="482"/>
      <c r="O216" s="482"/>
      <c r="P216" s="482"/>
      <c r="Q216" s="482"/>
      <c r="R216" s="482"/>
      <c r="S216" s="482"/>
      <c r="T216" s="482"/>
      <c r="U216" s="482"/>
      <c r="V216" s="482"/>
      <c r="W216" s="482"/>
      <c r="X216" s="482"/>
      <c r="Y216" s="482"/>
      <c r="Z216" s="482"/>
      <c r="AA216" s="482"/>
      <c r="AB216" s="482"/>
      <c r="AC216" s="482"/>
      <c r="AD216" s="482"/>
      <c r="AE216" s="482"/>
      <c r="AF216" s="482"/>
      <c r="AG216" s="482"/>
      <c r="AH216" s="482"/>
      <c r="AI216" s="482"/>
      <c r="AJ216" s="482"/>
      <c r="AK216" s="483"/>
      <c r="AL216" s="490"/>
      <c r="AM216" s="491"/>
      <c r="AN216" s="491"/>
      <c r="AO216" s="491"/>
      <c r="AP216" s="491"/>
      <c r="AQ216" s="491"/>
      <c r="AR216" s="491"/>
      <c r="AS216" s="491"/>
      <c r="AT216" s="491"/>
      <c r="AU216" s="491"/>
      <c r="AV216" s="491"/>
      <c r="AW216" s="492"/>
      <c r="AX216" s="460"/>
      <c r="AY216" s="460"/>
      <c r="AZ216" s="460"/>
      <c r="BA216" s="460"/>
      <c r="BB216" s="460"/>
      <c r="BC216" s="460"/>
      <c r="BD216" s="460"/>
      <c r="BE216" s="460"/>
      <c r="BF216" s="460"/>
      <c r="BG216" s="507" t="str">
        <f>IFERROR(VLOOKUP(AL213,都道府県コード!$A$2:$B$95,2,FALSE),"")</f>
        <v/>
      </c>
      <c r="BH216" s="508"/>
      <c r="BI216" s="513"/>
      <c r="BJ216" s="514"/>
      <c r="BK216" s="514"/>
      <c r="BL216" s="514"/>
      <c r="BM216" s="514"/>
      <c r="BN216" s="514"/>
      <c r="BO216" s="514"/>
      <c r="BP216" s="514"/>
      <c r="BQ216" s="514"/>
      <c r="BR216" s="514"/>
      <c r="BS216" s="514"/>
      <c r="BT216" s="515"/>
      <c r="BU216" s="7"/>
      <c r="CJ216" s="532"/>
    </row>
    <row r="217" spans="4:88" ht="9" customHeight="1">
      <c r="D217" s="4"/>
      <c r="E217" s="481"/>
      <c r="F217" s="482"/>
      <c r="G217" s="482"/>
      <c r="H217" s="482"/>
      <c r="I217" s="482"/>
      <c r="J217" s="482"/>
      <c r="K217" s="482"/>
      <c r="L217" s="482"/>
      <c r="M217" s="482"/>
      <c r="N217" s="482"/>
      <c r="O217" s="482"/>
      <c r="P217" s="482"/>
      <c r="Q217" s="482"/>
      <c r="R217" s="482"/>
      <c r="S217" s="482"/>
      <c r="T217" s="482"/>
      <c r="U217" s="482"/>
      <c r="V217" s="482"/>
      <c r="W217" s="482"/>
      <c r="X217" s="482"/>
      <c r="Y217" s="482"/>
      <c r="Z217" s="482"/>
      <c r="AA217" s="482"/>
      <c r="AB217" s="482"/>
      <c r="AC217" s="482"/>
      <c r="AD217" s="482"/>
      <c r="AE217" s="482"/>
      <c r="AF217" s="482"/>
      <c r="AG217" s="482"/>
      <c r="AH217" s="482"/>
      <c r="AI217" s="482"/>
      <c r="AJ217" s="482"/>
      <c r="AK217" s="483"/>
      <c r="AL217" s="490"/>
      <c r="AM217" s="491"/>
      <c r="AN217" s="491"/>
      <c r="AO217" s="491"/>
      <c r="AP217" s="491"/>
      <c r="AQ217" s="491"/>
      <c r="AR217" s="491"/>
      <c r="AS217" s="491"/>
      <c r="AT217" s="491"/>
      <c r="AU217" s="491"/>
      <c r="AV217" s="491"/>
      <c r="AW217" s="492"/>
      <c r="AX217" s="461"/>
      <c r="AY217" s="461"/>
      <c r="AZ217" s="461"/>
      <c r="BA217" s="461"/>
      <c r="BB217" s="461"/>
      <c r="BC217" s="461"/>
      <c r="BD217" s="461"/>
      <c r="BE217" s="461"/>
      <c r="BF217" s="461"/>
      <c r="BG217" s="509"/>
      <c r="BH217" s="510"/>
      <c r="BI217" s="516"/>
      <c r="BJ217" s="517"/>
      <c r="BK217" s="517"/>
      <c r="BL217" s="517"/>
      <c r="BM217" s="517"/>
      <c r="BN217" s="517"/>
      <c r="BO217" s="517"/>
      <c r="BP217" s="517"/>
      <c r="BQ217" s="517"/>
      <c r="BR217" s="517"/>
      <c r="BS217" s="517"/>
      <c r="BT217" s="518"/>
      <c r="BU217" s="7"/>
      <c r="CJ217" s="532"/>
    </row>
    <row r="218" spans="4:88" ht="9" customHeight="1" thickBot="1">
      <c r="D218" s="4"/>
      <c r="E218" s="484"/>
      <c r="F218" s="485"/>
      <c r="G218" s="485"/>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6"/>
      <c r="AL218" s="493"/>
      <c r="AM218" s="494"/>
      <c r="AN218" s="494"/>
      <c r="AO218" s="494"/>
      <c r="AP218" s="494"/>
      <c r="AQ218" s="494"/>
      <c r="AR218" s="494"/>
      <c r="AS218" s="494"/>
      <c r="AT218" s="494"/>
      <c r="AU218" s="494"/>
      <c r="AV218" s="494"/>
      <c r="AW218" s="495"/>
      <c r="AX218" s="462"/>
      <c r="AY218" s="462"/>
      <c r="AZ218" s="462"/>
      <c r="BA218" s="462"/>
      <c r="BB218" s="462"/>
      <c r="BC218" s="462"/>
      <c r="BD218" s="462"/>
      <c r="BE218" s="462"/>
      <c r="BF218" s="462"/>
      <c r="BG218" s="511"/>
      <c r="BH218" s="512"/>
      <c r="BI218" s="519"/>
      <c r="BJ218" s="520"/>
      <c r="BK218" s="520"/>
      <c r="BL218" s="520"/>
      <c r="BM218" s="520"/>
      <c r="BN218" s="520"/>
      <c r="BO218" s="520"/>
      <c r="BP218" s="520"/>
      <c r="BQ218" s="520"/>
      <c r="BR218" s="520"/>
      <c r="BS218" s="520"/>
      <c r="BT218" s="521"/>
      <c r="BU218" s="7"/>
      <c r="CJ218" s="532"/>
    </row>
    <row r="219" spans="4:88" ht="9" customHeight="1">
      <c r="D219" s="4"/>
      <c r="E219" s="478"/>
      <c r="F219" s="479"/>
      <c r="G219" s="479"/>
      <c r="H219" s="479"/>
      <c r="I219" s="479"/>
      <c r="J219" s="479"/>
      <c r="K219" s="479"/>
      <c r="L219" s="479"/>
      <c r="M219" s="479"/>
      <c r="N219" s="479"/>
      <c r="O219" s="479"/>
      <c r="P219" s="479"/>
      <c r="Q219" s="479"/>
      <c r="R219" s="479"/>
      <c r="S219" s="479"/>
      <c r="T219" s="479"/>
      <c r="U219" s="479"/>
      <c r="V219" s="479"/>
      <c r="W219" s="479"/>
      <c r="X219" s="479"/>
      <c r="Y219" s="479"/>
      <c r="Z219" s="479"/>
      <c r="AA219" s="479"/>
      <c r="AB219" s="479"/>
      <c r="AC219" s="479"/>
      <c r="AD219" s="479"/>
      <c r="AE219" s="479"/>
      <c r="AF219" s="479"/>
      <c r="AG219" s="479"/>
      <c r="AH219" s="479"/>
      <c r="AI219" s="479"/>
      <c r="AJ219" s="479"/>
      <c r="AK219" s="480"/>
      <c r="AL219" s="487" t="str">
        <f>IF(E219="","",VLOOKUP(E219,コード表!$D$5:$F$62,3,FALSE))</f>
        <v/>
      </c>
      <c r="AM219" s="488"/>
      <c r="AN219" s="488"/>
      <c r="AO219" s="488"/>
      <c r="AP219" s="488"/>
      <c r="AQ219" s="488"/>
      <c r="AR219" s="488"/>
      <c r="AS219" s="488"/>
      <c r="AT219" s="488"/>
      <c r="AU219" s="488"/>
      <c r="AV219" s="488"/>
      <c r="AW219" s="489"/>
      <c r="AX219" s="496">
        <v>3</v>
      </c>
      <c r="AY219" s="497"/>
      <c r="AZ219" s="500" t="str">
        <f>IF(E219="","",VLOOKUP(E219,コード表!$D$5:$F$62,2,FALSE))</f>
        <v/>
      </c>
      <c r="BA219" s="500"/>
      <c r="BB219" s="500"/>
      <c r="BC219" s="500"/>
      <c r="BD219" s="500"/>
      <c r="BE219" s="500"/>
      <c r="BF219" s="500"/>
      <c r="BG219" s="500"/>
      <c r="BH219" s="500"/>
      <c r="BI219" s="501"/>
      <c r="BJ219" s="502"/>
      <c r="BK219" s="502"/>
      <c r="BL219" s="502"/>
      <c r="BM219" s="502"/>
      <c r="BN219" s="502"/>
      <c r="BO219" s="502"/>
      <c r="BP219" s="502"/>
      <c r="BQ219" s="502"/>
      <c r="BR219" s="502"/>
      <c r="BS219" s="502"/>
      <c r="BT219" s="503"/>
      <c r="BU219" s="7"/>
      <c r="CJ219" s="532"/>
    </row>
    <row r="220" spans="4:88" ht="9" customHeight="1">
      <c r="D220" s="4"/>
      <c r="E220" s="481"/>
      <c r="F220" s="482"/>
      <c r="G220" s="482"/>
      <c r="H220" s="482"/>
      <c r="I220" s="482"/>
      <c r="J220" s="482"/>
      <c r="K220" s="482"/>
      <c r="L220" s="482"/>
      <c r="M220" s="482"/>
      <c r="N220" s="482"/>
      <c r="O220" s="482"/>
      <c r="P220" s="482"/>
      <c r="Q220" s="482"/>
      <c r="R220" s="482"/>
      <c r="S220" s="482"/>
      <c r="T220" s="482"/>
      <c r="U220" s="482"/>
      <c r="V220" s="482"/>
      <c r="W220" s="482"/>
      <c r="X220" s="482"/>
      <c r="Y220" s="482"/>
      <c r="Z220" s="482"/>
      <c r="AA220" s="482"/>
      <c r="AB220" s="482"/>
      <c r="AC220" s="482"/>
      <c r="AD220" s="482"/>
      <c r="AE220" s="482"/>
      <c r="AF220" s="482"/>
      <c r="AG220" s="482"/>
      <c r="AH220" s="482"/>
      <c r="AI220" s="482"/>
      <c r="AJ220" s="482"/>
      <c r="AK220" s="483"/>
      <c r="AL220" s="490"/>
      <c r="AM220" s="491"/>
      <c r="AN220" s="491"/>
      <c r="AO220" s="491"/>
      <c r="AP220" s="491"/>
      <c r="AQ220" s="491"/>
      <c r="AR220" s="491"/>
      <c r="AS220" s="491"/>
      <c r="AT220" s="491"/>
      <c r="AU220" s="491"/>
      <c r="AV220" s="491"/>
      <c r="AW220" s="492"/>
      <c r="AX220" s="498"/>
      <c r="AY220" s="499"/>
      <c r="AZ220" s="500"/>
      <c r="BA220" s="500"/>
      <c r="BB220" s="500"/>
      <c r="BC220" s="500"/>
      <c r="BD220" s="500"/>
      <c r="BE220" s="500"/>
      <c r="BF220" s="500"/>
      <c r="BG220" s="500"/>
      <c r="BH220" s="500"/>
      <c r="BI220" s="504"/>
      <c r="BJ220" s="505"/>
      <c r="BK220" s="505"/>
      <c r="BL220" s="505"/>
      <c r="BM220" s="505"/>
      <c r="BN220" s="505"/>
      <c r="BO220" s="505"/>
      <c r="BP220" s="505"/>
      <c r="BQ220" s="505"/>
      <c r="BR220" s="505"/>
      <c r="BS220" s="505"/>
      <c r="BT220" s="506"/>
      <c r="BU220" s="7"/>
      <c r="CJ220" s="532"/>
    </row>
    <row r="221" spans="4:88" ht="9" customHeight="1">
      <c r="D221" s="4"/>
      <c r="E221" s="481"/>
      <c r="F221" s="482"/>
      <c r="G221" s="482"/>
      <c r="H221" s="482"/>
      <c r="I221" s="482"/>
      <c r="J221" s="482"/>
      <c r="K221" s="482"/>
      <c r="L221" s="482"/>
      <c r="M221" s="482"/>
      <c r="N221" s="482"/>
      <c r="O221" s="482"/>
      <c r="P221" s="482"/>
      <c r="Q221" s="482"/>
      <c r="R221" s="482"/>
      <c r="S221" s="482"/>
      <c r="T221" s="482"/>
      <c r="U221" s="482"/>
      <c r="V221" s="482"/>
      <c r="W221" s="482"/>
      <c r="X221" s="482"/>
      <c r="Y221" s="482"/>
      <c r="Z221" s="482"/>
      <c r="AA221" s="482"/>
      <c r="AB221" s="482"/>
      <c r="AC221" s="482"/>
      <c r="AD221" s="482"/>
      <c r="AE221" s="482"/>
      <c r="AF221" s="482"/>
      <c r="AG221" s="482"/>
      <c r="AH221" s="482"/>
      <c r="AI221" s="482"/>
      <c r="AJ221" s="482"/>
      <c r="AK221" s="483"/>
      <c r="AL221" s="490"/>
      <c r="AM221" s="491"/>
      <c r="AN221" s="491"/>
      <c r="AO221" s="491"/>
      <c r="AP221" s="491"/>
      <c r="AQ221" s="491"/>
      <c r="AR221" s="491"/>
      <c r="AS221" s="491"/>
      <c r="AT221" s="491"/>
      <c r="AU221" s="491"/>
      <c r="AV221" s="491"/>
      <c r="AW221" s="492"/>
      <c r="AX221" s="498"/>
      <c r="AY221" s="499"/>
      <c r="AZ221" s="500"/>
      <c r="BA221" s="500"/>
      <c r="BB221" s="500"/>
      <c r="BC221" s="500"/>
      <c r="BD221" s="500"/>
      <c r="BE221" s="500"/>
      <c r="BF221" s="500"/>
      <c r="BG221" s="500"/>
      <c r="BH221" s="500"/>
      <c r="BI221" s="504"/>
      <c r="BJ221" s="505"/>
      <c r="BK221" s="505"/>
      <c r="BL221" s="505"/>
      <c r="BM221" s="505"/>
      <c r="BN221" s="505"/>
      <c r="BO221" s="505"/>
      <c r="BP221" s="505"/>
      <c r="BQ221" s="505"/>
      <c r="BR221" s="505"/>
      <c r="BS221" s="505"/>
      <c r="BT221" s="506"/>
      <c r="BU221" s="7"/>
      <c r="CJ221" s="532"/>
    </row>
    <row r="222" spans="4:88" ht="9" customHeight="1">
      <c r="D222" s="4"/>
      <c r="E222" s="481"/>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2"/>
      <c r="AJ222" s="482"/>
      <c r="AK222" s="483"/>
      <c r="AL222" s="490"/>
      <c r="AM222" s="491"/>
      <c r="AN222" s="491"/>
      <c r="AO222" s="491"/>
      <c r="AP222" s="491"/>
      <c r="AQ222" s="491"/>
      <c r="AR222" s="491"/>
      <c r="AS222" s="491"/>
      <c r="AT222" s="491"/>
      <c r="AU222" s="491"/>
      <c r="AV222" s="491"/>
      <c r="AW222" s="492"/>
      <c r="AX222" s="460"/>
      <c r="AY222" s="460"/>
      <c r="AZ222" s="460"/>
      <c r="BA222" s="460"/>
      <c r="BB222" s="460"/>
      <c r="BC222" s="460"/>
      <c r="BD222" s="460"/>
      <c r="BE222" s="460"/>
      <c r="BF222" s="460"/>
      <c r="BG222" s="507" t="str">
        <f>IFERROR(VLOOKUP(AL219,都道府県コード!$A$2:$B$95,2,FALSE),"")</f>
        <v/>
      </c>
      <c r="BH222" s="508"/>
      <c r="BI222" s="513"/>
      <c r="BJ222" s="514"/>
      <c r="BK222" s="514"/>
      <c r="BL222" s="514"/>
      <c r="BM222" s="514"/>
      <c r="BN222" s="514"/>
      <c r="BO222" s="514"/>
      <c r="BP222" s="514"/>
      <c r="BQ222" s="514"/>
      <c r="BR222" s="514"/>
      <c r="BS222" s="514"/>
      <c r="BT222" s="515"/>
      <c r="BU222" s="7"/>
      <c r="CJ222" s="532"/>
    </row>
    <row r="223" spans="4:88" ht="9" customHeight="1">
      <c r="D223" s="4"/>
      <c r="E223" s="481"/>
      <c r="F223" s="482"/>
      <c r="G223" s="482"/>
      <c r="H223" s="482"/>
      <c r="I223" s="482"/>
      <c r="J223" s="482"/>
      <c r="K223" s="482"/>
      <c r="L223" s="482"/>
      <c r="M223" s="482"/>
      <c r="N223" s="482"/>
      <c r="O223" s="482"/>
      <c r="P223" s="482"/>
      <c r="Q223" s="482"/>
      <c r="R223" s="482"/>
      <c r="S223" s="482"/>
      <c r="T223" s="482"/>
      <c r="U223" s="482"/>
      <c r="V223" s="482"/>
      <c r="W223" s="482"/>
      <c r="X223" s="482"/>
      <c r="Y223" s="482"/>
      <c r="Z223" s="482"/>
      <c r="AA223" s="482"/>
      <c r="AB223" s="482"/>
      <c r="AC223" s="482"/>
      <c r="AD223" s="482"/>
      <c r="AE223" s="482"/>
      <c r="AF223" s="482"/>
      <c r="AG223" s="482"/>
      <c r="AH223" s="482"/>
      <c r="AI223" s="482"/>
      <c r="AJ223" s="482"/>
      <c r="AK223" s="483"/>
      <c r="AL223" s="490"/>
      <c r="AM223" s="491"/>
      <c r="AN223" s="491"/>
      <c r="AO223" s="491"/>
      <c r="AP223" s="491"/>
      <c r="AQ223" s="491"/>
      <c r="AR223" s="491"/>
      <c r="AS223" s="491"/>
      <c r="AT223" s="491"/>
      <c r="AU223" s="491"/>
      <c r="AV223" s="491"/>
      <c r="AW223" s="492"/>
      <c r="AX223" s="461"/>
      <c r="AY223" s="461"/>
      <c r="AZ223" s="461"/>
      <c r="BA223" s="461"/>
      <c r="BB223" s="461"/>
      <c r="BC223" s="461"/>
      <c r="BD223" s="461"/>
      <c r="BE223" s="461"/>
      <c r="BF223" s="461"/>
      <c r="BG223" s="509"/>
      <c r="BH223" s="510"/>
      <c r="BI223" s="516"/>
      <c r="BJ223" s="517"/>
      <c r="BK223" s="517"/>
      <c r="BL223" s="517"/>
      <c r="BM223" s="517"/>
      <c r="BN223" s="517"/>
      <c r="BO223" s="517"/>
      <c r="BP223" s="517"/>
      <c r="BQ223" s="517"/>
      <c r="BR223" s="517"/>
      <c r="BS223" s="517"/>
      <c r="BT223" s="518"/>
      <c r="BU223" s="7"/>
      <c r="CJ223" s="532"/>
    </row>
    <row r="224" spans="4:88" ht="9" customHeight="1" thickBot="1">
      <c r="D224" s="4"/>
      <c r="E224" s="484"/>
      <c r="F224" s="485"/>
      <c r="G224" s="485"/>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6"/>
      <c r="AL224" s="493"/>
      <c r="AM224" s="494"/>
      <c r="AN224" s="494"/>
      <c r="AO224" s="494"/>
      <c r="AP224" s="494"/>
      <c r="AQ224" s="494"/>
      <c r="AR224" s="494"/>
      <c r="AS224" s="494"/>
      <c r="AT224" s="494"/>
      <c r="AU224" s="494"/>
      <c r="AV224" s="494"/>
      <c r="AW224" s="495"/>
      <c r="AX224" s="462"/>
      <c r="AY224" s="462"/>
      <c r="AZ224" s="462"/>
      <c r="BA224" s="462"/>
      <c r="BB224" s="462"/>
      <c r="BC224" s="462"/>
      <c r="BD224" s="462"/>
      <c r="BE224" s="462"/>
      <c r="BF224" s="462"/>
      <c r="BG224" s="511"/>
      <c r="BH224" s="512"/>
      <c r="BI224" s="519"/>
      <c r="BJ224" s="520"/>
      <c r="BK224" s="520"/>
      <c r="BL224" s="520"/>
      <c r="BM224" s="520"/>
      <c r="BN224" s="520"/>
      <c r="BO224" s="520"/>
      <c r="BP224" s="520"/>
      <c r="BQ224" s="520"/>
      <c r="BR224" s="520"/>
      <c r="BS224" s="520"/>
      <c r="BT224" s="521"/>
      <c r="BU224" s="7"/>
      <c r="CJ224" s="532"/>
    </row>
    <row r="225" spans="4:88" ht="9" customHeight="1">
      <c r="D225" s="4"/>
      <c r="E225" s="478"/>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79"/>
      <c r="AD225" s="479"/>
      <c r="AE225" s="479"/>
      <c r="AF225" s="479"/>
      <c r="AG225" s="479"/>
      <c r="AH225" s="479"/>
      <c r="AI225" s="479"/>
      <c r="AJ225" s="479"/>
      <c r="AK225" s="480"/>
      <c r="AL225" s="487" t="str">
        <f>IF(E225="","",VLOOKUP(E225,コード表!$D$5:$F$62,3,FALSE))</f>
        <v/>
      </c>
      <c r="AM225" s="488"/>
      <c r="AN225" s="488"/>
      <c r="AO225" s="488"/>
      <c r="AP225" s="488"/>
      <c r="AQ225" s="488"/>
      <c r="AR225" s="488"/>
      <c r="AS225" s="488"/>
      <c r="AT225" s="488"/>
      <c r="AU225" s="488"/>
      <c r="AV225" s="488"/>
      <c r="AW225" s="489"/>
      <c r="AX225" s="496">
        <v>4</v>
      </c>
      <c r="AY225" s="497"/>
      <c r="AZ225" s="500" t="str">
        <f>IF(E225="","",VLOOKUP(E225,コード表!$D$5:$F$62,2,FALSE))</f>
        <v/>
      </c>
      <c r="BA225" s="500"/>
      <c r="BB225" s="500"/>
      <c r="BC225" s="500"/>
      <c r="BD225" s="500"/>
      <c r="BE225" s="500"/>
      <c r="BF225" s="500"/>
      <c r="BG225" s="500"/>
      <c r="BH225" s="500"/>
      <c r="BI225" s="501"/>
      <c r="BJ225" s="502"/>
      <c r="BK225" s="502"/>
      <c r="BL225" s="502"/>
      <c r="BM225" s="502"/>
      <c r="BN225" s="502"/>
      <c r="BO225" s="502"/>
      <c r="BP225" s="502"/>
      <c r="BQ225" s="502"/>
      <c r="BR225" s="502"/>
      <c r="BS225" s="502"/>
      <c r="BT225" s="503"/>
      <c r="BU225" s="7"/>
      <c r="CJ225" s="532"/>
    </row>
    <row r="226" spans="4:88" ht="9" customHeight="1">
      <c r="D226" s="4"/>
      <c r="E226" s="481"/>
      <c r="F226" s="482"/>
      <c r="G226" s="482"/>
      <c r="H226" s="482"/>
      <c r="I226" s="482"/>
      <c r="J226" s="482"/>
      <c r="K226" s="482"/>
      <c r="L226" s="482"/>
      <c r="M226" s="482"/>
      <c r="N226" s="482"/>
      <c r="O226" s="482"/>
      <c r="P226" s="482"/>
      <c r="Q226" s="482"/>
      <c r="R226" s="482"/>
      <c r="S226" s="482"/>
      <c r="T226" s="482"/>
      <c r="U226" s="482"/>
      <c r="V226" s="482"/>
      <c r="W226" s="482"/>
      <c r="X226" s="482"/>
      <c r="Y226" s="482"/>
      <c r="Z226" s="482"/>
      <c r="AA226" s="482"/>
      <c r="AB226" s="482"/>
      <c r="AC226" s="482"/>
      <c r="AD226" s="482"/>
      <c r="AE226" s="482"/>
      <c r="AF226" s="482"/>
      <c r="AG226" s="482"/>
      <c r="AH226" s="482"/>
      <c r="AI226" s="482"/>
      <c r="AJ226" s="482"/>
      <c r="AK226" s="483"/>
      <c r="AL226" s="490"/>
      <c r="AM226" s="491"/>
      <c r="AN226" s="491"/>
      <c r="AO226" s="491"/>
      <c r="AP226" s="491"/>
      <c r="AQ226" s="491"/>
      <c r="AR226" s="491"/>
      <c r="AS226" s="491"/>
      <c r="AT226" s="491"/>
      <c r="AU226" s="491"/>
      <c r="AV226" s="491"/>
      <c r="AW226" s="492"/>
      <c r="AX226" s="498"/>
      <c r="AY226" s="499"/>
      <c r="AZ226" s="500"/>
      <c r="BA226" s="500"/>
      <c r="BB226" s="500"/>
      <c r="BC226" s="500"/>
      <c r="BD226" s="500"/>
      <c r="BE226" s="500"/>
      <c r="BF226" s="500"/>
      <c r="BG226" s="500"/>
      <c r="BH226" s="500"/>
      <c r="BI226" s="504"/>
      <c r="BJ226" s="505"/>
      <c r="BK226" s="505"/>
      <c r="BL226" s="505"/>
      <c r="BM226" s="505"/>
      <c r="BN226" s="505"/>
      <c r="BO226" s="505"/>
      <c r="BP226" s="505"/>
      <c r="BQ226" s="505"/>
      <c r="BR226" s="505"/>
      <c r="BS226" s="505"/>
      <c r="BT226" s="506"/>
      <c r="BU226" s="7"/>
      <c r="CJ226" s="532"/>
    </row>
    <row r="227" spans="4:88" ht="9" customHeight="1">
      <c r="D227" s="4"/>
      <c r="E227" s="481"/>
      <c r="F227" s="482"/>
      <c r="G227" s="482"/>
      <c r="H227" s="482"/>
      <c r="I227" s="482"/>
      <c r="J227" s="482"/>
      <c r="K227" s="482"/>
      <c r="L227" s="482"/>
      <c r="M227" s="482"/>
      <c r="N227" s="482"/>
      <c r="O227" s="482"/>
      <c r="P227" s="482"/>
      <c r="Q227" s="482"/>
      <c r="R227" s="482"/>
      <c r="S227" s="482"/>
      <c r="T227" s="482"/>
      <c r="U227" s="482"/>
      <c r="V227" s="482"/>
      <c r="W227" s="482"/>
      <c r="X227" s="482"/>
      <c r="Y227" s="482"/>
      <c r="Z227" s="482"/>
      <c r="AA227" s="482"/>
      <c r="AB227" s="482"/>
      <c r="AC227" s="482"/>
      <c r="AD227" s="482"/>
      <c r="AE227" s="482"/>
      <c r="AF227" s="482"/>
      <c r="AG227" s="482"/>
      <c r="AH227" s="482"/>
      <c r="AI227" s="482"/>
      <c r="AJ227" s="482"/>
      <c r="AK227" s="483"/>
      <c r="AL227" s="490"/>
      <c r="AM227" s="491"/>
      <c r="AN227" s="491"/>
      <c r="AO227" s="491"/>
      <c r="AP227" s="491"/>
      <c r="AQ227" s="491"/>
      <c r="AR227" s="491"/>
      <c r="AS227" s="491"/>
      <c r="AT227" s="491"/>
      <c r="AU227" s="491"/>
      <c r="AV227" s="491"/>
      <c r="AW227" s="492"/>
      <c r="AX227" s="498"/>
      <c r="AY227" s="499"/>
      <c r="AZ227" s="500"/>
      <c r="BA227" s="500"/>
      <c r="BB227" s="500"/>
      <c r="BC227" s="500"/>
      <c r="BD227" s="500"/>
      <c r="BE227" s="500"/>
      <c r="BF227" s="500"/>
      <c r="BG227" s="500"/>
      <c r="BH227" s="500"/>
      <c r="BI227" s="504"/>
      <c r="BJ227" s="505"/>
      <c r="BK227" s="505"/>
      <c r="BL227" s="505"/>
      <c r="BM227" s="505"/>
      <c r="BN227" s="505"/>
      <c r="BO227" s="505"/>
      <c r="BP227" s="505"/>
      <c r="BQ227" s="505"/>
      <c r="BR227" s="505"/>
      <c r="BS227" s="505"/>
      <c r="BT227" s="506"/>
      <c r="BU227" s="7"/>
      <c r="CJ227" s="532"/>
    </row>
    <row r="228" spans="4:88" ht="9" customHeight="1">
      <c r="D228" s="4"/>
      <c r="E228" s="481"/>
      <c r="F228" s="482"/>
      <c r="G228" s="482"/>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2"/>
      <c r="AD228" s="482"/>
      <c r="AE228" s="482"/>
      <c r="AF228" s="482"/>
      <c r="AG228" s="482"/>
      <c r="AH228" s="482"/>
      <c r="AI228" s="482"/>
      <c r="AJ228" s="482"/>
      <c r="AK228" s="483"/>
      <c r="AL228" s="490"/>
      <c r="AM228" s="491"/>
      <c r="AN228" s="491"/>
      <c r="AO228" s="491"/>
      <c r="AP228" s="491"/>
      <c r="AQ228" s="491"/>
      <c r="AR228" s="491"/>
      <c r="AS228" s="491"/>
      <c r="AT228" s="491"/>
      <c r="AU228" s="491"/>
      <c r="AV228" s="491"/>
      <c r="AW228" s="492"/>
      <c r="AX228" s="460"/>
      <c r="AY228" s="460"/>
      <c r="AZ228" s="460"/>
      <c r="BA228" s="460"/>
      <c r="BB228" s="460"/>
      <c r="BC228" s="460"/>
      <c r="BD228" s="460"/>
      <c r="BE228" s="460"/>
      <c r="BF228" s="460"/>
      <c r="BG228" s="507" t="str">
        <f>IFERROR(VLOOKUP(AL225,都道府県コード!$A$2:$B$95,2,FALSE),"")</f>
        <v/>
      </c>
      <c r="BH228" s="508"/>
      <c r="BI228" s="513"/>
      <c r="BJ228" s="514"/>
      <c r="BK228" s="514"/>
      <c r="BL228" s="514"/>
      <c r="BM228" s="514"/>
      <c r="BN228" s="514"/>
      <c r="BO228" s="514"/>
      <c r="BP228" s="514"/>
      <c r="BQ228" s="514"/>
      <c r="BR228" s="514"/>
      <c r="BS228" s="514"/>
      <c r="BT228" s="515"/>
      <c r="BU228" s="7"/>
      <c r="CJ228" s="532"/>
    </row>
    <row r="229" spans="4:88" ht="9" customHeight="1">
      <c r="D229" s="4"/>
      <c r="E229" s="481"/>
      <c r="F229" s="482"/>
      <c r="G229" s="482"/>
      <c r="H229" s="482"/>
      <c r="I229" s="482"/>
      <c r="J229" s="482"/>
      <c r="K229" s="482"/>
      <c r="L229" s="482"/>
      <c r="M229" s="482"/>
      <c r="N229" s="482"/>
      <c r="O229" s="482"/>
      <c r="P229" s="482"/>
      <c r="Q229" s="482"/>
      <c r="R229" s="482"/>
      <c r="S229" s="482"/>
      <c r="T229" s="482"/>
      <c r="U229" s="482"/>
      <c r="V229" s="482"/>
      <c r="W229" s="482"/>
      <c r="X229" s="482"/>
      <c r="Y229" s="482"/>
      <c r="Z229" s="482"/>
      <c r="AA229" s="482"/>
      <c r="AB229" s="482"/>
      <c r="AC229" s="482"/>
      <c r="AD229" s="482"/>
      <c r="AE229" s="482"/>
      <c r="AF229" s="482"/>
      <c r="AG229" s="482"/>
      <c r="AH229" s="482"/>
      <c r="AI229" s="482"/>
      <c r="AJ229" s="482"/>
      <c r="AK229" s="483"/>
      <c r="AL229" s="490"/>
      <c r="AM229" s="491"/>
      <c r="AN229" s="491"/>
      <c r="AO229" s="491"/>
      <c r="AP229" s="491"/>
      <c r="AQ229" s="491"/>
      <c r="AR229" s="491"/>
      <c r="AS229" s="491"/>
      <c r="AT229" s="491"/>
      <c r="AU229" s="491"/>
      <c r="AV229" s="491"/>
      <c r="AW229" s="492"/>
      <c r="AX229" s="461"/>
      <c r="AY229" s="461"/>
      <c r="AZ229" s="461"/>
      <c r="BA229" s="461"/>
      <c r="BB229" s="461"/>
      <c r="BC229" s="461"/>
      <c r="BD229" s="461"/>
      <c r="BE229" s="461"/>
      <c r="BF229" s="461"/>
      <c r="BG229" s="509"/>
      <c r="BH229" s="510"/>
      <c r="BI229" s="516"/>
      <c r="BJ229" s="517"/>
      <c r="BK229" s="517"/>
      <c r="BL229" s="517"/>
      <c r="BM229" s="517"/>
      <c r="BN229" s="517"/>
      <c r="BO229" s="517"/>
      <c r="BP229" s="517"/>
      <c r="BQ229" s="517"/>
      <c r="BR229" s="517"/>
      <c r="BS229" s="517"/>
      <c r="BT229" s="518"/>
      <c r="BU229" s="7"/>
      <c r="CJ229" s="532"/>
    </row>
    <row r="230" spans="4:88" ht="9" customHeight="1" thickBot="1">
      <c r="D230" s="4"/>
      <c r="E230" s="484"/>
      <c r="F230" s="485"/>
      <c r="G230" s="485"/>
      <c r="H230" s="485"/>
      <c r="I230" s="485"/>
      <c r="J230" s="485"/>
      <c r="K230" s="485"/>
      <c r="L230" s="485"/>
      <c r="M230" s="485"/>
      <c r="N230" s="485"/>
      <c r="O230" s="485"/>
      <c r="P230" s="485"/>
      <c r="Q230" s="485"/>
      <c r="R230" s="485"/>
      <c r="S230" s="485"/>
      <c r="T230" s="485"/>
      <c r="U230" s="485"/>
      <c r="V230" s="485"/>
      <c r="W230" s="485"/>
      <c r="X230" s="485"/>
      <c r="Y230" s="485"/>
      <c r="Z230" s="485"/>
      <c r="AA230" s="485"/>
      <c r="AB230" s="485"/>
      <c r="AC230" s="485"/>
      <c r="AD230" s="485"/>
      <c r="AE230" s="485"/>
      <c r="AF230" s="485"/>
      <c r="AG230" s="485"/>
      <c r="AH230" s="485"/>
      <c r="AI230" s="485"/>
      <c r="AJ230" s="485"/>
      <c r="AK230" s="486"/>
      <c r="AL230" s="493"/>
      <c r="AM230" s="494"/>
      <c r="AN230" s="494"/>
      <c r="AO230" s="494"/>
      <c r="AP230" s="494"/>
      <c r="AQ230" s="494"/>
      <c r="AR230" s="494"/>
      <c r="AS230" s="494"/>
      <c r="AT230" s="494"/>
      <c r="AU230" s="494"/>
      <c r="AV230" s="494"/>
      <c r="AW230" s="495"/>
      <c r="AX230" s="462"/>
      <c r="AY230" s="462"/>
      <c r="AZ230" s="462"/>
      <c r="BA230" s="462"/>
      <c r="BB230" s="462"/>
      <c r="BC230" s="462"/>
      <c r="BD230" s="462"/>
      <c r="BE230" s="462"/>
      <c r="BF230" s="462"/>
      <c r="BG230" s="511"/>
      <c r="BH230" s="512"/>
      <c r="BI230" s="519"/>
      <c r="BJ230" s="520"/>
      <c r="BK230" s="520"/>
      <c r="BL230" s="520"/>
      <c r="BM230" s="520"/>
      <c r="BN230" s="520"/>
      <c r="BO230" s="520"/>
      <c r="BP230" s="520"/>
      <c r="BQ230" s="520"/>
      <c r="BR230" s="520"/>
      <c r="BS230" s="520"/>
      <c r="BT230" s="521"/>
      <c r="BU230" s="7"/>
      <c r="CJ230" s="532"/>
    </row>
    <row r="231" spans="4:88" ht="9" customHeight="1">
      <c r="D231" s="4"/>
      <c r="E231" s="478"/>
      <c r="F231" s="479"/>
      <c r="G231" s="479"/>
      <c r="H231" s="479"/>
      <c r="I231" s="479"/>
      <c r="J231" s="479"/>
      <c r="K231" s="479"/>
      <c r="L231" s="479"/>
      <c r="M231" s="479"/>
      <c r="N231" s="479"/>
      <c r="O231" s="479"/>
      <c r="P231" s="479"/>
      <c r="Q231" s="479"/>
      <c r="R231" s="479"/>
      <c r="S231" s="479"/>
      <c r="T231" s="479"/>
      <c r="U231" s="479"/>
      <c r="V231" s="479"/>
      <c r="W231" s="479"/>
      <c r="X231" s="479"/>
      <c r="Y231" s="479"/>
      <c r="Z231" s="479"/>
      <c r="AA231" s="479"/>
      <c r="AB231" s="479"/>
      <c r="AC231" s="479"/>
      <c r="AD231" s="479"/>
      <c r="AE231" s="479"/>
      <c r="AF231" s="479"/>
      <c r="AG231" s="479"/>
      <c r="AH231" s="479"/>
      <c r="AI231" s="479"/>
      <c r="AJ231" s="479"/>
      <c r="AK231" s="480"/>
      <c r="AL231" s="487" t="str">
        <f>IF(E231="","",VLOOKUP(E231,コード表!$D$5:$F$62,3,FALSE))</f>
        <v/>
      </c>
      <c r="AM231" s="488"/>
      <c r="AN231" s="488"/>
      <c r="AO231" s="488"/>
      <c r="AP231" s="488"/>
      <c r="AQ231" s="488"/>
      <c r="AR231" s="488"/>
      <c r="AS231" s="488"/>
      <c r="AT231" s="488"/>
      <c r="AU231" s="488"/>
      <c r="AV231" s="488"/>
      <c r="AW231" s="489"/>
      <c r="AX231" s="496">
        <v>5</v>
      </c>
      <c r="AY231" s="497"/>
      <c r="AZ231" s="500" t="str">
        <f>IF(E231="","",VLOOKUP(E231,コード表!$D$5:$F$62,2,FALSE))</f>
        <v/>
      </c>
      <c r="BA231" s="500"/>
      <c r="BB231" s="500"/>
      <c r="BC231" s="500"/>
      <c r="BD231" s="500"/>
      <c r="BE231" s="500"/>
      <c r="BF231" s="500"/>
      <c r="BG231" s="500"/>
      <c r="BH231" s="500"/>
      <c r="BI231" s="501"/>
      <c r="BJ231" s="502"/>
      <c r="BK231" s="502"/>
      <c r="BL231" s="502"/>
      <c r="BM231" s="502"/>
      <c r="BN231" s="502"/>
      <c r="BO231" s="502"/>
      <c r="BP231" s="502"/>
      <c r="BQ231" s="502"/>
      <c r="BR231" s="502"/>
      <c r="BS231" s="502"/>
      <c r="BT231" s="503"/>
      <c r="BU231" s="7"/>
      <c r="CJ231" s="532"/>
    </row>
    <row r="232" spans="4:88" ht="9" customHeight="1">
      <c r="D232" s="4"/>
      <c r="E232" s="481"/>
      <c r="F232" s="482"/>
      <c r="G232" s="482"/>
      <c r="H232" s="482"/>
      <c r="I232" s="482"/>
      <c r="J232" s="482"/>
      <c r="K232" s="482"/>
      <c r="L232" s="482"/>
      <c r="M232" s="482"/>
      <c r="N232" s="482"/>
      <c r="O232" s="482"/>
      <c r="P232" s="482"/>
      <c r="Q232" s="482"/>
      <c r="R232" s="482"/>
      <c r="S232" s="482"/>
      <c r="T232" s="482"/>
      <c r="U232" s="482"/>
      <c r="V232" s="482"/>
      <c r="W232" s="482"/>
      <c r="X232" s="482"/>
      <c r="Y232" s="482"/>
      <c r="Z232" s="482"/>
      <c r="AA232" s="482"/>
      <c r="AB232" s="482"/>
      <c r="AC232" s="482"/>
      <c r="AD232" s="482"/>
      <c r="AE232" s="482"/>
      <c r="AF232" s="482"/>
      <c r="AG232" s="482"/>
      <c r="AH232" s="482"/>
      <c r="AI232" s="482"/>
      <c r="AJ232" s="482"/>
      <c r="AK232" s="483"/>
      <c r="AL232" s="490"/>
      <c r="AM232" s="491"/>
      <c r="AN232" s="491"/>
      <c r="AO232" s="491"/>
      <c r="AP232" s="491"/>
      <c r="AQ232" s="491"/>
      <c r="AR232" s="491"/>
      <c r="AS232" s="491"/>
      <c r="AT232" s="491"/>
      <c r="AU232" s="491"/>
      <c r="AV232" s="491"/>
      <c r="AW232" s="492"/>
      <c r="AX232" s="498"/>
      <c r="AY232" s="499"/>
      <c r="AZ232" s="500"/>
      <c r="BA232" s="500"/>
      <c r="BB232" s="500"/>
      <c r="BC232" s="500"/>
      <c r="BD232" s="500"/>
      <c r="BE232" s="500"/>
      <c r="BF232" s="500"/>
      <c r="BG232" s="500"/>
      <c r="BH232" s="500"/>
      <c r="BI232" s="504"/>
      <c r="BJ232" s="505"/>
      <c r="BK232" s="505"/>
      <c r="BL232" s="505"/>
      <c r="BM232" s="505"/>
      <c r="BN232" s="505"/>
      <c r="BO232" s="505"/>
      <c r="BP232" s="505"/>
      <c r="BQ232" s="505"/>
      <c r="BR232" s="505"/>
      <c r="BS232" s="505"/>
      <c r="BT232" s="506"/>
      <c r="BU232" s="7"/>
      <c r="CJ232" s="532"/>
    </row>
    <row r="233" spans="4:88" ht="9" customHeight="1">
      <c r="D233" s="4"/>
      <c r="E233" s="481"/>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3"/>
      <c r="AL233" s="490"/>
      <c r="AM233" s="491"/>
      <c r="AN233" s="491"/>
      <c r="AO233" s="491"/>
      <c r="AP233" s="491"/>
      <c r="AQ233" s="491"/>
      <c r="AR233" s="491"/>
      <c r="AS233" s="491"/>
      <c r="AT233" s="491"/>
      <c r="AU233" s="491"/>
      <c r="AV233" s="491"/>
      <c r="AW233" s="492"/>
      <c r="AX233" s="498"/>
      <c r="AY233" s="499"/>
      <c r="AZ233" s="500"/>
      <c r="BA233" s="500"/>
      <c r="BB233" s="500"/>
      <c r="BC233" s="500"/>
      <c r="BD233" s="500"/>
      <c r="BE233" s="500"/>
      <c r="BF233" s="500"/>
      <c r="BG233" s="500"/>
      <c r="BH233" s="500"/>
      <c r="BI233" s="504"/>
      <c r="BJ233" s="505"/>
      <c r="BK233" s="505"/>
      <c r="BL233" s="505"/>
      <c r="BM233" s="505"/>
      <c r="BN233" s="505"/>
      <c r="BO233" s="505"/>
      <c r="BP233" s="505"/>
      <c r="BQ233" s="505"/>
      <c r="BR233" s="505"/>
      <c r="BS233" s="505"/>
      <c r="BT233" s="506"/>
      <c r="BU233" s="7"/>
      <c r="CJ233" s="7"/>
    </row>
    <row r="234" spans="4:88" ht="9" customHeight="1">
      <c r="D234" s="4"/>
      <c r="E234" s="481"/>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2"/>
      <c r="AD234" s="482"/>
      <c r="AE234" s="482"/>
      <c r="AF234" s="482"/>
      <c r="AG234" s="482"/>
      <c r="AH234" s="482"/>
      <c r="AI234" s="482"/>
      <c r="AJ234" s="482"/>
      <c r="AK234" s="483"/>
      <c r="AL234" s="490"/>
      <c r="AM234" s="491"/>
      <c r="AN234" s="491"/>
      <c r="AO234" s="491"/>
      <c r="AP234" s="491"/>
      <c r="AQ234" s="491"/>
      <c r="AR234" s="491"/>
      <c r="AS234" s="491"/>
      <c r="AT234" s="491"/>
      <c r="AU234" s="491"/>
      <c r="AV234" s="491"/>
      <c r="AW234" s="492"/>
      <c r="AX234" s="460"/>
      <c r="AY234" s="460"/>
      <c r="AZ234" s="460"/>
      <c r="BA234" s="460"/>
      <c r="BB234" s="460"/>
      <c r="BC234" s="460"/>
      <c r="BD234" s="460"/>
      <c r="BE234" s="460"/>
      <c r="BF234" s="460"/>
      <c r="BG234" s="507" t="str">
        <f>IFERROR(VLOOKUP(AL231,都道府県コード!$A$2:$B$95,2,FALSE),"")</f>
        <v/>
      </c>
      <c r="BH234" s="508"/>
      <c r="BI234" s="513"/>
      <c r="BJ234" s="514"/>
      <c r="BK234" s="514"/>
      <c r="BL234" s="514"/>
      <c r="BM234" s="514"/>
      <c r="BN234" s="514"/>
      <c r="BO234" s="514"/>
      <c r="BP234" s="514"/>
      <c r="BQ234" s="514"/>
      <c r="BR234" s="514"/>
      <c r="BS234" s="514"/>
      <c r="BT234" s="515"/>
      <c r="BU234" s="7"/>
      <c r="CJ234" s="7"/>
    </row>
    <row r="235" spans="4:88" ht="9" customHeight="1">
      <c r="D235" s="4"/>
      <c r="E235" s="481"/>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3"/>
      <c r="AL235" s="490"/>
      <c r="AM235" s="491"/>
      <c r="AN235" s="491"/>
      <c r="AO235" s="491"/>
      <c r="AP235" s="491"/>
      <c r="AQ235" s="491"/>
      <c r="AR235" s="491"/>
      <c r="AS235" s="491"/>
      <c r="AT235" s="491"/>
      <c r="AU235" s="491"/>
      <c r="AV235" s="491"/>
      <c r="AW235" s="492"/>
      <c r="AX235" s="461"/>
      <c r="AY235" s="461"/>
      <c r="AZ235" s="461"/>
      <c r="BA235" s="461"/>
      <c r="BB235" s="461"/>
      <c r="BC235" s="461"/>
      <c r="BD235" s="461"/>
      <c r="BE235" s="461"/>
      <c r="BF235" s="461"/>
      <c r="BG235" s="509"/>
      <c r="BH235" s="510"/>
      <c r="BI235" s="516"/>
      <c r="BJ235" s="517"/>
      <c r="BK235" s="517"/>
      <c r="BL235" s="517"/>
      <c r="BM235" s="517"/>
      <c r="BN235" s="517"/>
      <c r="BO235" s="517"/>
      <c r="BP235" s="517"/>
      <c r="BQ235" s="517"/>
      <c r="BR235" s="517"/>
      <c r="BS235" s="517"/>
      <c r="BT235" s="518"/>
      <c r="BU235" s="7"/>
      <c r="CJ235" s="7"/>
    </row>
    <row r="236" spans="4:88" ht="9" customHeight="1" thickBot="1">
      <c r="D236" s="4"/>
      <c r="E236" s="484"/>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6"/>
      <c r="AL236" s="493"/>
      <c r="AM236" s="494"/>
      <c r="AN236" s="494"/>
      <c r="AO236" s="494"/>
      <c r="AP236" s="494"/>
      <c r="AQ236" s="494"/>
      <c r="AR236" s="494"/>
      <c r="AS236" s="494"/>
      <c r="AT236" s="494"/>
      <c r="AU236" s="494"/>
      <c r="AV236" s="494"/>
      <c r="AW236" s="495"/>
      <c r="AX236" s="462"/>
      <c r="AY236" s="462"/>
      <c r="AZ236" s="462"/>
      <c r="BA236" s="462"/>
      <c r="BB236" s="462"/>
      <c r="BC236" s="462"/>
      <c r="BD236" s="462"/>
      <c r="BE236" s="462"/>
      <c r="BF236" s="462"/>
      <c r="BG236" s="511"/>
      <c r="BH236" s="512"/>
      <c r="BI236" s="519"/>
      <c r="BJ236" s="520"/>
      <c r="BK236" s="520"/>
      <c r="BL236" s="520"/>
      <c r="BM236" s="520"/>
      <c r="BN236" s="520"/>
      <c r="BO236" s="520"/>
      <c r="BP236" s="520"/>
      <c r="BQ236" s="520"/>
      <c r="BR236" s="520"/>
      <c r="BS236" s="520"/>
      <c r="BT236" s="521"/>
      <c r="BU236" s="7"/>
      <c r="CJ236" s="7"/>
    </row>
    <row r="237" spans="4:88" ht="9" customHeight="1">
      <c r="D237" s="4"/>
      <c r="E237" s="478"/>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80"/>
      <c r="AL237" s="487" t="str">
        <f>IF(E237="","",VLOOKUP(E237,コード表!$D$5:$F$62,3,FALSE))</f>
        <v/>
      </c>
      <c r="AM237" s="488"/>
      <c r="AN237" s="488"/>
      <c r="AO237" s="488"/>
      <c r="AP237" s="488"/>
      <c r="AQ237" s="488"/>
      <c r="AR237" s="488"/>
      <c r="AS237" s="488"/>
      <c r="AT237" s="488"/>
      <c r="AU237" s="488"/>
      <c r="AV237" s="488"/>
      <c r="AW237" s="489"/>
      <c r="AX237" s="496">
        <v>6</v>
      </c>
      <c r="AY237" s="497"/>
      <c r="AZ237" s="500" t="str">
        <f>IF(E237="","",VLOOKUP(E237,コード表!$D$5:$F$62,2,FALSE))</f>
        <v/>
      </c>
      <c r="BA237" s="500"/>
      <c r="BB237" s="500"/>
      <c r="BC237" s="500"/>
      <c r="BD237" s="500"/>
      <c r="BE237" s="500"/>
      <c r="BF237" s="500"/>
      <c r="BG237" s="500"/>
      <c r="BH237" s="500"/>
      <c r="BI237" s="501"/>
      <c r="BJ237" s="502"/>
      <c r="BK237" s="502"/>
      <c r="BL237" s="502"/>
      <c r="BM237" s="502"/>
      <c r="BN237" s="502"/>
      <c r="BO237" s="502"/>
      <c r="BP237" s="502"/>
      <c r="BQ237" s="502"/>
      <c r="BR237" s="502"/>
      <c r="BS237" s="502"/>
      <c r="BT237" s="503"/>
      <c r="BU237" s="7"/>
      <c r="CJ237" s="7"/>
    </row>
    <row r="238" spans="4:88" ht="9" customHeight="1">
      <c r="D238" s="4"/>
      <c r="E238" s="481"/>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3"/>
      <c r="AL238" s="490"/>
      <c r="AM238" s="491"/>
      <c r="AN238" s="491"/>
      <c r="AO238" s="491"/>
      <c r="AP238" s="491"/>
      <c r="AQ238" s="491"/>
      <c r="AR238" s="491"/>
      <c r="AS238" s="491"/>
      <c r="AT238" s="491"/>
      <c r="AU238" s="491"/>
      <c r="AV238" s="491"/>
      <c r="AW238" s="492"/>
      <c r="AX238" s="498"/>
      <c r="AY238" s="499"/>
      <c r="AZ238" s="500"/>
      <c r="BA238" s="500"/>
      <c r="BB238" s="500"/>
      <c r="BC238" s="500"/>
      <c r="BD238" s="500"/>
      <c r="BE238" s="500"/>
      <c r="BF238" s="500"/>
      <c r="BG238" s="500"/>
      <c r="BH238" s="500"/>
      <c r="BI238" s="504"/>
      <c r="BJ238" s="505"/>
      <c r="BK238" s="505"/>
      <c r="BL238" s="505"/>
      <c r="BM238" s="505"/>
      <c r="BN238" s="505"/>
      <c r="BO238" s="505"/>
      <c r="BP238" s="505"/>
      <c r="BQ238" s="505"/>
      <c r="BR238" s="505"/>
      <c r="BS238" s="505"/>
      <c r="BT238" s="506"/>
      <c r="BU238" s="7"/>
      <c r="CJ238" s="7"/>
    </row>
    <row r="239" spans="4:88" ht="9" customHeight="1">
      <c r="D239" s="4"/>
      <c r="E239" s="481"/>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3"/>
      <c r="AL239" s="490"/>
      <c r="AM239" s="491"/>
      <c r="AN239" s="491"/>
      <c r="AO239" s="491"/>
      <c r="AP239" s="491"/>
      <c r="AQ239" s="491"/>
      <c r="AR239" s="491"/>
      <c r="AS239" s="491"/>
      <c r="AT239" s="491"/>
      <c r="AU239" s="491"/>
      <c r="AV239" s="491"/>
      <c r="AW239" s="492"/>
      <c r="AX239" s="498"/>
      <c r="AY239" s="499"/>
      <c r="AZ239" s="500"/>
      <c r="BA239" s="500"/>
      <c r="BB239" s="500"/>
      <c r="BC239" s="500"/>
      <c r="BD239" s="500"/>
      <c r="BE239" s="500"/>
      <c r="BF239" s="500"/>
      <c r="BG239" s="500"/>
      <c r="BH239" s="500"/>
      <c r="BI239" s="504"/>
      <c r="BJ239" s="505"/>
      <c r="BK239" s="505"/>
      <c r="BL239" s="505"/>
      <c r="BM239" s="505"/>
      <c r="BN239" s="505"/>
      <c r="BO239" s="505"/>
      <c r="BP239" s="505"/>
      <c r="BQ239" s="505"/>
      <c r="BR239" s="505"/>
      <c r="BS239" s="505"/>
      <c r="BT239" s="506"/>
      <c r="BU239" s="7"/>
      <c r="CJ239" s="7"/>
    </row>
    <row r="240" spans="4:88" ht="9" customHeight="1">
      <c r="D240" s="4"/>
      <c r="E240" s="481"/>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3"/>
      <c r="AL240" s="490"/>
      <c r="AM240" s="491"/>
      <c r="AN240" s="491"/>
      <c r="AO240" s="491"/>
      <c r="AP240" s="491"/>
      <c r="AQ240" s="491"/>
      <c r="AR240" s="491"/>
      <c r="AS240" s="491"/>
      <c r="AT240" s="491"/>
      <c r="AU240" s="491"/>
      <c r="AV240" s="491"/>
      <c r="AW240" s="492"/>
      <c r="AX240" s="460"/>
      <c r="AY240" s="460"/>
      <c r="AZ240" s="460"/>
      <c r="BA240" s="460"/>
      <c r="BB240" s="460"/>
      <c r="BC240" s="460"/>
      <c r="BD240" s="460"/>
      <c r="BE240" s="460"/>
      <c r="BF240" s="460"/>
      <c r="BG240" s="507" t="str">
        <f>IFERROR(VLOOKUP(AL237,都道府県コード!$A$2:$B$95,2,FALSE),"")</f>
        <v/>
      </c>
      <c r="BH240" s="508"/>
      <c r="BI240" s="513"/>
      <c r="BJ240" s="514"/>
      <c r="BK240" s="514"/>
      <c r="BL240" s="514"/>
      <c r="BM240" s="514"/>
      <c r="BN240" s="514"/>
      <c r="BO240" s="514"/>
      <c r="BP240" s="514"/>
      <c r="BQ240" s="514"/>
      <c r="BR240" s="514"/>
      <c r="BS240" s="514"/>
      <c r="BT240" s="515"/>
      <c r="BU240" s="7"/>
      <c r="CJ240" s="7"/>
    </row>
    <row r="241" spans="4:88" ht="9" customHeight="1">
      <c r="D241" s="4"/>
      <c r="E241" s="481"/>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3"/>
      <c r="AL241" s="490"/>
      <c r="AM241" s="491"/>
      <c r="AN241" s="491"/>
      <c r="AO241" s="491"/>
      <c r="AP241" s="491"/>
      <c r="AQ241" s="491"/>
      <c r="AR241" s="491"/>
      <c r="AS241" s="491"/>
      <c r="AT241" s="491"/>
      <c r="AU241" s="491"/>
      <c r="AV241" s="491"/>
      <c r="AW241" s="492"/>
      <c r="AX241" s="461"/>
      <c r="AY241" s="461"/>
      <c r="AZ241" s="461"/>
      <c r="BA241" s="461"/>
      <c r="BB241" s="461"/>
      <c r="BC241" s="461"/>
      <c r="BD241" s="461"/>
      <c r="BE241" s="461"/>
      <c r="BF241" s="461"/>
      <c r="BG241" s="509"/>
      <c r="BH241" s="510"/>
      <c r="BI241" s="516"/>
      <c r="BJ241" s="517"/>
      <c r="BK241" s="517"/>
      <c r="BL241" s="517"/>
      <c r="BM241" s="517"/>
      <c r="BN241" s="517"/>
      <c r="BO241" s="517"/>
      <c r="BP241" s="517"/>
      <c r="BQ241" s="517"/>
      <c r="BR241" s="517"/>
      <c r="BS241" s="517"/>
      <c r="BT241" s="518"/>
      <c r="BU241" s="7"/>
      <c r="CJ241" s="7"/>
    </row>
    <row r="242" spans="4:88" ht="9" customHeight="1" thickBot="1">
      <c r="D242" s="4"/>
      <c r="E242" s="484"/>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6"/>
      <c r="AL242" s="493"/>
      <c r="AM242" s="494"/>
      <c r="AN242" s="494"/>
      <c r="AO242" s="494"/>
      <c r="AP242" s="494"/>
      <c r="AQ242" s="494"/>
      <c r="AR242" s="494"/>
      <c r="AS242" s="494"/>
      <c r="AT242" s="494"/>
      <c r="AU242" s="494"/>
      <c r="AV242" s="494"/>
      <c r="AW242" s="495"/>
      <c r="AX242" s="462"/>
      <c r="AY242" s="462"/>
      <c r="AZ242" s="462"/>
      <c r="BA242" s="462"/>
      <c r="BB242" s="462"/>
      <c r="BC242" s="462"/>
      <c r="BD242" s="462"/>
      <c r="BE242" s="462"/>
      <c r="BF242" s="462"/>
      <c r="BG242" s="511"/>
      <c r="BH242" s="512"/>
      <c r="BI242" s="519"/>
      <c r="BJ242" s="520"/>
      <c r="BK242" s="520"/>
      <c r="BL242" s="520"/>
      <c r="BM242" s="520"/>
      <c r="BN242" s="520"/>
      <c r="BO242" s="520"/>
      <c r="BP242" s="520"/>
      <c r="BQ242" s="520"/>
      <c r="BR242" s="520"/>
      <c r="BS242" s="520"/>
      <c r="BT242" s="521"/>
      <c r="BU242" s="7"/>
      <c r="CJ242" s="7"/>
    </row>
    <row r="243" spans="4:88" ht="9" customHeight="1">
      <c r="D243" s="4"/>
      <c r="E243" s="478"/>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80"/>
      <c r="AL243" s="487" t="str">
        <f>IF(E243="","",VLOOKUP(E243,コード表!$D$5:$F$62,3,FALSE))</f>
        <v/>
      </c>
      <c r="AM243" s="488"/>
      <c r="AN243" s="488"/>
      <c r="AO243" s="488"/>
      <c r="AP243" s="488"/>
      <c r="AQ243" s="488"/>
      <c r="AR243" s="488"/>
      <c r="AS243" s="488"/>
      <c r="AT243" s="488"/>
      <c r="AU243" s="488"/>
      <c r="AV243" s="488"/>
      <c r="AW243" s="489"/>
      <c r="AX243" s="496">
        <v>7</v>
      </c>
      <c r="AY243" s="497"/>
      <c r="AZ243" s="500" t="str">
        <f>IF(E243="","",VLOOKUP(E243,コード表!$D$5:$F$62,2,FALSE))</f>
        <v/>
      </c>
      <c r="BA243" s="500"/>
      <c r="BB243" s="500"/>
      <c r="BC243" s="500"/>
      <c r="BD243" s="500"/>
      <c r="BE243" s="500"/>
      <c r="BF243" s="500"/>
      <c r="BG243" s="500"/>
      <c r="BH243" s="500"/>
      <c r="BI243" s="501"/>
      <c r="BJ243" s="502"/>
      <c r="BK243" s="502"/>
      <c r="BL243" s="502"/>
      <c r="BM243" s="502"/>
      <c r="BN243" s="502"/>
      <c r="BO243" s="502"/>
      <c r="BP243" s="502"/>
      <c r="BQ243" s="502"/>
      <c r="BR243" s="502"/>
      <c r="BS243" s="502"/>
      <c r="BT243" s="503"/>
      <c r="BU243" s="7"/>
      <c r="CJ243" s="7"/>
    </row>
    <row r="244" spans="4:88" ht="9" customHeight="1">
      <c r="D244" s="4"/>
      <c r="E244" s="481"/>
      <c r="F244" s="482"/>
      <c r="G244" s="482"/>
      <c r="H244" s="482"/>
      <c r="I244" s="482"/>
      <c r="J244" s="482"/>
      <c r="K244" s="482"/>
      <c r="L244" s="482"/>
      <c r="M244" s="482"/>
      <c r="N244" s="482"/>
      <c r="O244" s="482"/>
      <c r="P244" s="482"/>
      <c r="Q244" s="482"/>
      <c r="R244" s="482"/>
      <c r="S244" s="482"/>
      <c r="T244" s="482"/>
      <c r="U244" s="482"/>
      <c r="V244" s="482"/>
      <c r="W244" s="482"/>
      <c r="X244" s="482"/>
      <c r="Y244" s="482"/>
      <c r="Z244" s="482"/>
      <c r="AA244" s="482"/>
      <c r="AB244" s="482"/>
      <c r="AC244" s="482"/>
      <c r="AD244" s="482"/>
      <c r="AE244" s="482"/>
      <c r="AF244" s="482"/>
      <c r="AG244" s="482"/>
      <c r="AH244" s="482"/>
      <c r="AI244" s="482"/>
      <c r="AJ244" s="482"/>
      <c r="AK244" s="483"/>
      <c r="AL244" s="490"/>
      <c r="AM244" s="491"/>
      <c r="AN244" s="491"/>
      <c r="AO244" s="491"/>
      <c r="AP244" s="491"/>
      <c r="AQ244" s="491"/>
      <c r="AR244" s="491"/>
      <c r="AS244" s="491"/>
      <c r="AT244" s="491"/>
      <c r="AU244" s="491"/>
      <c r="AV244" s="491"/>
      <c r="AW244" s="492"/>
      <c r="AX244" s="498"/>
      <c r="AY244" s="499"/>
      <c r="AZ244" s="500"/>
      <c r="BA244" s="500"/>
      <c r="BB244" s="500"/>
      <c r="BC244" s="500"/>
      <c r="BD244" s="500"/>
      <c r="BE244" s="500"/>
      <c r="BF244" s="500"/>
      <c r="BG244" s="500"/>
      <c r="BH244" s="500"/>
      <c r="BI244" s="504"/>
      <c r="BJ244" s="505"/>
      <c r="BK244" s="505"/>
      <c r="BL244" s="505"/>
      <c r="BM244" s="505"/>
      <c r="BN244" s="505"/>
      <c r="BO244" s="505"/>
      <c r="BP244" s="505"/>
      <c r="BQ244" s="505"/>
      <c r="BR244" s="505"/>
      <c r="BS244" s="505"/>
      <c r="BT244" s="506"/>
      <c r="BU244" s="7"/>
      <c r="CJ244" s="7"/>
    </row>
    <row r="245" spans="4:88" ht="9" customHeight="1">
      <c r="D245" s="4"/>
      <c r="E245" s="481"/>
      <c r="F245" s="482"/>
      <c r="G245" s="482"/>
      <c r="H245" s="482"/>
      <c r="I245" s="482"/>
      <c r="J245" s="482"/>
      <c r="K245" s="482"/>
      <c r="L245" s="482"/>
      <c r="M245" s="482"/>
      <c r="N245" s="482"/>
      <c r="O245" s="482"/>
      <c r="P245" s="482"/>
      <c r="Q245" s="482"/>
      <c r="R245" s="482"/>
      <c r="S245" s="482"/>
      <c r="T245" s="482"/>
      <c r="U245" s="482"/>
      <c r="V245" s="482"/>
      <c r="W245" s="482"/>
      <c r="X245" s="482"/>
      <c r="Y245" s="482"/>
      <c r="Z245" s="482"/>
      <c r="AA245" s="482"/>
      <c r="AB245" s="482"/>
      <c r="AC245" s="482"/>
      <c r="AD245" s="482"/>
      <c r="AE245" s="482"/>
      <c r="AF245" s="482"/>
      <c r="AG245" s="482"/>
      <c r="AH245" s="482"/>
      <c r="AI245" s="482"/>
      <c r="AJ245" s="482"/>
      <c r="AK245" s="483"/>
      <c r="AL245" s="490"/>
      <c r="AM245" s="491"/>
      <c r="AN245" s="491"/>
      <c r="AO245" s="491"/>
      <c r="AP245" s="491"/>
      <c r="AQ245" s="491"/>
      <c r="AR245" s="491"/>
      <c r="AS245" s="491"/>
      <c r="AT245" s="491"/>
      <c r="AU245" s="491"/>
      <c r="AV245" s="491"/>
      <c r="AW245" s="492"/>
      <c r="AX245" s="498"/>
      <c r="AY245" s="499"/>
      <c r="AZ245" s="500"/>
      <c r="BA245" s="500"/>
      <c r="BB245" s="500"/>
      <c r="BC245" s="500"/>
      <c r="BD245" s="500"/>
      <c r="BE245" s="500"/>
      <c r="BF245" s="500"/>
      <c r="BG245" s="500"/>
      <c r="BH245" s="500"/>
      <c r="BI245" s="504"/>
      <c r="BJ245" s="505"/>
      <c r="BK245" s="505"/>
      <c r="BL245" s="505"/>
      <c r="BM245" s="505"/>
      <c r="BN245" s="505"/>
      <c r="BO245" s="505"/>
      <c r="BP245" s="505"/>
      <c r="BQ245" s="505"/>
      <c r="BR245" s="505"/>
      <c r="BS245" s="505"/>
      <c r="BT245" s="506"/>
      <c r="BU245" s="7"/>
      <c r="CJ245" s="7"/>
    </row>
    <row r="246" spans="4:88" ht="9" customHeight="1">
      <c r="D246" s="4"/>
      <c r="E246" s="481"/>
      <c r="F246" s="482"/>
      <c r="G246" s="482"/>
      <c r="H246" s="482"/>
      <c r="I246" s="482"/>
      <c r="J246" s="482"/>
      <c r="K246" s="482"/>
      <c r="L246" s="482"/>
      <c r="M246" s="482"/>
      <c r="N246" s="482"/>
      <c r="O246" s="482"/>
      <c r="P246" s="482"/>
      <c r="Q246" s="482"/>
      <c r="R246" s="482"/>
      <c r="S246" s="482"/>
      <c r="T246" s="482"/>
      <c r="U246" s="482"/>
      <c r="V246" s="482"/>
      <c r="W246" s="482"/>
      <c r="X246" s="482"/>
      <c r="Y246" s="482"/>
      <c r="Z246" s="482"/>
      <c r="AA246" s="482"/>
      <c r="AB246" s="482"/>
      <c r="AC246" s="482"/>
      <c r="AD246" s="482"/>
      <c r="AE246" s="482"/>
      <c r="AF246" s="482"/>
      <c r="AG246" s="482"/>
      <c r="AH246" s="482"/>
      <c r="AI246" s="482"/>
      <c r="AJ246" s="482"/>
      <c r="AK246" s="483"/>
      <c r="AL246" s="490"/>
      <c r="AM246" s="491"/>
      <c r="AN246" s="491"/>
      <c r="AO246" s="491"/>
      <c r="AP246" s="491"/>
      <c r="AQ246" s="491"/>
      <c r="AR246" s="491"/>
      <c r="AS246" s="491"/>
      <c r="AT246" s="491"/>
      <c r="AU246" s="491"/>
      <c r="AV246" s="491"/>
      <c r="AW246" s="492"/>
      <c r="AX246" s="460"/>
      <c r="AY246" s="460"/>
      <c r="AZ246" s="460"/>
      <c r="BA246" s="460"/>
      <c r="BB246" s="460"/>
      <c r="BC246" s="460"/>
      <c r="BD246" s="460"/>
      <c r="BE246" s="460"/>
      <c r="BF246" s="460"/>
      <c r="BG246" s="507" t="str">
        <f>IFERROR(VLOOKUP(AL243,都道府県コード!$A$2:$B$95,2,FALSE),"")</f>
        <v/>
      </c>
      <c r="BH246" s="508"/>
      <c r="BI246" s="513"/>
      <c r="BJ246" s="514"/>
      <c r="BK246" s="514"/>
      <c r="BL246" s="514"/>
      <c r="BM246" s="514"/>
      <c r="BN246" s="514"/>
      <c r="BO246" s="514"/>
      <c r="BP246" s="514"/>
      <c r="BQ246" s="514"/>
      <c r="BR246" s="514"/>
      <c r="BS246" s="514"/>
      <c r="BT246" s="515"/>
      <c r="BU246" s="7"/>
      <c r="CJ246" s="7"/>
    </row>
    <row r="247" spans="4:88" ht="9" customHeight="1">
      <c r="D247" s="4"/>
      <c r="E247" s="481"/>
      <c r="F247" s="482"/>
      <c r="G247" s="482"/>
      <c r="H247" s="482"/>
      <c r="I247" s="482"/>
      <c r="J247" s="482"/>
      <c r="K247" s="482"/>
      <c r="L247" s="482"/>
      <c r="M247" s="482"/>
      <c r="N247" s="482"/>
      <c r="O247" s="482"/>
      <c r="P247" s="482"/>
      <c r="Q247" s="482"/>
      <c r="R247" s="482"/>
      <c r="S247" s="482"/>
      <c r="T247" s="482"/>
      <c r="U247" s="482"/>
      <c r="V247" s="482"/>
      <c r="W247" s="482"/>
      <c r="X247" s="482"/>
      <c r="Y247" s="482"/>
      <c r="Z247" s="482"/>
      <c r="AA247" s="482"/>
      <c r="AB247" s="482"/>
      <c r="AC247" s="482"/>
      <c r="AD247" s="482"/>
      <c r="AE247" s="482"/>
      <c r="AF247" s="482"/>
      <c r="AG247" s="482"/>
      <c r="AH247" s="482"/>
      <c r="AI247" s="482"/>
      <c r="AJ247" s="482"/>
      <c r="AK247" s="483"/>
      <c r="AL247" s="490"/>
      <c r="AM247" s="491"/>
      <c r="AN247" s="491"/>
      <c r="AO247" s="491"/>
      <c r="AP247" s="491"/>
      <c r="AQ247" s="491"/>
      <c r="AR247" s="491"/>
      <c r="AS247" s="491"/>
      <c r="AT247" s="491"/>
      <c r="AU247" s="491"/>
      <c r="AV247" s="491"/>
      <c r="AW247" s="492"/>
      <c r="AX247" s="461"/>
      <c r="AY247" s="461"/>
      <c r="AZ247" s="461"/>
      <c r="BA247" s="461"/>
      <c r="BB247" s="461"/>
      <c r="BC247" s="461"/>
      <c r="BD247" s="461"/>
      <c r="BE247" s="461"/>
      <c r="BF247" s="461"/>
      <c r="BG247" s="509"/>
      <c r="BH247" s="510"/>
      <c r="BI247" s="516"/>
      <c r="BJ247" s="517"/>
      <c r="BK247" s="517"/>
      <c r="BL247" s="517"/>
      <c r="BM247" s="517"/>
      <c r="BN247" s="517"/>
      <c r="BO247" s="517"/>
      <c r="BP247" s="517"/>
      <c r="BQ247" s="517"/>
      <c r="BR247" s="517"/>
      <c r="BS247" s="517"/>
      <c r="BT247" s="518"/>
      <c r="BU247" s="7"/>
      <c r="CJ247" s="7"/>
    </row>
    <row r="248" spans="4:88" ht="9" customHeight="1" thickBot="1">
      <c r="D248" s="4"/>
      <c r="E248" s="484"/>
      <c r="F248" s="485"/>
      <c r="G248" s="485"/>
      <c r="H248" s="485"/>
      <c r="I248" s="485"/>
      <c r="J248" s="485"/>
      <c r="K248" s="485"/>
      <c r="L248" s="485"/>
      <c r="M248" s="485"/>
      <c r="N248" s="485"/>
      <c r="O248" s="485"/>
      <c r="P248" s="485"/>
      <c r="Q248" s="485"/>
      <c r="R248" s="485"/>
      <c r="S248" s="485"/>
      <c r="T248" s="485"/>
      <c r="U248" s="485"/>
      <c r="V248" s="485"/>
      <c r="W248" s="485"/>
      <c r="X248" s="485"/>
      <c r="Y248" s="485"/>
      <c r="Z248" s="485"/>
      <c r="AA248" s="485"/>
      <c r="AB248" s="485"/>
      <c r="AC248" s="485"/>
      <c r="AD248" s="485"/>
      <c r="AE248" s="485"/>
      <c r="AF248" s="485"/>
      <c r="AG248" s="485"/>
      <c r="AH248" s="485"/>
      <c r="AI248" s="485"/>
      <c r="AJ248" s="485"/>
      <c r="AK248" s="486"/>
      <c r="AL248" s="493"/>
      <c r="AM248" s="494"/>
      <c r="AN248" s="494"/>
      <c r="AO248" s="494"/>
      <c r="AP248" s="494"/>
      <c r="AQ248" s="494"/>
      <c r="AR248" s="494"/>
      <c r="AS248" s="494"/>
      <c r="AT248" s="494"/>
      <c r="AU248" s="494"/>
      <c r="AV248" s="494"/>
      <c r="AW248" s="495"/>
      <c r="AX248" s="462"/>
      <c r="AY248" s="462"/>
      <c r="AZ248" s="462"/>
      <c r="BA248" s="462"/>
      <c r="BB248" s="462"/>
      <c r="BC248" s="462"/>
      <c r="BD248" s="462"/>
      <c r="BE248" s="462"/>
      <c r="BF248" s="462"/>
      <c r="BG248" s="511"/>
      <c r="BH248" s="512"/>
      <c r="BI248" s="519"/>
      <c r="BJ248" s="520"/>
      <c r="BK248" s="520"/>
      <c r="BL248" s="520"/>
      <c r="BM248" s="520"/>
      <c r="BN248" s="520"/>
      <c r="BO248" s="520"/>
      <c r="BP248" s="520"/>
      <c r="BQ248" s="520"/>
      <c r="BR248" s="520"/>
      <c r="BS248" s="520"/>
      <c r="BT248" s="521"/>
      <c r="BU248" s="7"/>
      <c r="CJ248" s="7"/>
    </row>
    <row r="249" spans="4:88" ht="9" customHeight="1">
      <c r="D249" s="4"/>
      <c r="E249" s="478"/>
      <c r="F249" s="479"/>
      <c r="G249" s="479"/>
      <c r="H249" s="479"/>
      <c r="I249" s="479"/>
      <c r="J249" s="479"/>
      <c r="K249" s="479"/>
      <c r="L249" s="479"/>
      <c r="M249" s="479"/>
      <c r="N249" s="479"/>
      <c r="O249" s="479"/>
      <c r="P249" s="479"/>
      <c r="Q249" s="479"/>
      <c r="R249" s="479"/>
      <c r="S249" s="479"/>
      <c r="T249" s="479"/>
      <c r="U249" s="479"/>
      <c r="V249" s="479"/>
      <c r="W249" s="479"/>
      <c r="X249" s="479"/>
      <c r="Y249" s="479"/>
      <c r="Z249" s="479"/>
      <c r="AA249" s="479"/>
      <c r="AB249" s="479"/>
      <c r="AC249" s="479"/>
      <c r="AD249" s="479"/>
      <c r="AE249" s="479"/>
      <c r="AF249" s="479"/>
      <c r="AG249" s="479"/>
      <c r="AH249" s="479"/>
      <c r="AI249" s="479"/>
      <c r="AJ249" s="479"/>
      <c r="AK249" s="480"/>
      <c r="AL249" s="487" t="str">
        <f>IF(E249="","",VLOOKUP(E249,コード表!$D$5:$F$62,3,FALSE))</f>
        <v/>
      </c>
      <c r="AM249" s="488"/>
      <c r="AN249" s="488"/>
      <c r="AO249" s="488"/>
      <c r="AP249" s="488"/>
      <c r="AQ249" s="488"/>
      <c r="AR249" s="488"/>
      <c r="AS249" s="488"/>
      <c r="AT249" s="488"/>
      <c r="AU249" s="488"/>
      <c r="AV249" s="488"/>
      <c r="AW249" s="489"/>
      <c r="AX249" s="496">
        <v>8</v>
      </c>
      <c r="AY249" s="497"/>
      <c r="AZ249" s="500" t="str">
        <f>IF(E249="","",VLOOKUP(E249,コード表!$D$5:$F$62,2,FALSE))</f>
        <v/>
      </c>
      <c r="BA249" s="500"/>
      <c r="BB249" s="500"/>
      <c r="BC249" s="500"/>
      <c r="BD249" s="500"/>
      <c r="BE249" s="500"/>
      <c r="BF249" s="500"/>
      <c r="BG249" s="500"/>
      <c r="BH249" s="500"/>
      <c r="BI249" s="501"/>
      <c r="BJ249" s="502"/>
      <c r="BK249" s="502"/>
      <c r="BL249" s="502"/>
      <c r="BM249" s="502"/>
      <c r="BN249" s="502"/>
      <c r="BO249" s="502"/>
      <c r="BP249" s="502"/>
      <c r="BQ249" s="502"/>
      <c r="BR249" s="502"/>
      <c r="BS249" s="502"/>
      <c r="BT249" s="503"/>
      <c r="BU249" s="7"/>
      <c r="CJ249" s="7"/>
    </row>
    <row r="250" spans="4:88" ht="9" customHeight="1">
      <c r="D250" s="4"/>
      <c r="E250" s="481"/>
      <c r="F250" s="482"/>
      <c r="G250" s="482"/>
      <c r="H250" s="482"/>
      <c r="I250" s="482"/>
      <c r="J250" s="482"/>
      <c r="K250" s="482"/>
      <c r="L250" s="482"/>
      <c r="M250" s="482"/>
      <c r="N250" s="482"/>
      <c r="O250" s="482"/>
      <c r="P250" s="482"/>
      <c r="Q250" s="482"/>
      <c r="R250" s="482"/>
      <c r="S250" s="482"/>
      <c r="T250" s="482"/>
      <c r="U250" s="482"/>
      <c r="V250" s="482"/>
      <c r="W250" s="482"/>
      <c r="X250" s="482"/>
      <c r="Y250" s="482"/>
      <c r="Z250" s="482"/>
      <c r="AA250" s="482"/>
      <c r="AB250" s="482"/>
      <c r="AC250" s="482"/>
      <c r="AD250" s="482"/>
      <c r="AE250" s="482"/>
      <c r="AF250" s="482"/>
      <c r="AG250" s="482"/>
      <c r="AH250" s="482"/>
      <c r="AI250" s="482"/>
      <c r="AJ250" s="482"/>
      <c r="AK250" s="483"/>
      <c r="AL250" s="490"/>
      <c r="AM250" s="491"/>
      <c r="AN250" s="491"/>
      <c r="AO250" s="491"/>
      <c r="AP250" s="491"/>
      <c r="AQ250" s="491"/>
      <c r="AR250" s="491"/>
      <c r="AS250" s="491"/>
      <c r="AT250" s="491"/>
      <c r="AU250" s="491"/>
      <c r="AV250" s="491"/>
      <c r="AW250" s="492"/>
      <c r="AX250" s="498"/>
      <c r="AY250" s="499"/>
      <c r="AZ250" s="500"/>
      <c r="BA250" s="500"/>
      <c r="BB250" s="500"/>
      <c r="BC250" s="500"/>
      <c r="BD250" s="500"/>
      <c r="BE250" s="500"/>
      <c r="BF250" s="500"/>
      <c r="BG250" s="500"/>
      <c r="BH250" s="500"/>
      <c r="BI250" s="504"/>
      <c r="BJ250" s="505"/>
      <c r="BK250" s="505"/>
      <c r="BL250" s="505"/>
      <c r="BM250" s="505"/>
      <c r="BN250" s="505"/>
      <c r="BO250" s="505"/>
      <c r="BP250" s="505"/>
      <c r="BQ250" s="505"/>
      <c r="BR250" s="505"/>
      <c r="BS250" s="505"/>
      <c r="BT250" s="506"/>
      <c r="BU250" s="7"/>
      <c r="CJ250" s="7"/>
    </row>
    <row r="251" spans="4:88" ht="9" customHeight="1">
      <c r="D251" s="4"/>
      <c r="E251" s="481"/>
      <c r="F251" s="482"/>
      <c r="G251" s="482"/>
      <c r="H251" s="482"/>
      <c r="I251" s="482"/>
      <c r="J251" s="482"/>
      <c r="K251" s="482"/>
      <c r="L251" s="482"/>
      <c r="M251" s="482"/>
      <c r="N251" s="482"/>
      <c r="O251" s="482"/>
      <c r="P251" s="482"/>
      <c r="Q251" s="482"/>
      <c r="R251" s="482"/>
      <c r="S251" s="482"/>
      <c r="T251" s="482"/>
      <c r="U251" s="482"/>
      <c r="V251" s="482"/>
      <c r="W251" s="482"/>
      <c r="X251" s="482"/>
      <c r="Y251" s="482"/>
      <c r="Z251" s="482"/>
      <c r="AA251" s="482"/>
      <c r="AB251" s="482"/>
      <c r="AC251" s="482"/>
      <c r="AD251" s="482"/>
      <c r="AE251" s="482"/>
      <c r="AF251" s="482"/>
      <c r="AG251" s="482"/>
      <c r="AH251" s="482"/>
      <c r="AI251" s="482"/>
      <c r="AJ251" s="482"/>
      <c r="AK251" s="483"/>
      <c r="AL251" s="490"/>
      <c r="AM251" s="491"/>
      <c r="AN251" s="491"/>
      <c r="AO251" s="491"/>
      <c r="AP251" s="491"/>
      <c r="AQ251" s="491"/>
      <c r="AR251" s="491"/>
      <c r="AS251" s="491"/>
      <c r="AT251" s="491"/>
      <c r="AU251" s="491"/>
      <c r="AV251" s="491"/>
      <c r="AW251" s="492"/>
      <c r="AX251" s="498"/>
      <c r="AY251" s="499"/>
      <c r="AZ251" s="500"/>
      <c r="BA251" s="500"/>
      <c r="BB251" s="500"/>
      <c r="BC251" s="500"/>
      <c r="BD251" s="500"/>
      <c r="BE251" s="500"/>
      <c r="BF251" s="500"/>
      <c r="BG251" s="500"/>
      <c r="BH251" s="500"/>
      <c r="BI251" s="504"/>
      <c r="BJ251" s="505"/>
      <c r="BK251" s="505"/>
      <c r="BL251" s="505"/>
      <c r="BM251" s="505"/>
      <c r="BN251" s="505"/>
      <c r="BO251" s="505"/>
      <c r="BP251" s="505"/>
      <c r="BQ251" s="505"/>
      <c r="BR251" s="505"/>
      <c r="BS251" s="505"/>
      <c r="BT251" s="506"/>
      <c r="BU251" s="7"/>
      <c r="CJ251" s="7"/>
    </row>
    <row r="252" spans="4:88" ht="9" customHeight="1">
      <c r="D252" s="4"/>
      <c r="E252" s="481"/>
      <c r="F252" s="482"/>
      <c r="G252" s="482"/>
      <c r="H252" s="482"/>
      <c r="I252" s="482"/>
      <c r="J252" s="482"/>
      <c r="K252" s="482"/>
      <c r="L252" s="482"/>
      <c r="M252" s="482"/>
      <c r="N252" s="482"/>
      <c r="O252" s="482"/>
      <c r="P252" s="482"/>
      <c r="Q252" s="482"/>
      <c r="R252" s="482"/>
      <c r="S252" s="482"/>
      <c r="T252" s="482"/>
      <c r="U252" s="482"/>
      <c r="V252" s="482"/>
      <c r="W252" s="482"/>
      <c r="X252" s="482"/>
      <c r="Y252" s="482"/>
      <c r="Z252" s="482"/>
      <c r="AA252" s="482"/>
      <c r="AB252" s="482"/>
      <c r="AC252" s="482"/>
      <c r="AD252" s="482"/>
      <c r="AE252" s="482"/>
      <c r="AF252" s="482"/>
      <c r="AG252" s="482"/>
      <c r="AH252" s="482"/>
      <c r="AI252" s="482"/>
      <c r="AJ252" s="482"/>
      <c r="AK252" s="483"/>
      <c r="AL252" s="490"/>
      <c r="AM252" s="491"/>
      <c r="AN252" s="491"/>
      <c r="AO252" s="491"/>
      <c r="AP252" s="491"/>
      <c r="AQ252" s="491"/>
      <c r="AR252" s="491"/>
      <c r="AS252" s="491"/>
      <c r="AT252" s="491"/>
      <c r="AU252" s="491"/>
      <c r="AV252" s="491"/>
      <c r="AW252" s="492"/>
      <c r="AX252" s="460"/>
      <c r="AY252" s="460"/>
      <c r="AZ252" s="460"/>
      <c r="BA252" s="460"/>
      <c r="BB252" s="460"/>
      <c r="BC252" s="460"/>
      <c r="BD252" s="460"/>
      <c r="BE252" s="460"/>
      <c r="BF252" s="460"/>
      <c r="BG252" s="507" t="str">
        <f>IFERROR(VLOOKUP(AL249,都道府県コード!$A$2:$B$95,2,FALSE),"")</f>
        <v/>
      </c>
      <c r="BH252" s="508"/>
      <c r="BI252" s="513"/>
      <c r="BJ252" s="514"/>
      <c r="BK252" s="514"/>
      <c r="BL252" s="514"/>
      <c r="BM252" s="514"/>
      <c r="BN252" s="514"/>
      <c r="BO252" s="514"/>
      <c r="BP252" s="514"/>
      <c r="BQ252" s="514"/>
      <c r="BR252" s="514"/>
      <c r="BS252" s="514"/>
      <c r="BT252" s="515"/>
      <c r="BU252" s="7"/>
      <c r="CJ252" s="7"/>
    </row>
    <row r="253" spans="4:88" ht="9" customHeight="1">
      <c r="D253" s="4"/>
      <c r="E253" s="481"/>
      <c r="F253" s="482"/>
      <c r="G253" s="482"/>
      <c r="H253" s="482"/>
      <c r="I253" s="482"/>
      <c r="J253" s="482"/>
      <c r="K253" s="482"/>
      <c r="L253" s="482"/>
      <c r="M253" s="482"/>
      <c r="N253" s="482"/>
      <c r="O253" s="482"/>
      <c r="P253" s="482"/>
      <c r="Q253" s="482"/>
      <c r="R253" s="482"/>
      <c r="S253" s="482"/>
      <c r="T253" s="482"/>
      <c r="U253" s="482"/>
      <c r="V253" s="482"/>
      <c r="W253" s="482"/>
      <c r="X253" s="482"/>
      <c r="Y253" s="482"/>
      <c r="Z253" s="482"/>
      <c r="AA253" s="482"/>
      <c r="AB253" s="482"/>
      <c r="AC253" s="482"/>
      <c r="AD253" s="482"/>
      <c r="AE253" s="482"/>
      <c r="AF253" s="482"/>
      <c r="AG253" s="482"/>
      <c r="AH253" s="482"/>
      <c r="AI253" s="482"/>
      <c r="AJ253" s="482"/>
      <c r="AK253" s="483"/>
      <c r="AL253" s="490"/>
      <c r="AM253" s="491"/>
      <c r="AN253" s="491"/>
      <c r="AO253" s="491"/>
      <c r="AP253" s="491"/>
      <c r="AQ253" s="491"/>
      <c r="AR253" s="491"/>
      <c r="AS253" s="491"/>
      <c r="AT253" s="491"/>
      <c r="AU253" s="491"/>
      <c r="AV253" s="491"/>
      <c r="AW253" s="492"/>
      <c r="AX253" s="461"/>
      <c r="AY253" s="461"/>
      <c r="AZ253" s="461"/>
      <c r="BA253" s="461"/>
      <c r="BB253" s="461"/>
      <c r="BC253" s="461"/>
      <c r="BD253" s="461"/>
      <c r="BE253" s="461"/>
      <c r="BF253" s="461"/>
      <c r="BG253" s="509"/>
      <c r="BH253" s="510"/>
      <c r="BI253" s="516"/>
      <c r="BJ253" s="517"/>
      <c r="BK253" s="517"/>
      <c r="BL253" s="517"/>
      <c r="BM253" s="517"/>
      <c r="BN253" s="517"/>
      <c r="BO253" s="517"/>
      <c r="BP253" s="517"/>
      <c r="BQ253" s="517"/>
      <c r="BR253" s="517"/>
      <c r="BS253" s="517"/>
      <c r="BT253" s="518"/>
      <c r="BU253" s="7"/>
      <c r="CJ253" s="7"/>
    </row>
    <row r="254" spans="4:88" ht="9" customHeight="1" thickBot="1">
      <c r="D254" s="4"/>
      <c r="E254" s="484"/>
      <c r="F254" s="485"/>
      <c r="G254" s="485"/>
      <c r="H254" s="485"/>
      <c r="I254" s="485"/>
      <c r="J254" s="485"/>
      <c r="K254" s="485"/>
      <c r="L254" s="485"/>
      <c r="M254" s="485"/>
      <c r="N254" s="485"/>
      <c r="O254" s="485"/>
      <c r="P254" s="485"/>
      <c r="Q254" s="485"/>
      <c r="R254" s="485"/>
      <c r="S254" s="485"/>
      <c r="T254" s="485"/>
      <c r="U254" s="485"/>
      <c r="V254" s="485"/>
      <c r="W254" s="485"/>
      <c r="X254" s="485"/>
      <c r="Y254" s="485"/>
      <c r="Z254" s="485"/>
      <c r="AA254" s="485"/>
      <c r="AB254" s="485"/>
      <c r="AC254" s="485"/>
      <c r="AD254" s="485"/>
      <c r="AE254" s="485"/>
      <c r="AF254" s="485"/>
      <c r="AG254" s="485"/>
      <c r="AH254" s="485"/>
      <c r="AI254" s="485"/>
      <c r="AJ254" s="485"/>
      <c r="AK254" s="486"/>
      <c r="AL254" s="493"/>
      <c r="AM254" s="494"/>
      <c r="AN254" s="494"/>
      <c r="AO254" s="494"/>
      <c r="AP254" s="494"/>
      <c r="AQ254" s="494"/>
      <c r="AR254" s="494"/>
      <c r="AS254" s="494"/>
      <c r="AT254" s="494"/>
      <c r="AU254" s="494"/>
      <c r="AV254" s="494"/>
      <c r="AW254" s="495"/>
      <c r="AX254" s="462"/>
      <c r="AY254" s="462"/>
      <c r="AZ254" s="462"/>
      <c r="BA254" s="462"/>
      <c r="BB254" s="462"/>
      <c r="BC254" s="462"/>
      <c r="BD254" s="462"/>
      <c r="BE254" s="462"/>
      <c r="BF254" s="462"/>
      <c r="BG254" s="511"/>
      <c r="BH254" s="512"/>
      <c r="BI254" s="519"/>
      <c r="BJ254" s="520"/>
      <c r="BK254" s="520"/>
      <c r="BL254" s="520"/>
      <c r="BM254" s="520"/>
      <c r="BN254" s="520"/>
      <c r="BO254" s="520"/>
      <c r="BP254" s="520"/>
      <c r="BQ254" s="520"/>
      <c r="BR254" s="520"/>
      <c r="BS254" s="520"/>
      <c r="BT254" s="521"/>
      <c r="BU254" s="7"/>
      <c r="CJ254" s="7"/>
    </row>
    <row r="255" spans="4:88" ht="9" customHeight="1">
      <c r="D255" s="4"/>
      <c r="E255" s="478"/>
      <c r="F255" s="479"/>
      <c r="G255" s="479"/>
      <c r="H255" s="479"/>
      <c r="I255" s="479"/>
      <c r="J255" s="479"/>
      <c r="K255" s="479"/>
      <c r="L255" s="479"/>
      <c r="M255" s="479"/>
      <c r="N255" s="479"/>
      <c r="O255" s="479"/>
      <c r="P255" s="479"/>
      <c r="Q255" s="479"/>
      <c r="R255" s="479"/>
      <c r="S255" s="479"/>
      <c r="T255" s="479"/>
      <c r="U255" s="479"/>
      <c r="V255" s="479"/>
      <c r="W255" s="479"/>
      <c r="X255" s="479"/>
      <c r="Y255" s="479"/>
      <c r="Z255" s="479"/>
      <c r="AA255" s="479"/>
      <c r="AB255" s="479"/>
      <c r="AC255" s="479"/>
      <c r="AD255" s="479"/>
      <c r="AE255" s="479"/>
      <c r="AF255" s="479"/>
      <c r="AG255" s="479"/>
      <c r="AH255" s="479"/>
      <c r="AI255" s="479"/>
      <c r="AJ255" s="479"/>
      <c r="AK255" s="480"/>
      <c r="AL255" s="487" t="str">
        <f>IF(E255="","",VLOOKUP(E255,コード表!$D$5:$F$62,3,FALSE))</f>
        <v/>
      </c>
      <c r="AM255" s="488"/>
      <c r="AN255" s="488"/>
      <c r="AO255" s="488"/>
      <c r="AP255" s="488"/>
      <c r="AQ255" s="488"/>
      <c r="AR255" s="488"/>
      <c r="AS255" s="488"/>
      <c r="AT255" s="488"/>
      <c r="AU255" s="488"/>
      <c r="AV255" s="488"/>
      <c r="AW255" s="489"/>
      <c r="AX255" s="496">
        <v>9</v>
      </c>
      <c r="AY255" s="497"/>
      <c r="AZ255" s="500" t="str">
        <f>IF(E255="","",VLOOKUP(E255,コード表!$D$5:$F$62,2,FALSE))</f>
        <v/>
      </c>
      <c r="BA255" s="500"/>
      <c r="BB255" s="500"/>
      <c r="BC255" s="500"/>
      <c r="BD255" s="500"/>
      <c r="BE255" s="500"/>
      <c r="BF255" s="500"/>
      <c r="BG255" s="500"/>
      <c r="BH255" s="500"/>
      <c r="BI255" s="501"/>
      <c r="BJ255" s="502"/>
      <c r="BK255" s="502"/>
      <c r="BL255" s="502"/>
      <c r="BM255" s="502"/>
      <c r="BN255" s="502"/>
      <c r="BO255" s="502"/>
      <c r="BP255" s="502"/>
      <c r="BQ255" s="502"/>
      <c r="BR255" s="502"/>
      <c r="BS255" s="502"/>
      <c r="BT255" s="503"/>
      <c r="BU255" s="7"/>
      <c r="CJ255" s="7"/>
    </row>
    <row r="256" spans="4:88" ht="9" customHeight="1">
      <c r="D256" s="4"/>
      <c r="E256" s="481"/>
      <c r="F256" s="482"/>
      <c r="G256" s="482"/>
      <c r="H256" s="482"/>
      <c r="I256" s="482"/>
      <c r="J256" s="482"/>
      <c r="K256" s="482"/>
      <c r="L256" s="482"/>
      <c r="M256" s="482"/>
      <c r="N256" s="482"/>
      <c r="O256" s="482"/>
      <c r="P256" s="482"/>
      <c r="Q256" s="482"/>
      <c r="R256" s="482"/>
      <c r="S256" s="482"/>
      <c r="T256" s="482"/>
      <c r="U256" s="482"/>
      <c r="V256" s="482"/>
      <c r="W256" s="482"/>
      <c r="X256" s="482"/>
      <c r="Y256" s="482"/>
      <c r="Z256" s="482"/>
      <c r="AA256" s="482"/>
      <c r="AB256" s="482"/>
      <c r="AC256" s="482"/>
      <c r="AD256" s="482"/>
      <c r="AE256" s="482"/>
      <c r="AF256" s="482"/>
      <c r="AG256" s="482"/>
      <c r="AH256" s="482"/>
      <c r="AI256" s="482"/>
      <c r="AJ256" s="482"/>
      <c r="AK256" s="483"/>
      <c r="AL256" s="490"/>
      <c r="AM256" s="491"/>
      <c r="AN256" s="491"/>
      <c r="AO256" s="491"/>
      <c r="AP256" s="491"/>
      <c r="AQ256" s="491"/>
      <c r="AR256" s="491"/>
      <c r="AS256" s="491"/>
      <c r="AT256" s="491"/>
      <c r="AU256" s="491"/>
      <c r="AV256" s="491"/>
      <c r="AW256" s="492"/>
      <c r="AX256" s="498"/>
      <c r="AY256" s="499"/>
      <c r="AZ256" s="500"/>
      <c r="BA256" s="500"/>
      <c r="BB256" s="500"/>
      <c r="BC256" s="500"/>
      <c r="BD256" s="500"/>
      <c r="BE256" s="500"/>
      <c r="BF256" s="500"/>
      <c r="BG256" s="500"/>
      <c r="BH256" s="500"/>
      <c r="BI256" s="504"/>
      <c r="BJ256" s="505"/>
      <c r="BK256" s="505"/>
      <c r="BL256" s="505"/>
      <c r="BM256" s="505"/>
      <c r="BN256" s="505"/>
      <c r="BO256" s="505"/>
      <c r="BP256" s="505"/>
      <c r="BQ256" s="505"/>
      <c r="BR256" s="505"/>
      <c r="BS256" s="505"/>
      <c r="BT256" s="506"/>
      <c r="BU256" s="7"/>
      <c r="CJ256" s="7"/>
    </row>
    <row r="257" spans="4:88" ht="9" customHeight="1">
      <c r="D257" s="4"/>
      <c r="E257" s="481"/>
      <c r="F257" s="482"/>
      <c r="G257" s="482"/>
      <c r="H257" s="482"/>
      <c r="I257" s="482"/>
      <c r="J257" s="482"/>
      <c r="K257" s="482"/>
      <c r="L257" s="482"/>
      <c r="M257" s="482"/>
      <c r="N257" s="482"/>
      <c r="O257" s="482"/>
      <c r="P257" s="482"/>
      <c r="Q257" s="482"/>
      <c r="R257" s="482"/>
      <c r="S257" s="482"/>
      <c r="T257" s="482"/>
      <c r="U257" s="482"/>
      <c r="V257" s="482"/>
      <c r="W257" s="482"/>
      <c r="X257" s="482"/>
      <c r="Y257" s="482"/>
      <c r="Z257" s="482"/>
      <c r="AA257" s="482"/>
      <c r="AB257" s="482"/>
      <c r="AC257" s="482"/>
      <c r="AD257" s="482"/>
      <c r="AE257" s="482"/>
      <c r="AF257" s="482"/>
      <c r="AG257" s="482"/>
      <c r="AH257" s="482"/>
      <c r="AI257" s="482"/>
      <c r="AJ257" s="482"/>
      <c r="AK257" s="483"/>
      <c r="AL257" s="490"/>
      <c r="AM257" s="491"/>
      <c r="AN257" s="491"/>
      <c r="AO257" s="491"/>
      <c r="AP257" s="491"/>
      <c r="AQ257" s="491"/>
      <c r="AR257" s="491"/>
      <c r="AS257" s="491"/>
      <c r="AT257" s="491"/>
      <c r="AU257" s="491"/>
      <c r="AV257" s="491"/>
      <c r="AW257" s="492"/>
      <c r="AX257" s="498"/>
      <c r="AY257" s="499"/>
      <c r="AZ257" s="500"/>
      <c r="BA257" s="500"/>
      <c r="BB257" s="500"/>
      <c r="BC257" s="500"/>
      <c r="BD257" s="500"/>
      <c r="BE257" s="500"/>
      <c r="BF257" s="500"/>
      <c r="BG257" s="500"/>
      <c r="BH257" s="500"/>
      <c r="BI257" s="504"/>
      <c r="BJ257" s="505"/>
      <c r="BK257" s="505"/>
      <c r="BL257" s="505"/>
      <c r="BM257" s="505"/>
      <c r="BN257" s="505"/>
      <c r="BO257" s="505"/>
      <c r="BP257" s="505"/>
      <c r="BQ257" s="505"/>
      <c r="BR257" s="505"/>
      <c r="BS257" s="505"/>
      <c r="BT257" s="506"/>
      <c r="BU257" s="7"/>
      <c r="CJ257" s="7"/>
    </row>
    <row r="258" spans="4:88" ht="9" customHeight="1">
      <c r="D258" s="4"/>
      <c r="E258" s="481"/>
      <c r="F258" s="482"/>
      <c r="G258" s="482"/>
      <c r="H258" s="482"/>
      <c r="I258" s="482"/>
      <c r="J258" s="482"/>
      <c r="K258" s="482"/>
      <c r="L258" s="482"/>
      <c r="M258" s="482"/>
      <c r="N258" s="482"/>
      <c r="O258" s="482"/>
      <c r="P258" s="482"/>
      <c r="Q258" s="482"/>
      <c r="R258" s="482"/>
      <c r="S258" s="482"/>
      <c r="T258" s="482"/>
      <c r="U258" s="482"/>
      <c r="V258" s="482"/>
      <c r="W258" s="482"/>
      <c r="X258" s="482"/>
      <c r="Y258" s="482"/>
      <c r="Z258" s="482"/>
      <c r="AA258" s="482"/>
      <c r="AB258" s="482"/>
      <c r="AC258" s="482"/>
      <c r="AD258" s="482"/>
      <c r="AE258" s="482"/>
      <c r="AF258" s="482"/>
      <c r="AG258" s="482"/>
      <c r="AH258" s="482"/>
      <c r="AI258" s="482"/>
      <c r="AJ258" s="482"/>
      <c r="AK258" s="483"/>
      <c r="AL258" s="490"/>
      <c r="AM258" s="491"/>
      <c r="AN258" s="491"/>
      <c r="AO258" s="491"/>
      <c r="AP258" s="491"/>
      <c r="AQ258" s="491"/>
      <c r="AR258" s="491"/>
      <c r="AS258" s="491"/>
      <c r="AT258" s="491"/>
      <c r="AU258" s="491"/>
      <c r="AV258" s="491"/>
      <c r="AW258" s="492"/>
      <c r="AX258" s="460"/>
      <c r="AY258" s="460"/>
      <c r="AZ258" s="460"/>
      <c r="BA258" s="460"/>
      <c r="BB258" s="460"/>
      <c r="BC258" s="460"/>
      <c r="BD258" s="460"/>
      <c r="BE258" s="460"/>
      <c r="BF258" s="460"/>
      <c r="BG258" s="507" t="str">
        <f>IFERROR(VLOOKUP(AL255,都道府県コード!$A$2:$B$95,2,FALSE),"")</f>
        <v/>
      </c>
      <c r="BH258" s="508"/>
      <c r="BI258" s="513"/>
      <c r="BJ258" s="514"/>
      <c r="BK258" s="514"/>
      <c r="BL258" s="514"/>
      <c r="BM258" s="514"/>
      <c r="BN258" s="514"/>
      <c r="BO258" s="514"/>
      <c r="BP258" s="514"/>
      <c r="BQ258" s="514"/>
      <c r="BR258" s="514"/>
      <c r="BS258" s="514"/>
      <c r="BT258" s="515"/>
      <c r="BU258" s="7"/>
      <c r="CJ258" s="7"/>
    </row>
    <row r="259" spans="4:88" ht="9" customHeight="1">
      <c r="D259" s="4"/>
      <c r="E259" s="481"/>
      <c r="F259" s="482"/>
      <c r="G259" s="482"/>
      <c r="H259" s="482"/>
      <c r="I259" s="482"/>
      <c r="J259" s="482"/>
      <c r="K259" s="482"/>
      <c r="L259" s="482"/>
      <c r="M259" s="482"/>
      <c r="N259" s="482"/>
      <c r="O259" s="482"/>
      <c r="P259" s="482"/>
      <c r="Q259" s="482"/>
      <c r="R259" s="482"/>
      <c r="S259" s="482"/>
      <c r="T259" s="482"/>
      <c r="U259" s="482"/>
      <c r="V259" s="482"/>
      <c r="W259" s="482"/>
      <c r="X259" s="482"/>
      <c r="Y259" s="482"/>
      <c r="Z259" s="482"/>
      <c r="AA259" s="482"/>
      <c r="AB259" s="482"/>
      <c r="AC259" s="482"/>
      <c r="AD259" s="482"/>
      <c r="AE259" s="482"/>
      <c r="AF259" s="482"/>
      <c r="AG259" s="482"/>
      <c r="AH259" s="482"/>
      <c r="AI259" s="482"/>
      <c r="AJ259" s="482"/>
      <c r="AK259" s="483"/>
      <c r="AL259" s="490"/>
      <c r="AM259" s="491"/>
      <c r="AN259" s="491"/>
      <c r="AO259" s="491"/>
      <c r="AP259" s="491"/>
      <c r="AQ259" s="491"/>
      <c r="AR259" s="491"/>
      <c r="AS259" s="491"/>
      <c r="AT259" s="491"/>
      <c r="AU259" s="491"/>
      <c r="AV259" s="491"/>
      <c r="AW259" s="492"/>
      <c r="AX259" s="461"/>
      <c r="AY259" s="461"/>
      <c r="AZ259" s="461"/>
      <c r="BA259" s="461"/>
      <c r="BB259" s="461"/>
      <c r="BC259" s="461"/>
      <c r="BD259" s="461"/>
      <c r="BE259" s="461"/>
      <c r="BF259" s="461"/>
      <c r="BG259" s="509"/>
      <c r="BH259" s="510"/>
      <c r="BI259" s="516"/>
      <c r="BJ259" s="517"/>
      <c r="BK259" s="517"/>
      <c r="BL259" s="517"/>
      <c r="BM259" s="517"/>
      <c r="BN259" s="517"/>
      <c r="BO259" s="517"/>
      <c r="BP259" s="517"/>
      <c r="BQ259" s="517"/>
      <c r="BR259" s="517"/>
      <c r="BS259" s="517"/>
      <c r="BT259" s="518"/>
      <c r="BU259" s="7"/>
      <c r="CJ259" s="7"/>
    </row>
    <row r="260" spans="4:88" ht="9" customHeight="1" thickBot="1">
      <c r="D260" s="4"/>
      <c r="E260" s="484"/>
      <c r="F260" s="485"/>
      <c r="G260" s="485"/>
      <c r="H260" s="485"/>
      <c r="I260" s="485"/>
      <c r="J260" s="485"/>
      <c r="K260" s="485"/>
      <c r="L260" s="485"/>
      <c r="M260" s="485"/>
      <c r="N260" s="485"/>
      <c r="O260" s="485"/>
      <c r="P260" s="485"/>
      <c r="Q260" s="485"/>
      <c r="R260" s="485"/>
      <c r="S260" s="485"/>
      <c r="T260" s="485"/>
      <c r="U260" s="485"/>
      <c r="V260" s="485"/>
      <c r="W260" s="485"/>
      <c r="X260" s="485"/>
      <c r="Y260" s="485"/>
      <c r="Z260" s="485"/>
      <c r="AA260" s="485"/>
      <c r="AB260" s="485"/>
      <c r="AC260" s="485"/>
      <c r="AD260" s="485"/>
      <c r="AE260" s="485"/>
      <c r="AF260" s="485"/>
      <c r="AG260" s="485"/>
      <c r="AH260" s="485"/>
      <c r="AI260" s="485"/>
      <c r="AJ260" s="485"/>
      <c r="AK260" s="486"/>
      <c r="AL260" s="493"/>
      <c r="AM260" s="494"/>
      <c r="AN260" s="494"/>
      <c r="AO260" s="494"/>
      <c r="AP260" s="494"/>
      <c r="AQ260" s="494"/>
      <c r="AR260" s="494"/>
      <c r="AS260" s="494"/>
      <c r="AT260" s="494"/>
      <c r="AU260" s="494"/>
      <c r="AV260" s="494"/>
      <c r="AW260" s="495"/>
      <c r="AX260" s="462"/>
      <c r="AY260" s="462"/>
      <c r="AZ260" s="462"/>
      <c r="BA260" s="462"/>
      <c r="BB260" s="462"/>
      <c r="BC260" s="462"/>
      <c r="BD260" s="462"/>
      <c r="BE260" s="462"/>
      <c r="BF260" s="462"/>
      <c r="BG260" s="511"/>
      <c r="BH260" s="512"/>
      <c r="BI260" s="519"/>
      <c r="BJ260" s="520"/>
      <c r="BK260" s="520"/>
      <c r="BL260" s="520"/>
      <c r="BM260" s="520"/>
      <c r="BN260" s="520"/>
      <c r="BO260" s="520"/>
      <c r="BP260" s="520"/>
      <c r="BQ260" s="520"/>
      <c r="BR260" s="520"/>
      <c r="BS260" s="520"/>
      <c r="BT260" s="521"/>
      <c r="BU260" s="7"/>
      <c r="CJ260" s="7"/>
    </row>
    <row r="261" spans="4:88" ht="9" customHeight="1">
      <c r="D261" s="4"/>
      <c r="E261" s="478"/>
      <c r="F261" s="479"/>
      <c r="G261" s="479"/>
      <c r="H261" s="479"/>
      <c r="I261" s="479"/>
      <c r="J261" s="479"/>
      <c r="K261" s="479"/>
      <c r="L261" s="479"/>
      <c r="M261" s="479"/>
      <c r="N261" s="479"/>
      <c r="O261" s="479"/>
      <c r="P261" s="479"/>
      <c r="Q261" s="479"/>
      <c r="R261" s="479"/>
      <c r="S261" s="479"/>
      <c r="T261" s="479"/>
      <c r="U261" s="479"/>
      <c r="V261" s="479"/>
      <c r="W261" s="479"/>
      <c r="X261" s="479"/>
      <c r="Y261" s="479"/>
      <c r="Z261" s="479"/>
      <c r="AA261" s="479"/>
      <c r="AB261" s="479"/>
      <c r="AC261" s="479"/>
      <c r="AD261" s="479"/>
      <c r="AE261" s="479"/>
      <c r="AF261" s="479"/>
      <c r="AG261" s="479"/>
      <c r="AH261" s="479"/>
      <c r="AI261" s="479"/>
      <c r="AJ261" s="479"/>
      <c r="AK261" s="480"/>
      <c r="AL261" s="487" t="str">
        <f>IF(E261="","",VLOOKUP(E261,コード表!$D$5:$F$62,3,FALSE))</f>
        <v/>
      </c>
      <c r="AM261" s="488"/>
      <c r="AN261" s="488"/>
      <c r="AO261" s="488"/>
      <c r="AP261" s="488"/>
      <c r="AQ261" s="488"/>
      <c r="AR261" s="488"/>
      <c r="AS261" s="488"/>
      <c r="AT261" s="488"/>
      <c r="AU261" s="488"/>
      <c r="AV261" s="488"/>
      <c r="AW261" s="489"/>
      <c r="AX261" s="496">
        <v>10</v>
      </c>
      <c r="AY261" s="497"/>
      <c r="AZ261" s="500" t="str">
        <f>IF(E261="","",VLOOKUP(E261,コード表!$D$5:$F$62,2,FALSE))</f>
        <v/>
      </c>
      <c r="BA261" s="500"/>
      <c r="BB261" s="500"/>
      <c r="BC261" s="500"/>
      <c r="BD261" s="500"/>
      <c r="BE261" s="500"/>
      <c r="BF261" s="500"/>
      <c r="BG261" s="500"/>
      <c r="BH261" s="500"/>
      <c r="BI261" s="501"/>
      <c r="BJ261" s="502"/>
      <c r="BK261" s="502"/>
      <c r="BL261" s="502"/>
      <c r="BM261" s="502"/>
      <c r="BN261" s="502"/>
      <c r="BO261" s="502"/>
      <c r="BP261" s="502"/>
      <c r="BQ261" s="502"/>
      <c r="BR261" s="502"/>
      <c r="BS261" s="502"/>
      <c r="BT261" s="503"/>
      <c r="BU261" s="7"/>
      <c r="CJ261" s="7"/>
    </row>
    <row r="262" spans="4:88" ht="9" customHeight="1">
      <c r="D262" s="4"/>
      <c r="E262" s="481"/>
      <c r="F262" s="482"/>
      <c r="G262" s="482"/>
      <c r="H262" s="482"/>
      <c r="I262" s="482"/>
      <c r="J262" s="482"/>
      <c r="K262" s="482"/>
      <c r="L262" s="482"/>
      <c r="M262" s="482"/>
      <c r="N262" s="482"/>
      <c r="O262" s="482"/>
      <c r="P262" s="482"/>
      <c r="Q262" s="482"/>
      <c r="R262" s="482"/>
      <c r="S262" s="482"/>
      <c r="T262" s="482"/>
      <c r="U262" s="482"/>
      <c r="V262" s="482"/>
      <c r="W262" s="482"/>
      <c r="X262" s="482"/>
      <c r="Y262" s="482"/>
      <c r="Z262" s="482"/>
      <c r="AA262" s="482"/>
      <c r="AB262" s="482"/>
      <c r="AC262" s="482"/>
      <c r="AD262" s="482"/>
      <c r="AE262" s="482"/>
      <c r="AF262" s="482"/>
      <c r="AG262" s="482"/>
      <c r="AH262" s="482"/>
      <c r="AI262" s="482"/>
      <c r="AJ262" s="482"/>
      <c r="AK262" s="483"/>
      <c r="AL262" s="490"/>
      <c r="AM262" s="491"/>
      <c r="AN262" s="491"/>
      <c r="AO262" s="491"/>
      <c r="AP262" s="491"/>
      <c r="AQ262" s="491"/>
      <c r="AR262" s="491"/>
      <c r="AS262" s="491"/>
      <c r="AT262" s="491"/>
      <c r="AU262" s="491"/>
      <c r="AV262" s="491"/>
      <c r="AW262" s="492"/>
      <c r="AX262" s="498"/>
      <c r="AY262" s="499"/>
      <c r="AZ262" s="500"/>
      <c r="BA262" s="500"/>
      <c r="BB262" s="500"/>
      <c r="BC262" s="500"/>
      <c r="BD262" s="500"/>
      <c r="BE262" s="500"/>
      <c r="BF262" s="500"/>
      <c r="BG262" s="500"/>
      <c r="BH262" s="500"/>
      <c r="BI262" s="504"/>
      <c r="BJ262" s="505"/>
      <c r="BK262" s="505"/>
      <c r="BL262" s="505"/>
      <c r="BM262" s="505"/>
      <c r="BN262" s="505"/>
      <c r="BO262" s="505"/>
      <c r="BP262" s="505"/>
      <c r="BQ262" s="505"/>
      <c r="BR262" s="505"/>
      <c r="BS262" s="505"/>
      <c r="BT262" s="506"/>
      <c r="BU262" s="7"/>
      <c r="CJ262" s="7"/>
    </row>
    <row r="263" spans="4:88" ht="9" customHeight="1">
      <c r="D263" s="4"/>
      <c r="E263" s="481"/>
      <c r="F263" s="482"/>
      <c r="G263" s="482"/>
      <c r="H263" s="482"/>
      <c r="I263" s="482"/>
      <c r="J263" s="482"/>
      <c r="K263" s="482"/>
      <c r="L263" s="482"/>
      <c r="M263" s="482"/>
      <c r="N263" s="482"/>
      <c r="O263" s="482"/>
      <c r="P263" s="482"/>
      <c r="Q263" s="482"/>
      <c r="R263" s="482"/>
      <c r="S263" s="482"/>
      <c r="T263" s="482"/>
      <c r="U263" s="482"/>
      <c r="V263" s="482"/>
      <c r="W263" s="482"/>
      <c r="X263" s="482"/>
      <c r="Y263" s="482"/>
      <c r="Z263" s="482"/>
      <c r="AA263" s="482"/>
      <c r="AB263" s="482"/>
      <c r="AC263" s="482"/>
      <c r="AD263" s="482"/>
      <c r="AE263" s="482"/>
      <c r="AF263" s="482"/>
      <c r="AG263" s="482"/>
      <c r="AH263" s="482"/>
      <c r="AI263" s="482"/>
      <c r="AJ263" s="482"/>
      <c r="AK263" s="483"/>
      <c r="AL263" s="490"/>
      <c r="AM263" s="491"/>
      <c r="AN263" s="491"/>
      <c r="AO263" s="491"/>
      <c r="AP263" s="491"/>
      <c r="AQ263" s="491"/>
      <c r="AR263" s="491"/>
      <c r="AS263" s="491"/>
      <c r="AT263" s="491"/>
      <c r="AU263" s="491"/>
      <c r="AV263" s="491"/>
      <c r="AW263" s="492"/>
      <c r="AX263" s="498"/>
      <c r="AY263" s="499"/>
      <c r="AZ263" s="500"/>
      <c r="BA263" s="500"/>
      <c r="BB263" s="500"/>
      <c r="BC263" s="500"/>
      <c r="BD263" s="500"/>
      <c r="BE263" s="500"/>
      <c r="BF263" s="500"/>
      <c r="BG263" s="500"/>
      <c r="BH263" s="500"/>
      <c r="BI263" s="504"/>
      <c r="BJ263" s="505"/>
      <c r="BK263" s="505"/>
      <c r="BL263" s="505"/>
      <c r="BM263" s="505"/>
      <c r="BN263" s="505"/>
      <c r="BO263" s="505"/>
      <c r="BP263" s="505"/>
      <c r="BQ263" s="505"/>
      <c r="BR263" s="505"/>
      <c r="BS263" s="505"/>
      <c r="BT263" s="506"/>
      <c r="BU263" s="7"/>
      <c r="CJ263" s="7"/>
    </row>
    <row r="264" spans="4:88" ht="9" customHeight="1">
      <c r="D264" s="4"/>
      <c r="E264" s="481"/>
      <c r="F264" s="482"/>
      <c r="G264" s="482"/>
      <c r="H264" s="482"/>
      <c r="I264" s="482"/>
      <c r="J264" s="482"/>
      <c r="K264" s="482"/>
      <c r="L264" s="482"/>
      <c r="M264" s="482"/>
      <c r="N264" s="482"/>
      <c r="O264" s="482"/>
      <c r="P264" s="482"/>
      <c r="Q264" s="482"/>
      <c r="R264" s="482"/>
      <c r="S264" s="482"/>
      <c r="T264" s="482"/>
      <c r="U264" s="482"/>
      <c r="V264" s="482"/>
      <c r="W264" s="482"/>
      <c r="X264" s="482"/>
      <c r="Y264" s="482"/>
      <c r="Z264" s="482"/>
      <c r="AA264" s="482"/>
      <c r="AB264" s="482"/>
      <c r="AC264" s="482"/>
      <c r="AD264" s="482"/>
      <c r="AE264" s="482"/>
      <c r="AF264" s="482"/>
      <c r="AG264" s="482"/>
      <c r="AH264" s="482"/>
      <c r="AI264" s="482"/>
      <c r="AJ264" s="482"/>
      <c r="AK264" s="483"/>
      <c r="AL264" s="490"/>
      <c r="AM264" s="491"/>
      <c r="AN264" s="491"/>
      <c r="AO264" s="491"/>
      <c r="AP264" s="491"/>
      <c r="AQ264" s="491"/>
      <c r="AR264" s="491"/>
      <c r="AS264" s="491"/>
      <c r="AT264" s="491"/>
      <c r="AU264" s="491"/>
      <c r="AV264" s="491"/>
      <c r="AW264" s="492"/>
      <c r="AX264" s="460"/>
      <c r="AY264" s="460"/>
      <c r="AZ264" s="460"/>
      <c r="BA264" s="460"/>
      <c r="BB264" s="460"/>
      <c r="BC264" s="460"/>
      <c r="BD264" s="460"/>
      <c r="BE264" s="460"/>
      <c r="BF264" s="460"/>
      <c r="BG264" s="507" t="str">
        <f>IFERROR(VLOOKUP(AL261,都道府県コード!$A$2:$B$95,2,FALSE),"")</f>
        <v/>
      </c>
      <c r="BH264" s="508"/>
      <c r="BI264" s="513"/>
      <c r="BJ264" s="514"/>
      <c r="BK264" s="514"/>
      <c r="BL264" s="514"/>
      <c r="BM264" s="514"/>
      <c r="BN264" s="514"/>
      <c r="BO264" s="514"/>
      <c r="BP264" s="514"/>
      <c r="BQ264" s="514"/>
      <c r="BR264" s="514"/>
      <c r="BS264" s="514"/>
      <c r="BT264" s="515"/>
      <c r="BU264" s="7"/>
      <c r="CJ264" s="7"/>
    </row>
    <row r="265" spans="4:88" ht="9" customHeight="1">
      <c r="D265" s="4"/>
      <c r="E265" s="481"/>
      <c r="F265" s="482"/>
      <c r="G265" s="482"/>
      <c r="H265" s="482"/>
      <c r="I265" s="482"/>
      <c r="J265" s="482"/>
      <c r="K265" s="482"/>
      <c r="L265" s="482"/>
      <c r="M265" s="482"/>
      <c r="N265" s="482"/>
      <c r="O265" s="482"/>
      <c r="P265" s="482"/>
      <c r="Q265" s="482"/>
      <c r="R265" s="482"/>
      <c r="S265" s="482"/>
      <c r="T265" s="482"/>
      <c r="U265" s="482"/>
      <c r="V265" s="482"/>
      <c r="W265" s="482"/>
      <c r="X265" s="482"/>
      <c r="Y265" s="482"/>
      <c r="Z265" s="482"/>
      <c r="AA265" s="482"/>
      <c r="AB265" s="482"/>
      <c r="AC265" s="482"/>
      <c r="AD265" s="482"/>
      <c r="AE265" s="482"/>
      <c r="AF265" s="482"/>
      <c r="AG265" s="482"/>
      <c r="AH265" s="482"/>
      <c r="AI265" s="482"/>
      <c r="AJ265" s="482"/>
      <c r="AK265" s="483"/>
      <c r="AL265" s="490"/>
      <c r="AM265" s="491"/>
      <c r="AN265" s="491"/>
      <c r="AO265" s="491"/>
      <c r="AP265" s="491"/>
      <c r="AQ265" s="491"/>
      <c r="AR265" s="491"/>
      <c r="AS265" s="491"/>
      <c r="AT265" s="491"/>
      <c r="AU265" s="491"/>
      <c r="AV265" s="491"/>
      <c r="AW265" s="492"/>
      <c r="AX265" s="461"/>
      <c r="AY265" s="461"/>
      <c r="AZ265" s="461"/>
      <c r="BA265" s="461"/>
      <c r="BB265" s="461"/>
      <c r="BC265" s="461"/>
      <c r="BD265" s="461"/>
      <c r="BE265" s="461"/>
      <c r="BF265" s="461"/>
      <c r="BG265" s="509"/>
      <c r="BH265" s="510"/>
      <c r="BI265" s="516"/>
      <c r="BJ265" s="517"/>
      <c r="BK265" s="517"/>
      <c r="BL265" s="517"/>
      <c r="BM265" s="517"/>
      <c r="BN265" s="517"/>
      <c r="BO265" s="517"/>
      <c r="BP265" s="517"/>
      <c r="BQ265" s="517"/>
      <c r="BR265" s="517"/>
      <c r="BS265" s="517"/>
      <c r="BT265" s="518"/>
      <c r="BU265" s="7"/>
      <c r="CJ265" s="7"/>
    </row>
    <row r="266" spans="4:88" ht="9" customHeight="1" thickBot="1">
      <c r="D266" s="4"/>
      <c r="E266" s="484"/>
      <c r="F266" s="485"/>
      <c r="G266" s="485"/>
      <c r="H266" s="485"/>
      <c r="I266" s="485"/>
      <c r="J266" s="485"/>
      <c r="K266" s="485"/>
      <c r="L266" s="485"/>
      <c r="M266" s="485"/>
      <c r="N266" s="485"/>
      <c r="O266" s="485"/>
      <c r="P266" s="485"/>
      <c r="Q266" s="485"/>
      <c r="R266" s="485"/>
      <c r="S266" s="485"/>
      <c r="T266" s="485"/>
      <c r="U266" s="485"/>
      <c r="V266" s="485"/>
      <c r="W266" s="485"/>
      <c r="X266" s="485"/>
      <c r="Y266" s="485"/>
      <c r="Z266" s="485"/>
      <c r="AA266" s="485"/>
      <c r="AB266" s="485"/>
      <c r="AC266" s="485"/>
      <c r="AD266" s="485"/>
      <c r="AE266" s="485"/>
      <c r="AF266" s="485"/>
      <c r="AG266" s="485"/>
      <c r="AH266" s="485"/>
      <c r="AI266" s="485"/>
      <c r="AJ266" s="485"/>
      <c r="AK266" s="486"/>
      <c r="AL266" s="493"/>
      <c r="AM266" s="494"/>
      <c r="AN266" s="494"/>
      <c r="AO266" s="494"/>
      <c r="AP266" s="494"/>
      <c r="AQ266" s="494"/>
      <c r="AR266" s="494"/>
      <c r="AS266" s="494"/>
      <c r="AT266" s="494"/>
      <c r="AU266" s="494"/>
      <c r="AV266" s="494"/>
      <c r="AW266" s="495"/>
      <c r="AX266" s="462"/>
      <c r="AY266" s="462"/>
      <c r="AZ266" s="462"/>
      <c r="BA266" s="462"/>
      <c r="BB266" s="462"/>
      <c r="BC266" s="462"/>
      <c r="BD266" s="462"/>
      <c r="BE266" s="462"/>
      <c r="BF266" s="462"/>
      <c r="BG266" s="511"/>
      <c r="BH266" s="512"/>
      <c r="BI266" s="519"/>
      <c r="BJ266" s="520"/>
      <c r="BK266" s="520"/>
      <c r="BL266" s="520"/>
      <c r="BM266" s="520"/>
      <c r="BN266" s="520"/>
      <c r="BO266" s="520"/>
      <c r="BP266" s="520"/>
      <c r="BQ266" s="520"/>
      <c r="BR266" s="520"/>
      <c r="BS266" s="520"/>
      <c r="BT266" s="521"/>
      <c r="BU266" s="7"/>
      <c r="CJ266" s="7"/>
    </row>
    <row r="267" spans="4:88" ht="9" customHeight="1">
      <c r="D267" s="4"/>
      <c r="E267" s="478"/>
      <c r="F267" s="479"/>
      <c r="G267" s="479"/>
      <c r="H267" s="479"/>
      <c r="I267" s="479"/>
      <c r="J267" s="479"/>
      <c r="K267" s="479"/>
      <c r="L267" s="479"/>
      <c r="M267" s="479"/>
      <c r="N267" s="479"/>
      <c r="O267" s="479"/>
      <c r="P267" s="479"/>
      <c r="Q267" s="479"/>
      <c r="R267" s="479"/>
      <c r="S267" s="479"/>
      <c r="T267" s="479"/>
      <c r="U267" s="479"/>
      <c r="V267" s="479"/>
      <c r="W267" s="479"/>
      <c r="X267" s="479"/>
      <c r="Y267" s="479"/>
      <c r="Z267" s="479"/>
      <c r="AA267" s="479"/>
      <c r="AB267" s="479"/>
      <c r="AC267" s="479"/>
      <c r="AD267" s="479"/>
      <c r="AE267" s="479"/>
      <c r="AF267" s="479"/>
      <c r="AG267" s="479"/>
      <c r="AH267" s="479"/>
      <c r="AI267" s="479"/>
      <c r="AJ267" s="479"/>
      <c r="AK267" s="480"/>
      <c r="AL267" s="487" t="str">
        <f>IF(E267="","",VLOOKUP(E267,コード表!$D$5:$F$62,3,FALSE))</f>
        <v/>
      </c>
      <c r="AM267" s="488"/>
      <c r="AN267" s="488"/>
      <c r="AO267" s="488"/>
      <c r="AP267" s="488"/>
      <c r="AQ267" s="488"/>
      <c r="AR267" s="488"/>
      <c r="AS267" s="488"/>
      <c r="AT267" s="488"/>
      <c r="AU267" s="488"/>
      <c r="AV267" s="488"/>
      <c r="AW267" s="489"/>
      <c r="AX267" s="496">
        <v>11</v>
      </c>
      <c r="AY267" s="497"/>
      <c r="AZ267" s="500" t="str">
        <f>IF(E267="","",VLOOKUP(E267,コード表!$D$5:$F$62,2,FALSE))</f>
        <v/>
      </c>
      <c r="BA267" s="500"/>
      <c r="BB267" s="500"/>
      <c r="BC267" s="500"/>
      <c r="BD267" s="500"/>
      <c r="BE267" s="500"/>
      <c r="BF267" s="500"/>
      <c r="BG267" s="500"/>
      <c r="BH267" s="500"/>
      <c r="BI267" s="501"/>
      <c r="BJ267" s="502"/>
      <c r="BK267" s="502"/>
      <c r="BL267" s="502"/>
      <c r="BM267" s="502"/>
      <c r="BN267" s="502"/>
      <c r="BO267" s="502"/>
      <c r="BP267" s="502"/>
      <c r="BQ267" s="502"/>
      <c r="BR267" s="502"/>
      <c r="BS267" s="502"/>
      <c r="BT267" s="503"/>
      <c r="BU267" s="7"/>
      <c r="CJ267" s="7"/>
    </row>
    <row r="268" spans="4:88" ht="9" customHeight="1">
      <c r="D268" s="4"/>
      <c r="E268" s="481"/>
      <c r="F268" s="482"/>
      <c r="G268" s="482"/>
      <c r="H268" s="482"/>
      <c r="I268" s="482"/>
      <c r="J268" s="482"/>
      <c r="K268" s="482"/>
      <c r="L268" s="482"/>
      <c r="M268" s="482"/>
      <c r="N268" s="482"/>
      <c r="O268" s="482"/>
      <c r="P268" s="482"/>
      <c r="Q268" s="482"/>
      <c r="R268" s="482"/>
      <c r="S268" s="482"/>
      <c r="T268" s="482"/>
      <c r="U268" s="482"/>
      <c r="V268" s="482"/>
      <c r="W268" s="482"/>
      <c r="X268" s="482"/>
      <c r="Y268" s="482"/>
      <c r="Z268" s="482"/>
      <c r="AA268" s="482"/>
      <c r="AB268" s="482"/>
      <c r="AC268" s="482"/>
      <c r="AD268" s="482"/>
      <c r="AE268" s="482"/>
      <c r="AF268" s="482"/>
      <c r="AG268" s="482"/>
      <c r="AH268" s="482"/>
      <c r="AI268" s="482"/>
      <c r="AJ268" s="482"/>
      <c r="AK268" s="483"/>
      <c r="AL268" s="490"/>
      <c r="AM268" s="491"/>
      <c r="AN268" s="491"/>
      <c r="AO268" s="491"/>
      <c r="AP268" s="491"/>
      <c r="AQ268" s="491"/>
      <c r="AR268" s="491"/>
      <c r="AS268" s="491"/>
      <c r="AT268" s="491"/>
      <c r="AU268" s="491"/>
      <c r="AV268" s="491"/>
      <c r="AW268" s="492"/>
      <c r="AX268" s="498"/>
      <c r="AY268" s="499"/>
      <c r="AZ268" s="500"/>
      <c r="BA268" s="500"/>
      <c r="BB268" s="500"/>
      <c r="BC268" s="500"/>
      <c r="BD268" s="500"/>
      <c r="BE268" s="500"/>
      <c r="BF268" s="500"/>
      <c r="BG268" s="500"/>
      <c r="BH268" s="500"/>
      <c r="BI268" s="504"/>
      <c r="BJ268" s="505"/>
      <c r="BK268" s="505"/>
      <c r="BL268" s="505"/>
      <c r="BM268" s="505"/>
      <c r="BN268" s="505"/>
      <c r="BO268" s="505"/>
      <c r="BP268" s="505"/>
      <c r="BQ268" s="505"/>
      <c r="BR268" s="505"/>
      <c r="BS268" s="505"/>
      <c r="BT268" s="506"/>
      <c r="BU268" s="7"/>
      <c r="CJ268" s="7"/>
    </row>
    <row r="269" spans="4:88" ht="9" customHeight="1">
      <c r="D269" s="4"/>
      <c r="E269" s="481"/>
      <c r="F269" s="482"/>
      <c r="G269" s="482"/>
      <c r="H269" s="482"/>
      <c r="I269" s="482"/>
      <c r="J269" s="482"/>
      <c r="K269" s="482"/>
      <c r="L269" s="482"/>
      <c r="M269" s="482"/>
      <c r="N269" s="482"/>
      <c r="O269" s="482"/>
      <c r="P269" s="482"/>
      <c r="Q269" s="482"/>
      <c r="R269" s="482"/>
      <c r="S269" s="482"/>
      <c r="T269" s="482"/>
      <c r="U269" s="482"/>
      <c r="V269" s="482"/>
      <c r="W269" s="482"/>
      <c r="X269" s="482"/>
      <c r="Y269" s="482"/>
      <c r="Z269" s="482"/>
      <c r="AA269" s="482"/>
      <c r="AB269" s="482"/>
      <c r="AC269" s="482"/>
      <c r="AD269" s="482"/>
      <c r="AE269" s="482"/>
      <c r="AF269" s="482"/>
      <c r="AG269" s="482"/>
      <c r="AH269" s="482"/>
      <c r="AI269" s="482"/>
      <c r="AJ269" s="482"/>
      <c r="AK269" s="483"/>
      <c r="AL269" s="490"/>
      <c r="AM269" s="491"/>
      <c r="AN269" s="491"/>
      <c r="AO269" s="491"/>
      <c r="AP269" s="491"/>
      <c r="AQ269" s="491"/>
      <c r="AR269" s="491"/>
      <c r="AS269" s="491"/>
      <c r="AT269" s="491"/>
      <c r="AU269" s="491"/>
      <c r="AV269" s="491"/>
      <c r="AW269" s="492"/>
      <c r="AX269" s="498"/>
      <c r="AY269" s="499"/>
      <c r="AZ269" s="500"/>
      <c r="BA269" s="500"/>
      <c r="BB269" s="500"/>
      <c r="BC269" s="500"/>
      <c r="BD269" s="500"/>
      <c r="BE269" s="500"/>
      <c r="BF269" s="500"/>
      <c r="BG269" s="500"/>
      <c r="BH269" s="500"/>
      <c r="BI269" s="504"/>
      <c r="BJ269" s="505"/>
      <c r="BK269" s="505"/>
      <c r="BL269" s="505"/>
      <c r="BM269" s="505"/>
      <c r="BN269" s="505"/>
      <c r="BO269" s="505"/>
      <c r="BP269" s="505"/>
      <c r="BQ269" s="505"/>
      <c r="BR269" s="505"/>
      <c r="BS269" s="505"/>
      <c r="BT269" s="506"/>
      <c r="BU269" s="7"/>
      <c r="CJ269" s="7"/>
    </row>
    <row r="270" spans="4:88" ht="9" customHeight="1">
      <c r="D270" s="4"/>
      <c r="E270" s="481"/>
      <c r="F270" s="482"/>
      <c r="G270" s="482"/>
      <c r="H270" s="482"/>
      <c r="I270" s="482"/>
      <c r="J270" s="482"/>
      <c r="K270" s="482"/>
      <c r="L270" s="482"/>
      <c r="M270" s="482"/>
      <c r="N270" s="482"/>
      <c r="O270" s="482"/>
      <c r="P270" s="482"/>
      <c r="Q270" s="482"/>
      <c r="R270" s="482"/>
      <c r="S270" s="482"/>
      <c r="T270" s="482"/>
      <c r="U270" s="482"/>
      <c r="V270" s="482"/>
      <c r="W270" s="482"/>
      <c r="X270" s="482"/>
      <c r="Y270" s="482"/>
      <c r="Z270" s="482"/>
      <c r="AA270" s="482"/>
      <c r="AB270" s="482"/>
      <c r="AC270" s="482"/>
      <c r="AD270" s="482"/>
      <c r="AE270" s="482"/>
      <c r="AF270" s="482"/>
      <c r="AG270" s="482"/>
      <c r="AH270" s="482"/>
      <c r="AI270" s="482"/>
      <c r="AJ270" s="482"/>
      <c r="AK270" s="483"/>
      <c r="AL270" s="490"/>
      <c r="AM270" s="491"/>
      <c r="AN270" s="491"/>
      <c r="AO270" s="491"/>
      <c r="AP270" s="491"/>
      <c r="AQ270" s="491"/>
      <c r="AR270" s="491"/>
      <c r="AS270" s="491"/>
      <c r="AT270" s="491"/>
      <c r="AU270" s="491"/>
      <c r="AV270" s="491"/>
      <c r="AW270" s="492"/>
      <c r="AX270" s="460"/>
      <c r="AY270" s="460"/>
      <c r="AZ270" s="460"/>
      <c r="BA270" s="460"/>
      <c r="BB270" s="460"/>
      <c r="BC270" s="460"/>
      <c r="BD270" s="460"/>
      <c r="BE270" s="460"/>
      <c r="BF270" s="460"/>
      <c r="BG270" s="507" t="str">
        <f>IFERROR(VLOOKUP(AL267,都道府県コード!$A$2:$B$95,2,FALSE),"")</f>
        <v/>
      </c>
      <c r="BH270" s="508"/>
      <c r="BI270" s="513"/>
      <c r="BJ270" s="514"/>
      <c r="BK270" s="514"/>
      <c r="BL270" s="514"/>
      <c r="BM270" s="514"/>
      <c r="BN270" s="514"/>
      <c r="BO270" s="514"/>
      <c r="BP270" s="514"/>
      <c r="BQ270" s="514"/>
      <c r="BR270" s="514"/>
      <c r="BS270" s="514"/>
      <c r="BT270" s="515"/>
      <c r="BU270" s="7"/>
      <c r="CJ270" s="7"/>
    </row>
    <row r="271" spans="4:88" ht="9" customHeight="1">
      <c r="D271" s="4"/>
      <c r="E271" s="481"/>
      <c r="F271" s="482"/>
      <c r="G271" s="482"/>
      <c r="H271" s="482"/>
      <c r="I271" s="482"/>
      <c r="J271" s="482"/>
      <c r="K271" s="482"/>
      <c r="L271" s="482"/>
      <c r="M271" s="482"/>
      <c r="N271" s="482"/>
      <c r="O271" s="482"/>
      <c r="P271" s="482"/>
      <c r="Q271" s="482"/>
      <c r="R271" s="482"/>
      <c r="S271" s="482"/>
      <c r="T271" s="482"/>
      <c r="U271" s="482"/>
      <c r="V271" s="482"/>
      <c r="W271" s="482"/>
      <c r="X271" s="482"/>
      <c r="Y271" s="482"/>
      <c r="Z271" s="482"/>
      <c r="AA271" s="482"/>
      <c r="AB271" s="482"/>
      <c r="AC271" s="482"/>
      <c r="AD271" s="482"/>
      <c r="AE271" s="482"/>
      <c r="AF271" s="482"/>
      <c r="AG271" s="482"/>
      <c r="AH271" s="482"/>
      <c r="AI271" s="482"/>
      <c r="AJ271" s="482"/>
      <c r="AK271" s="483"/>
      <c r="AL271" s="490"/>
      <c r="AM271" s="491"/>
      <c r="AN271" s="491"/>
      <c r="AO271" s="491"/>
      <c r="AP271" s="491"/>
      <c r="AQ271" s="491"/>
      <c r="AR271" s="491"/>
      <c r="AS271" s="491"/>
      <c r="AT271" s="491"/>
      <c r="AU271" s="491"/>
      <c r="AV271" s="491"/>
      <c r="AW271" s="492"/>
      <c r="AX271" s="461"/>
      <c r="AY271" s="461"/>
      <c r="AZ271" s="461"/>
      <c r="BA271" s="461"/>
      <c r="BB271" s="461"/>
      <c r="BC271" s="461"/>
      <c r="BD271" s="461"/>
      <c r="BE271" s="461"/>
      <c r="BF271" s="461"/>
      <c r="BG271" s="509"/>
      <c r="BH271" s="510"/>
      <c r="BI271" s="516"/>
      <c r="BJ271" s="517"/>
      <c r="BK271" s="517"/>
      <c r="BL271" s="517"/>
      <c r="BM271" s="517"/>
      <c r="BN271" s="517"/>
      <c r="BO271" s="517"/>
      <c r="BP271" s="517"/>
      <c r="BQ271" s="517"/>
      <c r="BR271" s="517"/>
      <c r="BS271" s="517"/>
      <c r="BT271" s="518"/>
      <c r="BU271" s="7"/>
      <c r="CJ271" s="7"/>
    </row>
    <row r="272" spans="4:88" ht="9" customHeight="1" thickBot="1">
      <c r="D272" s="4"/>
      <c r="E272" s="484"/>
      <c r="F272" s="485"/>
      <c r="G272" s="485"/>
      <c r="H272" s="485"/>
      <c r="I272" s="485"/>
      <c r="J272" s="485"/>
      <c r="K272" s="485"/>
      <c r="L272" s="485"/>
      <c r="M272" s="485"/>
      <c r="N272" s="485"/>
      <c r="O272" s="485"/>
      <c r="P272" s="485"/>
      <c r="Q272" s="485"/>
      <c r="R272" s="485"/>
      <c r="S272" s="485"/>
      <c r="T272" s="485"/>
      <c r="U272" s="485"/>
      <c r="V272" s="485"/>
      <c r="W272" s="485"/>
      <c r="X272" s="485"/>
      <c r="Y272" s="485"/>
      <c r="Z272" s="485"/>
      <c r="AA272" s="485"/>
      <c r="AB272" s="485"/>
      <c r="AC272" s="485"/>
      <c r="AD272" s="485"/>
      <c r="AE272" s="485"/>
      <c r="AF272" s="485"/>
      <c r="AG272" s="485"/>
      <c r="AH272" s="485"/>
      <c r="AI272" s="485"/>
      <c r="AJ272" s="485"/>
      <c r="AK272" s="486"/>
      <c r="AL272" s="493"/>
      <c r="AM272" s="494"/>
      <c r="AN272" s="494"/>
      <c r="AO272" s="494"/>
      <c r="AP272" s="494"/>
      <c r="AQ272" s="494"/>
      <c r="AR272" s="494"/>
      <c r="AS272" s="494"/>
      <c r="AT272" s="494"/>
      <c r="AU272" s="494"/>
      <c r="AV272" s="494"/>
      <c r="AW272" s="495"/>
      <c r="AX272" s="462"/>
      <c r="AY272" s="462"/>
      <c r="AZ272" s="462"/>
      <c r="BA272" s="462"/>
      <c r="BB272" s="462"/>
      <c r="BC272" s="462"/>
      <c r="BD272" s="462"/>
      <c r="BE272" s="462"/>
      <c r="BF272" s="462"/>
      <c r="BG272" s="511"/>
      <c r="BH272" s="512"/>
      <c r="BI272" s="519"/>
      <c r="BJ272" s="520"/>
      <c r="BK272" s="520"/>
      <c r="BL272" s="520"/>
      <c r="BM272" s="520"/>
      <c r="BN272" s="520"/>
      <c r="BO272" s="520"/>
      <c r="BP272" s="520"/>
      <c r="BQ272" s="520"/>
      <c r="BR272" s="520"/>
      <c r="BS272" s="520"/>
      <c r="BT272" s="521"/>
      <c r="BU272" s="7"/>
      <c r="CJ272" s="7"/>
    </row>
    <row r="273" spans="4:88" ht="9" customHeight="1">
      <c r="D273" s="4"/>
      <c r="E273" s="522" t="s">
        <v>18</v>
      </c>
      <c r="F273" s="523"/>
      <c r="G273" s="523"/>
      <c r="H273" s="523"/>
      <c r="I273" s="523"/>
      <c r="J273" s="523"/>
      <c r="K273" s="523"/>
      <c r="L273" s="523"/>
      <c r="M273" s="523"/>
      <c r="N273" s="523"/>
      <c r="O273" s="523"/>
      <c r="P273" s="523"/>
      <c r="Q273" s="523"/>
      <c r="R273" s="523"/>
      <c r="S273" s="523"/>
      <c r="T273" s="523"/>
      <c r="U273" s="523"/>
      <c r="V273" s="523"/>
      <c r="W273" s="523"/>
      <c r="X273" s="523"/>
      <c r="Y273" s="523"/>
      <c r="Z273" s="523"/>
      <c r="AA273" s="523"/>
      <c r="AB273" s="523"/>
      <c r="AC273" s="523"/>
      <c r="AD273" s="523"/>
      <c r="AE273" s="523"/>
      <c r="AF273" s="523"/>
      <c r="AG273" s="523"/>
      <c r="AH273" s="523"/>
      <c r="AI273" s="523"/>
      <c r="AJ273" s="523"/>
      <c r="AK273" s="523"/>
      <c r="AL273" s="523"/>
      <c r="AM273" s="523"/>
      <c r="AN273" s="523"/>
      <c r="AO273" s="523"/>
      <c r="AP273" s="523"/>
      <c r="AQ273" s="523"/>
      <c r="AR273" s="523"/>
      <c r="AS273" s="523"/>
      <c r="AT273" s="523"/>
      <c r="AU273" s="523"/>
      <c r="AV273" s="523"/>
      <c r="AW273" s="523"/>
      <c r="AX273" s="496">
        <v>12</v>
      </c>
      <c r="AY273" s="497"/>
      <c r="AZ273" s="500"/>
      <c r="BA273" s="500"/>
      <c r="BB273" s="500"/>
      <c r="BC273" s="500"/>
      <c r="BD273" s="500"/>
      <c r="BE273" s="500"/>
      <c r="BF273" s="500"/>
      <c r="BG273" s="500"/>
      <c r="BH273" s="500"/>
      <c r="BI273" s="528">
        <f>IF(BZ196=3,CA273+CA180+CA87,0)</f>
        <v>0</v>
      </c>
      <c r="BJ273" s="529"/>
      <c r="BK273" s="529"/>
      <c r="BL273" s="529"/>
      <c r="BM273" s="529"/>
      <c r="BN273" s="529"/>
      <c r="BO273" s="529"/>
      <c r="BP273" s="529"/>
      <c r="BQ273" s="529"/>
      <c r="BR273" s="529"/>
      <c r="BS273" s="529"/>
      <c r="BT273" s="529"/>
      <c r="BU273" s="445"/>
      <c r="BV273" s="446"/>
      <c r="BW273" s="451" t="s">
        <v>24</v>
      </c>
      <c r="BX273" s="451"/>
      <c r="BY273" s="451"/>
      <c r="BZ273" s="451"/>
      <c r="CA273" s="762">
        <f>BI207+BI213+BI219+BI225+BI231+BI237+BI243+BI249+BI255+BI261+BI267</f>
        <v>0</v>
      </c>
      <c r="CB273" s="763"/>
      <c r="CC273" s="763"/>
      <c r="CD273" s="763"/>
      <c r="CE273" s="763"/>
      <c r="CF273" s="763"/>
      <c r="CG273" s="763"/>
      <c r="CH273" s="763"/>
      <c r="CI273" s="764"/>
    </row>
    <row r="274" spans="4:88" ht="9" customHeight="1">
      <c r="D274" s="4"/>
      <c r="E274" s="524"/>
      <c r="F274" s="525"/>
      <c r="G274" s="525"/>
      <c r="H274" s="525"/>
      <c r="I274" s="525"/>
      <c r="J274" s="525"/>
      <c r="K274" s="525"/>
      <c r="L274" s="525"/>
      <c r="M274" s="525"/>
      <c r="N274" s="525"/>
      <c r="O274" s="525"/>
      <c r="P274" s="525"/>
      <c r="Q274" s="525"/>
      <c r="R274" s="525"/>
      <c r="S274" s="525"/>
      <c r="T274" s="525"/>
      <c r="U274" s="525"/>
      <c r="V274" s="525"/>
      <c r="W274" s="525"/>
      <c r="X274" s="525"/>
      <c r="Y274" s="525"/>
      <c r="Z274" s="525"/>
      <c r="AA274" s="525"/>
      <c r="AB274" s="525"/>
      <c r="AC274" s="525"/>
      <c r="AD274" s="525"/>
      <c r="AE274" s="525"/>
      <c r="AF274" s="525"/>
      <c r="AG274" s="525"/>
      <c r="AH274" s="525"/>
      <c r="AI274" s="525"/>
      <c r="AJ274" s="525"/>
      <c r="AK274" s="525"/>
      <c r="AL274" s="525"/>
      <c r="AM274" s="525"/>
      <c r="AN274" s="525"/>
      <c r="AO274" s="525"/>
      <c r="AP274" s="525"/>
      <c r="AQ274" s="525"/>
      <c r="AR274" s="525"/>
      <c r="AS274" s="525"/>
      <c r="AT274" s="525"/>
      <c r="AU274" s="525"/>
      <c r="AV274" s="525"/>
      <c r="AW274" s="525"/>
      <c r="AX274" s="498"/>
      <c r="AY274" s="499"/>
      <c r="AZ274" s="500"/>
      <c r="BA274" s="500"/>
      <c r="BB274" s="500"/>
      <c r="BC274" s="500"/>
      <c r="BD274" s="500"/>
      <c r="BE274" s="500"/>
      <c r="BF274" s="500"/>
      <c r="BG274" s="500"/>
      <c r="BH274" s="500"/>
      <c r="BI274" s="530"/>
      <c r="BJ274" s="531"/>
      <c r="BK274" s="531"/>
      <c r="BL274" s="531"/>
      <c r="BM274" s="531"/>
      <c r="BN274" s="531"/>
      <c r="BO274" s="531"/>
      <c r="BP274" s="531"/>
      <c r="BQ274" s="531"/>
      <c r="BR274" s="531"/>
      <c r="BS274" s="531"/>
      <c r="BT274" s="531"/>
      <c r="BU274" s="447"/>
      <c r="BV274" s="448"/>
      <c r="BW274" s="452"/>
      <c r="BX274" s="452"/>
      <c r="BY274" s="452"/>
      <c r="BZ274" s="452"/>
      <c r="CA274" s="765"/>
      <c r="CB274" s="766"/>
      <c r="CC274" s="766"/>
      <c r="CD274" s="766"/>
      <c r="CE274" s="766"/>
      <c r="CF274" s="766"/>
      <c r="CG274" s="766"/>
      <c r="CH274" s="766"/>
      <c r="CI274" s="767"/>
    </row>
    <row r="275" spans="4:88" ht="9" customHeight="1">
      <c r="D275" s="4"/>
      <c r="E275" s="524"/>
      <c r="F275" s="525"/>
      <c r="G275" s="525"/>
      <c r="H275" s="525"/>
      <c r="I275" s="525"/>
      <c r="J275" s="525"/>
      <c r="K275" s="525"/>
      <c r="L275" s="525"/>
      <c r="M275" s="525"/>
      <c r="N275" s="525"/>
      <c r="O275" s="525"/>
      <c r="P275" s="525"/>
      <c r="Q275" s="525"/>
      <c r="R275" s="525"/>
      <c r="S275" s="525"/>
      <c r="T275" s="525"/>
      <c r="U275" s="525"/>
      <c r="V275" s="525"/>
      <c r="W275" s="525"/>
      <c r="X275" s="525"/>
      <c r="Y275" s="525"/>
      <c r="Z275" s="525"/>
      <c r="AA275" s="525"/>
      <c r="AB275" s="525"/>
      <c r="AC275" s="525"/>
      <c r="AD275" s="525"/>
      <c r="AE275" s="525"/>
      <c r="AF275" s="525"/>
      <c r="AG275" s="525"/>
      <c r="AH275" s="525"/>
      <c r="AI275" s="525"/>
      <c r="AJ275" s="525"/>
      <c r="AK275" s="525"/>
      <c r="AL275" s="525"/>
      <c r="AM275" s="525"/>
      <c r="AN275" s="525"/>
      <c r="AO275" s="525"/>
      <c r="AP275" s="525"/>
      <c r="AQ275" s="525"/>
      <c r="AR275" s="525"/>
      <c r="AS275" s="525"/>
      <c r="AT275" s="525"/>
      <c r="AU275" s="525"/>
      <c r="AV275" s="525"/>
      <c r="AW275" s="525"/>
      <c r="AX275" s="498"/>
      <c r="AY275" s="499"/>
      <c r="AZ275" s="500"/>
      <c r="BA275" s="500"/>
      <c r="BB275" s="500"/>
      <c r="BC275" s="500"/>
      <c r="BD275" s="500"/>
      <c r="BE275" s="500"/>
      <c r="BF275" s="500"/>
      <c r="BG275" s="500"/>
      <c r="BH275" s="500"/>
      <c r="BI275" s="530"/>
      <c r="BJ275" s="531"/>
      <c r="BK275" s="531"/>
      <c r="BL275" s="531"/>
      <c r="BM275" s="531"/>
      <c r="BN275" s="531"/>
      <c r="BO275" s="531"/>
      <c r="BP275" s="531"/>
      <c r="BQ275" s="531"/>
      <c r="BR275" s="531"/>
      <c r="BS275" s="531"/>
      <c r="BT275" s="531"/>
      <c r="BU275" s="447"/>
      <c r="BV275" s="448"/>
      <c r="BW275" s="452"/>
      <c r="BX275" s="452"/>
      <c r="BY275" s="452"/>
      <c r="BZ275" s="452"/>
      <c r="CA275" s="765"/>
      <c r="CB275" s="766"/>
      <c r="CC275" s="766"/>
      <c r="CD275" s="766"/>
      <c r="CE275" s="766"/>
      <c r="CF275" s="766"/>
      <c r="CG275" s="766"/>
      <c r="CH275" s="766"/>
      <c r="CI275" s="767"/>
    </row>
    <row r="276" spans="4:88" ht="9" customHeight="1">
      <c r="D276" s="4"/>
      <c r="E276" s="524"/>
      <c r="F276" s="525"/>
      <c r="G276" s="525"/>
      <c r="H276" s="525"/>
      <c r="I276" s="525"/>
      <c r="J276" s="525"/>
      <c r="K276" s="525"/>
      <c r="L276" s="525"/>
      <c r="M276" s="525"/>
      <c r="N276" s="525"/>
      <c r="O276" s="525"/>
      <c r="P276" s="525"/>
      <c r="Q276" s="525"/>
      <c r="R276" s="525"/>
      <c r="S276" s="525"/>
      <c r="T276" s="525"/>
      <c r="U276" s="525"/>
      <c r="V276" s="525"/>
      <c r="W276" s="525"/>
      <c r="X276" s="525"/>
      <c r="Y276" s="525"/>
      <c r="Z276" s="525"/>
      <c r="AA276" s="525"/>
      <c r="AB276" s="525"/>
      <c r="AC276" s="525"/>
      <c r="AD276" s="525"/>
      <c r="AE276" s="525"/>
      <c r="AF276" s="525"/>
      <c r="AG276" s="525"/>
      <c r="AH276" s="525"/>
      <c r="AI276" s="525"/>
      <c r="AJ276" s="525"/>
      <c r="AK276" s="525"/>
      <c r="AL276" s="525"/>
      <c r="AM276" s="525"/>
      <c r="AN276" s="525"/>
      <c r="AO276" s="525"/>
      <c r="AP276" s="525"/>
      <c r="AQ276" s="525"/>
      <c r="AR276" s="525"/>
      <c r="AS276" s="525"/>
      <c r="AT276" s="525"/>
      <c r="AU276" s="525"/>
      <c r="AV276" s="525"/>
      <c r="AW276" s="525"/>
      <c r="AX276" s="460"/>
      <c r="AY276" s="460"/>
      <c r="AZ276" s="460"/>
      <c r="BA276" s="460"/>
      <c r="BB276" s="460"/>
      <c r="BC276" s="460"/>
      <c r="BD276" s="460"/>
      <c r="BE276" s="460"/>
      <c r="BF276" s="460"/>
      <c r="BG276" s="604"/>
      <c r="BH276" s="560"/>
      <c r="BI276" s="469">
        <f>IF(BZ196=3,CA276+CA183+CA90,0)</f>
        <v>0</v>
      </c>
      <c r="BJ276" s="470"/>
      <c r="BK276" s="470"/>
      <c r="BL276" s="470"/>
      <c r="BM276" s="470"/>
      <c r="BN276" s="470"/>
      <c r="BO276" s="470"/>
      <c r="BP276" s="470"/>
      <c r="BQ276" s="470"/>
      <c r="BR276" s="470"/>
      <c r="BS276" s="470"/>
      <c r="BT276" s="470"/>
      <c r="BU276" s="447"/>
      <c r="BV276" s="448"/>
      <c r="BW276" s="452"/>
      <c r="BX276" s="452"/>
      <c r="BY276" s="452"/>
      <c r="BZ276" s="452"/>
      <c r="CA276" s="765">
        <f>BI210+BI216+BI222+BI228+BI234+BI240+BI246+BI252+BI258+BI264+BI270</f>
        <v>0</v>
      </c>
      <c r="CB276" s="766"/>
      <c r="CC276" s="766"/>
      <c r="CD276" s="766"/>
      <c r="CE276" s="766"/>
      <c r="CF276" s="766"/>
      <c r="CG276" s="766"/>
      <c r="CH276" s="766"/>
      <c r="CI276" s="767"/>
    </row>
    <row r="277" spans="4:88" ht="9" customHeight="1">
      <c r="D277" s="4"/>
      <c r="E277" s="524"/>
      <c r="F277" s="525"/>
      <c r="G277" s="525"/>
      <c r="H277" s="525"/>
      <c r="I277" s="525"/>
      <c r="J277" s="525"/>
      <c r="K277" s="525"/>
      <c r="L277" s="525"/>
      <c r="M277" s="525"/>
      <c r="N277" s="525"/>
      <c r="O277" s="525"/>
      <c r="P277" s="525"/>
      <c r="Q277" s="525"/>
      <c r="R277" s="525"/>
      <c r="S277" s="525"/>
      <c r="T277" s="525"/>
      <c r="U277" s="525"/>
      <c r="V277" s="525"/>
      <c r="W277" s="525"/>
      <c r="X277" s="525"/>
      <c r="Y277" s="525"/>
      <c r="Z277" s="525"/>
      <c r="AA277" s="525"/>
      <c r="AB277" s="525"/>
      <c r="AC277" s="525"/>
      <c r="AD277" s="525"/>
      <c r="AE277" s="525"/>
      <c r="AF277" s="525"/>
      <c r="AG277" s="525"/>
      <c r="AH277" s="525"/>
      <c r="AI277" s="525"/>
      <c r="AJ277" s="525"/>
      <c r="AK277" s="525"/>
      <c r="AL277" s="525"/>
      <c r="AM277" s="525"/>
      <c r="AN277" s="525"/>
      <c r="AO277" s="525"/>
      <c r="AP277" s="525"/>
      <c r="AQ277" s="525"/>
      <c r="AR277" s="525"/>
      <c r="AS277" s="525"/>
      <c r="AT277" s="525"/>
      <c r="AU277" s="525"/>
      <c r="AV277" s="525"/>
      <c r="AW277" s="525"/>
      <c r="AX277" s="461"/>
      <c r="AY277" s="461"/>
      <c r="AZ277" s="461"/>
      <c r="BA277" s="461"/>
      <c r="BB277" s="461"/>
      <c r="BC277" s="461"/>
      <c r="BD277" s="461"/>
      <c r="BE277" s="461"/>
      <c r="BF277" s="461"/>
      <c r="BG277" s="771"/>
      <c r="BH277" s="583"/>
      <c r="BI277" s="471"/>
      <c r="BJ277" s="472"/>
      <c r="BK277" s="472"/>
      <c r="BL277" s="472"/>
      <c r="BM277" s="472"/>
      <c r="BN277" s="472"/>
      <c r="BO277" s="472"/>
      <c r="BP277" s="472"/>
      <c r="BQ277" s="472"/>
      <c r="BR277" s="472"/>
      <c r="BS277" s="472"/>
      <c r="BT277" s="472"/>
      <c r="BU277" s="447"/>
      <c r="BV277" s="448"/>
      <c r="BW277" s="452"/>
      <c r="BX277" s="452"/>
      <c r="BY277" s="452"/>
      <c r="BZ277" s="452"/>
      <c r="CA277" s="765"/>
      <c r="CB277" s="766"/>
      <c r="CC277" s="766"/>
      <c r="CD277" s="766"/>
      <c r="CE277" s="766"/>
      <c r="CF277" s="766"/>
      <c r="CG277" s="766"/>
      <c r="CH277" s="766"/>
      <c r="CI277" s="767"/>
    </row>
    <row r="278" spans="4:88" ht="9" customHeight="1" thickBot="1">
      <c r="D278" s="4"/>
      <c r="E278" s="526"/>
      <c r="F278" s="527"/>
      <c r="G278" s="527"/>
      <c r="H278" s="527"/>
      <c r="I278" s="527"/>
      <c r="J278" s="527"/>
      <c r="K278" s="527"/>
      <c r="L278" s="527"/>
      <c r="M278" s="527"/>
      <c r="N278" s="527"/>
      <c r="O278" s="527"/>
      <c r="P278" s="527"/>
      <c r="Q278" s="527"/>
      <c r="R278" s="527"/>
      <c r="S278" s="527"/>
      <c r="T278" s="527"/>
      <c r="U278" s="527"/>
      <c r="V278" s="527"/>
      <c r="W278" s="527"/>
      <c r="X278" s="527"/>
      <c r="Y278" s="527"/>
      <c r="Z278" s="527"/>
      <c r="AA278" s="527"/>
      <c r="AB278" s="527"/>
      <c r="AC278" s="527"/>
      <c r="AD278" s="527"/>
      <c r="AE278" s="527"/>
      <c r="AF278" s="527"/>
      <c r="AG278" s="527"/>
      <c r="AH278" s="527"/>
      <c r="AI278" s="527"/>
      <c r="AJ278" s="527"/>
      <c r="AK278" s="527"/>
      <c r="AL278" s="527"/>
      <c r="AM278" s="527"/>
      <c r="AN278" s="527"/>
      <c r="AO278" s="527"/>
      <c r="AP278" s="527"/>
      <c r="AQ278" s="527"/>
      <c r="AR278" s="527"/>
      <c r="AS278" s="527"/>
      <c r="AT278" s="527"/>
      <c r="AU278" s="527"/>
      <c r="AV278" s="527"/>
      <c r="AW278" s="527"/>
      <c r="AX278" s="462"/>
      <c r="AY278" s="462"/>
      <c r="AZ278" s="462"/>
      <c r="BA278" s="462"/>
      <c r="BB278" s="462"/>
      <c r="BC278" s="462"/>
      <c r="BD278" s="462"/>
      <c r="BE278" s="462"/>
      <c r="BF278" s="462"/>
      <c r="BG278" s="772"/>
      <c r="BH278" s="773"/>
      <c r="BI278" s="473"/>
      <c r="BJ278" s="474"/>
      <c r="BK278" s="474"/>
      <c r="BL278" s="474"/>
      <c r="BM278" s="474"/>
      <c r="BN278" s="474"/>
      <c r="BO278" s="474"/>
      <c r="BP278" s="474"/>
      <c r="BQ278" s="474"/>
      <c r="BR278" s="474"/>
      <c r="BS278" s="474"/>
      <c r="BT278" s="474"/>
      <c r="BU278" s="449"/>
      <c r="BV278" s="450"/>
      <c r="BW278" s="453"/>
      <c r="BX278" s="453"/>
      <c r="BY278" s="453"/>
      <c r="BZ278" s="453"/>
      <c r="CA278" s="768"/>
      <c r="CB278" s="769"/>
      <c r="CC278" s="769"/>
      <c r="CD278" s="769"/>
      <c r="CE278" s="769"/>
      <c r="CF278" s="769"/>
      <c r="CG278" s="769"/>
      <c r="CH278" s="769"/>
      <c r="CI278" s="770"/>
    </row>
    <row r="281" spans="4:88" ht="12" customHeight="1" thickBot="1">
      <c r="F281" s="563" t="s">
        <v>36</v>
      </c>
      <c r="G281" s="563"/>
      <c r="H281" s="563"/>
      <c r="I281" s="563"/>
      <c r="J281" s="563"/>
      <c r="K281" s="563"/>
      <c r="Q281" s="588" t="s">
        <v>38</v>
      </c>
      <c r="R281" s="588"/>
      <c r="S281" s="588"/>
      <c r="T281" s="588"/>
      <c r="U281" s="588"/>
      <c r="V281" s="588"/>
      <c r="W281" s="588"/>
      <c r="X281" s="588"/>
      <c r="Y281" s="588"/>
      <c r="Z281" s="588"/>
      <c r="AA281" s="588"/>
      <c r="AB281" s="588"/>
      <c r="AC281" s="588"/>
      <c r="AD281" s="588"/>
      <c r="AE281" s="588"/>
      <c r="AF281" s="588"/>
      <c r="AG281" s="588"/>
      <c r="AH281" s="588"/>
      <c r="AI281" s="588"/>
      <c r="AJ281" s="588"/>
      <c r="AK281" s="588"/>
      <c r="AL281" s="588"/>
      <c r="AM281" s="588"/>
      <c r="AN281" s="588"/>
      <c r="AO281" s="588"/>
      <c r="AP281" s="588"/>
      <c r="AQ281" s="588"/>
      <c r="AR281" s="2"/>
      <c r="AS281" s="2"/>
      <c r="AT281" s="2"/>
      <c r="AU281" s="2"/>
      <c r="AV281" s="2"/>
      <c r="AW281" s="2"/>
      <c r="AX281" s="2"/>
      <c r="AY281" s="2"/>
      <c r="AZ281" s="2"/>
      <c r="BA281" s="2"/>
      <c r="BB281" s="2"/>
      <c r="BC281" s="2"/>
      <c r="BD281" s="2"/>
      <c r="BF281" s="6"/>
      <c r="BG281" s="6"/>
      <c r="BH281" s="6"/>
      <c r="BI281" s="6"/>
      <c r="BJ281" s="6"/>
      <c r="BK281" s="6"/>
      <c r="BL281" s="6"/>
      <c r="BM281" s="6"/>
      <c r="BN281" s="6"/>
      <c r="BO281" s="6"/>
      <c r="BP281" s="6"/>
      <c r="BQ281" s="6"/>
      <c r="BR281" s="6"/>
      <c r="BS281" s="6"/>
      <c r="BT281" s="6"/>
      <c r="BU281" s="6"/>
      <c r="BV281" s="6"/>
      <c r="BW281" s="6"/>
      <c r="BX281" s="6"/>
      <c r="BY281" s="6"/>
      <c r="BZ281" s="6"/>
      <c r="CA281" s="6"/>
      <c r="CB281" s="6"/>
      <c r="CC281" s="6"/>
      <c r="CD281" s="6"/>
      <c r="CE281" s="6"/>
      <c r="CF281" s="6"/>
      <c r="CG281" s="6"/>
      <c r="CH281" s="6"/>
      <c r="CI281" s="6"/>
    </row>
    <row r="282" spans="4:88" ht="15" customHeight="1">
      <c r="F282" s="563"/>
      <c r="G282" s="563"/>
      <c r="H282" s="563"/>
      <c r="I282" s="563"/>
      <c r="J282" s="563"/>
      <c r="K282" s="563"/>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88"/>
      <c r="AL282" s="588"/>
      <c r="AM282" s="588"/>
      <c r="AN282" s="588"/>
      <c r="AO282" s="588"/>
      <c r="AP282" s="588"/>
      <c r="AQ282" s="588"/>
      <c r="AR282" s="2"/>
      <c r="AS282" s="2"/>
      <c r="AT282" s="2"/>
      <c r="AU282" s="2"/>
      <c r="AV282" s="2"/>
      <c r="AW282" s="2"/>
      <c r="AX282" s="2"/>
      <c r="AY282" s="2"/>
      <c r="AZ282" s="2"/>
      <c r="BA282" s="2"/>
      <c r="BB282" s="2"/>
      <c r="BC282" s="2"/>
      <c r="BD282" s="2"/>
      <c r="BE282" s="4"/>
      <c r="BF282" s="589" t="s">
        <v>4</v>
      </c>
      <c r="BG282" s="590"/>
      <c r="BH282" s="15"/>
      <c r="BI282" s="595" t="s">
        <v>5</v>
      </c>
      <c r="BJ282" s="595"/>
      <c r="BK282" s="595"/>
      <c r="BL282" s="595"/>
      <c r="BM282" s="595"/>
      <c r="BN282" s="595"/>
      <c r="BO282" s="16"/>
      <c r="BP282" s="596" t="s">
        <v>6</v>
      </c>
      <c r="BQ282" s="597"/>
      <c r="BR282" s="597"/>
      <c r="BS282" s="597"/>
      <c r="BT282" s="598"/>
      <c r="BU282" s="596" t="s">
        <v>7</v>
      </c>
      <c r="BV282" s="598"/>
      <c r="BW282" s="599" t="s">
        <v>8</v>
      </c>
      <c r="BX282" s="600"/>
      <c r="BY282" s="600"/>
      <c r="BZ282" s="600"/>
      <c r="CA282" s="600"/>
      <c r="CB282" s="600"/>
      <c r="CC282" s="601"/>
      <c r="CD282" s="602" t="s">
        <v>21</v>
      </c>
      <c r="CE282" s="595"/>
      <c r="CF282" s="595"/>
      <c r="CG282" s="595"/>
      <c r="CH282" s="595"/>
      <c r="CI282" s="603"/>
      <c r="CJ282" s="7"/>
    </row>
    <row r="283" spans="4:88" ht="14.25" customHeight="1">
      <c r="Q283" s="2"/>
      <c r="R283" s="2"/>
      <c r="S283" s="588" t="s">
        <v>37</v>
      </c>
      <c r="T283" s="588"/>
      <c r="U283" s="588"/>
      <c r="V283" s="588"/>
      <c r="W283" s="588"/>
      <c r="X283" s="588"/>
      <c r="Y283" s="588"/>
      <c r="Z283" s="588"/>
      <c r="AA283" s="588"/>
      <c r="AB283" s="588"/>
      <c r="AC283" s="588"/>
      <c r="AD283" s="588"/>
      <c r="AE283" s="588"/>
      <c r="AF283" s="588"/>
      <c r="AG283" s="588"/>
      <c r="AH283" s="588"/>
      <c r="AI283" s="588"/>
      <c r="AJ283" s="588"/>
      <c r="AK283" s="588"/>
      <c r="AL283" s="588"/>
      <c r="AM283" s="588"/>
      <c r="AN283" s="588"/>
      <c r="AO283" s="588"/>
      <c r="AP283" s="588"/>
      <c r="AQ283" s="588"/>
      <c r="AR283" s="588"/>
      <c r="AS283" s="588"/>
      <c r="AT283" s="588"/>
      <c r="AU283" s="588"/>
      <c r="AV283" s="588"/>
      <c r="AW283" s="588"/>
      <c r="AX283" s="588"/>
      <c r="AY283" s="588"/>
      <c r="AZ283" s="588"/>
      <c r="BA283" s="588"/>
      <c r="BB283" s="588"/>
      <c r="BC283" s="588"/>
      <c r="BD283" s="588"/>
      <c r="BE283" s="4"/>
      <c r="BF283" s="591"/>
      <c r="BG283" s="592"/>
      <c r="BH283" s="604">
        <f>注意事項!H6</f>
        <v>0</v>
      </c>
      <c r="BI283" s="604"/>
      <c r="BJ283" s="604"/>
      <c r="BK283" s="604"/>
      <c r="BL283" s="604"/>
      <c r="BM283" s="604"/>
      <c r="BN283" s="604"/>
      <c r="BO283" s="604"/>
      <c r="BP283" s="604">
        <f>注意事項!H7</f>
        <v>0</v>
      </c>
      <c r="BQ283" s="604"/>
      <c r="BR283" s="604"/>
      <c r="BS283" s="604"/>
      <c r="BT283" s="604"/>
      <c r="BU283" s="606" t="s">
        <v>33</v>
      </c>
      <c r="BV283" s="606"/>
      <c r="BW283" s="460"/>
      <c r="BX283" s="460"/>
      <c r="BY283" s="460"/>
      <c r="BZ283" s="460"/>
      <c r="CA283" s="460"/>
      <c r="CB283" s="460"/>
      <c r="CC283" s="460"/>
      <c r="CD283" s="460"/>
      <c r="CE283" s="460"/>
      <c r="CF283" s="460"/>
      <c r="CG283" s="460"/>
      <c r="CH283" s="460"/>
      <c r="CI283" s="609"/>
      <c r="CJ283" s="7"/>
    </row>
    <row r="284" spans="4:88" ht="9.75" customHeight="1" thickBot="1">
      <c r="Q284" s="2"/>
      <c r="R284" s="2"/>
      <c r="S284" s="588"/>
      <c r="T284" s="588"/>
      <c r="U284" s="588"/>
      <c r="V284" s="588"/>
      <c r="W284" s="588"/>
      <c r="X284" s="588"/>
      <c r="Y284" s="588"/>
      <c r="Z284" s="588"/>
      <c r="AA284" s="588"/>
      <c r="AB284" s="588"/>
      <c r="AC284" s="588"/>
      <c r="AD284" s="588"/>
      <c r="AE284" s="588"/>
      <c r="AF284" s="588"/>
      <c r="AG284" s="588"/>
      <c r="AH284" s="588"/>
      <c r="AI284" s="588"/>
      <c r="AJ284" s="588"/>
      <c r="AK284" s="588"/>
      <c r="AL284" s="588"/>
      <c r="AM284" s="588"/>
      <c r="AN284" s="588"/>
      <c r="AO284" s="588"/>
      <c r="AP284" s="588"/>
      <c r="AQ284" s="588"/>
      <c r="AR284" s="588"/>
      <c r="AS284" s="588"/>
      <c r="AT284" s="588"/>
      <c r="AU284" s="588"/>
      <c r="AV284" s="588"/>
      <c r="AW284" s="588"/>
      <c r="AX284" s="588"/>
      <c r="AY284" s="588"/>
      <c r="AZ284" s="588"/>
      <c r="BA284" s="588"/>
      <c r="BB284" s="588"/>
      <c r="BC284" s="588"/>
      <c r="BD284" s="588"/>
      <c r="BE284" s="5"/>
      <c r="BF284" s="591"/>
      <c r="BG284" s="592"/>
      <c r="BH284" s="605"/>
      <c r="BI284" s="605"/>
      <c r="BJ284" s="605"/>
      <c r="BK284" s="605"/>
      <c r="BL284" s="605"/>
      <c r="BM284" s="605"/>
      <c r="BN284" s="605"/>
      <c r="BO284" s="605"/>
      <c r="BP284" s="605"/>
      <c r="BQ284" s="605"/>
      <c r="BR284" s="605"/>
      <c r="BS284" s="605"/>
      <c r="BT284" s="605"/>
      <c r="BU284" s="607"/>
      <c r="BV284" s="607"/>
      <c r="BW284" s="608"/>
      <c r="BX284" s="608"/>
      <c r="BY284" s="608"/>
      <c r="BZ284" s="608"/>
      <c r="CA284" s="608"/>
      <c r="CB284" s="608"/>
      <c r="CC284" s="608"/>
      <c r="CD284" s="608"/>
      <c r="CE284" s="608"/>
      <c r="CF284" s="608"/>
      <c r="CG284" s="608"/>
      <c r="CH284" s="608"/>
      <c r="CI284" s="610"/>
      <c r="CJ284" s="7"/>
    </row>
    <row r="285" spans="4:88" ht="13.5">
      <c r="D285" s="4"/>
      <c r="E285" s="611" t="s">
        <v>3</v>
      </c>
      <c r="F285" s="612"/>
      <c r="G285" s="612"/>
      <c r="H285" s="612"/>
      <c r="I285" s="612"/>
      <c r="J285" s="612"/>
      <c r="K285" s="612"/>
      <c r="L285" s="612"/>
      <c r="M285" s="612"/>
      <c r="N285" s="612"/>
      <c r="O285" s="612"/>
      <c r="P285" s="615">
        <f>注意事項!H9</f>
        <v>0</v>
      </c>
      <c r="Q285" s="615"/>
      <c r="R285" s="615"/>
      <c r="S285" s="615"/>
      <c r="T285" s="615"/>
      <c r="U285" s="615"/>
      <c r="V285" s="615"/>
      <c r="W285" s="615"/>
      <c r="X285" s="615"/>
      <c r="Y285" s="615"/>
      <c r="Z285" s="615"/>
      <c r="AA285" s="615"/>
      <c r="AB285" s="615"/>
      <c r="AC285" s="615"/>
      <c r="AD285" s="615"/>
      <c r="AE285" s="615"/>
      <c r="AF285" s="615"/>
      <c r="AG285" s="615"/>
      <c r="AH285" s="615"/>
      <c r="AI285" s="615"/>
      <c r="AJ285" s="615"/>
      <c r="AK285" s="615"/>
      <c r="AL285" s="615"/>
      <c r="AM285" s="615"/>
      <c r="AN285" s="615"/>
      <c r="AO285" s="615"/>
      <c r="AP285" s="615"/>
      <c r="AQ285" s="615"/>
      <c r="AR285" s="615"/>
      <c r="AS285" s="615"/>
      <c r="AT285" s="615"/>
      <c r="AU285" s="615"/>
      <c r="AV285" s="615"/>
      <c r="AW285" s="615"/>
      <c r="AX285" s="615"/>
      <c r="AY285" s="615"/>
      <c r="AZ285" s="615"/>
      <c r="BA285" s="615"/>
      <c r="BB285" s="3"/>
      <c r="BC285" s="3"/>
      <c r="BD285" s="3"/>
      <c r="BE285" s="10"/>
      <c r="BF285" s="591"/>
      <c r="BG285" s="592"/>
      <c r="BH285" s="17"/>
      <c r="BI285" s="618" t="s">
        <v>20</v>
      </c>
      <c r="BJ285" s="618"/>
      <c r="BK285" s="618"/>
      <c r="BL285" s="618"/>
      <c r="BM285" s="618"/>
      <c r="BN285" s="618"/>
      <c r="BO285" s="618"/>
      <c r="BP285" s="18"/>
      <c r="BQ285" s="19"/>
      <c r="BR285" s="20"/>
      <c r="BS285" s="20"/>
      <c r="BT285" s="20"/>
      <c r="BU285" s="20"/>
      <c r="BV285" s="20"/>
      <c r="BW285" s="20"/>
      <c r="BX285" s="20"/>
      <c r="BY285" s="20"/>
      <c r="BZ285" s="20"/>
      <c r="CA285" s="20"/>
      <c r="CB285" s="20"/>
      <c r="CC285" s="20"/>
      <c r="CD285" s="20"/>
      <c r="CE285" s="20"/>
      <c r="CF285" s="20"/>
      <c r="CG285" s="20"/>
      <c r="CH285" s="20"/>
      <c r="CI285" s="21"/>
      <c r="CJ285" s="532" t="s">
        <v>42</v>
      </c>
    </row>
    <row r="286" spans="4:88" ht="15" customHeight="1">
      <c r="D286" s="4"/>
      <c r="E286" s="613"/>
      <c r="F286" s="614"/>
      <c r="G286" s="614"/>
      <c r="H286" s="614"/>
      <c r="I286" s="614"/>
      <c r="J286" s="614"/>
      <c r="K286" s="614"/>
      <c r="L286" s="614"/>
      <c r="M286" s="614"/>
      <c r="N286" s="614"/>
      <c r="O286" s="614"/>
      <c r="P286" s="616"/>
      <c r="Q286" s="616"/>
      <c r="R286" s="616"/>
      <c r="S286" s="616"/>
      <c r="T286" s="616"/>
      <c r="U286" s="616"/>
      <c r="V286" s="616"/>
      <c r="W286" s="616"/>
      <c r="X286" s="616"/>
      <c r="Y286" s="616"/>
      <c r="Z286" s="616"/>
      <c r="AA286" s="616"/>
      <c r="AB286" s="616"/>
      <c r="AC286" s="616"/>
      <c r="AD286" s="616"/>
      <c r="AE286" s="616"/>
      <c r="AF286" s="616"/>
      <c r="AG286" s="616"/>
      <c r="AH286" s="616"/>
      <c r="AI286" s="616"/>
      <c r="AJ286" s="616"/>
      <c r="AK286" s="616"/>
      <c r="AL286" s="616"/>
      <c r="AM286" s="616"/>
      <c r="AN286" s="616"/>
      <c r="AO286" s="616"/>
      <c r="AP286" s="616"/>
      <c r="AQ286" s="616"/>
      <c r="AR286" s="616"/>
      <c r="AS286" s="616"/>
      <c r="AT286" s="616"/>
      <c r="AU286" s="616"/>
      <c r="AV286" s="616"/>
      <c r="AW286" s="616"/>
      <c r="AX286" s="616"/>
      <c r="AY286" s="616"/>
      <c r="AZ286" s="616"/>
      <c r="BA286" s="616"/>
      <c r="BE286" s="11"/>
      <c r="BF286" s="591"/>
      <c r="BG286" s="592"/>
      <c r="BH286" s="533">
        <f>'16-41'!Q7</f>
        <v>0</v>
      </c>
      <c r="BI286" s="533"/>
      <c r="BJ286" s="534"/>
      <c r="BK286" s="539">
        <f>'16-41'!U7</f>
        <v>0</v>
      </c>
      <c r="BL286" s="533"/>
      <c r="BM286" s="540"/>
      <c r="BN286" s="545">
        <f>'16-41'!Y7</f>
        <v>0</v>
      </c>
      <c r="BO286" s="533"/>
      <c r="BP286" s="533"/>
      <c r="BQ286" s="22"/>
      <c r="CI286" s="4"/>
      <c r="CJ286" s="532"/>
    </row>
    <row r="287" spans="4:88" ht="12.75" customHeight="1">
      <c r="D287" s="4"/>
      <c r="E287" s="7"/>
      <c r="P287" s="616"/>
      <c r="Q287" s="616"/>
      <c r="R287" s="616"/>
      <c r="S287" s="616"/>
      <c r="T287" s="616"/>
      <c r="U287" s="616"/>
      <c r="V287" s="616"/>
      <c r="W287" s="616"/>
      <c r="X287" s="616"/>
      <c r="Y287" s="616"/>
      <c r="Z287" s="616"/>
      <c r="AA287" s="616"/>
      <c r="AB287" s="616"/>
      <c r="AC287" s="616"/>
      <c r="AD287" s="616"/>
      <c r="AE287" s="616"/>
      <c r="AF287" s="616"/>
      <c r="AG287" s="616"/>
      <c r="AH287" s="616"/>
      <c r="AI287" s="616"/>
      <c r="AJ287" s="616"/>
      <c r="AK287" s="616"/>
      <c r="AL287" s="616"/>
      <c r="AM287" s="616"/>
      <c r="AN287" s="616"/>
      <c r="AO287" s="616"/>
      <c r="AP287" s="616"/>
      <c r="AQ287" s="616"/>
      <c r="AR287" s="616"/>
      <c r="AS287" s="616"/>
      <c r="AT287" s="616"/>
      <c r="AU287" s="616"/>
      <c r="AV287" s="616"/>
      <c r="AW287" s="616"/>
      <c r="AX287" s="616"/>
      <c r="AY287" s="616"/>
      <c r="AZ287" s="616"/>
      <c r="BA287" s="616"/>
      <c r="BE287" s="11"/>
      <c r="BF287" s="591"/>
      <c r="BG287" s="592"/>
      <c r="BH287" s="535"/>
      <c r="BI287" s="535"/>
      <c r="BJ287" s="536"/>
      <c r="BK287" s="541"/>
      <c r="BL287" s="535"/>
      <c r="BM287" s="542"/>
      <c r="BN287" s="546"/>
      <c r="BO287" s="535"/>
      <c r="BP287" s="535"/>
      <c r="BQ287" s="22"/>
      <c r="CI287" s="4"/>
      <c r="CJ287" s="532"/>
    </row>
    <row r="288" spans="4:88" ht="12" customHeight="1">
      <c r="D288" s="4"/>
      <c r="E288" s="12"/>
      <c r="F288" s="13"/>
      <c r="G288" s="13"/>
      <c r="H288" s="13"/>
      <c r="I288" s="13"/>
      <c r="J288" s="13"/>
      <c r="K288" s="13"/>
      <c r="L288" s="13"/>
      <c r="M288" s="13"/>
      <c r="N288" s="13"/>
      <c r="O288" s="13"/>
      <c r="P288" s="617"/>
      <c r="Q288" s="617"/>
      <c r="R288" s="617"/>
      <c r="S288" s="617"/>
      <c r="T288" s="617"/>
      <c r="U288" s="617"/>
      <c r="V288" s="617"/>
      <c r="W288" s="617"/>
      <c r="X288" s="617"/>
      <c r="Y288" s="617"/>
      <c r="Z288" s="617"/>
      <c r="AA288" s="617"/>
      <c r="AB288" s="617"/>
      <c r="AC288" s="617"/>
      <c r="AD288" s="617"/>
      <c r="AE288" s="617"/>
      <c r="AF288" s="617"/>
      <c r="AG288" s="617"/>
      <c r="AH288" s="617"/>
      <c r="AI288" s="617"/>
      <c r="AJ288" s="617"/>
      <c r="AK288" s="617"/>
      <c r="AL288" s="617"/>
      <c r="AM288" s="617"/>
      <c r="AN288" s="617"/>
      <c r="AO288" s="617"/>
      <c r="AP288" s="617"/>
      <c r="AQ288" s="617"/>
      <c r="AR288" s="617"/>
      <c r="AS288" s="617"/>
      <c r="AT288" s="617"/>
      <c r="AU288" s="617"/>
      <c r="AV288" s="617"/>
      <c r="AW288" s="617"/>
      <c r="AX288" s="617"/>
      <c r="AY288" s="617"/>
      <c r="AZ288" s="617"/>
      <c r="BA288" s="617"/>
      <c r="BB288" s="13"/>
      <c r="BC288" s="13"/>
      <c r="BD288" s="13"/>
      <c r="BE288" s="14"/>
      <c r="BF288" s="593"/>
      <c r="BG288" s="594"/>
      <c r="BH288" s="537"/>
      <c r="BI288" s="537"/>
      <c r="BJ288" s="538"/>
      <c r="BK288" s="543"/>
      <c r="BL288" s="537"/>
      <c r="BM288" s="544"/>
      <c r="BN288" s="547"/>
      <c r="BO288" s="537"/>
      <c r="BP288" s="537"/>
      <c r="BQ288" s="23"/>
      <c r="BR288" s="13"/>
      <c r="BS288" s="13"/>
      <c r="BT288" s="13"/>
      <c r="BU288" s="13"/>
      <c r="BV288" s="13"/>
      <c r="BW288" s="13"/>
      <c r="BX288" s="13"/>
      <c r="BY288" s="13"/>
      <c r="BZ288" s="13"/>
      <c r="CA288" s="13"/>
      <c r="CB288" s="13"/>
      <c r="CC288" s="13"/>
      <c r="CD288" s="13"/>
      <c r="CE288" s="13"/>
      <c r="CF288" s="13"/>
      <c r="CG288" s="13"/>
      <c r="CH288" s="13"/>
      <c r="CI288" s="24"/>
      <c r="CJ288" s="532"/>
    </row>
    <row r="289" spans="4:88" ht="7.5" customHeight="1">
      <c r="D289" s="4"/>
      <c r="BZ289" s="548">
        <f>IF(BZ382=5,5,IF(CA366=0,0,4))</f>
        <v>0</v>
      </c>
      <c r="CA289" s="549"/>
      <c r="CB289" s="550"/>
      <c r="CC289" s="19"/>
      <c r="CD289" s="551" t="s">
        <v>22</v>
      </c>
      <c r="CE289" s="551"/>
      <c r="CF289" s="551"/>
      <c r="CG289" s="551"/>
      <c r="CH289" s="551"/>
      <c r="CI289" s="21"/>
      <c r="CJ289" s="532"/>
    </row>
    <row r="290" spans="4:88" ht="21.75" customHeight="1">
      <c r="D290" s="4"/>
      <c r="S290" s="553" t="s">
        <v>10</v>
      </c>
      <c r="T290" s="553"/>
      <c r="U290" s="553"/>
      <c r="V290" s="553"/>
      <c r="W290" s="554">
        <f>'16-41'!V33</f>
        <v>0</v>
      </c>
      <c r="X290" s="555"/>
      <c r="Y290" s="556"/>
      <c r="Z290" s="553" t="s">
        <v>11</v>
      </c>
      <c r="AA290" s="553"/>
      <c r="AB290" s="553"/>
      <c r="AC290" s="553"/>
      <c r="AD290" s="554">
        <f>'16-41'!AC33</f>
        <v>0</v>
      </c>
      <c r="AE290" s="555"/>
      <c r="AF290" s="556"/>
      <c r="AG290" s="553" t="s">
        <v>12</v>
      </c>
      <c r="AH290" s="553"/>
      <c r="AI290" s="553"/>
      <c r="AJ290" s="553"/>
      <c r="BZ290" s="548"/>
      <c r="CA290" s="549"/>
      <c r="CB290" s="550"/>
      <c r="CC290" s="23"/>
      <c r="CD290" s="552"/>
      <c r="CE290" s="552"/>
      <c r="CF290" s="552"/>
      <c r="CG290" s="552"/>
      <c r="CH290" s="552"/>
      <c r="CI290" s="24"/>
      <c r="CJ290" s="532"/>
    </row>
    <row r="291" spans="4:88" ht="24" customHeight="1">
      <c r="D291" s="4"/>
      <c r="S291" s="553"/>
      <c r="T291" s="553"/>
      <c r="U291" s="553"/>
      <c r="V291" s="553"/>
      <c r="W291" s="557"/>
      <c r="X291" s="558"/>
      <c r="Y291" s="559"/>
      <c r="Z291" s="553"/>
      <c r="AA291" s="553"/>
      <c r="AB291" s="553"/>
      <c r="AC291" s="553"/>
      <c r="AD291" s="557"/>
      <c r="AE291" s="558"/>
      <c r="AF291" s="559"/>
      <c r="AG291" s="553"/>
      <c r="AH291" s="553"/>
      <c r="AI291" s="553"/>
      <c r="AJ291" s="553"/>
      <c r="BZ291" s="548">
        <f>IF(BZ289=0,0,4)</f>
        <v>0</v>
      </c>
      <c r="CA291" s="549"/>
      <c r="CB291" s="550"/>
      <c r="CC291" s="19"/>
      <c r="CD291" s="551" t="s">
        <v>23</v>
      </c>
      <c r="CE291" s="551"/>
      <c r="CF291" s="551"/>
      <c r="CG291" s="551"/>
      <c r="CH291" s="551"/>
      <c r="CI291" s="21"/>
      <c r="CJ291" s="532"/>
    </row>
    <row r="292" spans="4:88" ht="6.75" customHeight="1" thickBot="1">
      <c r="D292" s="4"/>
      <c r="BZ292" s="560"/>
      <c r="CA292" s="561"/>
      <c r="CB292" s="562"/>
      <c r="CC292" s="22"/>
      <c r="CD292" s="563"/>
      <c r="CE292" s="563"/>
      <c r="CF292" s="563"/>
      <c r="CG292" s="563"/>
      <c r="CH292" s="563"/>
      <c r="CI292" s="4"/>
      <c r="CJ292" s="532"/>
    </row>
    <row r="293" spans="4:88" ht="9.75" customHeight="1">
      <c r="D293" s="4"/>
      <c r="E293" s="25"/>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10"/>
      <c r="AL293" s="28"/>
      <c r="AM293" s="3"/>
      <c r="AN293" s="3"/>
      <c r="AO293" s="3"/>
      <c r="AP293" s="3"/>
      <c r="AQ293" s="3"/>
      <c r="AR293" s="3"/>
      <c r="AS293" s="3"/>
      <c r="AT293" s="3"/>
      <c r="AU293" s="3"/>
      <c r="AV293" s="3"/>
      <c r="AW293" s="10"/>
      <c r="AX293" s="3"/>
      <c r="AY293" s="3"/>
      <c r="AZ293" s="3"/>
      <c r="BA293" s="3"/>
      <c r="BB293" s="3"/>
      <c r="BC293" s="3"/>
      <c r="BD293" s="3"/>
      <c r="BE293" s="3"/>
      <c r="BF293" s="3"/>
      <c r="BG293" s="3"/>
      <c r="BH293" s="3"/>
      <c r="BI293" s="29"/>
      <c r="BJ293" s="564" t="s">
        <v>41</v>
      </c>
      <c r="BK293" s="564"/>
      <c r="BL293" s="564"/>
      <c r="BM293" s="564"/>
      <c r="BN293" s="564"/>
      <c r="BO293" s="564"/>
      <c r="BP293" s="564"/>
      <c r="BQ293" s="564"/>
      <c r="BR293" s="564"/>
      <c r="BS293" s="564"/>
      <c r="BT293" s="29"/>
      <c r="BU293" s="31"/>
      <c r="BV293" s="3"/>
      <c r="BW293" s="3"/>
      <c r="BX293" s="3"/>
      <c r="BY293" s="3"/>
      <c r="BZ293" s="564" t="s">
        <v>17</v>
      </c>
      <c r="CA293" s="564"/>
      <c r="CB293" s="564"/>
      <c r="CC293" s="564"/>
      <c r="CD293" s="564"/>
      <c r="CE293" s="564"/>
      <c r="CF293" s="564"/>
      <c r="CG293" s="3"/>
      <c r="CH293" s="3"/>
      <c r="CI293" s="8"/>
      <c r="CJ293" s="532"/>
    </row>
    <row r="294" spans="4:88" ht="9.75" customHeight="1">
      <c r="D294" s="4"/>
      <c r="E294" s="7"/>
      <c r="K294" s="563" t="s">
        <v>39</v>
      </c>
      <c r="L294" s="563"/>
      <c r="M294" s="563"/>
      <c r="N294" s="563"/>
      <c r="O294" s="563"/>
      <c r="P294" s="563"/>
      <c r="Q294" s="563"/>
      <c r="R294" s="563"/>
      <c r="S294" s="563"/>
      <c r="T294" s="563"/>
      <c r="U294" s="563"/>
      <c r="V294" s="563"/>
      <c r="W294" s="563"/>
      <c r="X294" s="563"/>
      <c r="Y294" s="563"/>
      <c r="Z294" s="563"/>
      <c r="AA294" s="563"/>
      <c r="AB294" s="563"/>
      <c r="AC294" s="563"/>
      <c r="AD294" s="563"/>
      <c r="AK294" s="11"/>
      <c r="AL294" s="774" t="s">
        <v>40</v>
      </c>
      <c r="AM294" s="775"/>
      <c r="AN294" s="775"/>
      <c r="AO294" s="775"/>
      <c r="AP294" s="775"/>
      <c r="AQ294" s="775"/>
      <c r="AR294" s="775"/>
      <c r="AS294" s="775"/>
      <c r="AT294" s="775"/>
      <c r="AU294" s="775"/>
      <c r="AV294" s="775"/>
      <c r="AW294" s="776"/>
      <c r="AX294" s="9"/>
      <c r="BI294" s="30"/>
      <c r="BJ294" s="565"/>
      <c r="BK294" s="565"/>
      <c r="BL294" s="565"/>
      <c r="BM294" s="565"/>
      <c r="BN294" s="565"/>
      <c r="BO294" s="565"/>
      <c r="BP294" s="565"/>
      <c r="BQ294" s="565"/>
      <c r="BR294" s="565"/>
      <c r="BS294" s="565"/>
      <c r="BT294" s="30"/>
      <c r="BU294" s="32"/>
      <c r="BZ294" s="565"/>
      <c r="CA294" s="565"/>
      <c r="CB294" s="565"/>
      <c r="CC294" s="565"/>
      <c r="CD294" s="565"/>
      <c r="CE294" s="565"/>
      <c r="CF294" s="565"/>
      <c r="CI294" s="4"/>
      <c r="CJ294" s="532"/>
    </row>
    <row r="295" spans="4:88" ht="9.75" customHeight="1">
      <c r="D295" s="4"/>
      <c r="E295" s="7"/>
      <c r="K295" s="563"/>
      <c r="L295" s="563"/>
      <c r="M295" s="563"/>
      <c r="N295" s="563"/>
      <c r="O295" s="563"/>
      <c r="P295" s="563"/>
      <c r="Q295" s="563"/>
      <c r="R295" s="563"/>
      <c r="S295" s="563"/>
      <c r="T295" s="563"/>
      <c r="U295" s="563"/>
      <c r="V295" s="563"/>
      <c r="W295" s="563"/>
      <c r="X295" s="563"/>
      <c r="Y295" s="563"/>
      <c r="Z295" s="563"/>
      <c r="AA295" s="563"/>
      <c r="AB295" s="563"/>
      <c r="AC295" s="563"/>
      <c r="AD295" s="563"/>
      <c r="AK295" s="11"/>
      <c r="AL295" s="774"/>
      <c r="AM295" s="775"/>
      <c r="AN295" s="775"/>
      <c r="AO295" s="775"/>
      <c r="AP295" s="775"/>
      <c r="AQ295" s="775"/>
      <c r="AR295" s="775"/>
      <c r="AS295" s="775"/>
      <c r="AT295" s="775"/>
      <c r="AU295" s="775"/>
      <c r="AV295" s="775"/>
      <c r="AW295" s="776"/>
      <c r="AX295" s="9"/>
      <c r="BI295" s="30"/>
      <c r="BJ295" s="565"/>
      <c r="BK295" s="565"/>
      <c r="BL295" s="565"/>
      <c r="BM295" s="565"/>
      <c r="BN295" s="565"/>
      <c r="BO295" s="565"/>
      <c r="BP295" s="565"/>
      <c r="BQ295" s="565"/>
      <c r="BR295" s="565"/>
      <c r="BS295" s="565"/>
      <c r="BT295" s="30"/>
      <c r="BU295" s="32"/>
      <c r="BZ295" s="565"/>
      <c r="CA295" s="565"/>
      <c r="CB295" s="565"/>
      <c r="CC295" s="565"/>
      <c r="CD295" s="565"/>
      <c r="CE295" s="565"/>
      <c r="CF295" s="565"/>
      <c r="CI295" s="4"/>
      <c r="CJ295" s="532"/>
    </row>
    <row r="296" spans="4:88" ht="9.75" customHeight="1">
      <c r="D296" s="4"/>
      <c r="E296" s="7"/>
      <c r="K296" s="563"/>
      <c r="L296" s="563"/>
      <c r="M296" s="563"/>
      <c r="N296" s="563"/>
      <c r="O296" s="563"/>
      <c r="P296" s="563"/>
      <c r="Q296" s="563"/>
      <c r="R296" s="563"/>
      <c r="S296" s="563"/>
      <c r="T296" s="563"/>
      <c r="U296" s="563"/>
      <c r="V296" s="563"/>
      <c r="W296" s="563"/>
      <c r="X296" s="563"/>
      <c r="Y296" s="563"/>
      <c r="Z296" s="563"/>
      <c r="AA296" s="563"/>
      <c r="AB296" s="563"/>
      <c r="AC296" s="563"/>
      <c r="AD296" s="563"/>
      <c r="AK296" s="11"/>
      <c r="AL296" s="774"/>
      <c r="AM296" s="775"/>
      <c r="AN296" s="775"/>
      <c r="AO296" s="775"/>
      <c r="AP296" s="775"/>
      <c r="AQ296" s="775"/>
      <c r="AR296" s="775"/>
      <c r="AS296" s="775"/>
      <c r="AT296" s="775"/>
      <c r="AU296" s="775"/>
      <c r="AV296" s="775"/>
      <c r="AW296" s="776"/>
      <c r="AX296" s="9"/>
      <c r="BI296" s="569" t="s">
        <v>16</v>
      </c>
      <c r="BJ296" s="570"/>
      <c r="BK296" s="570"/>
      <c r="BL296" s="570"/>
      <c r="BM296" s="570"/>
      <c r="BN296" s="570"/>
      <c r="BO296" s="570"/>
      <c r="BP296" s="570"/>
      <c r="BQ296" s="570"/>
      <c r="BR296" s="570"/>
      <c r="BS296" s="570"/>
      <c r="BT296" s="571"/>
      <c r="BU296" s="32"/>
      <c r="BZ296" s="565"/>
      <c r="CA296" s="565"/>
      <c r="CB296" s="565"/>
      <c r="CC296" s="565"/>
      <c r="CD296" s="565"/>
      <c r="CE296" s="565"/>
      <c r="CF296" s="565"/>
      <c r="CI296" s="4"/>
      <c r="CJ296" s="532"/>
    </row>
    <row r="297" spans="4:88" ht="9.75" customHeight="1">
      <c r="D297" s="4"/>
      <c r="E297" s="7"/>
      <c r="K297" s="563"/>
      <c r="L297" s="563"/>
      <c r="M297" s="563"/>
      <c r="N297" s="563"/>
      <c r="O297" s="563"/>
      <c r="P297" s="563"/>
      <c r="Q297" s="563"/>
      <c r="R297" s="563"/>
      <c r="S297" s="563"/>
      <c r="T297" s="563"/>
      <c r="U297" s="563"/>
      <c r="V297" s="563"/>
      <c r="W297" s="563"/>
      <c r="X297" s="563"/>
      <c r="Y297" s="563"/>
      <c r="Z297" s="563"/>
      <c r="AA297" s="563"/>
      <c r="AB297" s="563"/>
      <c r="AC297" s="563"/>
      <c r="AD297" s="563"/>
      <c r="AK297" s="11"/>
      <c r="AL297" s="774"/>
      <c r="AM297" s="775"/>
      <c r="AN297" s="775"/>
      <c r="AO297" s="775"/>
      <c r="AP297" s="775"/>
      <c r="AQ297" s="775"/>
      <c r="AR297" s="775"/>
      <c r="AS297" s="775"/>
      <c r="AT297" s="775"/>
      <c r="AU297" s="775"/>
      <c r="AV297" s="775"/>
      <c r="AW297" s="776"/>
      <c r="AX297" s="9"/>
      <c r="BI297" s="572"/>
      <c r="BJ297" s="573"/>
      <c r="BK297" s="573"/>
      <c r="BL297" s="573"/>
      <c r="BM297" s="573"/>
      <c r="BN297" s="573"/>
      <c r="BO297" s="573"/>
      <c r="BP297" s="573"/>
      <c r="BQ297" s="573"/>
      <c r="BR297" s="573"/>
      <c r="BS297" s="573"/>
      <c r="BT297" s="574"/>
      <c r="BU297" s="32"/>
      <c r="BZ297" s="565"/>
      <c r="CA297" s="565"/>
      <c r="CB297" s="565"/>
      <c r="CC297" s="565"/>
      <c r="CD297" s="565"/>
      <c r="CE297" s="565"/>
      <c r="CF297" s="565"/>
      <c r="CI297" s="4"/>
      <c r="CJ297" s="532"/>
    </row>
    <row r="298" spans="4:88" ht="9" customHeight="1" thickBot="1">
      <c r="D298" s="4"/>
      <c r="E298" s="2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27"/>
      <c r="AL298" s="34"/>
      <c r="AM298" s="6"/>
      <c r="AN298" s="6"/>
      <c r="AO298" s="6"/>
      <c r="AP298" s="6"/>
      <c r="AQ298" s="6"/>
      <c r="AR298" s="6"/>
      <c r="AS298" s="6"/>
      <c r="AT298" s="6"/>
      <c r="AU298" s="6"/>
      <c r="AV298" s="6"/>
      <c r="AW298" s="27"/>
      <c r="BI298" s="575"/>
      <c r="BJ298" s="576"/>
      <c r="BK298" s="576"/>
      <c r="BL298" s="576"/>
      <c r="BM298" s="576"/>
      <c r="BN298" s="576"/>
      <c r="BO298" s="576"/>
      <c r="BP298" s="576"/>
      <c r="BQ298" s="576"/>
      <c r="BR298" s="576"/>
      <c r="BS298" s="576"/>
      <c r="BT298" s="577"/>
      <c r="BU298" s="32"/>
      <c r="BZ298" s="565"/>
      <c r="CA298" s="565"/>
      <c r="CB298" s="565"/>
      <c r="CC298" s="565"/>
      <c r="CD298" s="565"/>
      <c r="CE298" s="565"/>
      <c r="CF298" s="565"/>
      <c r="CI298" s="4"/>
      <c r="CJ298" s="532"/>
    </row>
    <row r="299" spans="4:88" ht="11.25" customHeight="1">
      <c r="D299" s="4"/>
      <c r="E299" s="478"/>
      <c r="F299" s="479"/>
      <c r="G299" s="479"/>
      <c r="H299" s="479"/>
      <c r="I299" s="479"/>
      <c r="J299" s="479"/>
      <c r="K299" s="479"/>
      <c r="L299" s="479"/>
      <c r="M299" s="479"/>
      <c r="N299" s="479"/>
      <c r="O299" s="479"/>
      <c r="P299" s="479"/>
      <c r="Q299" s="479"/>
      <c r="R299" s="479"/>
      <c r="S299" s="479"/>
      <c r="T299" s="479"/>
      <c r="U299" s="479"/>
      <c r="V299" s="479"/>
      <c r="W299" s="479"/>
      <c r="X299" s="479"/>
      <c r="Y299" s="479"/>
      <c r="Z299" s="479"/>
      <c r="AA299" s="479"/>
      <c r="AB299" s="479"/>
      <c r="AC299" s="479"/>
      <c r="AD299" s="479"/>
      <c r="AE299" s="479"/>
      <c r="AF299" s="479"/>
      <c r="AG299" s="479"/>
      <c r="AH299" s="479"/>
      <c r="AI299" s="479"/>
      <c r="AJ299" s="479"/>
      <c r="AK299" s="480"/>
      <c r="AL299" s="487" t="str">
        <f>IF(E299="","",VLOOKUP(E299,コード表!$D$5:$F$62,3,FALSE))</f>
        <v/>
      </c>
      <c r="AM299" s="488"/>
      <c r="AN299" s="488"/>
      <c r="AO299" s="488"/>
      <c r="AP299" s="488"/>
      <c r="AQ299" s="488"/>
      <c r="AR299" s="488"/>
      <c r="AS299" s="488"/>
      <c r="AT299" s="488"/>
      <c r="AU299" s="488"/>
      <c r="AV299" s="488"/>
      <c r="AW299" s="489"/>
      <c r="AX299" s="496">
        <v>1</v>
      </c>
      <c r="AY299" s="497"/>
      <c r="AZ299" s="580" t="str">
        <f>IF(E299="","",VLOOKUP(E299,コード表!$D$5:$F$62,2,FALSE))</f>
        <v/>
      </c>
      <c r="BA299" s="581"/>
      <c r="BB299" s="581"/>
      <c r="BC299" s="581"/>
      <c r="BD299" s="581"/>
      <c r="BE299" s="581"/>
      <c r="BF299" s="581"/>
      <c r="BG299" s="581"/>
      <c r="BH299" s="582"/>
      <c r="BI299" s="28"/>
      <c r="BJ299" s="3"/>
      <c r="BK299" s="3"/>
      <c r="BL299" s="3"/>
      <c r="BM299" s="3"/>
      <c r="BN299" s="3"/>
      <c r="BO299" s="3"/>
      <c r="BP299" s="3"/>
      <c r="BQ299" s="3"/>
      <c r="BR299" s="3"/>
      <c r="BS299" s="3"/>
      <c r="BT299" s="33" t="s">
        <v>19</v>
      </c>
      <c r="BU299" s="25"/>
      <c r="BV299" s="3"/>
      <c r="BW299" s="3"/>
      <c r="BX299" s="3"/>
      <c r="BY299" s="3"/>
      <c r="BZ299" s="3"/>
      <c r="CA299" s="3"/>
      <c r="CB299" s="3"/>
      <c r="CC299" s="3"/>
      <c r="CD299" s="3"/>
      <c r="CE299" s="3"/>
      <c r="CF299" s="3"/>
      <c r="CG299" s="3"/>
      <c r="CH299" s="3"/>
      <c r="CI299" s="8"/>
      <c r="CJ299" s="532"/>
    </row>
    <row r="300" spans="4:88" ht="6.75" customHeight="1">
      <c r="D300" s="4"/>
      <c r="E300" s="481"/>
      <c r="F300" s="482"/>
      <c r="G300" s="482"/>
      <c r="H300" s="482"/>
      <c r="I300" s="482"/>
      <c r="J300" s="482"/>
      <c r="K300" s="482"/>
      <c r="L300" s="482"/>
      <c r="M300" s="482"/>
      <c r="N300" s="482"/>
      <c r="O300" s="482"/>
      <c r="P300" s="482"/>
      <c r="Q300" s="482"/>
      <c r="R300" s="482"/>
      <c r="S300" s="482"/>
      <c r="T300" s="482"/>
      <c r="U300" s="482"/>
      <c r="V300" s="482"/>
      <c r="W300" s="482"/>
      <c r="X300" s="482"/>
      <c r="Y300" s="482"/>
      <c r="Z300" s="482"/>
      <c r="AA300" s="482"/>
      <c r="AB300" s="482"/>
      <c r="AC300" s="482"/>
      <c r="AD300" s="482"/>
      <c r="AE300" s="482"/>
      <c r="AF300" s="482"/>
      <c r="AG300" s="482"/>
      <c r="AH300" s="482"/>
      <c r="AI300" s="482"/>
      <c r="AJ300" s="482"/>
      <c r="AK300" s="483"/>
      <c r="AL300" s="490"/>
      <c r="AM300" s="491"/>
      <c r="AN300" s="491"/>
      <c r="AO300" s="491"/>
      <c r="AP300" s="491"/>
      <c r="AQ300" s="491"/>
      <c r="AR300" s="491"/>
      <c r="AS300" s="491"/>
      <c r="AT300" s="491"/>
      <c r="AU300" s="491"/>
      <c r="AV300" s="491"/>
      <c r="AW300" s="492"/>
      <c r="AX300" s="498"/>
      <c r="AY300" s="499"/>
      <c r="AZ300" s="583"/>
      <c r="BA300" s="500"/>
      <c r="BB300" s="500"/>
      <c r="BC300" s="500"/>
      <c r="BD300" s="500"/>
      <c r="BE300" s="500"/>
      <c r="BF300" s="500"/>
      <c r="BG300" s="500"/>
      <c r="BH300" s="584"/>
      <c r="BI300" s="504"/>
      <c r="BJ300" s="505"/>
      <c r="BK300" s="505"/>
      <c r="BL300" s="505"/>
      <c r="BM300" s="505"/>
      <c r="BN300" s="505"/>
      <c r="BO300" s="505"/>
      <c r="BP300" s="505"/>
      <c r="BQ300" s="505"/>
      <c r="BR300" s="505"/>
      <c r="BS300" s="505"/>
      <c r="BT300" s="506"/>
      <c r="BU300" s="7"/>
      <c r="CI300" s="4"/>
      <c r="CJ300" s="532"/>
    </row>
    <row r="301" spans="4:88" ht="4.5" customHeight="1">
      <c r="D301" s="4"/>
      <c r="E301" s="481"/>
      <c r="F301" s="482"/>
      <c r="G301" s="482"/>
      <c r="H301" s="482"/>
      <c r="I301" s="482"/>
      <c r="J301" s="482"/>
      <c r="K301" s="482"/>
      <c r="L301" s="482"/>
      <c r="M301" s="482"/>
      <c r="N301" s="482"/>
      <c r="O301" s="482"/>
      <c r="P301" s="482"/>
      <c r="Q301" s="482"/>
      <c r="R301" s="482"/>
      <c r="S301" s="482"/>
      <c r="T301" s="482"/>
      <c r="U301" s="482"/>
      <c r="V301" s="482"/>
      <c r="W301" s="482"/>
      <c r="X301" s="482"/>
      <c r="Y301" s="482"/>
      <c r="Z301" s="482"/>
      <c r="AA301" s="482"/>
      <c r="AB301" s="482"/>
      <c r="AC301" s="482"/>
      <c r="AD301" s="482"/>
      <c r="AE301" s="482"/>
      <c r="AF301" s="482"/>
      <c r="AG301" s="482"/>
      <c r="AH301" s="482"/>
      <c r="AI301" s="482"/>
      <c r="AJ301" s="482"/>
      <c r="AK301" s="483"/>
      <c r="AL301" s="490"/>
      <c r="AM301" s="491"/>
      <c r="AN301" s="491"/>
      <c r="AO301" s="491"/>
      <c r="AP301" s="491"/>
      <c r="AQ301" s="491"/>
      <c r="AR301" s="491"/>
      <c r="AS301" s="491"/>
      <c r="AT301" s="491"/>
      <c r="AU301" s="491"/>
      <c r="AV301" s="491"/>
      <c r="AW301" s="492"/>
      <c r="AX301" s="498"/>
      <c r="AY301" s="499"/>
      <c r="AZ301" s="583"/>
      <c r="BA301" s="500"/>
      <c r="BB301" s="500"/>
      <c r="BC301" s="500"/>
      <c r="BD301" s="500"/>
      <c r="BE301" s="500"/>
      <c r="BF301" s="500"/>
      <c r="BG301" s="500"/>
      <c r="BH301" s="584"/>
      <c r="BI301" s="504"/>
      <c r="BJ301" s="505"/>
      <c r="BK301" s="505"/>
      <c r="BL301" s="505"/>
      <c r="BM301" s="505"/>
      <c r="BN301" s="505"/>
      <c r="BO301" s="505"/>
      <c r="BP301" s="505"/>
      <c r="BQ301" s="505"/>
      <c r="BR301" s="505"/>
      <c r="BS301" s="505"/>
      <c r="BT301" s="506"/>
      <c r="BU301" s="7"/>
      <c r="CI301" s="4"/>
      <c r="CJ301" s="532"/>
    </row>
    <row r="302" spans="4:88" ht="6.75" customHeight="1">
      <c r="D302" s="4"/>
      <c r="E302" s="481"/>
      <c r="F302" s="482"/>
      <c r="G302" s="482"/>
      <c r="H302" s="482"/>
      <c r="I302" s="482"/>
      <c r="J302" s="482"/>
      <c r="K302" s="482"/>
      <c r="L302" s="482"/>
      <c r="M302" s="482"/>
      <c r="N302" s="482"/>
      <c r="O302" s="482"/>
      <c r="P302" s="482"/>
      <c r="Q302" s="482"/>
      <c r="R302" s="482"/>
      <c r="S302" s="482"/>
      <c r="T302" s="482"/>
      <c r="U302" s="482"/>
      <c r="V302" s="482"/>
      <c r="W302" s="482"/>
      <c r="X302" s="482"/>
      <c r="Y302" s="482"/>
      <c r="Z302" s="482"/>
      <c r="AA302" s="482"/>
      <c r="AB302" s="482"/>
      <c r="AC302" s="482"/>
      <c r="AD302" s="482"/>
      <c r="AE302" s="482"/>
      <c r="AF302" s="482"/>
      <c r="AG302" s="482"/>
      <c r="AH302" s="482"/>
      <c r="AI302" s="482"/>
      <c r="AJ302" s="482"/>
      <c r="AK302" s="483"/>
      <c r="AL302" s="490"/>
      <c r="AM302" s="491"/>
      <c r="AN302" s="491"/>
      <c r="AO302" s="491"/>
      <c r="AP302" s="491"/>
      <c r="AQ302" s="491"/>
      <c r="AR302" s="491"/>
      <c r="AS302" s="491"/>
      <c r="AT302" s="491"/>
      <c r="AU302" s="491"/>
      <c r="AV302" s="491"/>
      <c r="AW302" s="492"/>
      <c r="AX302" s="578"/>
      <c r="AY302" s="579"/>
      <c r="AZ302" s="585"/>
      <c r="BA302" s="586"/>
      <c r="BB302" s="586"/>
      <c r="BC302" s="586"/>
      <c r="BD302" s="586"/>
      <c r="BE302" s="586"/>
      <c r="BF302" s="586"/>
      <c r="BG302" s="586"/>
      <c r="BH302" s="587"/>
      <c r="BI302" s="504"/>
      <c r="BJ302" s="505"/>
      <c r="BK302" s="505"/>
      <c r="BL302" s="505"/>
      <c r="BM302" s="505"/>
      <c r="BN302" s="505"/>
      <c r="BO302" s="505"/>
      <c r="BP302" s="505"/>
      <c r="BQ302" s="505"/>
      <c r="BR302" s="505"/>
      <c r="BS302" s="505"/>
      <c r="BT302" s="506"/>
      <c r="BU302" s="7"/>
      <c r="CI302" s="4"/>
      <c r="CJ302" s="532"/>
    </row>
    <row r="303" spans="4:88" ht="8.25" customHeight="1">
      <c r="D303" s="4"/>
      <c r="E303" s="481"/>
      <c r="F303" s="482"/>
      <c r="G303" s="482"/>
      <c r="H303" s="482"/>
      <c r="I303" s="482"/>
      <c r="J303" s="482"/>
      <c r="K303" s="482"/>
      <c r="L303" s="482"/>
      <c r="M303" s="482"/>
      <c r="N303" s="482"/>
      <c r="O303" s="482"/>
      <c r="P303" s="482"/>
      <c r="Q303" s="482"/>
      <c r="R303" s="482"/>
      <c r="S303" s="482"/>
      <c r="T303" s="482"/>
      <c r="U303" s="482"/>
      <c r="V303" s="482"/>
      <c r="W303" s="482"/>
      <c r="X303" s="482"/>
      <c r="Y303" s="482"/>
      <c r="Z303" s="482"/>
      <c r="AA303" s="482"/>
      <c r="AB303" s="482"/>
      <c r="AC303" s="482"/>
      <c r="AD303" s="482"/>
      <c r="AE303" s="482"/>
      <c r="AF303" s="482"/>
      <c r="AG303" s="482"/>
      <c r="AH303" s="482"/>
      <c r="AI303" s="482"/>
      <c r="AJ303" s="482"/>
      <c r="AK303" s="483"/>
      <c r="AL303" s="490"/>
      <c r="AM303" s="491"/>
      <c r="AN303" s="491"/>
      <c r="AO303" s="491"/>
      <c r="AP303" s="491"/>
      <c r="AQ303" s="491"/>
      <c r="AR303" s="491"/>
      <c r="AS303" s="491"/>
      <c r="AT303" s="491"/>
      <c r="AU303" s="491"/>
      <c r="AV303" s="491"/>
      <c r="AW303" s="492"/>
      <c r="AX303" s="460"/>
      <c r="AY303" s="460"/>
      <c r="AZ303" s="460"/>
      <c r="BA303" s="460"/>
      <c r="BB303" s="460"/>
      <c r="BC303" s="460"/>
      <c r="BD303" s="460"/>
      <c r="BE303" s="460"/>
      <c r="BF303" s="460"/>
      <c r="BG303" s="507" t="str">
        <f>IFERROR(VLOOKUP(AL299,都道府県コード!$A$2:$B$95,2,FALSE),"")</f>
        <v/>
      </c>
      <c r="BH303" s="508"/>
      <c r="BI303" s="513"/>
      <c r="BJ303" s="514"/>
      <c r="BK303" s="514"/>
      <c r="BL303" s="514"/>
      <c r="BM303" s="514"/>
      <c r="BN303" s="514"/>
      <c r="BO303" s="514"/>
      <c r="BP303" s="514"/>
      <c r="BQ303" s="514"/>
      <c r="BR303" s="514"/>
      <c r="BS303" s="514"/>
      <c r="BT303" s="515"/>
      <c r="BU303" s="7"/>
      <c r="CI303" s="4"/>
      <c r="CJ303" s="532"/>
    </row>
    <row r="304" spans="4:88" ht="9.75" customHeight="1">
      <c r="D304" s="4"/>
      <c r="E304" s="481"/>
      <c r="F304" s="482"/>
      <c r="G304" s="482"/>
      <c r="H304" s="482"/>
      <c r="I304" s="482"/>
      <c r="J304" s="482"/>
      <c r="K304" s="482"/>
      <c r="L304" s="482"/>
      <c r="M304" s="482"/>
      <c r="N304" s="482"/>
      <c r="O304" s="482"/>
      <c r="P304" s="482"/>
      <c r="Q304" s="482"/>
      <c r="R304" s="482"/>
      <c r="S304" s="482"/>
      <c r="T304" s="482"/>
      <c r="U304" s="482"/>
      <c r="V304" s="482"/>
      <c r="W304" s="482"/>
      <c r="X304" s="482"/>
      <c r="Y304" s="482"/>
      <c r="Z304" s="482"/>
      <c r="AA304" s="482"/>
      <c r="AB304" s="482"/>
      <c r="AC304" s="482"/>
      <c r="AD304" s="482"/>
      <c r="AE304" s="482"/>
      <c r="AF304" s="482"/>
      <c r="AG304" s="482"/>
      <c r="AH304" s="482"/>
      <c r="AI304" s="482"/>
      <c r="AJ304" s="482"/>
      <c r="AK304" s="483"/>
      <c r="AL304" s="490"/>
      <c r="AM304" s="491"/>
      <c r="AN304" s="491"/>
      <c r="AO304" s="491"/>
      <c r="AP304" s="491"/>
      <c r="AQ304" s="491"/>
      <c r="AR304" s="491"/>
      <c r="AS304" s="491"/>
      <c r="AT304" s="491"/>
      <c r="AU304" s="491"/>
      <c r="AV304" s="491"/>
      <c r="AW304" s="492"/>
      <c r="AX304" s="461"/>
      <c r="AY304" s="461"/>
      <c r="AZ304" s="461"/>
      <c r="BA304" s="461"/>
      <c r="BB304" s="461"/>
      <c r="BC304" s="461"/>
      <c r="BD304" s="461"/>
      <c r="BE304" s="461"/>
      <c r="BF304" s="461"/>
      <c r="BG304" s="509"/>
      <c r="BH304" s="510"/>
      <c r="BI304" s="516"/>
      <c r="BJ304" s="517"/>
      <c r="BK304" s="517"/>
      <c r="BL304" s="517"/>
      <c r="BM304" s="517"/>
      <c r="BN304" s="517"/>
      <c r="BO304" s="517"/>
      <c r="BP304" s="517"/>
      <c r="BQ304" s="517"/>
      <c r="BR304" s="517"/>
      <c r="BS304" s="517"/>
      <c r="BT304" s="518"/>
      <c r="BU304" s="7"/>
      <c r="CI304" s="4"/>
      <c r="CJ304" s="532"/>
    </row>
    <row r="305" spans="4:88" ht="6.75" customHeight="1" thickBot="1">
      <c r="D305" s="4"/>
      <c r="E305" s="484"/>
      <c r="F305" s="485"/>
      <c r="G305" s="485"/>
      <c r="H305" s="485"/>
      <c r="I305" s="485"/>
      <c r="J305" s="485"/>
      <c r="K305" s="485"/>
      <c r="L305" s="485"/>
      <c r="M305" s="485"/>
      <c r="N305" s="485"/>
      <c r="O305" s="485"/>
      <c r="P305" s="485"/>
      <c r="Q305" s="485"/>
      <c r="R305" s="485"/>
      <c r="S305" s="485"/>
      <c r="T305" s="485"/>
      <c r="U305" s="485"/>
      <c r="V305" s="485"/>
      <c r="W305" s="485"/>
      <c r="X305" s="485"/>
      <c r="Y305" s="485"/>
      <c r="Z305" s="485"/>
      <c r="AA305" s="485"/>
      <c r="AB305" s="485"/>
      <c r="AC305" s="485"/>
      <c r="AD305" s="485"/>
      <c r="AE305" s="485"/>
      <c r="AF305" s="485"/>
      <c r="AG305" s="485"/>
      <c r="AH305" s="485"/>
      <c r="AI305" s="485"/>
      <c r="AJ305" s="485"/>
      <c r="AK305" s="486"/>
      <c r="AL305" s="493"/>
      <c r="AM305" s="494"/>
      <c r="AN305" s="494"/>
      <c r="AO305" s="494"/>
      <c r="AP305" s="494"/>
      <c r="AQ305" s="494"/>
      <c r="AR305" s="494"/>
      <c r="AS305" s="494"/>
      <c r="AT305" s="494"/>
      <c r="AU305" s="494"/>
      <c r="AV305" s="494"/>
      <c r="AW305" s="495"/>
      <c r="AX305" s="462"/>
      <c r="AY305" s="462"/>
      <c r="AZ305" s="462"/>
      <c r="BA305" s="462"/>
      <c r="BB305" s="462"/>
      <c r="BC305" s="462"/>
      <c r="BD305" s="462"/>
      <c r="BE305" s="462"/>
      <c r="BF305" s="462"/>
      <c r="BG305" s="511"/>
      <c r="BH305" s="512"/>
      <c r="BI305" s="519"/>
      <c r="BJ305" s="520"/>
      <c r="BK305" s="520"/>
      <c r="BL305" s="520"/>
      <c r="BM305" s="520"/>
      <c r="BN305" s="520"/>
      <c r="BO305" s="520"/>
      <c r="BP305" s="520"/>
      <c r="BQ305" s="520"/>
      <c r="BR305" s="520"/>
      <c r="BS305" s="520"/>
      <c r="BT305" s="521"/>
      <c r="BU305" s="7"/>
      <c r="CI305" s="4"/>
      <c r="CJ305" s="532"/>
    </row>
    <row r="306" spans="4:88" ht="9" customHeight="1">
      <c r="D306" s="4"/>
      <c r="E306" s="478"/>
      <c r="F306" s="479"/>
      <c r="G306" s="479"/>
      <c r="H306" s="479"/>
      <c r="I306" s="479"/>
      <c r="J306" s="479"/>
      <c r="K306" s="479"/>
      <c r="L306" s="479"/>
      <c r="M306" s="479"/>
      <c r="N306" s="479"/>
      <c r="O306" s="479"/>
      <c r="P306" s="479"/>
      <c r="Q306" s="479"/>
      <c r="R306" s="479"/>
      <c r="S306" s="479"/>
      <c r="T306" s="479"/>
      <c r="U306" s="479"/>
      <c r="V306" s="479"/>
      <c r="W306" s="479"/>
      <c r="X306" s="479"/>
      <c r="Y306" s="479"/>
      <c r="Z306" s="479"/>
      <c r="AA306" s="479"/>
      <c r="AB306" s="479"/>
      <c r="AC306" s="479"/>
      <c r="AD306" s="479"/>
      <c r="AE306" s="479"/>
      <c r="AF306" s="479"/>
      <c r="AG306" s="479"/>
      <c r="AH306" s="479"/>
      <c r="AI306" s="479"/>
      <c r="AJ306" s="479"/>
      <c r="AK306" s="480"/>
      <c r="AL306" s="487" t="str">
        <f>IF(E306="","",VLOOKUP(E306,コード表!$D$5:$F$62,3,FALSE))</f>
        <v/>
      </c>
      <c r="AM306" s="488"/>
      <c r="AN306" s="488"/>
      <c r="AO306" s="488"/>
      <c r="AP306" s="488"/>
      <c r="AQ306" s="488"/>
      <c r="AR306" s="488"/>
      <c r="AS306" s="488"/>
      <c r="AT306" s="488"/>
      <c r="AU306" s="488"/>
      <c r="AV306" s="488"/>
      <c r="AW306" s="489"/>
      <c r="AX306" s="496">
        <v>2</v>
      </c>
      <c r="AY306" s="497"/>
      <c r="AZ306" s="500" t="str">
        <f>IF(E306="","",VLOOKUP(E306,コード表!$D$5:$F$62,2,FALSE))</f>
        <v/>
      </c>
      <c r="BA306" s="500"/>
      <c r="BB306" s="500"/>
      <c r="BC306" s="500"/>
      <c r="BD306" s="500"/>
      <c r="BE306" s="500"/>
      <c r="BF306" s="500"/>
      <c r="BG306" s="500"/>
      <c r="BH306" s="500"/>
      <c r="BI306" s="501"/>
      <c r="BJ306" s="502"/>
      <c r="BK306" s="502"/>
      <c r="BL306" s="502"/>
      <c r="BM306" s="502"/>
      <c r="BN306" s="502"/>
      <c r="BO306" s="502"/>
      <c r="BP306" s="502"/>
      <c r="BQ306" s="502"/>
      <c r="BR306" s="502"/>
      <c r="BS306" s="502"/>
      <c r="BT306" s="503"/>
      <c r="BU306" s="7"/>
      <c r="CJ306" s="532"/>
    </row>
    <row r="307" spans="4:88" ht="9" customHeight="1">
      <c r="D307" s="4"/>
      <c r="E307" s="481"/>
      <c r="F307" s="482"/>
      <c r="G307" s="482"/>
      <c r="H307" s="482"/>
      <c r="I307" s="482"/>
      <c r="J307" s="482"/>
      <c r="K307" s="482"/>
      <c r="L307" s="482"/>
      <c r="M307" s="482"/>
      <c r="N307" s="482"/>
      <c r="O307" s="482"/>
      <c r="P307" s="482"/>
      <c r="Q307" s="482"/>
      <c r="R307" s="482"/>
      <c r="S307" s="482"/>
      <c r="T307" s="482"/>
      <c r="U307" s="482"/>
      <c r="V307" s="482"/>
      <c r="W307" s="482"/>
      <c r="X307" s="482"/>
      <c r="Y307" s="482"/>
      <c r="Z307" s="482"/>
      <c r="AA307" s="482"/>
      <c r="AB307" s="482"/>
      <c r="AC307" s="482"/>
      <c r="AD307" s="482"/>
      <c r="AE307" s="482"/>
      <c r="AF307" s="482"/>
      <c r="AG307" s="482"/>
      <c r="AH307" s="482"/>
      <c r="AI307" s="482"/>
      <c r="AJ307" s="482"/>
      <c r="AK307" s="483"/>
      <c r="AL307" s="490"/>
      <c r="AM307" s="491"/>
      <c r="AN307" s="491"/>
      <c r="AO307" s="491"/>
      <c r="AP307" s="491"/>
      <c r="AQ307" s="491"/>
      <c r="AR307" s="491"/>
      <c r="AS307" s="491"/>
      <c r="AT307" s="491"/>
      <c r="AU307" s="491"/>
      <c r="AV307" s="491"/>
      <c r="AW307" s="492"/>
      <c r="AX307" s="498"/>
      <c r="AY307" s="499"/>
      <c r="AZ307" s="500"/>
      <c r="BA307" s="500"/>
      <c r="BB307" s="500"/>
      <c r="BC307" s="500"/>
      <c r="BD307" s="500"/>
      <c r="BE307" s="500"/>
      <c r="BF307" s="500"/>
      <c r="BG307" s="500"/>
      <c r="BH307" s="500"/>
      <c r="BI307" s="504"/>
      <c r="BJ307" s="505"/>
      <c r="BK307" s="505"/>
      <c r="BL307" s="505"/>
      <c r="BM307" s="505"/>
      <c r="BN307" s="505"/>
      <c r="BO307" s="505"/>
      <c r="BP307" s="505"/>
      <c r="BQ307" s="505"/>
      <c r="BR307" s="505"/>
      <c r="BS307" s="505"/>
      <c r="BT307" s="506"/>
      <c r="BU307" s="7"/>
      <c r="CJ307" s="532"/>
    </row>
    <row r="308" spans="4:88" ht="9" customHeight="1">
      <c r="D308" s="4"/>
      <c r="E308" s="481"/>
      <c r="F308" s="482"/>
      <c r="G308" s="482"/>
      <c r="H308" s="482"/>
      <c r="I308" s="482"/>
      <c r="J308" s="482"/>
      <c r="K308" s="482"/>
      <c r="L308" s="482"/>
      <c r="M308" s="482"/>
      <c r="N308" s="482"/>
      <c r="O308" s="482"/>
      <c r="P308" s="482"/>
      <c r="Q308" s="482"/>
      <c r="R308" s="482"/>
      <c r="S308" s="482"/>
      <c r="T308" s="482"/>
      <c r="U308" s="482"/>
      <c r="V308" s="482"/>
      <c r="W308" s="482"/>
      <c r="X308" s="482"/>
      <c r="Y308" s="482"/>
      <c r="Z308" s="482"/>
      <c r="AA308" s="482"/>
      <c r="AB308" s="482"/>
      <c r="AC308" s="482"/>
      <c r="AD308" s="482"/>
      <c r="AE308" s="482"/>
      <c r="AF308" s="482"/>
      <c r="AG308" s="482"/>
      <c r="AH308" s="482"/>
      <c r="AI308" s="482"/>
      <c r="AJ308" s="482"/>
      <c r="AK308" s="483"/>
      <c r="AL308" s="490"/>
      <c r="AM308" s="491"/>
      <c r="AN308" s="491"/>
      <c r="AO308" s="491"/>
      <c r="AP308" s="491"/>
      <c r="AQ308" s="491"/>
      <c r="AR308" s="491"/>
      <c r="AS308" s="491"/>
      <c r="AT308" s="491"/>
      <c r="AU308" s="491"/>
      <c r="AV308" s="491"/>
      <c r="AW308" s="492"/>
      <c r="AX308" s="498"/>
      <c r="AY308" s="499"/>
      <c r="AZ308" s="500"/>
      <c r="BA308" s="500"/>
      <c r="BB308" s="500"/>
      <c r="BC308" s="500"/>
      <c r="BD308" s="500"/>
      <c r="BE308" s="500"/>
      <c r="BF308" s="500"/>
      <c r="BG308" s="500"/>
      <c r="BH308" s="500"/>
      <c r="BI308" s="504"/>
      <c r="BJ308" s="505"/>
      <c r="BK308" s="505"/>
      <c r="BL308" s="505"/>
      <c r="BM308" s="505"/>
      <c r="BN308" s="505"/>
      <c r="BO308" s="505"/>
      <c r="BP308" s="505"/>
      <c r="BQ308" s="505"/>
      <c r="BR308" s="505"/>
      <c r="BS308" s="505"/>
      <c r="BT308" s="506"/>
      <c r="BU308" s="7"/>
      <c r="CJ308" s="532"/>
    </row>
    <row r="309" spans="4:88" ht="9" customHeight="1">
      <c r="D309" s="4"/>
      <c r="E309" s="481"/>
      <c r="F309" s="482"/>
      <c r="G309" s="482"/>
      <c r="H309" s="482"/>
      <c r="I309" s="482"/>
      <c r="J309" s="482"/>
      <c r="K309" s="482"/>
      <c r="L309" s="482"/>
      <c r="M309" s="482"/>
      <c r="N309" s="482"/>
      <c r="O309" s="482"/>
      <c r="P309" s="482"/>
      <c r="Q309" s="482"/>
      <c r="R309" s="482"/>
      <c r="S309" s="482"/>
      <c r="T309" s="482"/>
      <c r="U309" s="482"/>
      <c r="V309" s="482"/>
      <c r="W309" s="482"/>
      <c r="X309" s="482"/>
      <c r="Y309" s="482"/>
      <c r="Z309" s="482"/>
      <c r="AA309" s="482"/>
      <c r="AB309" s="482"/>
      <c r="AC309" s="482"/>
      <c r="AD309" s="482"/>
      <c r="AE309" s="482"/>
      <c r="AF309" s="482"/>
      <c r="AG309" s="482"/>
      <c r="AH309" s="482"/>
      <c r="AI309" s="482"/>
      <c r="AJ309" s="482"/>
      <c r="AK309" s="483"/>
      <c r="AL309" s="490"/>
      <c r="AM309" s="491"/>
      <c r="AN309" s="491"/>
      <c r="AO309" s="491"/>
      <c r="AP309" s="491"/>
      <c r="AQ309" s="491"/>
      <c r="AR309" s="491"/>
      <c r="AS309" s="491"/>
      <c r="AT309" s="491"/>
      <c r="AU309" s="491"/>
      <c r="AV309" s="491"/>
      <c r="AW309" s="492"/>
      <c r="AX309" s="460"/>
      <c r="AY309" s="460"/>
      <c r="AZ309" s="460"/>
      <c r="BA309" s="460"/>
      <c r="BB309" s="460"/>
      <c r="BC309" s="460"/>
      <c r="BD309" s="460"/>
      <c r="BE309" s="460"/>
      <c r="BF309" s="460"/>
      <c r="BG309" s="507" t="str">
        <f>IFERROR(VLOOKUP(AL306,都道府県コード!$A$2:$B$95,2,FALSE),"")</f>
        <v/>
      </c>
      <c r="BH309" s="508"/>
      <c r="BI309" s="513"/>
      <c r="BJ309" s="514"/>
      <c r="BK309" s="514"/>
      <c r="BL309" s="514"/>
      <c r="BM309" s="514"/>
      <c r="BN309" s="514"/>
      <c r="BO309" s="514"/>
      <c r="BP309" s="514"/>
      <c r="BQ309" s="514"/>
      <c r="BR309" s="514"/>
      <c r="BS309" s="514"/>
      <c r="BT309" s="515"/>
      <c r="BU309" s="7"/>
      <c r="CJ309" s="532"/>
    </row>
    <row r="310" spans="4:88" ht="9" customHeight="1">
      <c r="D310" s="4"/>
      <c r="E310" s="481"/>
      <c r="F310" s="482"/>
      <c r="G310" s="482"/>
      <c r="H310" s="482"/>
      <c r="I310" s="482"/>
      <c r="J310" s="482"/>
      <c r="K310" s="482"/>
      <c r="L310" s="482"/>
      <c r="M310" s="482"/>
      <c r="N310" s="482"/>
      <c r="O310" s="482"/>
      <c r="P310" s="482"/>
      <c r="Q310" s="482"/>
      <c r="R310" s="482"/>
      <c r="S310" s="482"/>
      <c r="T310" s="482"/>
      <c r="U310" s="482"/>
      <c r="V310" s="482"/>
      <c r="W310" s="482"/>
      <c r="X310" s="482"/>
      <c r="Y310" s="482"/>
      <c r="Z310" s="482"/>
      <c r="AA310" s="482"/>
      <c r="AB310" s="482"/>
      <c r="AC310" s="482"/>
      <c r="AD310" s="482"/>
      <c r="AE310" s="482"/>
      <c r="AF310" s="482"/>
      <c r="AG310" s="482"/>
      <c r="AH310" s="482"/>
      <c r="AI310" s="482"/>
      <c r="AJ310" s="482"/>
      <c r="AK310" s="483"/>
      <c r="AL310" s="490"/>
      <c r="AM310" s="491"/>
      <c r="AN310" s="491"/>
      <c r="AO310" s="491"/>
      <c r="AP310" s="491"/>
      <c r="AQ310" s="491"/>
      <c r="AR310" s="491"/>
      <c r="AS310" s="491"/>
      <c r="AT310" s="491"/>
      <c r="AU310" s="491"/>
      <c r="AV310" s="491"/>
      <c r="AW310" s="492"/>
      <c r="AX310" s="461"/>
      <c r="AY310" s="461"/>
      <c r="AZ310" s="461"/>
      <c r="BA310" s="461"/>
      <c r="BB310" s="461"/>
      <c r="BC310" s="461"/>
      <c r="BD310" s="461"/>
      <c r="BE310" s="461"/>
      <c r="BF310" s="461"/>
      <c r="BG310" s="509"/>
      <c r="BH310" s="510"/>
      <c r="BI310" s="516"/>
      <c r="BJ310" s="517"/>
      <c r="BK310" s="517"/>
      <c r="BL310" s="517"/>
      <c r="BM310" s="517"/>
      <c r="BN310" s="517"/>
      <c r="BO310" s="517"/>
      <c r="BP310" s="517"/>
      <c r="BQ310" s="517"/>
      <c r="BR310" s="517"/>
      <c r="BS310" s="517"/>
      <c r="BT310" s="518"/>
      <c r="BU310" s="7"/>
      <c r="CJ310" s="532"/>
    </row>
    <row r="311" spans="4:88" ht="9" customHeight="1" thickBot="1">
      <c r="D311" s="4"/>
      <c r="E311" s="484"/>
      <c r="F311" s="485"/>
      <c r="G311" s="485"/>
      <c r="H311" s="485"/>
      <c r="I311" s="485"/>
      <c r="J311" s="485"/>
      <c r="K311" s="485"/>
      <c r="L311" s="485"/>
      <c r="M311" s="485"/>
      <c r="N311" s="485"/>
      <c r="O311" s="485"/>
      <c r="P311" s="485"/>
      <c r="Q311" s="485"/>
      <c r="R311" s="485"/>
      <c r="S311" s="485"/>
      <c r="T311" s="485"/>
      <c r="U311" s="485"/>
      <c r="V311" s="485"/>
      <c r="W311" s="485"/>
      <c r="X311" s="485"/>
      <c r="Y311" s="485"/>
      <c r="Z311" s="485"/>
      <c r="AA311" s="485"/>
      <c r="AB311" s="485"/>
      <c r="AC311" s="485"/>
      <c r="AD311" s="485"/>
      <c r="AE311" s="485"/>
      <c r="AF311" s="485"/>
      <c r="AG311" s="485"/>
      <c r="AH311" s="485"/>
      <c r="AI311" s="485"/>
      <c r="AJ311" s="485"/>
      <c r="AK311" s="486"/>
      <c r="AL311" s="493"/>
      <c r="AM311" s="494"/>
      <c r="AN311" s="494"/>
      <c r="AO311" s="494"/>
      <c r="AP311" s="494"/>
      <c r="AQ311" s="494"/>
      <c r="AR311" s="494"/>
      <c r="AS311" s="494"/>
      <c r="AT311" s="494"/>
      <c r="AU311" s="494"/>
      <c r="AV311" s="494"/>
      <c r="AW311" s="495"/>
      <c r="AX311" s="462"/>
      <c r="AY311" s="462"/>
      <c r="AZ311" s="462"/>
      <c r="BA311" s="462"/>
      <c r="BB311" s="462"/>
      <c r="BC311" s="462"/>
      <c r="BD311" s="462"/>
      <c r="BE311" s="462"/>
      <c r="BF311" s="462"/>
      <c r="BG311" s="511"/>
      <c r="BH311" s="512"/>
      <c r="BI311" s="519"/>
      <c r="BJ311" s="520"/>
      <c r="BK311" s="520"/>
      <c r="BL311" s="520"/>
      <c r="BM311" s="520"/>
      <c r="BN311" s="520"/>
      <c r="BO311" s="520"/>
      <c r="BP311" s="520"/>
      <c r="BQ311" s="520"/>
      <c r="BR311" s="520"/>
      <c r="BS311" s="520"/>
      <c r="BT311" s="521"/>
      <c r="BU311" s="7"/>
      <c r="CJ311" s="532"/>
    </row>
    <row r="312" spans="4:88" ht="9" customHeight="1">
      <c r="D312" s="4"/>
      <c r="E312" s="478"/>
      <c r="F312" s="479"/>
      <c r="G312" s="479"/>
      <c r="H312" s="479"/>
      <c r="I312" s="479"/>
      <c r="J312" s="479"/>
      <c r="K312" s="479"/>
      <c r="L312" s="479"/>
      <c r="M312" s="479"/>
      <c r="N312" s="479"/>
      <c r="O312" s="479"/>
      <c r="P312" s="479"/>
      <c r="Q312" s="479"/>
      <c r="R312" s="479"/>
      <c r="S312" s="479"/>
      <c r="T312" s="479"/>
      <c r="U312" s="479"/>
      <c r="V312" s="479"/>
      <c r="W312" s="479"/>
      <c r="X312" s="479"/>
      <c r="Y312" s="479"/>
      <c r="Z312" s="479"/>
      <c r="AA312" s="479"/>
      <c r="AB312" s="479"/>
      <c r="AC312" s="479"/>
      <c r="AD312" s="479"/>
      <c r="AE312" s="479"/>
      <c r="AF312" s="479"/>
      <c r="AG312" s="479"/>
      <c r="AH312" s="479"/>
      <c r="AI312" s="479"/>
      <c r="AJ312" s="479"/>
      <c r="AK312" s="480"/>
      <c r="AL312" s="487" t="str">
        <f>IF(E312="","",VLOOKUP(E312,コード表!$D$5:$F$62,3,FALSE))</f>
        <v/>
      </c>
      <c r="AM312" s="488"/>
      <c r="AN312" s="488"/>
      <c r="AO312" s="488"/>
      <c r="AP312" s="488"/>
      <c r="AQ312" s="488"/>
      <c r="AR312" s="488"/>
      <c r="AS312" s="488"/>
      <c r="AT312" s="488"/>
      <c r="AU312" s="488"/>
      <c r="AV312" s="488"/>
      <c r="AW312" s="489"/>
      <c r="AX312" s="496">
        <v>3</v>
      </c>
      <c r="AY312" s="497"/>
      <c r="AZ312" s="500" t="str">
        <f>IF(E312="","",VLOOKUP(E312,コード表!$D$5:$F$62,2,FALSE))</f>
        <v/>
      </c>
      <c r="BA312" s="500"/>
      <c r="BB312" s="500"/>
      <c r="BC312" s="500"/>
      <c r="BD312" s="500"/>
      <c r="BE312" s="500"/>
      <c r="BF312" s="500"/>
      <c r="BG312" s="500"/>
      <c r="BH312" s="500"/>
      <c r="BI312" s="501"/>
      <c r="BJ312" s="502"/>
      <c r="BK312" s="502"/>
      <c r="BL312" s="502"/>
      <c r="BM312" s="502"/>
      <c r="BN312" s="502"/>
      <c r="BO312" s="502"/>
      <c r="BP312" s="502"/>
      <c r="BQ312" s="502"/>
      <c r="BR312" s="502"/>
      <c r="BS312" s="502"/>
      <c r="BT312" s="503"/>
      <c r="BU312" s="7"/>
      <c r="CJ312" s="532"/>
    </row>
    <row r="313" spans="4:88" ht="9" customHeight="1">
      <c r="D313" s="4"/>
      <c r="E313" s="481"/>
      <c r="F313" s="482"/>
      <c r="G313" s="482"/>
      <c r="H313" s="482"/>
      <c r="I313" s="482"/>
      <c r="J313" s="482"/>
      <c r="K313" s="482"/>
      <c r="L313" s="482"/>
      <c r="M313" s="482"/>
      <c r="N313" s="482"/>
      <c r="O313" s="482"/>
      <c r="P313" s="482"/>
      <c r="Q313" s="482"/>
      <c r="R313" s="482"/>
      <c r="S313" s="482"/>
      <c r="T313" s="482"/>
      <c r="U313" s="482"/>
      <c r="V313" s="482"/>
      <c r="W313" s="482"/>
      <c r="X313" s="482"/>
      <c r="Y313" s="482"/>
      <c r="Z313" s="482"/>
      <c r="AA313" s="482"/>
      <c r="AB313" s="482"/>
      <c r="AC313" s="482"/>
      <c r="AD313" s="482"/>
      <c r="AE313" s="482"/>
      <c r="AF313" s="482"/>
      <c r="AG313" s="482"/>
      <c r="AH313" s="482"/>
      <c r="AI313" s="482"/>
      <c r="AJ313" s="482"/>
      <c r="AK313" s="483"/>
      <c r="AL313" s="490"/>
      <c r="AM313" s="491"/>
      <c r="AN313" s="491"/>
      <c r="AO313" s="491"/>
      <c r="AP313" s="491"/>
      <c r="AQ313" s="491"/>
      <c r="AR313" s="491"/>
      <c r="AS313" s="491"/>
      <c r="AT313" s="491"/>
      <c r="AU313" s="491"/>
      <c r="AV313" s="491"/>
      <c r="AW313" s="492"/>
      <c r="AX313" s="498"/>
      <c r="AY313" s="499"/>
      <c r="AZ313" s="500"/>
      <c r="BA313" s="500"/>
      <c r="BB313" s="500"/>
      <c r="BC313" s="500"/>
      <c r="BD313" s="500"/>
      <c r="BE313" s="500"/>
      <c r="BF313" s="500"/>
      <c r="BG313" s="500"/>
      <c r="BH313" s="500"/>
      <c r="BI313" s="504"/>
      <c r="BJ313" s="505"/>
      <c r="BK313" s="505"/>
      <c r="BL313" s="505"/>
      <c r="BM313" s="505"/>
      <c r="BN313" s="505"/>
      <c r="BO313" s="505"/>
      <c r="BP313" s="505"/>
      <c r="BQ313" s="505"/>
      <c r="BR313" s="505"/>
      <c r="BS313" s="505"/>
      <c r="BT313" s="506"/>
      <c r="BU313" s="7"/>
      <c r="CJ313" s="532"/>
    </row>
    <row r="314" spans="4:88" ht="9" customHeight="1">
      <c r="D314" s="4"/>
      <c r="E314" s="481"/>
      <c r="F314" s="482"/>
      <c r="G314" s="482"/>
      <c r="H314" s="482"/>
      <c r="I314" s="482"/>
      <c r="J314" s="482"/>
      <c r="K314" s="482"/>
      <c r="L314" s="482"/>
      <c r="M314" s="482"/>
      <c r="N314" s="482"/>
      <c r="O314" s="482"/>
      <c r="P314" s="482"/>
      <c r="Q314" s="482"/>
      <c r="R314" s="482"/>
      <c r="S314" s="482"/>
      <c r="T314" s="482"/>
      <c r="U314" s="482"/>
      <c r="V314" s="482"/>
      <c r="W314" s="482"/>
      <c r="X314" s="482"/>
      <c r="Y314" s="482"/>
      <c r="Z314" s="482"/>
      <c r="AA314" s="482"/>
      <c r="AB314" s="482"/>
      <c r="AC314" s="482"/>
      <c r="AD314" s="482"/>
      <c r="AE314" s="482"/>
      <c r="AF314" s="482"/>
      <c r="AG314" s="482"/>
      <c r="AH314" s="482"/>
      <c r="AI314" s="482"/>
      <c r="AJ314" s="482"/>
      <c r="AK314" s="483"/>
      <c r="AL314" s="490"/>
      <c r="AM314" s="491"/>
      <c r="AN314" s="491"/>
      <c r="AO314" s="491"/>
      <c r="AP314" s="491"/>
      <c r="AQ314" s="491"/>
      <c r="AR314" s="491"/>
      <c r="AS314" s="491"/>
      <c r="AT314" s="491"/>
      <c r="AU314" s="491"/>
      <c r="AV314" s="491"/>
      <c r="AW314" s="492"/>
      <c r="AX314" s="498"/>
      <c r="AY314" s="499"/>
      <c r="AZ314" s="500"/>
      <c r="BA314" s="500"/>
      <c r="BB314" s="500"/>
      <c r="BC314" s="500"/>
      <c r="BD314" s="500"/>
      <c r="BE314" s="500"/>
      <c r="BF314" s="500"/>
      <c r="BG314" s="500"/>
      <c r="BH314" s="500"/>
      <c r="BI314" s="504"/>
      <c r="BJ314" s="505"/>
      <c r="BK314" s="505"/>
      <c r="BL314" s="505"/>
      <c r="BM314" s="505"/>
      <c r="BN314" s="505"/>
      <c r="BO314" s="505"/>
      <c r="BP314" s="505"/>
      <c r="BQ314" s="505"/>
      <c r="BR314" s="505"/>
      <c r="BS314" s="505"/>
      <c r="BT314" s="506"/>
      <c r="BU314" s="7"/>
      <c r="CJ314" s="532"/>
    </row>
    <row r="315" spans="4:88" ht="9" customHeight="1">
      <c r="D315" s="4"/>
      <c r="E315" s="481"/>
      <c r="F315" s="482"/>
      <c r="G315" s="482"/>
      <c r="H315" s="482"/>
      <c r="I315" s="482"/>
      <c r="J315" s="482"/>
      <c r="K315" s="482"/>
      <c r="L315" s="482"/>
      <c r="M315" s="482"/>
      <c r="N315" s="482"/>
      <c r="O315" s="482"/>
      <c r="P315" s="482"/>
      <c r="Q315" s="482"/>
      <c r="R315" s="482"/>
      <c r="S315" s="482"/>
      <c r="T315" s="482"/>
      <c r="U315" s="482"/>
      <c r="V315" s="482"/>
      <c r="W315" s="482"/>
      <c r="X315" s="482"/>
      <c r="Y315" s="482"/>
      <c r="Z315" s="482"/>
      <c r="AA315" s="482"/>
      <c r="AB315" s="482"/>
      <c r="AC315" s="482"/>
      <c r="AD315" s="482"/>
      <c r="AE315" s="482"/>
      <c r="AF315" s="482"/>
      <c r="AG315" s="482"/>
      <c r="AH315" s="482"/>
      <c r="AI315" s="482"/>
      <c r="AJ315" s="482"/>
      <c r="AK315" s="483"/>
      <c r="AL315" s="490"/>
      <c r="AM315" s="491"/>
      <c r="AN315" s="491"/>
      <c r="AO315" s="491"/>
      <c r="AP315" s="491"/>
      <c r="AQ315" s="491"/>
      <c r="AR315" s="491"/>
      <c r="AS315" s="491"/>
      <c r="AT315" s="491"/>
      <c r="AU315" s="491"/>
      <c r="AV315" s="491"/>
      <c r="AW315" s="492"/>
      <c r="AX315" s="460"/>
      <c r="AY315" s="460"/>
      <c r="AZ315" s="460"/>
      <c r="BA315" s="460"/>
      <c r="BB315" s="460"/>
      <c r="BC315" s="460"/>
      <c r="BD315" s="460"/>
      <c r="BE315" s="460"/>
      <c r="BF315" s="460"/>
      <c r="BG315" s="507" t="str">
        <f>IFERROR(VLOOKUP(AL312,都道府県コード!$A$2:$B$95,2,FALSE),"")</f>
        <v/>
      </c>
      <c r="BH315" s="508"/>
      <c r="BI315" s="513"/>
      <c r="BJ315" s="514"/>
      <c r="BK315" s="514"/>
      <c r="BL315" s="514"/>
      <c r="BM315" s="514"/>
      <c r="BN315" s="514"/>
      <c r="BO315" s="514"/>
      <c r="BP315" s="514"/>
      <c r="BQ315" s="514"/>
      <c r="BR315" s="514"/>
      <c r="BS315" s="514"/>
      <c r="BT315" s="515"/>
      <c r="BU315" s="7"/>
      <c r="CJ315" s="532"/>
    </row>
    <row r="316" spans="4:88" ht="9" customHeight="1">
      <c r="D316" s="4"/>
      <c r="E316" s="481"/>
      <c r="F316" s="482"/>
      <c r="G316" s="482"/>
      <c r="H316" s="482"/>
      <c r="I316" s="482"/>
      <c r="J316" s="482"/>
      <c r="K316" s="482"/>
      <c r="L316" s="482"/>
      <c r="M316" s="482"/>
      <c r="N316" s="482"/>
      <c r="O316" s="482"/>
      <c r="P316" s="482"/>
      <c r="Q316" s="482"/>
      <c r="R316" s="482"/>
      <c r="S316" s="482"/>
      <c r="T316" s="482"/>
      <c r="U316" s="482"/>
      <c r="V316" s="482"/>
      <c r="W316" s="482"/>
      <c r="X316" s="482"/>
      <c r="Y316" s="482"/>
      <c r="Z316" s="482"/>
      <c r="AA316" s="482"/>
      <c r="AB316" s="482"/>
      <c r="AC316" s="482"/>
      <c r="AD316" s="482"/>
      <c r="AE316" s="482"/>
      <c r="AF316" s="482"/>
      <c r="AG316" s="482"/>
      <c r="AH316" s="482"/>
      <c r="AI316" s="482"/>
      <c r="AJ316" s="482"/>
      <c r="AK316" s="483"/>
      <c r="AL316" s="490"/>
      <c r="AM316" s="491"/>
      <c r="AN316" s="491"/>
      <c r="AO316" s="491"/>
      <c r="AP316" s="491"/>
      <c r="AQ316" s="491"/>
      <c r="AR316" s="491"/>
      <c r="AS316" s="491"/>
      <c r="AT316" s="491"/>
      <c r="AU316" s="491"/>
      <c r="AV316" s="491"/>
      <c r="AW316" s="492"/>
      <c r="AX316" s="461"/>
      <c r="AY316" s="461"/>
      <c r="AZ316" s="461"/>
      <c r="BA316" s="461"/>
      <c r="BB316" s="461"/>
      <c r="BC316" s="461"/>
      <c r="BD316" s="461"/>
      <c r="BE316" s="461"/>
      <c r="BF316" s="461"/>
      <c r="BG316" s="509"/>
      <c r="BH316" s="510"/>
      <c r="BI316" s="516"/>
      <c r="BJ316" s="517"/>
      <c r="BK316" s="517"/>
      <c r="BL316" s="517"/>
      <c r="BM316" s="517"/>
      <c r="BN316" s="517"/>
      <c r="BO316" s="517"/>
      <c r="BP316" s="517"/>
      <c r="BQ316" s="517"/>
      <c r="BR316" s="517"/>
      <c r="BS316" s="517"/>
      <c r="BT316" s="518"/>
      <c r="BU316" s="7"/>
      <c r="CJ316" s="532"/>
    </row>
    <row r="317" spans="4:88" ht="9" customHeight="1" thickBot="1">
      <c r="D317" s="4"/>
      <c r="E317" s="484"/>
      <c r="F317" s="485"/>
      <c r="G317" s="485"/>
      <c r="H317" s="485"/>
      <c r="I317" s="485"/>
      <c r="J317" s="485"/>
      <c r="K317" s="485"/>
      <c r="L317" s="485"/>
      <c r="M317" s="485"/>
      <c r="N317" s="485"/>
      <c r="O317" s="485"/>
      <c r="P317" s="485"/>
      <c r="Q317" s="485"/>
      <c r="R317" s="485"/>
      <c r="S317" s="485"/>
      <c r="T317" s="485"/>
      <c r="U317" s="485"/>
      <c r="V317" s="485"/>
      <c r="W317" s="485"/>
      <c r="X317" s="485"/>
      <c r="Y317" s="485"/>
      <c r="Z317" s="485"/>
      <c r="AA317" s="485"/>
      <c r="AB317" s="485"/>
      <c r="AC317" s="485"/>
      <c r="AD317" s="485"/>
      <c r="AE317" s="485"/>
      <c r="AF317" s="485"/>
      <c r="AG317" s="485"/>
      <c r="AH317" s="485"/>
      <c r="AI317" s="485"/>
      <c r="AJ317" s="485"/>
      <c r="AK317" s="486"/>
      <c r="AL317" s="493"/>
      <c r="AM317" s="494"/>
      <c r="AN317" s="494"/>
      <c r="AO317" s="494"/>
      <c r="AP317" s="494"/>
      <c r="AQ317" s="494"/>
      <c r="AR317" s="494"/>
      <c r="AS317" s="494"/>
      <c r="AT317" s="494"/>
      <c r="AU317" s="494"/>
      <c r="AV317" s="494"/>
      <c r="AW317" s="495"/>
      <c r="AX317" s="462"/>
      <c r="AY317" s="462"/>
      <c r="AZ317" s="462"/>
      <c r="BA317" s="462"/>
      <c r="BB317" s="462"/>
      <c r="BC317" s="462"/>
      <c r="BD317" s="462"/>
      <c r="BE317" s="462"/>
      <c r="BF317" s="462"/>
      <c r="BG317" s="511"/>
      <c r="BH317" s="512"/>
      <c r="BI317" s="519"/>
      <c r="BJ317" s="520"/>
      <c r="BK317" s="520"/>
      <c r="BL317" s="520"/>
      <c r="BM317" s="520"/>
      <c r="BN317" s="520"/>
      <c r="BO317" s="520"/>
      <c r="BP317" s="520"/>
      <c r="BQ317" s="520"/>
      <c r="BR317" s="520"/>
      <c r="BS317" s="520"/>
      <c r="BT317" s="521"/>
      <c r="BU317" s="7"/>
      <c r="CJ317" s="532"/>
    </row>
    <row r="318" spans="4:88" ht="9" customHeight="1">
      <c r="D318" s="4"/>
      <c r="E318" s="478"/>
      <c r="F318" s="479"/>
      <c r="G318" s="479"/>
      <c r="H318" s="479"/>
      <c r="I318" s="479"/>
      <c r="J318" s="479"/>
      <c r="K318" s="479"/>
      <c r="L318" s="479"/>
      <c r="M318" s="479"/>
      <c r="N318" s="479"/>
      <c r="O318" s="479"/>
      <c r="P318" s="479"/>
      <c r="Q318" s="479"/>
      <c r="R318" s="479"/>
      <c r="S318" s="479"/>
      <c r="T318" s="479"/>
      <c r="U318" s="479"/>
      <c r="V318" s="479"/>
      <c r="W318" s="479"/>
      <c r="X318" s="479"/>
      <c r="Y318" s="479"/>
      <c r="Z318" s="479"/>
      <c r="AA318" s="479"/>
      <c r="AB318" s="479"/>
      <c r="AC318" s="479"/>
      <c r="AD318" s="479"/>
      <c r="AE318" s="479"/>
      <c r="AF318" s="479"/>
      <c r="AG318" s="479"/>
      <c r="AH318" s="479"/>
      <c r="AI318" s="479"/>
      <c r="AJ318" s="479"/>
      <c r="AK318" s="480"/>
      <c r="AL318" s="487" t="str">
        <f>IF(E318="","",VLOOKUP(E318,コード表!$D$5:$F$62,3,FALSE))</f>
        <v/>
      </c>
      <c r="AM318" s="488"/>
      <c r="AN318" s="488"/>
      <c r="AO318" s="488"/>
      <c r="AP318" s="488"/>
      <c r="AQ318" s="488"/>
      <c r="AR318" s="488"/>
      <c r="AS318" s="488"/>
      <c r="AT318" s="488"/>
      <c r="AU318" s="488"/>
      <c r="AV318" s="488"/>
      <c r="AW318" s="489"/>
      <c r="AX318" s="496">
        <v>4</v>
      </c>
      <c r="AY318" s="497"/>
      <c r="AZ318" s="500" t="str">
        <f>IF(E318="","",VLOOKUP(E318,コード表!$D$5:$F$62,2,FALSE))</f>
        <v/>
      </c>
      <c r="BA318" s="500"/>
      <c r="BB318" s="500"/>
      <c r="BC318" s="500"/>
      <c r="BD318" s="500"/>
      <c r="BE318" s="500"/>
      <c r="BF318" s="500"/>
      <c r="BG318" s="500"/>
      <c r="BH318" s="500"/>
      <c r="BI318" s="501"/>
      <c r="BJ318" s="502"/>
      <c r="BK318" s="502"/>
      <c r="BL318" s="502"/>
      <c r="BM318" s="502"/>
      <c r="BN318" s="502"/>
      <c r="BO318" s="502"/>
      <c r="BP318" s="502"/>
      <c r="BQ318" s="502"/>
      <c r="BR318" s="502"/>
      <c r="BS318" s="502"/>
      <c r="BT318" s="503"/>
      <c r="BU318" s="7"/>
      <c r="CJ318" s="532"/>
    </row>
    <row r="319" spans="4:88" ht="9" customHeight="1">
      <c r="D319" s="4"/>
      <c r="E319" s="481"/>
      <c r="F319" s="482"/>
      <c r="G319" s="482"/>
      <c r="H319" s="482"/>
      <c r="I319" s="482"/>
      <c r="J319" s="482"/>
      <c r="K319" s="482"/>
      <c r="L319" s="482"/>
      <c r="M319" s="482"/>
      <c r="N319" s="482"/>
      <c r="O319" s="482"/>
      <c r="P319" s="482"/>
      <c r="Q319" s="482"/>
      <c r="R319" s="482"/>
      <c r="S319" s="482"/>
      <c r="T319" s="482"/>
      <c r="U319" s="482"/>
      <c r="V319" s="482"/>
      <c r="W319" s="482"/>
      <c r="X319" s="482"/>
      <c r="Y319" s="482"/>
      <c r="Z319" s="482"/>
      <c r="AA319" s="482"/>
      <c r="AB319" s="482"/>
      <c r="AC319" s="482"/>
      <c r="AD319" s="482"/>
      <c r="AE319" s="482"/>
      <c r="AF319" s="482"/>
      <c r="AG319" s="482"/>
      <c r="AH319" s="482"/>
      <c r="AI319" s="482"/>
      <c r="AJ319" s="482"/>
      <c r="AK319" s="483"/>
      <c r="AL319" s="490"/>
      <c r="AM319" s="491"/>
      <c r="AN319" s="491"/>
      <c r="AO319" s="491"/>
      <c r="AP319" s="491"/>
      <c r="AQ319" s="491"/>
      <c r="AR319" s="491"/>
      <c r="AS319" s="491"/>
      <c r="AT319" s="491"/>
      <c r="AU319" s="491"/>
      <c r="AV319" s="491"/>
      <c r="AW319" s="492"/>
      <c r="AX319" s="498"/>
      <c r="AY319" s="499"/>
      <c r="AZ319" s="500"/>
      <c r="BA319" s="500"/>
      <c r="BB319" s="500"/>
      <c r="BC319" s="500"/>
      <c r="BD319" s="500"/>
      <c r="BE319" s="500"/>
      <c r="BF319" s="500"/>
      <c r="BG319" s="500"/>
      <c r="BH319" s="500"/>
      <c r="BI319" s="504"/>
      <c r="BJ319" s="505"/>
      <c r="BK319" s="505"/>
      <c r="BL319" s="505"/>
      <c r="BM319" s="505"/>
      <c r="BN319" s="505"/>
      <c r="BO319" s="505"/>
      <c r="BP319" s="505"/>
      <c r="BQ319" s="505"/>
      <c r="BR319" s="505"/>
      <c r="BS319" s="505"/>
      <c r="BT319" s="506"/>
      <c r="BU319" s="7"/>
      <c r="CJ319" s="532"/>
    </row>
    <row r="320" spans="4:88" ht="9" customHeight="1">
      <c r="D320" s="4"/>
      <c r="E320" s="481"/>
      <c r="F320" s="482"/>
      <c r="G320" s="482"/>
      <c r="H320" s="482"/>
      <c r="I320" s="482"/>
      <c r="J320" s="482"/>
      <c r="K320" s="482"/>
      <c r="L320" s="482"/>
      <c r="M320" s="482"/>
      <c r="N320" s="482"/>
      <c r="O320" s="482"/>
      <c r="P320" s="482"/>
      <c r="Q320" s="482"/>
      <c r="R320" s="482"/>
      <c r="S320" s="482"/>
      <c r="T320" s="482"/>
      <c r="U320" s="482"/>
      <c r="V320" s="482"/>
      <c r="W320" s="482"/>
      <c r="X320" s="482"/>
      <c r="Y320" s="482"/>
      <c r="Z320" s="482"/>
      <c r="AA320" s="482"/>
      <c r="AB320" s="482"/>
      <c r="AC320" s="482"/>
      <c r="AD320" s="482"/>
      <c r="AE320" s="482"/>
      <c r="AF320" s="482"/>
      <c r="AG320" s="482"/>
      <c r="AH320" s="482"/>
      <c r="AI320" s="482"/>
      <c r="AJ320" s="482"/>
      <c r="AK320" s="483"/>
      <c r="AL320" s="490"/>
      <c r="AM320" s="491"/>
      <c r="AN320" s="491"/>
      <c r="AO320" s="491"/>
      <c r="AP320" s="491"/>
      <c r="AQ320" s="491"/>
      <c r="AR320" s="491"/>
      <c r="AS320" s="491"/>
      <c r="AT320" s="491"/>
      <c r="AU320" s="491"/>
      <c r="AV320" s="491"/>
      <c r="AW320" s="492"/>
      <c r="AX320" s="498"/>
      <c r="AY320" s="499"/>
      <c r="AZ320" s="500"/>
      <c r="BA320" s="500"/>
      <c r="BB320" s="500"/>
      <c r="BC320" s="500"/>
      <c r="BD320" s="500"/>
      <c r="BE320" s="500"/>
      <c r="BF320" s="500"/>
      <c r="BG320" s="500"/>
      <c r="BH320" s="500"/>
      <c r="BI320" s="504"/>
      <c r="BJ320" s="505"/>
      <c r="BK320" s="505"/>
      <c r="BL320" s="505"/>
      <c r="BM320" s="505"/>
      <c r="BN320" s="505"/>
      <c r="BO320" s="505"/>
      <c r="BP320" s="505"/>
      <c r="BQ320" s="505"/>
      <c r="BR320" s="505"/>
      <c r="BS320" s="505"/>
      <c r="BT320" s="506"/>
      <c r="BU320" s="7"/>
      <c r="CJ320" s="532"/>
    </row>
    <row r="321" spans="4:88" ht="9" customHeight="1">
      <c r="D321" s="4"/>
      <c r="E321" s="481"/>
      <c r="F321" s="482"/>
      <c r="G321" s="482"/>
      <c r="H321" s="482"/>
      <c r="I321" s="482"/>
      <c r="J321" s="482"/>
      <c r="K321" s="482"/>
      <c r="L321" s="482"/>
      <c r="M321" s="482"/>
      <c r="N321" s="482"/>
      <c r="O321" s="482"/>
      <c r="P321" s="482"/>
      <c r="Q321" s="482"/>
      <c r="R321" s="482"/>
      <c r="S321" s="482"/>
      <c r="T321" s="482"/>
      <c r="U321" s="482"/>
      <c r="V321" s="482"/>
      <c r="W321" s="482"/>
      <c r="X321" s="482"/>
      <c r="Y321" s="482"/>
      <c r="Z321" s="482"/>
      <c r="AA321" s="482"/>
      <c r="AB321" s="482"/>
      <c r="AC321" s="482"/>
      <c r="AD321" s="482"/>
      <c r="AE321" s="482"/>
      <c r="AF321" s="482"/>
      <c r="AG321" s="482"/>
      <c r="AH321" s="482"/>
      <c r="AI321" s="482"/>
      <c r="AJ321" s="482"/>
      <c r="AK321" s="483"/>
      <c r="AL321" s="490"/>
      <c r="AM321" s="491"/>
      <c r="AN321" s="491"/>
      <c r="AO321" s="491"/>
      <c r="AP321" s="491"/>
      <c r="AQ321" s="491"/>
      <c r="AR321" s="491"/>
      <c r="AS321" s="491"/>
      <c r="AT321" s="491"/>
      <c r="AU321" s="491"/>
      <c r="AV321" s="491"/>
      <c r="AW321" s="492"/>
      <c r="AX321" s="460"/>
      <c r="AY321" s="460"/>
      <c r="AZ321" s="460"/>
      <c r="BA321" s="460"/>
      <c r="BB321" s="460"/>
      <c r="BC321" s="460"/>
      <c r="BD321" s="460"/>
      <c r="BE321" s="460"/>
      <c r="BF321" s="460"/>
      <c r="BG321" s="507" t="str">
        <f>IFERROR(VLOOKUP(AL318,都道府県コード!$A$2:$B$95,2,FALSE),"")</f>
        <v/>
      </c>
      <c r="BH321" s="508"/>
      <c r="BI321" s="513"/>
      <c r="BJ321" s="514"/>
      <c r="BK321" s="514"/>
      <c r="BL321" s="514"/>
      <c r="BM321" s="514"/>
      <c r="BN321" s="514"/>
      <c r="BO321" s="514"/>
      <c r="BP321" s="514"/>
      <c r="BQ321" s="514"/>
      <c r="BR321" s="514"/>
      <c r="BS321" s="514"/>
      <c r="BT321" s="515"/>
      <c r="BU321" s="7"/>
      <c r="CJ321" s="532"/>
    </row>
    <row r="322" spans="4:88" ht="9" customHeight="1">
      <c r="D322" s="4"/>
      <c r="E322" s="481"/>
      <c r="F322" s="482"/>
      <c r="G322" s="482"/>
      <c r="H322" s="482"/>
      <c r="I322" s="482"/>
      <c r="J322" s="482"/>
      <c r="K322" s="482"/>
      <c r="L322" s="482"/>
      <c r="M322" s="482"/>
      <c r="N322" s="482"/>
      <c r="O322" s="482"/>
      <c r="P322" s="482"/>
      <c r="Q322" s="482"/>
      <c r="R322" s="482"/>
      <c r="S322" s="482"/>
      <c r="T322" s="482"/>
      <c r="U322" s="482"/>
      <c r="V322" s="482"/>
      <c r="W322" s="482"/>
      <c r="X322" s="482"/>
      <c r="Y322" s="482"/>
      <c r="Z322" s="482"/>
      <c r="AA322" s="482"/>
      <c r="AB322" s="482"/>
      <c r="AC322" s="482"/>
      <c r="AD322" s="482"/>
      <c r="AE322" s="482"/>
      <c r="AF322" s="482"/>
      <c r="AG322" s="482"/>
      <c r="AH322" s="482"/>
      <c r="AI322" s="482"/>
      <c r="AJ322" s="482"/>
      <c r="AK322" s="483"/>
      <c r="AL322" s="490"/>
      <c r="AM322" s="491"/>
      <c r="AN322" s="491"/>
      <c r="AO322" s="491"/>
      <c r="AP322" s="491"/>
      <c r="AQ322" s="491"/>
      <c r="AR322" s="491"/>
      <c r="AS322" s="491"/>
      <c r="AT322" s="491"/>
      <c r="AU322" s="491"/>
      <c r="AV322" s="491"/>
      <c r="AW322" s="492"/>
      <c r="AX322" s="461"/>
      <c r="AY322" s="461"/>
      <c r="AZ322" s="461"/>
      <c r="BA322" s="461"/>
      <c r="BB322" s="461"/>
      <c r="BC322" s="461"/>
      <c r="BD322" s="461"/>
      <c r="BE322" s="461"/>
      <c r="BF322" s="461"/>
      <c r="BG322" s="509"/>
      <c r="BH322" s="510"/>
      <c r="BI322" s="516"/>
      <c r="BJ322" s="517"/>
      <c r="BK322" s="517"/>
      <c r="BL322" s="517"/>
      <c r="BM322" s="517"/>
      <c r="BN322" s="517"/>
      <c r="BO322" s="517"/>
      <c r="BP322" s="517"/>
      <c r="BQ322" s="517"/>
      <c r="BR322" s="517"/>
      <c r="BS322" s="517"/>
      <c r="BT322" s="518"/>
      <c r="BU322" s="7"/>
      <c r="CJ322" s="532"/>
    </row>
    <row r="323" spans="4:88" ht="9" customHeight="1" thickBot="1">
      <c r="D323" s="4"/>
      <c r="E323" s="484"/>
      <c r="F323" s="485"/>
      <c r="G323" s="485"/>
      <c r="H323" s="485"/>
      <c r="I323" s="485"/>
      <c r="J323" s="485"/>
      <c r="K323" s="485"/>
      <c r="L323" s="485"/>
      <c r="M323" s="485"/>
      <c r="N323" s="485"/>
      <c r="O323" s="485"/>
      <c r="P323" s="485"/>
      <c r="Q323" s="485"/>
      <c r="R323" s="485"/>
      <c r="S323" s="485"/>
      <c r="T323" s="485"/>
      <c r="U323" s="485"/>
      <c r="V323" s="485"/>
      <c r="W323" s="485"/>
      <c r="X323" s="485"/>
      <c r="Y323" s="485"/>
      <c r="Z323" s="485"/>
      <c r="AA323" s="485"/>
      <c r="AB323" s="485"/>
      <c r="AC323" s="485"/>
      <c r="AD323" s="485"/>
      <c r="AE323" s="485"/>
      <c r="AF323" s="485"/>
      <c r="AG323" s="485"/>
      <c r="AH323" s="485"/>
      <c r="AI323" s="485"/>
      <c r="AJ323" s="485"/>
      <c r="AK323" s="486"/>
      <c r="AL323" s="493"/>
      <c r="AM323" s="494"/>
      <c r="AN323" s="494"/>
      <c r="AO323" s="494"/>
      <c r="AP323" s="494"/>
      <c r="AQ323" s="494"/>
      <c r="AR323" s="494"/>
      <c r="AS323" s="494"/>
      <c r="AT323" s="494"/>
      <c r="AU323" s="494"/>
      <c r="AV323" s="494"/>
      <c r="AW323" s="495"/>
      <c r="AX323" s="462"/>
      <c r="AY323" s="462"/>
      <c r="AZ323" s="462"/>
      <c r="BA323" s="462"/>
      <c r="BB323" s="462"/>
      <c r="BC323" s="462"/>
      <c r="BD323" s="462"/>
      <c r="BE323" s="462"/>
      <c r="BF323" s="462"/>
      <c r="BG323" s="511"/>
      <c r="BH323" s="512"/>
      <c r="BI323" s="519"/>
      <c r="BJ323" s="520"/>
      <c r="BK323" s="520"/>
      <c r="BL323" s="520"/>
      <c r="BM323" s="520"/>
      <c r="BN323" s="520"/>
      <c r="BO323" s="520"/>
      <c r="BP323" s="520"/>
      <c r="BQ323" s="520"/>
      <c r="BR323" s="520"/>
      <c r="BS323" s="520"/>
      <c r="BT323" s="521"/>
      <c r="BU323" s="7"/>
      <c r="CJ323" s="532"/>
    </row>
    <row r="324" spans="4:88" ht="9" customHeight="1">
      <c r="D324" s="4"/>
      <c r="E324" s="478"/>
      <c r="F324" s="479"/>
      <c r="G324" s="479"/>
      <c r="H324" s="479"/>
      <c r="I324" s="479"/>
      <c r="J324" s="479"/>
      <c r="K324" s="479"/>
      <c r="L324" s="479"/>
      <c r="M324" s="479"/>
      <c r="N324" s="479"/>
      <c r="O324" s="479"/>
      <c r="P324" s="479"/>
      <c r="Q324" s="479"/>
      <c r="R324" s="479"/>
      <c r="S324" s="479"/>
      <c r="T324" s="479"/>
      <c r="U324" s="479"/>
      <c r="V324" s="479"/>
      <c r="W324" s="479"/>
      <c r="X324" s="479"/>
      <c r="Y324" s="479"/>
      <c r="Z324" s="479"/>
      <c r="AA324" s="479"/>
      <c r="AB324" s="479"/>
      <c r="AC324" s="479"/>
      <c r="AD324" s="479"/>
      <c r="AE324" s="479"/>
      <c r="AF324" s="479"/>
      <c r="AG324" s="479"/>
      <c r="AH324" s="479"/>
      <c r="AI324" s="479"/>
      <c r="AJ324" s="479"/>
      <c r="AK324" s="480"/>
      <c r="AL324" s="487" t="str">
        <f>IF(E324="","",VLOOKUP(E324,コード表!$D$5:$F$62,3,FALSE))</f>
        <v/>
      </c>
      <c r="AM324" s="488"/>
      <c r="AN324" s="488"/>
      <c r="AO324" s="488"/>
      <c r="AP324" s="488"/>
      <c r="AQ324" s="488"/>
      <c r="AR324" s="488"/>
      <c r="AS324" s="488"/>
      <c r="AT324" s="488"/>
      <c r="AU324" s="488"/>
      <c r="AV324" s="488"/>
      <c r="AW324" s="489"/>
      <c r="AX324" s="496">
        <v>5</v>
      </c>
      <c r="AY324" s="497"/>
      <c r="AZ324" s="500" t="str">
        <f>IF(E324="","",VLOOKUP(E324,コード表!$D$5:$F$62,2,FALSE))</f>
        <v/>
      </c>
      <c r="BA324" s="500"/>
      <c r="BB324" s="500"/>
      <c r="BC324" s="500"/>
      <c r="BD324" s="500"/>
      <c r="BE324" s="500"/>
      <c r="BF324" s="500"/>
      <c r="BG324" s="500"/>
      <c r="BH324" s="500"/>
      <c r="BI324" s="501"/>
      <c r="BJ324" s="502"/>
      <c r="BK324" s="502"/>
      <c r="BL324" s="502"/>
      <c r="BM324" s="502"/>
      <c r="BN324" s="502"/>
      <c r="BO324" s="502"/>
      <c r="BP324" s="502"/>
      <c r="BQ324" s="502"/>
      <c r="BR324" s="502"/>
      <c r="BS324" s="502"/>
      <c r="BT324" s="503"/>
      <c r="BU324" s="7"/>
      <c r="CJ324" s="532"/>
    </row>
    <row r="325" spans="4:88" ht="9" customHeight="1">
      <c r="D325" s="4"/>
      <c r="E325" s="481"/>
      <c r="F325" s="482"/>
      <c r="G325" s="482"/>
      <c r="H325" s="482"/>
      <c r="I325" s="482"/>
      <c r="J325" s="482"/>
      <c r="K325" s="482"/>
      <c r="L325" s="482"/>
      <c r="M325" s="482"/>
      <c r="N325" s="482"/>
      <c r="O325" s="482"/>
      <c r="P325" s="482"/>
      <c r="Q325" s="482"/>
      <c r="R325" s="482"/>
      <c r="S325" s="482"/>
      <c r="T325" s="482"/>
      <c r="U325" s="482"/>
      <c r="V325" s="482"/>
      <c r="W325" s="482"/>
      <c r="X325" s="482"/>
      <c r="Y325" s="482"/>
      <c r="Z325" s="482"/>
      <c r="AA325" s="482"/>
      <c r="AB325" s="482"/>
      <c r="AC325" s="482"/>
      <c r="AD325" s="482"/>
      <c r="AE325" s="482"/>
      <c r="AF325" s="482"/>
      <c r="AG325" s="482"/>
      <c r="AH325" s="482"/>
      <c r="AI325" s="482"/>
      <c r="AJ325" s="482"/>
      <c r="AK325" s="483"/>
      <c r="AL325" s="490"/>
      <c r="AM325" s="491"/>
      <c r="AN325" s="491"/>
      <c r="AO325" s="491"/>
      <c r="AP325" s="491"/>
      <c r="AQ325" s="491"/>
      <c r="AR325" s="491"/>
      <c r="AS325" s="491"/>
      <c r="AT325" s="491"/>
      <c r="AU325" s="491"/>
      <c r="AV325" s="491"/>
      <c r="AW325" s="492"/>
      <c r="AX325" s="498"/>
      <c r="AY325" s="499"/>
      <c r="AZ325" s="500"/>
      <c r="BA325" s="500"/>
      <c r="BB325" s="500"/>
      <c r="BC325" s="500"/>
      <c r="BD325" s="500"/>
      <c r="BE325" s="500"/>
      <c r="BF325" s="500"/>
      <c r="BG325" s="500"/>
      <c r="BH325" s="500"/>
      <c r="BI325" s="504"/>
      <c r="BJ325" s="505"/>
      <c r="BK325" s="505"/>
      <c r="BL325" s="505"/>
      <c r="BM325" s="505"/>
      <c r="BN325" s="505"/>
      <c r="BO325" s="505"/>
      <c r="BP325" s="505"/>
      <c r="BQ325" s="505"/>
      <c r="BR325" s="505"/>
      <c r="BS325" s="505"/>
      <c r="BT325" s="506"/>
      <c r="BU325" s="7"/>
      <c r="CJ325" s="532"/>
    </row>
    <row r="326" spans="4:88" ht="9" customHeight="1">
      <c r="D326" s="4"/>
      <c r="E326" s="481"/>
      <c r="F326" s="482"/>
      <c r="G326" s="482"/>
      <c r="H326" s="482"/>
      <c r="I326" s="482"/>
      <c r="J326" s="482"/>
      <c r="K326" s="482"/>
      <c r="L326" s="482"/>
      <c r="M326" s="482"/>
      <c r="N326" s="482"/>
      <c r="O326" s="482"/>
      <c r="P326" s="482"/>
      <c r="Q326" s="482"/>
      <c r="R326" s="482"/>
      <c r="S326" s="482"/>
      <c r="T326" s="482"/>
      <c r="U326" s="482"/>
      <c r="V326" s="482"/>
      <c r="W326" s="482"/>
      <c r="X326" s="482"/>
      <c r="Y326" s="482"/>
      <c r="Z326" s="482"/>
      <c r="AA326" s="482"/>
      <c r="AB326" s="482"/>
      <c r="AC326" s="482"/>
      <c r="AD326" s="482"/>
      <c r="AE326" s="482"/>
      <c r="AF326" s="482"/>
      <c r="AG326" s="482"/>
      <c r="AH326" s="482"/>
      <c r="AI326" s="482"/>
      <c r="AJ326" s="482"/>
      <c r="AK326" s="483"/>
      <c r="AL326" s="490"/>
      <c r="AM326" s="491"/>
      <c r="AN326" s="491"/>
      <c r="AO326" s="491"/>
      <c r="AP326" s="491"/>
      <c r="AQ326" s="491"/>
      <c r="AR326" s="491"/>
      <c r="AS326" s="491"/>
      <c r="AT326" s="491"/>
      <c r="AU326" s="491"/>
      <c r="AV326" s="491"/>
      <c r="AW326" s="492"/>
      <c r="AX326" s="498"/>
      <c r="AY326" s="499"/>
      <c r="AZ326" s="500"/>
      <c r="BA326" s="500"/>
      <c r="BB326" s="500"/>
      <c r="BC326" s="500"/>
      <c r="BD326" s="500"/>
      <c r="BE326" s="500"/>
      <c r="BF326" s="500"/>
      <c r="BG326" s="500"/>
      <c r="BH326" s="500"/>
      <c r="BI326" s="504"/>
      <c r="BJ326" s="505"/>
      <c r="BK326" s="505"/>
      <c r="BL326" s="505"/>
      <c r="BM326" s="505"/>
      <c r="BN326" s="505"/>
      <c r="BO326" s="505"/>
      <c r="BP326" s="505"/>
      <c r="BQ326" s="505"/>
      <c r="BR326" s="505"/>
      <c r="BS326" s="505"/>
      <c r="BT326" s="506"/>
      <c r="BU326" s="7"/>
      <c r="CJ326" s="7"/>
    </row>
    <row r="327" spans="4:88" ht="9" customHeight="1">
      <c r="D327" s="4"/>
      <c r="E327" s="481"/>
      <c r="F327" s="482"/>
      <c r="G327" s="482"/>
      <c r="H327" s="482"/>
      <c r="I327" s="482"/>
      <c r="J327" s="482"/>
      <c r="K327" s="482"/>
      <c r="L327" s="482"/>
      <c r="M327" s="482"/>
      <c r="N327" s="482"/>
      <c r="O327" s="482"/>
      <c r="P327" s="482"/>
      <c r="Q327" s="482"/>
      <c r="R327" s="482"/>
      <c r="S327" s="482"/>
      <c r="T327" s="482"/>
      <c r="U327" s="482"/>
      <c r="V327" s="482"/>
      <c r="W327" s="482"/>
      <c r="X327" s="482"/>
      <c r="Y327" s="482"/>
      <c r="Z327" s="482"/>
      <c r="AA327" s="482"/>
      <c r="AB327" s="482"/>
      <c r="AC327" s="482"/>
      <c r="AD327" s="482"/>
      <c r="AE327" s="482"/>
      <c r="AF327" s="482"/>
      <c r="AG327" s="482"/>
      <c r="AH327" s="482"/>
      <c r="AI327" s="482"/>
      <c r="AJ327" s="482"/>
      <c r="AK327" s="483"/>
      <c r="AL327" s="490"/>
      <c r="AM327" s="491"/>
      <c r="AN327" s="491"/>
      <c r="AO327" s="491"/>
      <c r="AP327" s="491"/>
      <c r="AQ327" s="491"/>
      <c r="AR327" s="491"/>
      <c r="AS327" s="491"/>
      <c r="AT327" s="491"/>
      <c r="AU327" s="491"/>
      <c r="AV327" s="491"/>
      <c r="AW327" s="492"/>
      <c r="AX327" s="460"/>
      <c r="AY327" s="460"/>
      <c r="AZ327" s="460"/>
      <c r="BA327" s="460"/>
      <c r="BB327" s="460"/>
      <c r="BC327" s="460"/>
      <c r="BD327" s="460"/>
      <c r="BE327" s="460"/>
      <c r="BF327" s="460"/>
      <c r="BG327" s="507" t="str">
        <f>IFERROR(VLOOKUP(AL324,都道府県コード!$A$2:$B$95,2,FALSE),"")</f>
        <v/>
      </c>
      <c r="BH327" s="508"/>
      <c r="BI327" s="513"/>
      <c r="BJ327" s="514"/>
      <c r="BK327" s="514"/>
      <c r="BL327" s="514"/>
      <c r="BM327" s="514"/>
      <c r="BN327" s="514"/>
      <c r="BO327" s="514"/>
      <c r="BP327" s="514"/>
      <c r="BQ327" s="514"/>
      <c r="BR327" s="514"/>
      <c r="BS327" s="514"/>
      <c r="BT327" s="515"/>
      <c r="BU327" s="7"/>
      <c r="CJ327" s="7"/>
    </row>
    <row r="328" spans="4:88" ht="9" customHeight="1">
      <c r="D328" s="4"/>
      <c r="E328" s="481"/>
      <c r="F328" s="482"/>
      <c r="G328" s="482"/>
      <c r="H328" s="482"/>
      <c r="I328" s="482"/>
      <c r="J328" s="482"/>
      <c r="K328" s="482"/>
      <c r="L328" s="482"/>
      <c r="M328" s="482"/>
      <c r="N328" s="482"/>
      <c r="O328" s="482"/>
      <c r="P328" s="482"/>
      <c r="Q328" s="482"/>
      <c r="R328" s="482"/>
      <c r="S328" s="482"/>
      <c r="T328" s="482"/>
      <c r="U328" s="482"/>
      <c r="V328" s="482"/>
      <c r="W328" s="482"/>
      <c r="X328" s="482"/>
      <c r="Y328" s="482"/>
      <c r="Z328" s="482"/>
      <c r="AA328" s="482"/>
      <c r="AB328" s="482"/>
      <c r="AC328" s="482"/>
      <c r="AD328" s="482"/>
      <c r="AE328" s="482"/>
      <c r="AF328" s="482"/>
      <c r="AG328" s="482"/>
      <c r="AH328" s="482"/>
      <c r="AI328" s="482"/>
      <c r="AJ328" s="482"/>
      <c r="AK328" s="483"/>
      <c r="AL328" s="490"/>
      <c r="AM328" s="491"/>
      <c r="AN328" s="491"/>
      <c r="AO328" s="491"/>
      <c r="AP328" s="491"/>
      <c r="AQ328" s="491"/>
      <c r="AR328" s="491"/>
      <c r="AS328" s="491"/>
      <c r="AT328" s="491"/>
      <c r="AU328" s="491"/>
      <c r="AV328" s="491"/>
      <c r="AW328" s="492"/>
      <c r="AX328" s="461"/>
      <c r="AY328" s="461"/>
      <c r="AZ328" s="461"/>
      <c r="BA328" s="461"/>
      <c r="BB328" s="461"/>
      <c r="BC328" s="461"/>
      <c r="BD328" s="461"/>
      <c r="BE328" s="461"/>
      <c r="BF328" s="461"/>
      <c r="BG328" s="509"/>
      <c r="BH328" s="510"/>
      <c r="BI328" s="516"/>
      <c r="BJ328" s="517"/>
      <c r="BK328" s="517"/>
      <c r="BL328" s="517"/>
      <c r="BM328" s="517"/>
      <c r="BN328" s="517"/>
      <c r="BO328" s="517"/>
      <c r="BP328" s="517"/>
      <c r="BQ328" s="517"/>
      <c r="BR328" s="517"/>
      <c r="BS328" s="517"/>
      <c r="BT328" s="518"/>
      <c r="BU328" s="7"/>
      <c r="CJ328" s="7"/>
    </row>
    <row r="329" spans="4:88" ht="9" customHeight="1" thickBot="1">
      <c r="D329" s="4"/>
      <c r="E329" s="484"/>
      <c r="F329" s="485"/>
      <c r="G329" s="485"/>
      <c r="H329" s="485"/>
      <c r="I329" s="485"/>
      <c r="J329" s="485"/>
      <c r="K329" s="485"/>
      <c r="L329" s="485"/>
      <c r="M329" s="485"/>
      <c r="N329" s="485"/>
      <c r="O329" s="485"/>
      <c r="P329" s="485"/>
      <c r="Q329" s="485"/>
      <c r="R329" s="485"/>
      <c r="S329" s="485"/>
      <c r="T329" s="485"/>
      <c r="U329" s="485"/>
      <c r="V329" s="485"/>
      <c r="W329" s="485"/>
      <c r="X329" s="485"/>
      <c r="Y329" s="485"/>
      <c r="Z329" s="485"/>
      <c r="AA329" s="485"/>
      <c r="AB329" s="485"/>
      <c r="AC329" s="485"/>
      <c r="AD329" s="485"/>
      <c r="AE329" s="485"/>
      <c r="AF329" s="485"/>
      <c r="AG329" s="485"/>
      <c r="AH329" s="485"/>
      <c r="AI329" s="485"/>
      <c r="AJ329" s="485"/>
      <c r="AK329" s="486"/>
      <c r="AL329" s="493"/>
      <c r="AM329" s="494"/>
      <c r="AN329" s="494"/>
      <c r="AO329" s="494"/>
      <c r="AP329" s="494"/>
      <c r="AQ329" s="494"/>
      <c r="AR329" s="494"/>
      <c r="AS329" s="494"/>
      <c r="AT329" s="494"/>
      <c r="AU329" s="494"/>
      <c r="AV329" s="494"/>
      <c r="AW329" s="495"/>
      <c r="AX329" s="462"/>
      <c r="AY329" s="462"/>
      <c r="AZ329" s="462"/>
      <c r="BA329" s="462"/>
      <c r="BB329" s="462"/>
      <c r="BC329" s="462"/>
      <c r="BD329" s="462"/>
      <c r="BE329" s="462"/>
      <c r="BF329" s="462"/>
      <c r="BG329" s="511"/>
      <c r="BH329" s="512"/>
      <c r="BI329" s="519"/>
      <c r="BJ329" s="520"/>
      <c r="BK329" s="520"/>
      <c r="BL329" s="520"/>
      <c r="BM329" s="520"/>
      <c r="BN329" s="520"/>
      <c r="BO329" s="520"/>
      <c r="BP329" s="520"/>
      <c r="BQ329" s="520"/>
      <c r="BR329" s="520"/>
      <c r="BS329" s="520"/>
      <c r="BT329" s="521"/>
      <c r="BU329" s="7"/>
      <c r="CJ329" s="7"/>
    </row>
    <row r="330" spans="4:88" ht="9" customHeight="1">
      <c r="D330" s="4"/>
      <c r="E330" s="478"/>
      <c r="F330" s="479"/>
      <c r="G330" s="479"/>
      <c r="H330" s="479"/>
      <c r="I330" s="479"/>
      <c r="J330" s="479"/>
      <c r="K330" s="479"/>
      <c r="L330" s="479"/>
      <c r="M330" s="479"/>
      <c r="N330" s="479"/>
      <c r="O330" s="479"/>
      <c r="P330" s="479"/>
      <c r="Q330" s="479"/>
      <c r="R330" s="479"/>
      <c r="S330" s="479"/>
      <c r="T330" s="479"/>
      <c r="U330" s="479"/>
      <c r="V330" s="479"/>
      <c r="W330" s="479"/>
      <c r="X330" s="479"/>
      <c r="Y330" s="479"/>
      <c r="Z330" s="479"/>
      <c r="AA330" s="479"/>
      <c r="AB330" s="479"/>
      <c r="AC330" s="479"/>
      <c r="AD330" s="479"/>
      <c r="AE330" s="479"/>
      <c r="AF330" s="479"/>
      <c r="AG330" s="479"/>
      <c r="AH330" s="479"/>
      <c r="AI330" s="479"/>
      <c r="AJ330" s="479"/>
      <c r="AK330" s="480"/>
      <c r="AL330" s="487" t="str">
        <f>IF(E330="","",VLOOKUP(E330,コード表!$D$5:$F$62,3,FALSE))</f>
        <v/>
      </c>
      <c r="AM330" s="488"/>
      <c r="AN330" s="488"/>
      <c r="AO330" s="488"/>
      <c r="AP330" s="488"/>
      <c r="AQ330" s="488"/>
      <c r="AR330" s="488"/>
      <c r="AS330" s="488"/>
      <c r="AT330" s="488"/>
      <c r="AU330" s="488"/>
      <c r="AV330" s="488"/>
      <c r="AW330" s="489"/>
      <c r="AX330" s="496">
        <v>6</v>
      </c>
      <c r="AY330" s="497"/>
      <c r="AZ330" s="500" t="str">
        <f>IF(E330="","",VLOOKUP(E330,コード表!$D$5:$F$62,2,FALSE))</f>
        <v/>
      </c>
      <c r="BA330" s="500"/>
      <c r="BB330" s="500"/>
      <c r="BC330" s="500"/>
      <c r="BD330" s="500"/>
      <c r="BE330" s="500"/>
      <c r="BF330" s="500"/>
      <c r="BG330" s="500"/>
      <c r="BH330" s="500"/>
      <c r="BI330" s="501"/>
      <c r="BJ330" s="502"/>
      <c r="BK330" s="502"/>
      <c r="BL330" s="502"/>
      <c r="BM330" s="502"/>
      <c r="BN330" s="502"/>
      <c r="BO330" s="502"/>
      <c r="BP330" s="502"/>
      <c r="BQ330" s="502"/>
      <c r="BR330" s="502"/>
      <c r="BS330" s="502"/>
      <c r="BT330" s="503"/>
      <c r="BU330" s="7"/>
      <c r="CJ330" s="7"/>
    </row>
    <row r="331" spans="4:88" ht="9" customHeight="1">
      <c r="D331" s="4"/>
      <c r="E331" s="481"/>
      <c r="F331" s="482"/>
      <c r="G331" s="482"/>
      <c r="H331" s="482"/>
      <c r="I331" s="482"/>
      <c r="J331" s="482"/>
      <c r="K331" s="482"/>
      <c r="L331" s="482"/>
      <c r="M331" s="482"/>
      <c r="N331" s="482"/>
      <c r="O331" s="482"/>
      <c r="P331" s="482"/>
      <c r="Q331" s="482"/>
      <c r="R331" s="482"/>
      <c r="S331" s="482"/>
      <c r="T331" s="482"/>
      <c r="U331" s="482"/>
      <c r="V331" s="482"/>
      <c r="W331" s="482"/>
      <c r="X331" s="482"/>
      <c r="Y331" s="482"/>
      <c r="Z331" s="482"/>
      <c r="AA331" s="482"/>
      <c r="AB331" s="482"/>
      <c r="AC331" s="482"/>
      <c r="AD331" s="482"/>
      <c r="AE331" s="482"/>
      <c r="AF331" s="482"/>
      <c r="AG331" s="482"/>
      <c r="AH331" s="482"/>
      <c r="AI331" s="482"/>
      <c r="AJ331" s="482"/>
      <c r="AK331" s="483"/>
      <c r="AL331" s="490"/>
      <c r="AM331" s="491"/>
      <c r="AN331" s="491"/>
      <c r="AO331" s="491"/>
      <c r="AP331" s="491"/>
      <c r="AQ331" s="491"/>
      <c r="AR331" s="491"/>
      <c r="AS331" s="491"/>
      <c r="AT331" s="491"/>
      <c r="AU331" s="491"/>
      <c r="AV331" s="491"/>
      <c r="AW331" s="492"/>
      <c r="AX331" s="498"/>
      <c r="AY331" s="499"/>
      <c r="AZ331" s="500"/>
      <c r="BA331" s="500"/>
      <c r="BB331" s="500"/>
      <c r="BC331" s="500"/>
      <c r="BD331" s="500"/>
      <c r="BE331" s="500"/>
      <c r="BF331" s="500"/>
      <c r="BG331" s="500"/>
      <c r="BH331" s="500"/>
      <c r="BI331" s="504"/>
      <c r="BJ331" s="505"/>
      <c r="BK331" s="505"/>
      <c r="BL331" s="505"/>
      <c r="BM331" s="505"/>
      <c r="BN331" s="505"/>
      <c r="BO331" s="505"/>
      <c r="BP331" s="505"/>
      <c r="BQ331" s="505"/>
      <c r="BR331" s="505"/>
      <c r="BS331" s="505"/>
      <c r="BT331" s="506"/>
      <c r="BU331" s="7"/>
      <c r="CJ331" s="7"/>
    </row>
    <row r="332" spans="4:88" ht="9" customHeight="1">
      <c r="D332" s="4"/>
      <c r="E332" s="481"/>
      <c r="F332" s="482"/>
      <c r="G332" s="482"/>
      <c r="H332" s="482"/>
      <c r="I332" s="482"/>
      <c r="J332" s="482"/>
      <c r="K332" s="482"/>
      <c r="L332" s="482"/>
      <c r="M332" s="482"/>
      <c r="N332" s="482"/>
      <c r="O332" s="482"/>
      <c r="P332" s="482"/>
      <c r="Q332" s="482"/>
      <c r="R332" s="482"/>
      <c r="S332" s="482"/>
      <c r="T332" s="482"/>
      <c r="U332" s="482"/>
      <c r="V332" s="482"/>
      <c r="W332" s="482"/>
      <c r="X332" s="482"/>
      <c r="Y332" s="482"/>
      <c r="Z332" s="482"/>
      <c r="AA332" s="482"/>
      <c r="AB332" s="482"/>
      <c r="AC332" s="482"/>
      <c r="AD332" s="482"/>
      <c r="AE332" s="482"/>
      <c r="AF332" s="482"/>
      <c r="AG332" s="482"/>
      <c r="AH332" s="482"/>
      <c r="AI332" s="482"/>
      <c r="AJ332" s="482"/>
      <c r="AK332" s="483"/>
      <c r="AL332" s="490"/>
      <c r="AM332" s="491"/>
      <c r="AN332" s="491"/>
      <c r="AO332" s="491"/>
      <c r="AP332" s="491"/>
      <c r="AQ332" s="491"/>
      <c r="AR332" s="491"/>
      <c r="AS332" s="491"/>
      <c r="AT332" s="491"/>
      <c r="AU332" s="491"/>
      <c r="AV332" s="491"/>
      <c r="AW332" s="492"/>
      <c r="AX332" s="498"/>
      <c r="AY332" s="499"/>
      <c r="AZ332" s="500"/>
      <c r="BA332" s="500"/>
      <c r="BB332" s="500"/>
      <c r="BC332" s="500"/>
      <c r="BD332" s="500"/>
      <c r="BE332" s="500"/>
      <c r="BF332" s="500"/>
      <c r="BG332" s="500"/>
      <c r="BH332" s="500"/>
      <c r="BI332" s="504"/>
      <c r="BJ332" s="505"/>
      <c r="BK332" s="505"/>
      <c r="BL332" s="505"/>
      <c r="BM332" s="505"/>
      <c r="BN332" s="505"/>
      <c r="BO332" s="505"/>
      <c r="BP332" s="505"/>
      <c r="BQ332" s="505"/>
      <c r="BR332" s="505"/>
      <c r="BS332" s="505"/>
      <c r="BT332" s="506"/>
      <c r="BU332" s="7"/>
      <c r="CJ332" s="7"/>
    </row>
    <row r="333" spans="4:88" ht="9" customHeight="1">
      <c r="D333" s="4"/>
      <c r="E333" s="481"/>
      <c r="F333" s="482"/>
      <c r="G333" s="482"/>
      <c r="H333" s="482"/>
      <c r="I333" s="482"/>
      <c r="J333" s="482"/>
      <c r="K333" s="482"/>
      <c r="L333" s="482"/>
      <c r="M333" s="482"/>
      <c r="N333" s="482"/>
      <c r="O333" s="482"/>
      <c r="P333" s="482"/>
      <c r="Q333" s="482"/>
      <c r="R333" s="482"/>
      <c r="S333" s="482"/>
      <c r="T333" s="482"/>
      <c r="U333" s="482"/>
      <c r="V333" s="482"/>
      <c r="W333" s="482"/>
      <c r="X333" s="482"/>
      <c r="Y333" s="482"/>
      <c r="Z333" s="482"/>
      <c r="AA333" s="482"/>
      <c r="AB333" s="482"/>
      <c r="AC333" s="482"/>
      <c r="AD333" s="482"/>
      <c r="AE333" s="482"/>
      <c r="AF333" s="482"/>
      <c r="AG333" s="482"/>
      <c r="AH333" s="482"/>
      <c r="AI333" s="482"/>
      <c r="AJ333" s="482"/>
      <c r="AK333" s="483"/>
      <c r="AL333" s="490"/>
      <c r="AM333" s="491"/>
      <c r="AN333" s="491"/>
      <c r="AO333" s="491"/>
      <c r="AP333" s="491"/>
      <c r="AQ333" s="491"/>
      <c r="AR333" s="491"/>
      <c r="AS333" s="491"/>
      <c r="AT333" s="491"/>
      <c r="AU333" s="491"/>
      <c r="AV333" s="491"/>
      <c r="AW333" s="492"/>
      <c r="AX333" s="460"/>
      <c r="AY333" s="460"/>
      <c r="AZ333" s="460"/>
      <c r="BA333" s="460"/>
      <c r="BB333" s="460"/>
      <c r="BC333" s="460"/>
      <c r="BD333" s="460"/>
      <c r="BE333" s="460"/>
      <c r="BF333" s="460"/>
      <c r="BG333" s="507" t="str">
        <f>IFERROR(VLOOKUP(AL330,都道府県コード!$A$2:$B$95,2,FALSE),"")</f>
        <v/>
      </c>
      <c r="BH333" s="508"/>
      <c r="BI333" s="513"/>
      <c r="BJ333" s="514"/>
      <c r="BK333" s="514"/>
      <c r="BL333" s="514"/>
      <c r="BM333" s="514"/>
      <c r="BN333" s="514"/>
      <c r="BO333" s="514"/>
      <c r="BP333" s="514"/>
      <c r="BQ333" s="514"/>
      <c r="BR333" s="514"/>
      <c r="BS333" s="514"/>
      <c r="BT333" s="515"/>
      <c r="BU333" s="7"/>
      <c r="CJ333" s="7"/>
    </row>
    <row r="334" spans="4:88" ht="9" customHeight="1">
      <c r="D334" s="4"/>
      <c r="E334" s="481"/>
      <c r="F334" s="482"/>
      <c r="G334" s="482"/>
      <c r="H334" s="482"/>
      <c r="I334" s="482"/>
      <c r="J334" s="482"/>
      <c r="K334" s="482"/>
      <c r="L334" s="482"/>
      <c r="M334" s="482"/>
      <c r="N334" s="482"/>
      <c r="O334" s="482"/>
      <c r="P334" s="482"/>
      <c r="Q334" s="482"/>
      <c r="R334" s="482"/>
      <c r="S334" s="482"/>
      <c r="T334" s="482"/>
      <c r="U334" s="482"/>
      <c r="V334" s="482"/>
      <c r="W334" s="482"/>
      <c r="X334" s="482"/>
      <c r="Y334" s="482"/>
      <c r="Z334" s="482"/>
      <c r="AA334" s="482"/>
      <c r="AB334" s="482"/>
      <c r="AC334" s="482"/>
      <c r="AD334" s="482"/>
      <c r="AE334" s="482"/>
      <c r="AF334" s="482"/>
      <c r="AG334" s="482"/>
      <c r="AH334" s="482"/>
      <c r="AI334" s="482"/>
      <c r="AJ334" s="482"/>
      <c r="AK334" s="483"/>
      <c r="AL334" s="490"/>
      <c r="AM334" s="491"/>
      <c r="AN334" s="491"/>
      <c r="AO334" s="491"/>
      <c r="AP334" s="491"/>
      <c r="AQ334" s="491"/>
      <c r="AR334" s="491"/>
      <c r="AS334" s="491"/>
      <c r="AT334" s="491"/>
      <c r="AU334" s="491"/>
      <c r="AV334" s="491"/>
      <c r="AW334" s="492"/>
      <c r="AX334" s="461"/>
      <c r="AY334" s="461"/>
      <c r="AZ334" s="461"/>
      <c r="BA334" s="461"/>
      <c r="BB334" s="461"/>
      <c r="BC334" s="461"/>
      <c r="BD334" s="461"/>
      <c r="BE334" s="461"/>
      <c r="BF334" s="461"/>
      <c r="BG334" s="509"/>
      <c r="BH334" s="510"/>
      <c r="BI334" s="516"/>
      <c r="BJ334" s="517"/>
      <c r="BK334" s="517"/>
      <c r="BL334" s="517"/>
      <c r="BM334" s="517"/>
      <c r="BN334" s="517"/>
      <c r="BO334" s="517"/>
      <c r="BP334" s="517"/>
      <c r="BQ334" s="517"/>
      <c r="BR334" s="517"/>
      <c r="BS334" s="517"/>
      <c r="BT334" s="518"/>
      <c r="BU334" s="7"/>
      <c r="CJ334" s="7"/>
    </row>
    <row r="335" spans="4:88" ht="9" customHeight="1" thickBot="1">
      <c r="D335" s="4"/>
      <c r="E335" s="484"/>
      <c r="F335" s="485"/>
      <c r="G335" s="485"/>
      <c r="H335" s="485"/>
      <c r="I335" s="485"/>
      <c r="J335" s="485"/>
      <c r="K335" s="485"/>
      <c r="L335" s="485"/>
      <c r="M335" s="485"/>
      <c r="N335" s="485"/>
      <c r="O335" s="485"/>
      <c r="P335" s="485"/>
      <c r="Q335" s="485"/>
      <c r="R335" s="485"/>
      <c r="S335" s="485"/>
      <c r="T335" s="485"/>
      <c r="U335" s="485"/>
      <c r="V335" s="485"/>
      <c r="W335" s="485"/>
      <c r="X335" s="485"/>
      <c r="Y335" s="485"/>
      <c r="Z335" s="485"/>
      <c r="AA335" s="485"/>
      <c r="AB335" s="485"/>
      <c r="AC335" s="485"/>
      <c r="AD335" s="485"/>
      <c r="AE335" s="485"/>
      <c r="AF335" s="485"/>
      <c r="AG335" s="485"/>
      <c r="AH335" s="485"/>
      <c r="AI335" s="485"/>
      <c r="AJ335" s="485"/>
      <c r="AK335" s="486"/>
      <c r="AL335" s="493"/>
      <c r="AM335" s="494"/>
      <c r="AN335" s="494"/>
      <c r="AO335" s="494"/>
      <c r="AP335" s="494"/>
      <c r="AQ335" s="494"/>
      <c r="AR335" s="494"/>
      <c r="AS335" s="494"/>
      <c r="AT335" s="494"/>
      <c r="AU335" s="494"/>
      <c r="AV335" s="494"/>
      <c r="AW335" s="495"/>
      <c r="AX335" s="462"/>
      <c r="AY335" s="462"/>
      <c r="AZ335" s="462"/>
      <c r="BA335" s="462"/>
      <c r="BB335" s="462"/>
      <c r="BC335" s="462"/>
      <c r="BD335" s="462"/>
      <c r="BE335" s="462"/>
      <c r="BF335" s="462"/>
      <c r="BG335" s="511"/>
      <c r="BH335" s="512"/>
      <c r="BI335" s="519"/>
      <c r="BJ335" s="520"/>
      <c r="BK335" s="520"/>
      <c r="BL335" s="520"/>
      <c r="BM335" s="520"/>
      <c r="BN335" s="520"/>
      <c r="BO335" s="520"/>
      <c r="BP335" s="520"/>
      <c r="BQ335" s="520"/>
      <c r="BR335" s="520"/>
      <c r="BS335" s="520"/>
      <c r="BT335" s="521"/>
      <c r="BU335" s="7"/>
      <c r="CJ335" s="7"/>
    </row>
    <row r="336" spans="4:88" ht="9" customHeight="1">
      <c r="D336" s="4"/>
      <c r="E336" s="478"/>
      <c r="F336" s="479"/>
      <c r="G336" s="479"/>
      <c r="H336" s="479"/>
      <c r="I336" s="479"/>
      <c r="J336" s="479"/>
      <c r="K336" s="479"/>
      <c r="L336" s="479"/>
      <c r="M336" s="479"/>
      <c r="N336" s="479"/>
      <c r="O336" s="479"/>
      <c r="P336" s="479"/>
      <c r="Q336" s="479"/>
      <c r="R336" s="479"/>
      <c r="S336" s="479"/>
      <c r="T336" s="479"/>
      <c r="U336" s="479"/>
      <c r="V336" s="479"/>
      <c r="W336" s="479"/>
      <c r="X336" s="479"/>
      <c r="Y336" s="479"/>
      <c r="Z336" s="479"/>
      <c r="AA336" s="479"/>
      <c r="AB336" s="479"/>
      <c r="AC336" s="479"/>
      <c r="AD336" s="479"/>
      <c r="AE336" s="479"/>
      <c r="AF336" s="479"/>
      <c r="AG336" s="479"/>
      <c r="AH336" s="479"/>
      <c r="AI336" s="479"/>
      <c r="AJ336" s="479"/>
      <c r="AK336" s="480"/>
      <c r="AL336" s="487" t="str">
        <f>IF(E336="","",VLOOKUP(E336,コード表!$D$5:$F$62,3,FALSE))</f>
        <v/>
      </c>
      <c r="AM336" s="488"/>
      <c r="AN336" s="488"/>
      <c r="AO336" s="488"/>
      <c r="AP336" s="488"/>
      <c r="AQ336" s="488"/>
      <c r="AR336" s="488"/>
      <c r="AS336" s="488"/>
      <c r="AT336" s="488"/>
      <c r="AU336" s="488"/>
      <c r="AV336" s="488"/>
      <c r="AW336" s="489"/>
      <c r="AX336" s="496">
        <v>7</v>
      </c>
      <c r="AY336" s="497"/>
      <c r="AZ336" s="500" t="str">
        <f>IF(E336="","",VLOOKUP(E336,コード表!$D$5:$F$62,2,FALSE))</f>
        <v/>
      </c>
      <c r="BA336" s="500"/>
      <c r="BB336" s="500"/>
      <c r="BC336" s="500"/>
      <c r="BD336" s="500"/>
      <c r="BE336" s="500"/>
      <c r="BF336" s="500"/>
      <c r="BG336" s="500"/>
      <c r="BH336" s="500"/>
      <c r="BI336" s="501"/>
      <c r="BJ336" s="502"/>
      <c r="BK336" s="502"/>
      <c r="BL336" s="502"/>
      <c r="BM336" s="502"/>
      <c r="BN336" s="502"/>
      <c r="BO336" s="502"/>
      <c r="BP336" s="502"/>
      <c r="BQ336" s="502"/>
      <c r="BR336" s="502"/>
      <c r="BS336" s="502"/>
      <c r="BT336" s="503"/>
      <c r="BU336" s="7"/>
      <c r="CJ336" s="7"/>
    </row>
    <row r="337" spans="4:88" ht="9" customHeight="1">
      <c r="D337" s="4"/>
      <c r="E337" s="481"/>
      <c r="F337" s="482"/>
      <c r="G337" s="482"/>
      <c r="H337" s="482"/>
      <c r="I337" s="482"/>
      <c r="J337" s="482"/>
      <c r="K337" s="482"/>
      <c r="L337" s="482"/>
      <c r="M337" s="482"/>
      <c r="N337" s="482"/>
      <c r="O337" s="482"/>
      <c r="P337" s="482"/>
      <c r="Q337" s="482"/>
      <c r="R337" s="482"/>
      <c r="S337" s="482"/>
      <c r="T337" s="482"/>
      <c r="U337" s="482"/>
      <c r="V337" s="482"/>
      <c r="W337" s="482"/>
      <c r="X337" s="482"/>
      <c r="Y337" s="482"/>
      <c r="Z337" s="482"/>
      <c r="AA337" s="482"/>
      <c r="AB337" s="482"/>
      <c r="AC337" s="482"/>
      <c r="AD337" s="482"/>
      <c r="AE337" s="482"/>
      <c r="AF337" s="482"/>
      <c r="AG337" s="482"/>
      <c r="AH337" s="482"/>
      <c r="AI337" s="482"/>
      <c r="AJ337" s="482"/>
      <c r="AK337" s="483"/>
      <c r="AL337" s="490"/>
      <c r="AM337" s="491"/>
      <c r="AN337" s="491"/>
      <c r="AO337" s="491"/>
      <c r="AP337" s="491"/>
      <c r="AQ337" s="491"/>
      <c r="AR337" s="491"/>
      <c r="AS337" s="491"/>
      <c r="AT337" s="491"/>
      <c r="AU337" s="491"/>
      <c r="AV337" s="491"/>
      <c r="AW337" s="492"/>
      <c r="AX337" s="498"/>
      <c r="AY337" s="499"/>
      <c r="AZ337" s="500"/>
      <c r="BA337" s="500"/>
      <c r="BB337" s="500"/>
      <c r="BC337" s="500"/>
      <c r="BD337" s="500"/>
      <c r="BE337" s="500"/>
      <c r="BF337" s="500"/>
      <c r="BG337" s="500"/>
      <c r="BH337" s="500"/>
      <c r="BI337" s="504"/>
      <c r="BJ337" s="505"/>
      <c r="BK337" s="505"/>
      <c r="BL337" s="505"/>
      <c r="BM337" s="505"/>
      <c r="BN337" s="505"/>
      <c r="BO337" s="505"/>
      <c r="BP337" s="505"/>
      <c r="BQ337" s="505"/>
      <c r="BR337" s="505"/>
      <c r="BS337" s="505"/>
      <c r="BT337" s="506"/>
      <c r="BU337" s="7"/>
      <c r="CJ337" s="7"/>
    </row>
    <row r="338" spans="4:88" ht="9" customHeight="1">
      <c r="D338" s="4"/>
      <c r="E338" s="481"/>
      <c r="F338" s="482"/>
      <c r="G338" s="482"/>
      <c r="H338" s="482"/>
      <c r="I338" s="482"/>
      <c r="J338" s="482"/>
      <c r="K338" s="482"/>
      <c r="L338" s="482"/>
      <c r="M338" s="482"/>
      <c r="N338" s="482"/>
      <c r="O338" s="482"/>
      <c r="P338" s="482"/>
      <c r="Q338" s="482"/>
      <c r="R338" s="482"/>
      <c r="S338" s="482"/>
      <c r="T338" s="482"/>
      <c r="U338" s="482"/>
      <c r="V338" s="482"/>
      <c r="W338" s="482"/>
      <c r="X338" s="482"/>
      <c r="Y338" s="482"/>
      <c r="Z338" s="482"/>
      <c r="AA338" s="482"/>
      <c r="AB338" s="482"/>
      <c r="AC338" s="482"/>
      <c r="AD338" s="482"/>
      <c r="AE338" s="482"/>
      <c r="AF338" s="482"/>
      <c r="AG338" s="482"/>
      <c r="AH338" s="482"/>
      <c r="AI338" s="482"/>
      <c r="AJ338" s="482"/>
      <c r="AK338" s="483"/>
      <c r="AL338" s="490"/>
      <c r="AM338" s="491"/>
      <c r="AN338" s="491"/>
      <c r="AO338" s="491"/>
      <c r="AP338" s="491"/>
      <c r="AQ338" s="491"/>
      <c r="AR338" s="491"/>
      <c r="AS338" s="491"/>
      <c r="AT338" s="491"/>
      <c r="AU338" s="491"/>
      <c r="AV338" s="491"/>
      <c r="AW338" s="492"/>
      <c r="AX338" s="498"/>
      <c r="AY338" s="499"/>
      <c r="AZ338" s="500"/>
      <c r="BA338" s="500"/>
      <c r="BB338" s="500"/>
      <c r="BC338" s="500"/>
      <c r="BD338" s="500"/>
      <c r="BE338" s="500"/>
      <c r="BF338" s="500"/>
      <c r="BG338" s="500"/>
      <c r="BH338" s="500"/>
      <c r="BI338" s="504"/>
      <c r="BJ338" s="505"/>
      <c r="BK338" s="505"/>
      <c r="BL338" s="505"/>
      <c r="BM338" s="505"/>
      <c r="BN338" s="505"/>
      <c r="BO338" s="505"/>
      <c r="BP338" s="505"/>
      <c r="BQ338" s="505"/>
      <c r="BR338" s="505"/>
      <c r="BS338" s="505"/>
      <c r="BT338" s="506"/>
      <c r="BU338" s="7"/>
      <c r="CJ338" s="7"/>
    </row>
    <row r="339" spans="4:88" ht="9" customHeight="1">
      <c r="D339" s="4"/>
      <c r="E339" s="481"/>
      <c r="F339" s="482"/>
      <c r="G339" s="482"/>
      <c r="H339" s="482"/>
      <c r="I339" s="482"/>
      <c r="J339" s="482"/>
      <c r="K339" s="482"/>
      <c r="L339" s="482"/>
      <c r="M339" s="482"/>
      <c r="N339" s="482"/>
      <c r="O339" s="482"/>
      <c r="P339" s="482"/>
      <c r="Q339" s="482"/>
      <c r="R339" s="482"/>
      <c r="S339" s="482"/>
      <c r="T339" s="482"/>
      <c r="U339" s="482"/>
      <c r="V339" s="482"/>
      <c r="W339" s="482"/>
      <c r="X339" s="482"/>
      <c r="Y339" s="482"/>
      <c r="Z339" s="482"/>
      <c r="AA339" s="482"/>
      <c r="AB339" s="482"/>
      <c r="AC339" s="482"/>
      <c r="AD339" s="482"/>
      <c r="AE339" s="482"/>
      <c r="AF339" s="482"/>
      <c r="AG339" s="482"/>
      <c r="AH339" s="482"/>
      <c r="AI339" s="482"/>
      <c r="AJ339" s="482"/>
      <c r="AK339" s="483"/>
      <c r="AL339" s="490"/>
      <c r="AM339" s="491"/>
      <c r="AN339" s="491"/>
      <c r="AO339" s="491"/>
      <c r="AP339" s="491"/>
      <c r="AQ339" s="491"/>
      <c r="AR339" s="491"/>
      <c r="AS339" s="491"/>
      <c r="AT339" s="491"/>
      <c r="AU339" s="491"/>
      <c r="AV339" s="491"/>
      <c r="AW339" s="492"/>
      <c r="AX339" s="460"/>
      <c r="AY339" s="460"/>
      <c r="AZ339" s="460"/>
      <c r="BA339" s="460"/>
      <c r="BB339" s="460"/>
      <c r="BC339" s="460"/>
      <c r="BD339" s="460"/>
      <c r="BE339" s="460"/>
      <c r="BF339" s="460"/>
      <c r="BG339" s="507" t="str">
        <f>IFERROR(VLOOKUP(AL336,都道府県コード!$A$2:$B$95,2,FALSE),"")</f>
        <v/>
      </c>
      <c r="BH339" s="508"/>
      <c r="BI339" s="513"/>
      <c r="BJ339" s="514"/>
      <c r="BK339" s="514"/>
      <c r="BL339" s="514"/>
      <c r="BM339" s="514"/>
      <c r="BN339" s="514"/>
      <c r="BO339" s="514"/>
      <c r="BP339" s="514"/>
      <c r="BQ339" s="514"/>
      <c r="BR339" s="514"/>
      <c r="BS339" s="514"/>
      <c r="BT339" s="515"/>
      <c r="BU339" s="7"/>
      <c r="CJ339" s="7"/>
    </row>
    <row r="340" spans="4:88" ht="9" customHeight="1">
      <c r="D340" s="4"/>
      <c r="E340" s="481"/>
      <c r="F340" s="482"/>
      <c r="G340" s="482"/>
      <c r="H340" s="482"/>
      <c r="I340" s="482"/>
      <c r="J340" s="482"/>
      <c r="K340" s="482"/>
      <c r="L340" s="482"/>
      <c r="M340" s="482"/>
      <c r="N340" s="482"/>
      <c r="O340" s="482"/>
      <c r="P340" s="482"/>
      <c r="Q340" s="482"/>
      <c r="R340" s="482"/>
      <c r="S340" s="482"/>
      <c r="T340" s="482"/>
      <c r="U340" s="482"/>
      <c r="V340" s="482"/>
      <c r="W340" s="482"/>
      <c r="X340" s="482"/>
      <c r="Y340" s="482"/>
      <c r="Z340" s="482"/>
      <c r="AA340" s="482"/>
      <c r="AB340" s="482"/>
      <c r="AC340" s="482"/>
      <c r="AD340" s="482"/>
      <c r="AE340" s="482"/>
      <c r="AF340" s="482"/>
      <c r="AG340" s="482"/>
      <c r="AH340" s="482"/>
      <c r="AI340" s="482"/>
      <c r="AJ340" s="482"/>
      <c r="AK340" s="483"/>
      <c r="AL340" s="490"/>
      <c r="AM340" s="491"/>
      <c r="AN340" s="491"/>
      <c r="AO340" s="491"/>
      <c r="AP340" s="491"/>
      <c r="AQ340" s="491"/>
      <c r="AR340" s="491"/>
      <c r="AS340" s="491"/>
      <c r="AT340" s="491"/>
      <c r="AU340" s="491"/>
      <c r="AV340" s="491"/>
      <c r="AW340" s="492"/>
      <c r="AX340" s="461"/>
      <c r="AY340" s="461"/>
      <c r="AZ340" s="461"/>
      <c r="BA340" s="461"/>
      <c r="BB340" s="461"/>
      <c r="BC340" s="461"/>
      <c r="BD340" s="461"/>
      <c r="BE340" s="461"/>
      <c r="BF340" s="461"/>
      <c r="BG340" s="509"/>
      <c r="BH340" s="510"/>
      <c r="BI340" s="516"/>
      <c r="BJ340" s="517"/>
      <c r="BK340" s="517"/>
      <c r="BL340" s="517"/>
      <c r="BM340" s="517"/>
      <c r="BN340" s="517"/>
      <c r="BO340" s="517"/>
      <c r="BP340" s="517"/>
      <c r="BQ340" s="517"/>
      <c r="BR340" s="517"/>
      <c r="BS340" s="517"/>
      <c r="BT340" s="518"/>
      <c r="BU340" s="7"/>
      <c r="CJ340" s="7"/>
    </row>
    <row r="341" spans="4:88" ht="9" customHeight="1" thickBot="1">
      <c r="D341" s="4"/>
      <c r="E341" s="484"/>
      <c r="F341" s="485"/>
      <c r="G341" s="485"/>
      <c r="H341" s="485"/>
      <c r="I341" s="485"/>
      <c r="J341" s="485"/>
      <c r="K341" s="485"/>
      <c r="L341" s="485"/>
      <c r="M341" s="485"/>
      <c r="N341" s="485"/>
      <c r="O341" s="485"/>
      <c r="P341" s="485"/>
      <c r="Q341" s="485"/>
      <c r="R341" s="485"/>
      <c r="S341" s="485"/>
      <c r="T341" s="485"/>
      <c r="U341" s="485"/>
      <c r="V341" s="485"/>
      <c r="W341" s="485"/>
      <c r="X341" s="485"/>
      <c r="Y341" s="485"/>
      <c r="Z341" s="485"/>
      <c r="AA341" s="485"/>
      <c r="AB341" s="485"/>
      <c r="AC341" s="485"/>
      <c r="AD341" s="485"/>
      <c r="AE341" s="485"/>
      <c r="AF341" s="485"/>
      <c r="AG341" s="485"/>
      <c r="AH341" s="485"/>
      <c r="AI341" s="485"/>
      <c r="AJ341" s="485"/>
      <c r="AK341" s="486"/>
      <c r="AL341" s="493"/>
      <c r="AM341" s="494"/>
      <c r="AN341" s="494"/>
      <c r="AO341" s="494"/>
      <c r="AP341" s="494"/>
      <c r="AQ341" s="494"/>
      <c r="AR341" s="494"/>
      <c r="AS341" s="494"/>
      <c r="AT341" s="494"/>
      <c r="AU341" s="494"/>
      <c r="AV341" s="494"/>
      <c r="AW341" s="495"/>
      <c r="AX341" s="462"/>
      <c r="AY341" s="462"/>
      <c r="AZ341" s="462"/>
      <c r="BA341" s="462"/>
      <c r="BB341" s="462"/>
      <c r="BC341" s="462"/>
      <c r="BD341" s="462"/>
      <c r="BE341" s="462"/>
      <c r="BF341" s="462"/>
      <c r="BG341" s="511"/>
      <c r="BH341" s="512"/>
      <c r="BI341" s="519"/>
      <c r="BJ341" s="520"/>
      <c r="BK341" s="520"/>
      <c r="BL341" s="520"/>
      <c r="BM341" s="520"/>
      <c r="BN341" s="520"/>
      <c r="BO341" s="520"/>
      <c r="BP341" s="520"/>
      <c r="BQ341" s="520"/>
      <c r="BR341" s="520"/>
      <c r="BS341" s="520"/>
      <c r="BT341" s="521"/>
      <c r="BU341" s="7"/>
      <c r="CJ341" s="7"/>
    </row>
    <row r="342" spans="4:88" ht="9" customHeight="1">
      <c r="D342" s="4"/>
      <c r="E342" s="478"/>
      <c r="F342" s="479"/>
      <c r="G342" s="479"/>
      <c r="H342" s="479"/>
      <c r="I342" s="479"/>
      <c r="J342" s="479"/>
      <c r="K342" s="479"/>
      <c r="L342" s="479"/>
      <c r="M342" s="479"/>
      <c r="N342" s="479"/>
      <c r="O342" s="479"/>
      <c r="P342" s="479"/>
      <c r="Q342" s="479"/>
      <c r="R342" s="479"/>
      <c r="S342" s="479"/>
      <c r="T342" s="479"/>
      <c r="U342" s="479"/>
      <c r="V342" s="479"/>
      <c r="W342" s="479"/>
      <c r="X342" s="479"/>
      <c r="Y342" s="479"/>
      <c r="Z342" s="479"/>
      <c r="AA342" s="479"/>
      <c r="AB342" s="479"/>
      <c r="AC342" s="479"/>
      <c r="AD342" s="479"/>
      <c r="AE342" s="479"/>
      <c r="AF342" s="479"/>
      <c r="AG342" s="479"/>
      <c r="AH342" s="479"/>
      <c r="AI342" s="479"/>
      <c r="AJ342" s="479"/>
      <c r="AK342" s="480"/>
      <c r="AL342" s="487" t="str">
        <f>IF(E342="","",VLOOKUP(E342,コード表!$D$5:$F$62,3,FALSE))</f>
        <v/>
      </c>
      <c r="AM342" s="488"/>
      <c r="AN342" s="488"/>
      <c r="AO342" s="488"/>
      <c r="AP342" s="488"/>
      <c r="AQ342" s="488"/>
      <c r="AR342" s="488"/>
      <c r="AS342" s="488"/>
      <c r="AT342" s="488"/>
      <c r="AU342" s="488"/>
      <c r="AV342" s="488"/>
      <c r="AW342" s="489"/>
      <c r="AX342" s="496">
        <v>8</v>
      </c>
      <c r="AY342" s="497"/>
      <c r="AZ342" s="500" t="str">
        <f>IF(E342="","",VLOOKUP(E342,コード表!$D$5:$F$62,2,FALSE))</f>
        <v/>
      </c>
      <c r="BA342" s="500"/>
      <c r="BB342" s="500"/>
      <c r="BC342" s="500"/>
      <c r="BD342" s="500"/>
      <c r="BE342" s="500"/>
      <c r="BF342" s="500"/>
      <c r="BG342" s="500"/>
      <c r="BH342" s="500"/>
      <c r="BI342" s="501"/>
      <c r="BJ342" s="502"/>
      <c r="BK342" s="502"/>
      <c r="BL342" s="502"/>
      <c r="BM342" s="502"/>
      <c r="BN342" s="502"/>
      <c r="BO342" s="502"/>
      <c r="BP342" s="502"/>
      <c r="BQ342" s="502"/>
      <c r="BR342" s="502"/>
      <c r="BS342" s="502"/>
      <c r="BT342" s="503"/>
      <c r="BU342" s="7"/>
      <c r="CJ342" s="7"/>
    </row>
    <row r="343" spans="4:88" ht="9" customHeight="1">
      <c r="D343" s="4"/>
      <c r="E343" s="481"/>
      <c r="F343" s="482"/>
      <c r="G343" s="482"/>
      <c r="H343" s="482"/>
      <c r="I343" s="482"/>
      <c r="J343" s="482"/>
      <c r="K343" s="482"/>
      <c r="L343" s="482"/>
      <c r="M343" s="482"/>
      <c r="N343" s="482"/>
      <c r="O343" s="482"/>
      <c r="P343" s="482"/>
      <c r="Q343" s="482"/>
      <c r="R343" s="482"/>
      <c r="S343" s="482"/>
      <c r="T343" s="482"/>
      <c r="U343" s="482"/>
      <c r="V343" s="482"/>
      <c r="W343" s="482"/>
      <c r="X343" s="482"/>
      <c r="Y343" s="482"/>
      <c r="Z343" s="482"/>
      <c r="AA343" s="482"/>
      <c r="AB343" s="482"/>
      <c r="AC343" s="482"/>
      <c r="AD343" s="482"/>
      <c r="AE343" s="482"/>
      <c r="AF343" s="482"/>
      <c r="AG343" s="482"/>
      <c r="AH343" s="482"/>
      <c r="AI343" s="482"/>
      <c r="AJ343" s="482"/>
      <c r="AK343" s="483"/>
      <c r="AL343" s="490"/>
      <c r="AM343" s="491"/>
      <c r="AN343" s="491"/>
      <c r="AO343" s="491"/>
      <c r="AP343" s="491"/>
      <c r="AQ343" s="491"/>
      <c r="AR343" s="491"/>
      <c r="AS343" s="491"/>
      <c r="AT343" s="491"/>
      <c r="AU343" s="491"/>
      <c r="AV343" s="491"/>
      <c r="AW343" s="492"/>
      <c r="AX343" s="498"/>
      <c r="AY343" s="499"/>
      <c r="AZ343" s="500"/>
      <c r="BA343" s="500"/>
      <c r="BB343" s="500"/>
      <c r="BC343" s="500"/>
      <c r="BD343" s="500"/>
      <c r="BE343" s="500"/>
      <c r="BF343" s="500"/>
      <c r="BG343" s="500"/>
      <c r="BH343" s="500"/>
      <c r="BI343" s="504"/>
      <c r="BJ343" s="505"/>
      <c r="BK343" s="505"/>
      <c r="BL343" s="505"/>
      <c r="BM343" s="505"/>
      <c r="BN343" s="505"/>
      <c r="BO343" s="505"/>
      <c r="BP343" s="505"/>
      <c r="BQ343" s="505"/>
      <c r="BR343" s="505"/>
      <c r="BS343" s="505"/>
      <c r="BT343" s="506"/>
      <c r="BU343" s="7"/>
      <c r="CJ343" s="7"/>
    </row>
    <row r="344" spans="4:88" ht="9" customHeight="1">
      <c r="D344" s="4"/>
      <c r="E344" s="481"/>
      <c r="F344" s="482"/>
      <c r="G344" s="482"/>
      <c r="H344" s="482"/>
      <c r="I344" s="482"/>
      <c r="J344" s="482"/>
      <c r="K344" s="482"/>
      <c r="L344" s="482"/>
      <c r="M344" s="482"/>
      <c r="N344" s="482"/>
      <c r="O344" s="482"/>
      <c r="P344" s="482"/>
      <c r="Q344" s="482"/>
      <c r="R344" s="482"/>
      <c r="S344" s="482"/>
      <c r="T344" s="482"/>
      <c r="U344" s="482"/>
      <c r="V344" s="482"/>
      <c r="W344" s="482"/>
      <c r="X344" s="482"/>
      <c r="Y344" s="482"/>
      <c r="Z344" s="482"/>
      <c r="AA344" s="482"/>
      <c r="AB344" s="482"/>
      <c r="AC344" s="482"/>
      <c r="AD344" s="482"/>
      <c r="AE344" s="482"/>
      <c r="AF344" s="482"/>
      <c r="AG344" s="482"/>
      <c r="AH344" s="482"/>
      <c r="AI344" s="482"/>
      <c r="AJ344" s="482"/>
      <c r="AK344" s="483"/>
      <c r="AL344" s="490"/>
      <c r="AM344" s="491"/>
      <c r="AN344" s="491"/>
      <c r="AO344" s="491"/>
      <c r="AP344" s="491"/>
      <c r="AQ344" s="491"/>
      <c r="AR344" s="491"/>
      <c r="AS344" s="491"/>
      <c r="AT344" s="491"/>
      <c r="AU344" s="491"/>
      <c r="AV344" s="491"/>
      <c r="AW344" s="492"/>
      <c r="AX344" s="498"/>
      <c r="AY344" s="499"/>
      <c r="AZ344" s="500"/>
      <c r="BA344" s="500"/>
      <c r="BB344" s="500"/>
      <c r="BC344" s="500"/>
      <c r="BD344" s="500"/>
      <c r="BE344" s="500"/>
      <c r="BF344" s="500"/>
      <c r="BG344" s="500"/>
      <c r="BH344" s="500"/>
      <c r="BI344" s="504"/>
      <c r="BJ344" s="505"/>
      <c r="BK344" s="505"/>
      <c r="BL344" s="505"/>
      <c r="BM344" s="505"/>
      <c r="BN344" s="505"/>
      <c r="BO344" s="505"/>
      <c r="BP344" s="505"/>
      <c r="BQ344" s="505"/>
      <c r="BR344" s="505"/>
      <c r="BS344" s="505"/>
      <c r="BT344" s="506"/>
      <c r="BU344" s="7"/>
      <c r="CJ344" s="7"/>
    </row>
    <row r="345" spans="4:88" ht="9" customHeight="1">
      <c r="D345" s="4"/>
      <c r="E345" s="481"/>
      <c r="F345" s="482"/>
      <c r="G345" s="482"/>
      <c r="H345" s="482"/>
      <c r="I345" s="482"/>
      <c r="J345" s="482"/>
      <c r="K345" s="482"/>
      <c r="L345" s="482"/>
      <c r="M345" s="482"/>
      <c r="N345" s="482"/>
      <c r="O345" s="482"/>
      <c r="P345" s="482"/>
      <c r="Q345" s="482"/>
      <c r="R345" s="482"/>
      <c r="S345" s="482"/>
      <c r="T345" s="482"/>
      <c r="U345" s="482"/>
      <c r="V345" s="482"/>
      <c r="W345" s="482"/>
      <c r="X345" s="482"/>
      <c r="Y345" s="482"/>
      <c r="Z345" s="482"/>
      <c r="AA345" s="482"/>
      <c r="AB345" s="482"/>
      <c r="AC345" s="482"/>
      <c r="AD345" s="482"/>
      <c r="AE345" s="482"/>
      <c r="AF345" s="482"/>
      <c r="AG345" s="482"/>
      <c r="AH345" s="482"/>
      <c r="AI345" s="482"/>
      <c r="AJ345" s="482"/>
      <c r="AK345" s="483"/>
      <c r="AL345" s="490"/>
      <c r="AM345" s="491"/>
      <c r="AN345" s="491"/>
      <c r="AO345" s="491"/>
      <c r="AP345" s="491"/>
      <c r="AQ345" s="491"/>
      <c r="AR345" s="491"/>
      <c r="AS345" s="491"/>
      <c r="AT345" s="491"/>
      <c r="AU345" s="491"/>
      <c r="AV345" s="491"/>
      <c r="AW345" s="492"/>
      <c r="AX345" s="460"/>
      <c r="AY345" s="460"/>
      <c r="AZ345" s="460"/>
      <c r="BA345" s="460"/>
      <c r="BB345" s="460"/>
      <c r="BC345" s="460"/>
      <c r="BD345" s="460"/>
      <c r="BE345" s="460"/>
      <c r="BF345" s="460"/>
      <c r="BG345" s="507" t="str">
        <f>IFERROR(VLOOKUP(AL342,都道府県コード!$A$2:$B$95,2,FALSE),"")</f>
        <v/>
      </c>
      <c r="BH345" s="508"/>
      <c r="BI345" s="513"/>
      <c r="BJ345" s="514"/>
      <c r="BK345" s="514"/>
      <c r="BL345" s="514"/>
      <c r="BM345" s="514"/>
      <c r="BN345" s="514"/>
      <c r="BO345" s="514"/>
      <c r="BP345" s="514"/>
      <c r="BQ345" s="514"/>
      <c r="BR345" s="514"/>
      <c r="BS345" s="514"/>
      <c r="BT345" s="515"/>
      <c r="BU345" s="7"/>
      <c r="CJ345" s="7"/>
    </row>
    <row r="346" spans="4:88" ht="9" customHeight="1">
      <c r="D346" s="4"/>
      <c r="E346" s="481"/>
      <c r="F346" s="482"/>
      <c r="G346" s="482"/>
      <c r="H346" s="482"/>
      <c r="I346" s="482"/>
      <c r="J346" s="482"/>
      <c r="K346" s="482"/>
      <c r="L346" s="482"/>
      <c r="M346" s="482"/>
      <c r="N346" s="482"/>
      <c r="O346" s="482"/>
      <c r="P346" s="482"/>
      <c r="Q346" s="482"/>
      <c r="R346" s="482"/>
      <c r="S346" s="482"/>
      <c r="T346" s="482"/>
      <c r="U346" s="482"/>
      <c r="V346" s="482"/>
      <c r="W346" s="482"/>
      <c r="X346" s="482"/>
      <c r="Y346" s="482"/>
      <c r="Z346" s="482"/>
      <c r="AA346" s="482"/>
      <c r="AB346" s="482"/>
      <c r="AC346" s="482"/>
      <c r="AD346" s="482"/>
      <c r="AE346" s="482"/>
      <c r="AF346" s="482"/>
      <c r="AG346" s="482"/>
      <c r="AH346" s="482"/>
      <c r="AI346" s="482"/>
      <c r="AJ346" s="482"/>
      <c r="AK346" s="483"/>
      <c r="AL346" s="490"/>
      <c r="AM346" s="491"/>
      <c r="AN346" s="491"/>
      <c r="AO346" s="491"/>
      <c r="AP346" s="491"/>
      <c r="AQ346" s="491"/>
      <c r="AR346" s="491"/>
      <c r="AS346" s="491"/>
      <c r="AT346" s="491"/>
      <c r="AU346" s="491"/>
      <c r="AV346" s="491"/>
      <c r="AW346" s="492"/>
      <c r="AX346" s="461"/>
      <c r="AY346" s="461"/>
      <c r="AZ346" s="461"/>
      <c r="BA346" s="461"/>
      <c r="BB346" s="461"/>
      <c r="BC346" s="461"/>
      <c r="BD346" s="461"/>
      <c r="BE346" s="461"/>
      <c r="BF346" s="461"/>
      <c r="BG346" s="509"/>
      <c r="BH346" s="510"/>
      <c r="BI346" s="516"/>
      <c r="BJ346" s="517"/>
      <c r="BK346" s="517"/>
      <c r="BL346" s="517"/>
      <c r="BM346" s="517"/>
      <c r="BN346" s="517"/>
      <c r="BO346" s="517"/>
      <c r="BP346" s="517"/>
      <c r="BQ346" s="517"/>
      <c r="BR346" s="517"/>
      <c r="BS346" s="517"/>
      <c r="BT346" s="518"/>
      <c r="BU346" s="7"/>
      <c r="CJ346" s="7"/>
    </row>
    <row r="347" spans="4:88" ht="9" customHeight="1" thickBot="1">
      <c r="D347" s="4"/>
      <c r="E347" s="484"/>
      <c r="F347" s="485"/>
      <c r="G347" s="485"/>
      <c r="H347" s="485"/>
      <c r="I347" s="485"/>
      <c r="J347" s="485"/>
      <c r="K347" s="485"/>
      <c r="L347" s="485"/>
      <c r="M347" s="485"/>
      <c r="N347" s="485"/>
      <c r="O347" s="485"/>
      <c r="P347" s="485"/>
      <c r="Q347" s="485"/>
      <c r="R347" s="485"/>
      <c r="S347" s="485"/>
      <c r="T347" s="485"/>
      <c r="U347" s="485"/>
      <c r="V347" s="485"/>
      <c r="W347" s="485"/>
      <c r="X347" s="485"/>
      <c r="Y347" s="485"/>
      <c r="Z347" s="485"/>
      <c r="AA347" s="485"/>
      <c r="AB347" s="485"/>
      <c r="AC347" s="485"/>
      <c r="AD347" s="485"/>
      <c r="AE347" s="485"/>
      <c r="AF347" s="485"/>
      <c r="AG347" s="485"/>
      <c r="AH347" s="485"/>
      <c r="AI347" s="485"/>
      <c r="AJ347" s="485"/>
      <c r="AK347" s="486"/>
      <c r="AL347" s="493"/>
      <c r="AM347" s="494"/>
      <c r="AN347" s="494"/>
      <c r="AO347" s="494"/>
      <c r="AP347" s="494"/>
      <c r="AQ347" s="494"/>
      <c r="AR347" s="494"/>
      <c r="AS347" s="494"/>
      <c r="AT347" s="494"/>
      <c r="AU347" s="494"/>
      <c r="AV347" s="494"/>
      <c r="AW347" s="495"/>
      <c r="AX347" s="462"/>
      <c r="AY347" s="462"/>
      <c r="AZ347" s="462"/>
      <c r="BA347" s="462"/>
      <c r="BB347" s="462"/>
      <c r="BC347" s="462"/>
      <c r="BD347" s="462"/>
      <c r="BE347" s="462"/>
      <c r="BF347" s="462"/>
      <c r="BG347" s="511"/>
      <c r="BH347" s="512"/>
      <c r="BI347" s="519"/>
      <c r="BJ347" s="520"/>
      <c r="BK347" s="520"/>
      <c r="BL347" s="520"/>
      <c r="BM347" s="520"/>
      <c r="BN347" s="520"/>
      <c r="BO347" s="520"/>
      <c r="BP347" s="520"/>
      <c r="BQ347" s="520"/>
      <c r="BR347" s="520"/>
      <c r="BS347" s="520"/>
      <c r="BT347" s="521"/>
      <c r="BU347" s="7"/>
      <c r="CJ347" s="7"/>
    </row>
    <row r="348" spans="4:88" ht="9" customHeight="1">
      <c r="D348" s="4"/>
      <c r="E348" s="478"/>
      <c r="F348" s="479"/>
      <c r="G348" s="479"/>
      <c r="H348" s="479"/>
      <c r="I348" s="479"/>
      <c r="J348" s="479"/>
      <c r="K348" s="479"/>
      <c r="L348" s="479"/>
      <c r="M348" s="479"/>
      <c r="N348" s="479"/>
      <c r="O348" s="479"/>
      <c r="P348" s="479"/>
      <c r="Q348" s="479"/>
      <c r="R348" s="479"/>
      <c r="S348" s="479"/>
      <c r="T348" s="479"/>
      <c r="U348" s="479"/>
      <c r="V348" s="479"/>
      <c r="W348" s="479"/>
      <c r="X348" s="479"/>
      <c r="Y348" s="479"/>
      <c r="Z348" s="479"/>
      <c r="AA348" s="479"/>
      <c r="AB348" s="479"/>
      <c r="AC348" s="479"/>
      <c r="AD348" s="479"/>
      <c r="AE348" s="479"/>
      <c r="AF348" s="479"/>
      <c r="AG348" s="479"/>
      <c r="AH348" s="479"/>
      <c r="AI348" s="479"/>
      <c r="AJ348" s="479"/>
      <c r="AK348" s="480"/>
      <c r="AL348" s="487" t="str">
        <f>IF(E348="","",VLOOKUP(E348,コード表!$D$5:$F$62,3,FALSE))</f>
        <v/>
      </c>
      <c r="AM348" s="488"/>
      <c r="AN348" s="488"/>
      <c r="AO348" s="488"/>
      <c r="AP348" s="488"/>
      <c r="AQ348" s="488"/>
      <c r="AR348" s="488"/>
      <c r="AS348" s="488"/>
      <c r="AT348" s="488"/>
      <c r="AU348" s="488"/>
      <c r="AV348" s="488"/>
      <c r="AW348" s="489"/>
      <c r="AX348" s="496">
        <v>9</v>
      </c>
      <c r="AY348" s="497"/>
      <c r="AZ348" s="500" t="str">
        <f>IF(E348="","",VLOOKUP(E348,コード表!$D$5:$F$62,2,FALSE))</f>
        <v/>
      </c>
      <c r="BA348" s="500"/>
      <c r="BB348" s="500"/>
      <c r="BC348" s="500"/>
      <c r="BD348" s="500"/>
      <c r="BE348" s="500"/>
      <c r="BF348" s="500"/>
      <c r="BG348" s="500"/>
      <c r="BH348" s="500"/>
      <c r="BI348" s="501"/>
      <c r="BJ348" s="502"/>
      <c r="BK348" s="502"/>
      <c r="BL348" s="502"/>
      <c r="BM348" s="502"/>
      <c r="BN348" s="502"/>
      <c r="BO348" s="502"/>
      <c r="BP348" s="502"/>
      <c r="BQ348" s="502"/>
      <c r="BR348" s="502"/>
      <c r="BS348" s="502"/>
      <c r="BT348" s="503"/>
      <c r="BU348" s="7"/>
      <c r="CJ348" s="7"/>
    </row>
    <row r="349" spans="4:88" ht="9" customHeight="1">
      <c r="D349" s="4"/>
      <c r="E349" s="481"/>
      <c r="F349" s="482"/>
      <c r="G349" s="482"/>
      <c r="H349" s="482"/>
      <c r="I349" s="482"/>
      <c r="J349" s="482"/>
      <c r="K349" s="482"/>
      <c r="L349" s="482"/>
      <c r="M349" s="482"/>
      <c r="N349" s="482"/>
      <c r="O349" s="482"/>
      <c r="P349" s="482"/>
      <c r="Q349" s="482"/>
      <c r="R349" s="482"/>
      <c r="S349" s="482"/>
      <c r="T349" s="482"/>
      <c r="U349" s="482"/>
      <c r="V349" s="482"/>
      <c r="W349" s="482"/>
      <c r="X349" s="482"/>
      <c r="Y349" s="482"/>
      <c r="Z349" s="482"/>
      <c r="AA349" s="482"/>
      <c r="AB349" s="482"/>
      <c r="AC349" s="482"/>
      <c r="AD349" s="482"/>
      <c r="AE349" s="482"/>
      <c r="AF349" s="482"/>
      <c r="AG349" s="482"/>
      <c r="AH349" s="482"/>
      <c r="AI349" s="482"/>
      <c r="AJ349" s="482"/>
      <c r="AK349" s="483"/>
      <c r="AL349" s="490"/>
      <c r="AM349" s="491"/>
      <c r="AN349" s="491"/>
      <c r="AO349" s="491"/>
      <c r="AP349" s="491"/>
      <c r="AQ349" s="491"/>
      <c r="AR349" s="491"/>
      <c r="AS349" s="491"/>
      <c r="AT349" s="491"/>
      <c r="AU349" s="491"/>
      <c r="AV349" s="491"/>
      <c r="AW349" s="492"/>
      <c r="AX349" s="498"/>
      <c r="AY349" s="499"/>
      <c r="AZ349" s="500"/>
      <c r="BA349" s="500"/>
      <c r="BB349" s="500"/>
      <c r="BC349" s="500"/>
      <c r="BD349" s="500"/>
      <c r="BE349" s="500"/>
      <c r="BF349" s="500"/>
      <c r="BG349" s="500"/>
      <c r="BH349" s="500"/>
      <c r="BI349" s="504"/>
      <c r="BJ349" s="505"/>
      <c r="BK349" s="505"/>
      <c r="BL349" s="505"/>
      <c r="BM349" s="505"/>
      <c r="BN349" s="505"/>
      <c r="BO349" s="505"/>
      <c r="BP349" s="505"/>
      <c r="BQ349" s="505"/>
      <c r="BR349" s="505"/>
      <c r="BS349" s="505"/>
      <c r="BT349" s="506"/>
      <c r="BU349" s="7"/>
      <c r="CJ349" s="7"/>
    </row>
    <row r="350" spans="4:88" ht="9" customHeight="1">
      <c r="D350" s="4"/>
      <c r="E350" s="481"/>
      <c r="F350" s="482"/>
      <c r="G350" s="482"/>
      <c r="H350" s="482"/>
      <c r="I350" s="482"/>
      <c r="J350" s="482"/>
      <c r="K350" s="482"/>
      <c r="L350" s="482"/>
      <c r="M350" s="482"/>
      <c r="N350" s="482"/>
      <c r="O350" s="482"/>
      <c r="P350" s="482"/>
      <c r="Q350" s="482"/>
      <c r="R350" s="482"/>
      <c r="S350" s="482"/>
      <c r="T350" s="482"/>
      <c r="U350" s="482"/>
      <c r="V350" s="482"/>
      <c r="W350" s="482"/>
      <c r="X350" s="482"/>
      <c r="Y350" s="482"/>
      <c r="Z350" s="482"/>
      <c r="AA350" s="482"/>
      <c r="AB350" s="482"/>
      <c r="AC350" s="482"/>
      <c r="AD350" s="482"/>
      <c r="AE350" s="482"/>
      <c r="AF350" s="482"/>
      <c r="AG350" s="482"/>
      <c r="AH350" s="482"/>
      <c r="AI350" s="482"/>
      <c r="AJ350" s="482"/>
      <c r="AK350" s="483"/>
      <c r="AL350" s="490"/>
      <c r="AM350" s="491"/>
      <c r="AN350" s="491"/>
      <c r="AO350" s="491"/>
      <c r="AP350" s="491"/>
      <c r="AQ350" s="491"/>
      <c r="AR350" s="491"/>
      <c r="AS350" s="491"/>
      <c r="AT350" s="491"/>
      <c r="AU350" s="491"/>
      <c r="AV350" s="491"/>
      <c r="AW350" s="492"/>
      <c r="AX350" s="498"/>
      <c r="AY350" s="499"/>
      <c r="AZ350" s="500"/>
      <c r="BA350" s="500"/>
      <c r="BB350" s="500"/>
      <c r="BC350" s="500"/>
      <c r="BD350" s="500"/>
      <c r="BE350" s="500"/>
      <c r="BF350" s="500"/>
      <c r="BG350" s="500"/>
      <c r="BH350" s="500"/>
      <c r="BI350" s="504"/>
      <c r="BJ350" s="505"/>
      <c r="BK350" s="505"/>
      <c r="BL350" s="505"/>
      <c r="BM350" s="505"/>
      <c r="BN350" s="505"/>
      <c r="BO350" s="505"/>
      <c r="BP350" s="505"/>
      <c r="BQ350" s="505"/>
      <c r="BR350" s="505"/>
      <c r="BS350" s="505"/>
      <c r="BT350" s="506"/>
      <c r="BU350" s="7"/>
      <c r="CJ350" s="7"/>
    </row>
    <row r="351" spans="4:88" ht="9" customHeight="1">
      <c r="D351" s="4"/>
      <c r="E351" s="481"/>
      <c r="F351" s="482"/>
      <c r="G351" s="482"/>
      <c r="H351" s="482"/>
      <c r="I351" s="482"/>
      <c r="J351" s="482"/>
      <c r="K351" s="482"/>
      <c r="L351" s="482"/>
      <c r="M351" s="482"/>
      <c r="N351" s="482"/>
      <c r="O351" s="482"/>
      <c r="P351" s="482"/>
      <c r="Q351" s="482"/>
      <c r="R351" s="482"/>
      <c r="S351" s="482"/>
      <c r="T351" s="482"/>
      <c r="U351" s="482"/>
      <c r="V351" s="482"/>
      <c r="W351" s="482"/>
      <c r="X351" s="482"/>
      <c r="Y351" s="482"/>
      <c r="Z351" s="482"/>
      <c r="AA351" s="482"/>
      <c r="AB351" s="482"/>
      <c r="AC351" s="482"/>
      <c r="AD351" s="482"/>
      <c r="AE351" s="482"/>
      <c r="AF351" s="482"/>
      <c r="AG351" s="482"/>
      <c r="AH351" s="482"/>
      <c r="AI351" s="482"/>
      <c r="AJ351" s="482"/>
      <c r="AK351" s="483"/>
      <c r="AL351" s="490"/>
      <c r="AM351" s="491"/>
      <c r="AN351" s="491"/>
      <c r="AO351" s="491"/>
      <c r="AP351" s="491"/>
      <c r="AQ351" s="491"/>
      <c r="AR351" s="491"/>
      <c r="AS351" s="491"/>
      <c r="AT351" s="491"/>
      <c r="AU351" s="491"/>
      <c r="AV351" s="491"/>
      <c r="AW351" s="492"/>
      <c r="AX351" s="460"/>
      <c r="AY351" s="460"/>
      <c r="AZ351" s="460"/>
      <c r="BA351" s="460"/>
      <c r="BB351" s="460"/>
      <c r="BC351" s="460"/>
      <c r="BD351" s="460"/>
      <c r="BE351" s="460"/>
      <c r="BF351" s="460"/>
      <c r="BG351" s="507" t="str">
        <f>IFERROR(VLOOKUP(AL348,都道府県コード!$A$2:$B$95,2,FALSE),"")</f>
        <v/>
      </c>
      <c r="BH351" s="508"/>
      <c r="BI351" s="513"/>
      <c r="BJ351" s="514"/>
      <c r="BK351" s="514"/>
      <c r="BL351" s="514"/>
      <c r="BM351" s="514"/>
      <c r="BN351" s="514"/>
      <c r="BO351" s="514"/>
      <c r="BP351" s="514"/>
      <c r="BQ351" s="514"/>
      <c r="BR351" s="514"/>
      <c r="BS351" s="514"/>
      <c r="BT351" s="515"/>
      <c r="BU351" s="7"/>
      <c r="CJ351" s="7"/>
    </row>
    <row r="352" spans="4:88" ht="9" customHeight="1">
      <c r="D352" s="4"/>
      <c r="E352" s="481"/>
      <c r="F352" s="482"/>
      <c r="G352" s="482"/>
      <c r="H352" s="482"/>
      <c r="I352" s="482"/>
      <c r="J352" s="482"/>
      <c r="K352" s="482"/>
      <c r="L352" s="482"/>
      <c r="M352" s="482"/>
      <c r="N352" s="482"/>
      <c r="O352" s="482"/>
      <c r="P352" s="482"/>
      <c r="Q352" s="482"/>
      <c r="R352" s="482"/>
      <c r="S352" s="482"/>
      <c r="T352" s="482"/>
      <c r="U352" s="482"/>
      <c r="V352" s="482"/>
      <c r="W352" s="482"/>
      <c r="X352" s="482"/>
      <c r="Y352" s="482"/>
      <c r="Z352" s="482"/>
      <c r="AA352" s="482"/>
      <c r="AB352" s="482"/>
      <c r="AC352" s="482"/>
      <c r="AD352" s="482"/>
      <c r="AE352" s="482"/>
      <c r="AF352" s="482"/>
      <c r="AG352" s="482"/>
      <c r="AH352" s="482"/>
      <c r="AI352" s="482"/>
      <c r="AJ352" s="482"/>
      <c r="AK352" s="483"/>
      <c r="AL352" s="490"/>
      <c r="AM352" s="491"/>
      <c r="AN352" s="491"/>
      <c r="AO352" s="491"/>
      <c r="AP352" s="491"/>
      <c r="AQ352" s="491"/>
      <c r="AR352" s="491"/>
      <c r="AS352" s="491"/>
      <c r="AT352" s="491"/>
      <c r="AU352" s="491"/>
      <c r="AV352" s="491"/>
      <c r="AW352" s="492"/>
      <c r="AX352" s="461"/>
      <c r="AY352" s="461"/>
      <c r="AZ352" s="461"/>
      <c r="BA352" s="461"/>
      <c r="BB352" s="461"/>
      <c r="BC352" s="461"/>
      <c r="BD352" s="461"/>
      <c r="BE352" s="461"/>
      <c r="BF352" s="461"/>
      <c r="BG352" s="509"/>
      <c r="BH352" s="510"/>
      <c r="BI352" s="516"/>
      <c r="BJ352" s="517"/>
      <c r="BK352" s="517"/>
      <c r="BL352" s="517"/>
      <c r="BM352" s="517"/>
      <c r="BN352" s="517"/>
      <c r="BO352" s="517"/>
      <c r="BP352" s="517"/>
      <c r="BQ352" s="517"/>
      <c r="BR352" s="517"/>
      <c r="BS352" s="517"/>
      <c r="BT352" s="518"/>
      <c r="BU352" s="7"/>
      <c r="CJ352" s="7"/>
    </row>
    <row r="353" spans="4:88" ht="9" customHeight="1" thickBot="1">
      <c r="D353" s="4"/>
      <c r="E353" s="484"/>
      <c r="F353" s="485"/>
      <c r="G353" s="485"/>
      <c r="H353" s="485"/>
      <c r="I353" s="485"/>
      <c r="J353" s="485"/>
      <c r="K353" s="485"/>
      <c r="L353" s="485"/>
      <c r="M353" s="485"/>
      <c r="N353" s="485"/>
      <c r="O353" s="485"/>
      <c r="P353" s="485"/>
      <c r="Q353" s="485"/>
      <c r="R353" s="485"/>
      <c r="S353" s="485"/>
      <c r="T353" s="485"/>
      <c r="U353" s="485"/>
      <c r="V353" s="485"/>
      <c r="W353" s="485"/>
      <c r="X353" s="485"/>
      <c r="Y353" s="485"/>
      <c r="Z353" s="485"/>
      <c r="AA353" s="485"/>
      <c r="AB353" s="485"/>
      <c r="AC353" s="485"/>
      <c r="AD353" s="485"/>
      <c r="AE353" s="485"/>
      <c r="AF353" s="485"/>
      <c r="AG353" s="485"/>
      <c r="AH353" s="485"/>
      <c r="AI353" s="485"/>
      <c r="AJ353" s="485"/>
      <c r="AK353" s="486"/>
      <c r="AL353" s="493"/>
      <c r="AM353" s="494"/>
      <c r="AN353" s="494"/>
      <c r="AO353" s="494"/>
      <c r="AP353" s="494"/>
      <c r="AQ353" s="494"/>
      <c r="AR353" s="494"/>
      <c r="AS353" s="494"/>
      <c r="AT353" s="494"/>
      <c r="AU353" s="494"/>
      <c r="AV353" s="494"/>
      <c r="AW353" s="495"/>
      <c r="AX353" s="462"/>
      <c r="AY353" s="462"/>
      <c r="AZ353" s="462"/>
      <c r="BA353" s="462"/>
      <c r="BB353" s="462"/>
      <c r="BC353" s="462"/>
      <c r="BD353" s="462"/>
      <c r="BE353" s="462"/>
      <c r="BF353" s="462"/>
      <c r="BG353" s="511"/>
      <c r="BH353" s="512"/>
      <c r="BI353" s="519"/>
      <c r="BJ353" s="520"/>
      <c r="BK353" s="520"/>
      <c r="BL353" s="520"/>
      <c r="BM353" s="520"/>
      <c r="BN353" s="520"/>
      <c r="BO353" s="520"/>
      <c r="BP353" s="520"/>
      <c r="BQ353" s="520"/>
      <c r="BR353" s="520"/>
      <c r="BS353" s="520"/>
      <c r="BT353" s="521"/>
      <c r="BU353" s="7"/>
      <c r="CJ353" s="7"/>
    </row>
    <row r="354" spans="4:88" ht="9" customHeight="1">
      <c r="D354" s="4"/>
      <c r="E354" s="478"/>
      <c r="F354" s="479"/>
      <c r="G354" s="479"/>
      <c r="H354" s="479"/>
      <c r="I354" s="479"/>
      <c r="J354" s="479"/>
      <c r="K354" s="479"/>
      <c r="L354" s="479"/>
      <c r="M354" s="479"/>
      <c r="N354" s="479"/>
      <c r="O354" s="479"/>
      <c r="P354" s="479"/>
      <c r="Q354" s="479"/>
      <c r="R354" s="479"/>
      <c r="S354" s="479"/>
      <c r="T354" s="479"/>
      <c r="U354" s="479"/>
      <c r="V354" s="479"/>
      <c r="W354" s="479"/>
      <c r="X354" s="479"/>
      <c r="Y354" s="479"/>
      <c r="Z354" s="479"/>
      <c r="AA354" s="479"/>
      <c r="AB354" s="479"/>
      <c r="AC354" s="479"/>
      <c r="AD354" s="479"/>
      <c r="AE354" s="479"/>
      <c r="AF354" s="479"/>
      <c r="AG354" s="479"/>
      <c r="AH354" s="479"/>
      <c r="AI354" s="479"/>
      <c r="AJ354" s="479"/>
      <c r="AK354" s="480"/>
      <c r="AL354" s="487" t="str">
        <f>IF(E354="","",VLOOKUP(E354,コード表!$D$5:$F$62,3,FALSE))</f>
        <v/>
      </c>
      <c r="AM354" s="488"/>
      <c r="AN354" s="488"/>
      <c r="AO354" s="488"/>
      <c r="AP354" s="488"/>
      <c r="AQ354" s="488"/>
      <c r="AR354" s="488"/>
      <c r="AS354" s="488"/>
      <c r="AT354" s="488"/>
      <c r="AU354" s="488"/>
      <c r="AV354" s="488"/>
      <c r="AW354" s="489"/>
      <c r="AX354" s="496">
        <v>10</v>
      </c>
      <c r="AY354" s="497"/>
      <c r="AZ354" s="500" t="str">
        <f>IF(E354="","",VLOOKUP(E354,コード表!$D$5:$F$62,2,FALSE))</f>
        <v/>
      </c>
      <c r="BA354" s="500"/>
      <c r="BB354" s="500"/>
      <c r="BC354" s="500"/>
      <c r="BD354" s="500"/>
      <c r="BE354" s="500"/>
      <c r="BF354" s="500"/>
      <c r="BG354" s="500"/>
      <c r="BH354" s="500"/>
      <c r="BI354" s="501"/>
      <c r="BJ354" s="502"/>
      <c r="BK354" s="502"/>
      <c r="BL354" s="502"/>
      <c r="BM354" s="502"/>
      <c r="BN354" s="502"/>
      <c r="BO354" s="502"/>
      <c r="BP354" s="502"/>
      <c r="BQ354" s="502"/>
      <c r="BR354" s="502"/>
      <c r="BS354" s="502"/>
      <c r="BT354" s="503"/>
      <c r="BU354" s="7"/>
      <c r="CJ354" s="7"/>
    </row>
    <row r="355" spans="4:88" ht="9" customHeight="1">
      <c r="D355" s="4"/>
      <c r="E355" s="481"/>
      <c r="F355" s="482"/>
      <c r="G355" s="482"/>
      <c r="H355" s="482"/>
      <c r="I355" s="482"/>
      <c r="J355" s="482"/>
      <c r="K355" s="482"/>
      <c r="L355" s="482"/>
      <c r="M355" s="482"/>
      <c r="N355" s="482"/>
      <c r="O355" s="482"/>
      <c r="P355" s="482"/>
      <c r="Q355" s="482"/>
      <c r="R355" s="482"/>
      <c r="S355" s="482"/>
      <c r="T355" s="482"/>
      <c r="U355" s="482"/>
      <c r="V355" s="482"/>
      <c r="W355" s="482"/>
      <c r="X355" s="482"/>
      <c r="Y355" s="482"/>
      <c r="Z355" s="482"/>
      <c r="AA355" s="482"/>
      <c r="AB355" s="482"/>
      <c r="AC355" s="482"/>
      <c r="AD355" s="482"/>
      <c r="AE355" s="482"/>
      <c r="AF355" s="482"/>
      <c r="AG355" s="482"/>
      <c r="AH355" s="482"/>
      <c r="AI355" s="482"/>
      <c r="AJ355" s="482"/>
      <c r="AK355" s="483"/>
      <c r="AL355" s="490"/>
      <c r="AM355" s="491"/>
      <c r="AN355" s="491"/>
      <c r="AO355" s="491"/>
      <c r="AP355" s="491"/>
      <c r="AQ355" s="491"/>
      <c r="AR355" s="491"/>
      <c r="AS355" s="491"/>
      <c r="AT355" s="491"/>
      <c r="AU355" s="491"/>
      <c r="AV355" s="491"/>
      <c r="AW355" s="492"/>
      <c r="AX355" s="498"/>
      <c r="AY355" s="499"/>
      <c r="AZ355" s="500"/>
      <c r="BA355" s="500"/>
      <c r="BB355" s="500"/>
      <c r="BC355" s="500"/>
      <c r="BD355" s="500"/>
      <c r="BE355" s="500"/>
      <c r="BF355" s="500"/>
      <c r="BG355" s="500"/>
      <c r="BH355" s="500"/>
      <c r="BI355" s="504"/>
      <c r="BJ355" s="505"/>
      <c r="BK355" s="505"/>
      <c r="BL355" s="505"/>
      <c r="BM355" s="505"/>
      <c r="BN355" s="505"/>
      <c r="BO355" s="505"/>
      <c r="BP355" s="505"/>
      <c r="BQ355" s="505"/>
      <c r="BR355" s="505"/>
      <c r="BS355" s="505"/>
      <c r="BT355" s="506"/>
      <c r="BU355" s="7"/>
      <c r="CJ355" s="7"/>
    </row>
    <row r="356" spans="4:88" ht="9" customHeight="1">
      <c r="D356" s="4"/>
      <c r="E356" s="481"/>
      <c r="F356" s="482"/>
      <c r="G356" s="482"/>
      <c r="H356" s="482"/>
      <c r="I356" s="482"/>
      <c r="J356" s="482"/>
      <c r="K356" s="482"/>
      <c r="L356" s="482"/>
      <c r="M356" s="482"/>
      <c r="N356" s="482"/>
      <c r="O356" s="482"/>
      <c r="P356" s="482"/>
      <c r="Q356" s="482"/>
      <c r="R356" s="482"/>
      <c r="S356" s="482"/>
      <c r="T356" s="482"/>
      <c r="U356" s="482"/>
      <c r="V356" s="482"/>
      <c r="W356" s="482"/>
      <c r="X356" s="482"/>
      <c r="Y356" s="482"/>
      <c r="Z356" s="482"/>
      <c r="AA356" s="482"/>
      <c r="AB356" s="482"/>
      <c r="AC356" s="482"/>
      <c r="AD356" s="482"/>
      <c r="AE356" s="482"/>
      <c r="AF356" s="482"/>
      <c r="AG356" s="482"/>
      <c r="AH356" s="482"/>
      <c r="AI356" s="482"/>
      <c r="AJ356" s="482"/>
      <c r="AK356" s="483"/>
      <c r="AL356" s="490"/>
      <c r="AM356" s="491"/>
      <c r="AN356" s="491"/>
      <c r="AO356" s="491"/>
      <c r="AP356" s="491"/>
      <c r="AQ356" s="491"/>
      <c r="AR356" s="491"/>
      <c r="AS356" s="491"/>
      <c r="AT356" s="491"/>
      <c r="AU356" s="491"/>
      <c r="AV356" s="491"/>
      <c r="AW356" s="492"/>
      <c r="AX356" s="498"/>
      <c r="AY356" s="499"/>
      <c r="AZ356" s="500"/>
      <c r="BA356" s="500"/>
      <c r="BB356" s="500"/>
      <c r="BC356" s="500"/>
      <c r="BD356" s="500"/>
      <c r="BE356" s="500"/>
      <c r="BF356" s="500"/>
      <c r="BG356" s="500"/>
      <c r="BH356" s="500"/>
      <c r="BI356" s="504"/>
      <c r="BJ356" s="505"/>
      <c r="BK356" s="505"/>
      <c r="BL356" s="505"/>
      <c r="BM356" s="505"/>
      <c r="BN356" s="505"/>
      <c r="BO356" s="505"/>
      <c r="BP356" s="505"/>
      <c r="BQ356" s="505"/>
      <c r="BR356" s="505"/>
      <c r="BS356" s="505"/>
      <c r="BT356" s="506"/>
      <c r="BU356" s="7"/>
      <c r="CJ356" s="7"/>
    </row>
    <row r="357" spans="4:88" ht="9" customHeight="1">
      <c r="D357" s="4"/>
      <c r="E357" s="481"/>
      <c r="F357" s="482"/>
      <c r="G357" s="482"/>
      <c r="H357" s="482"/>
      <c r="I357" s="482"/>
      <c r="J357" s="482"/>
      <c r="K357" s="482"/>
      <c r="L357" s="482"/>
      <c r="M357" s="482"/>
      <c r="N357" s="482"/>
      <c r="O357" s="482"/>
      <c r="P357" s="482"/>
      <c r="Q357" s="482"/>
      <c r="R357" s="482"/>
      <c r="S357" s="482"/>
      <c r="T357" s="482"/>
      <c r="U357" s="482"/>
      <c r="V357" s="482"/>
      <c r="W357" s="482"/>
      <c r="X357" s="482"/>
      <c r="Y357" s="482"/>
      <c r="Z357" s="482"/>
      <c r="AA357" s="482"/>
      <c r="AB357" s="482"/>
      <c r="AC357" s="482"/>
      <c r="AD357" s="482"/>
      <c r="AE357" s="482"/>
      <c r="AF357" s="482"/>
      <c r="AG357" s="482"/>
      <c r="AH357" s="482"/>
      <c r="AI357" s="482"/>
      <c r="AJ357" s="482"/>
      <c r="AK357" s="483"/>
      <c r="AL357" s="490"/>
      <c r="AM357" s="491"/>
      <c r="AN357" s="491"/>
      <c r="AO357" s="491"/>
      <c r="AP357" s="491"/>
      <c r="AQ357" s="491"/>
      <c r="AR357" s="491"/>
      <c r="AS357" s="491"/>
      <c r="AT357" s="491"/>
      <c r="AU357" s="491"/>
      <c r="AV357" s="491"/>
      <c r="AW357" s="492"/>
      <c r="AX357" s="460"/>
      <c r="AY357" s="460"/>
      <c r="AZ357" s="460"/>
      <c r="BA357" s="460"/>
      <c r="BB357" s="460"/>
      <c r="BC357" s="460"/>
      <c r="BD357" s="460"/>
      <c r="BE357" s="460"/>
      <c r="BF357" s="460"/>
      <c r="BG357" s="507" t="str">
        <f>IFERROR(VLOOKUP(AL354,都道府県コード!$A$2:$B$95,2,FALSE),"")</f>
        <v/>
      </c>
      <c r="BH357" s="508"/>
      <c r="BI357" s="513"/>
      <c r="BJ357" s="514"/>
      <c r="BK357" s="514"/>
      <c r="BL357" s="514"/>
      <c r="BM357" s="514"/>
      <c r="BN357" s="514"/>
      <c r="BO357" s="514"/>
      <c r="BP357" s="514"/>
      <c r="BQ357" s="514"/>
      <c r="BR357" s="514"/>
      <c r="BS357" s="514"/>
      <c r="BT357" s="515"/>
      <c r="BU357" s="7"/>
      <c r="CJ357" s="7"/>
    </row>
    <row r="358" spans="4:88" ht="9" customHeight="1">
      <c r="D358" s="4"/>
      <c r="E358" s="481"/>
      <c r="F358" s="482"/>
      <c r="G358" s="482"/>
      <c r="H358" s="482"/>
      <c r="I358" s="482"/>
      <c r="J358" s="482"/>
      <c r="K358" s="482"/>
      <c r="L358" s="482"/>
      <c r="M358" s="482"/>
      <c r="N358" s="482"/>
      <c r="O358" s="482"/>
      <c r="P358" s="482"/>
      <c r="Q358" s="482"/>
      <c r="R358" s="482"/>
      <c r="S358" s="482"/>
      <c r="T358" s="482"/>
      <c r="U358" s="482"/>
      <c r="V358" s="482"/>
      <c r="W358" s="482"/>
      <c r="X358" s="482"/>
      <c r="Y358" s="482"/>
      <c r="Z358" s="482"/>
      <c r="AA358" s="482"/>
      <c r="AB358" s="482"/>
      <c r="AC358" s="482"/>
      <c r="AD358" s="482"/>
      <c r="AE358" s="482"/>
      <c r="AF358" s="482"/>
      <c r="AG358" s="482"/>
      <c r="AH358" s="482"/>
      <c r="AI358" s="482"/>
      <c r="AJ358" s="482"/>
      <c r="AK358" s="483"/>
      <c r="AL358" s="490"/>
      <c r="AM358" s="491"/>
      <c r="AN358" s="491"/>
      <c r="AO358" s="491"/>
      <c r="AP358" s="491"/>
      <c r="AQ358" s="491"/>
      <c r="AR358" s="491"/>
      <c r="AS358" s="491"/>
      <c r="AT358" s="491"/>
      <c r="AU358" s="491"/>
      <c r="AV358" s="491"/>
      <c r="AW358" s="492"/>
      <c r="AX358" s="461"/>
      <c r="AY358" s="461"/>
      <c r="AZ358" s="461"/>
      <c r="BA358" s="461"/>
      <c r="BB358" s="461"/>
      <c r="BC358" s="461"/>
      <c r="BD358" s="461"/>
      <c r="BE358" s="461"/>
      <c r="BF358" s="461"/>
      <c r="BG358" s="509"/>
      <c r="BH358" s="510"/>
      <c r="BI358" s="516"/>
      <c r="BJ358" s="517"/>
      <c r="BK358" s="517"/>
      <c r="BL358" s="517"/>
      <c r="BM358" s="517"/>
      <c r="BN358" s="517"/>
      <c r="BO358" s="517"/>
      <c r="BP358" s="517"/>
      <c r="BQ358" s="517"/>
      <c r="BR358" s="517"/>
      <c r="BS358" s="517"/>
      <c r="BT358" s="518"/>
      <c r="BU358" s="7"/>
      <c r="CJ358" s="7"/>
    </row>
    <row r="359" spans="4:88" ht="9" customHeight="1" thickBot="1">
      <c r="D359" s="4"/>
      <c r="E359" s="484"/>
      <c r="F359" s="485"/>
      <c r="G359" s="485"/>
      <c r="H359" s="485"/>
      <c r="I359" s="485"/>
      <c r="J359" s="485"/>
      <c r="K359" s="485"/>
      <c r="L359" s="485"/>
      <c r="M359" s="485"/>
      <c r="N359" s="485"/>
      <c r="O359" s="485"/>
      <c r="P359" s="485"/>
      <c r="Q359" s="485"/>
      <c r="R359" s="485"/>
      <c r="S359" s="485"/>
      <c r="T359" s="485"/>
      <c r="U359" s="485"/>
      <c r="V359" s="485"/>
      <c r="W359" s="485"/>
      <c r="X359" s="485"/>
      <c r="Y359" s="485"/>
      <c r="Z359" s="485"/>
      <c r="AA359" s="485"/>
      <c r="AB359" s="485"/>
      <c r="AC359" s="485"/>
      <c r="AD359" s="485"/>
      <c r="AE359" s="485"/>
      <c r="AF359" s="485"/>
      <c r="AG359" s="485"/>
      <c r="AH359" s="485"/>
      <c r="AI359" s="485"/>
      <c r="AJ359" s="485"/>
      <c r="AK359" s="486"/>
      <c r="AL359" s="493"/>
      <c r="AM359" s="494"/>
      <c r="AN359" s="494"/>
      <c r="AO359" s="494"/>
      <c r="AP359" s="494"/>
      <c r="AQ359" s="494"/>
      <c r="AR359" s="494"/>
      <c r="AS359" s="494"/>
      <c r="AT359" s="494"/>
      <c r="AU359" s="494"/>
      <c r="AV359" s="494"/>
      <c r="AW359" s="495"/>
      <c r="AX359" s="462"/>
      <c r="AY359" s="462"/>
      <c r="AZ359" s="462"/>
      <c r="BA359" s="462"/>
      <c r="BB359" s="462"/>
      <c r="BC359" s="462"/>
      <c r="BD359" s="462"/>
      <c r="BE359" s="462"/>
      <c r="BF359" s="462"/>
      <c r="BG359" s="511"/>
      <c r="BH359" s="512"/>
      <c r="BI359" s="519"/>
      <c r="BJ359" s="520"/>
      <c r="BK359" s="520"/>
      <c r="BL359" s="520"/>
      <c r="BM359" s="520"/>
      <c r="BN359" s="520"/>
      <c r="BO359" s="520"/>
      <c r="BP359" s="520"/>
      <c r="BQ359" s="520"/>
      <c r="BR359" s="520"/>
      <c r="BS359" s="520"/>
      <c r="BT359" s="521"/>
      <c r="BU359" s="7"/>
      <c r="CJ359" s="7"/>
    </row>
    <row r="360" spans="4:88" ht="9" customHeight="1">
      <c r="D360" s="4"/>
      <c r="E360" s="478"/>
      <c r="F360" s="479"/>
      <c r="G360" s="479"/>
      <c r="H360" s="479"/>
      <c r="I360" s="479"/>
      <c r="J360" s="479"/>
      <c r="K360" s="479"/>
      <c r="L360" s="479"/>
      <c r="M360" s="479"/>
      <c r="N360" s="479"/>
      <c r="O360" s="479"/>
      <c r="P360" s="479"/>
      <c r="Q360" s="479"/>
      <c r="R360" s="479"/>
      <c r="S360" s="479"/>
      <c r="T360" s="479"/>
      <c r="U360" s="479"/>
      <c r="V360" s="479"/>
      <c r="W360" s="479"/>
      <c r="X360" s="479"/>
      <c r="Y360" s="479"/>
      <c r="Z360" s="479"/>
      <c r="AA360" s="479"/>
      <c r="AB360" s="479"/>
      <c r="AC360" s="479"/>
      <c r="AD360" s="479"/>
      <c r="AE360" s="479"/>
      <c r="AF360" s="479"/>
      <c r="AG360" s="479"/>
      <c r="AH360" s="479"/>
      <c r="AI360" s="479"/>
      <c r="AJ360" s="479"/>
      <c r="AK360" s="480"/>
      <c r="AL360" s="487" t="str">
        <f>IF(E360="","",VLOOKUP(E360,コード表!$D$5:$F$62,3,FALSE))</f>
        <v/>
      </c>
      <c r="AM360" s="488"/>
      <c r="AN360" s="488"/>
      <c r="AO360" s="488"/>
      <c r="AP360" s="488"/>
      <c r="AQ360" s="488"/>
      <c r="AR360" s="488"/>
      <c r="AS360" s="488"/>
      <c r="AT360" s="488"/>
      <c r="AU360" s="488"/>
      <c r="AV360" s="488"/>
      <c r="AW360" s="489"/>
      <c r="AX360" s="496">
        <v>11</v>
      </c>
      <c r="AY360" s="497"/>
      <c r="AZ360" s="500" t="str">
        <f>IF(E360="","",VLOOKUP(E360,コード表!$D$5:$F$62,2,FALSE))</f>
        <v/>
      </c>
      <c r="BA360" s="500"/>
      <c r="BB360" s="500"/>
      <c r="BC360" s="500"/>
      <c r="BD360" s="500"/>
      <c r="BE360" s="500"/>
      <c r="BF360" s="500"/>
      <c r="BG360" s="500"/>
      <c r="BH360" s="500"/>
      <c r="BI360" s="501"/>
      <c r="BJ360" s="502"/>
      <c r="BK360" s="502"/>
      <c r="BL360" s="502"/>
      <c r="BM360" s="502"/>
      <c r="BN360" s="502"/>
      <c r="BO360" s="502"/>
      <c r="BP360" s="502"/>
      <c r="BQ360" s="502"/>
      <c r="BR360" s="502"/>
      <c r="BS360" s="502"/>
      <c r="BT360" s="503"/>
      <c r="BU360" s="7"/>
      <c r="CJ360" s="7"/>
    </row>
    <row r="361" spans="4:88" ht="9" customHeight="1">
      <c r="D361" s="4"/>
      <c r="E361" s="481"/>
      <c r="F361" s="482"/>
      <c r="G361" s="482"/>
      <c r="H361" s="482"/>
      <c r="I361" s="482"/>
      <c r="J361" s="482"/>
      <c r="K361" s="482"/>
      <c r="L361" s="482"/>
      <c r="M361" s="482"/>
      <c r="N361" s="482"/>
      <c r="O361" s="482"/>
      <c r="P361" s="482"/>
      <c r="Q361" s="482"/>
      <c r="R361" s="482"/>
      <c r="S361" s="482"/>
      <c r="T361" s="482"/>
      <c r="U361" s="482"/>
      <c r="V361" s="482"/>
      <c r="W361" s="482"/>
      <c r="X361" s="482"/>
      <c r="Y361" s="482"/>
      <c r="Z361" s="482"/>
      <c r="AA361" s="482"/>
      <c r="AB361" s="482"/>
      <c r="AC361" s="482"/>
      <c r="AD361" s="482"/>
      <c r="AE361" s="482"/>
      <c r="AF361" s="482"/>
      <c r="AG361" s="482"/>
      <c r="AH361" s="482"/>
      <c r="AI361" s="482"/>
      <c r="AJ361" s="482"/>
      <c r="AK361" s="483"/>
      <c r="AL361" s="490"/>
      <c r="AM361" s="491"/>
      <c r="AN361" s="491"/>
      <c r="AO361" s="491"/>
      <c r="AP361" s="491"/>
      <c r="AQ361" s="491"/>
      <c r="AR361" s="491"/>
      <c r="AS361" s="491"/>
      <c r="AT361" s="491"/>
      <c r="AU361" s="491"/>
      <c r="AV361" s="491"/>
      <c r="AW361" s="492"/>
      <c r="AX361" s="498"/>
      <c r="AY361" s="499"/>
      <c r="AZ361" s="500"/>
      <c r="BA361" s="500"/>
      <c r="BB361" s="500"/>
      <c r="BC361" s="500"/>
      <c r="BD361" s="500"/>
      <c r="BE361" s="500"/>
      <c r="BF361" s="500"/>
      <c r="BG361" s="500"/>
      <c r="BH361" s="500"/>
      <c r="BI361" s="504"/>
      <c r="BJ361" s="505"/>
      <c r="BK361" s="505"/>
      <c r="BL361" s="505"/>
      <c r="BM361" s="505"/>
      <c r="BN361" s="505"/>
      <c r="BO361" s="505"/>
      <c r="BP361" s="505"/>
      <c r="BQ361" s="505"/>
      <c r="BR361" s="505"/>
      <c r="BS361" s="505"/>
      <c r="BT361" s="506"/>
      <c r="BU361" s="7"/>
      <c r="CJ361" s="7"/>
    </row>
    <row r="362" spans="4:88" ht="9" customHeight="1">
      <c r="D362" s="4"/>
      <c r="E362" s="481"/>
      <c r="F362" s="482"/>
      <c r="G362" s="482"/>
      <c r="H362" s="482"/>
      <c r="I362" s="482"/>
      <c r="J362" s="482"/>
      <c r="K362" s="482"/>
      <c r="L362" s="482"/>
      <c r="M362" s="482"/>
      <c r="N362" s="482"/>
      <c r="O362" s="482"/>
      <c r="P362" s="482"/>
      <c r="Q362" s="482"/>
      <c r="R362" s="482"/>
      <c r="S362" s="482"/>
      <c r="T362" s="482"/>
      <c r="U362" s="482"/>
      <c r="V362" s="482"/>
      <c r="W362" s="482"/>
      <c r="X362" s="482"/>
      <c r="Y362" s="482"/>
      <c r="Z362" s="482"/>
      <c r="AA362" s="482"/>
      <c r="AB362" s="482"/>
      <c r="AC362" s="482"/>
      <c r="AD362" s="482"/>
      <c r="AE362" s="482"/>
      <c r="AF362" s="482"/>
      <c r="AG362" s="482"/>
      <c r="AH362" s="482"/>
      <c r="AI362" s="482"/>
      <c r="AJ362" s="482"/>
      <c r="AK362" s="483"/>
      <c r="AL362" s="490"/>
      <c r="AM362" s="491"/>
      <c r="AN362" s="491"/>
      <c r="AO362" s="491"/>
      <c r="AP362" s="491"/>
      <c r="AQ362" s="491"/>
      <c r="AR362" s="491"/>
      <c r="AS362" s="491"/>
      <c r="AT362" s="491"/>
      <c r="AU362" s="491"/>
      <c r="AV362" s="491"/>
      <c r="AW362" s="492"/>
      <c r="AX362" s="498"/>
      <c r="AY362" s="499"/>
      <c r="AZ362" s="500"/>
      <c r="BA362" s="500"/>
      <c r="BB362" s="500"/>
      <c r="BC362" s="500"/>
      <c r="BD362" s="500"/>
      <c r="BE362" s="500"/>
      <c r="BF362" s="500"/>
      <c r="BG362" s="500"/>
      <c r="BH362" s="500"/>
      <c r="BI362" s="504"/>
      <c r="BJ362" s="505"/>
      <c r="BK362" s="505"/>
      <c r="BL362" s="505"/>
      <c r="BM362" s="505"/>
      <c r="BN362" s="505"/>
      <c r="BO362" s="505"/>
      <c r="BP362" s="505"/>
      <c r="BQ362" s="505"/>
      <c r="BR362" s="505"/>
      <c r="BS362" s="505"/>
      <c r="BT362" s="506"/>
      <c r="BU362" s="7"/>
      <c r="CJ362" s="7"/>
    </row>
    <row r="363" spans="4:88" ht="9" customHeight="1">
      <c r="D363" s="4"/>
      <c r="E363" s="481"/>
      <c r="F363" s="482"/>
      <c r="G363" s="482"/>
      <c r="H363" s="482"/>
      <c r="I363" s="482"/>
      <c r="J363" s="482"/>
      <c r="K363" s="482"/>
      <c r="L363" s="482"/>
      <c r="M363" s="482"/>
      <c r="N363" s="482"/>
      <c r="O363" s="482"/>
      <c r="P363" s="482"/>
      <c r="Q363" s="482"/>
      <c r="R363" s="482"/>
      <c r="S363" s="482"/>
      <c r="T363" s="482"/>
      <c r="U363" s="482"/>
      <c r="V363" s="482"/>
      <c r="W363" s="482"/>
      <c r="X363" s="482"/>
      <c r="Y363" s="482"/>
      <c r="Z363" s="482"/>
      <c r="AA363" s="482"/>
      <c r="AB363" s="482"/>
      <c r="AC363" s="482"/>
      <c r="AD363" s="482"/>
      <c r="AE363" s="482"/>
      <c r="AF363" s="482"/>
      <c r="AG363" s="482"/>
      <c r="AH363" s="482"/>
      <c r="AI363" s="482"/>
      <c r="AJ363" s="482"/>
      <c r="AK363" s="483"/>
      <c r="AL363" s="490"/>
      <c r="AM363" s="491"/>
      <c r="AN363" s="491"/>
      <c r="AO363" s="491"/>
      <c r="AP363" s="491"/>
      <c r="AQ363" s="491"/>
      <c r="AR363" s="491"/>
      <c r="AS363" s="491"/>
      <c r="AT363" s="491"/>
      <c r="AU363" s="491"/>
      <c r="AV363" s="491"/>
      <c r="AW363" s="492"/>
      <c r="AX363" s="460"/>
      <c r="AY363" s="460"/>
      <c r="AZ363" s="460"/>
      <c r="BA363" s="460"/>
      <c r="BB363" s="460"/>
      <c r="BC363" s="460"/>
      <c r="BD363" s="460"/>
      <c r="BE363" s="460"/>
      <c r="BF363" s="460"/>
      <c r="BG363" s="507" t="str">
        <f>IFERROR(VLOOKUP(AL360,都道府県コード!$A$2:$B$95,2,FALSE),"")</f>
        <v/>
      </c>
      <c r="BH363" s="508"/>
      <c r="BI363" s="513"/>
      <c r="BJ363" s="514"/>
      <c r="BK363" s="514"/>
      <c r="BL363" s="514"/>
      <c r="BM363" s="514"/>
      <c r="BN363" s="514"/>
      <c r="BO363" s="514"/>
      <c r="BP363" s="514"/>
      <c r="BQ363" s="514"/>
      <c r="BR363" s="514"/>
      <c r="BS363" s="514"/>
      <c r="BT363" s="515"/>
      <c r="BU363" s="7"/>
      <c r="CJ363" s="7"/>
    </row>
    <row r="364" spans="4:88" ht="9" customHeight="1">
      <c r="D364" s="4"/>
      <c r="E364" s="481"/>
      <c r="F364" s="482"/>
      <c r="G364" s="482"/>
      <c r="H364" s="482"/>
      <c r="I364" s="482"/>
      <c r="J364" s="482"/>
      <c r="K364" s="482"/>
      <c r="L364" s="482"/>
      <c r="M364" s="482"/>
      <c r="N364" s="482"/>
      <c r="O364" s="482"/>
      <c r="P364" s="482"/>
      <c r="Q364" s="482"/>
      <c r="R364" s="482"/>
      <c r="S364" s="482"/>
      <c r="T364" s="482"/>
      <c r="U364" s="482"/>
      <c r="V364" s="482"/>
      <c r="W364" s="482"/>
      <c r="X364" s="482"/>
      <c r="Y364" s="482"/>
      <c r="Z364" s="482"/>
      <c r="AA364" s="482"/>
      <c r="AB364" s="482"/>
      <c r="AC364" s="482"/>
      <c r="AD364" s="482"/>
      <c r="AE364" s="482"/>
      <c r="AF364" s="482"/>
      <c r="AG364" s="482"/>
      <c r="AH364" s="482"/>
      <c r="AI364" s="482"/>
      <c r="AJ364" s="482"/>
      <c r="AK364" s="483"/>
      <c r="AL364" s="490"/>
      <c r="AM364" s="491"/>
      <c r="AN364" s="491"/>
      <c r="AO364" s="491"/>
      <c r="AP364" s="491"/>
      <c r="AQ364" s="491"/>
      <c r="AR364" s="491"/>
      <c r="AS364" s="491"/>
      <c r="AT364" s="491"/>
      <c r="AU364" s="491"/>
      <c r="AV364" s="491"/>
      <c r="AW364" s="492"/>
      <c r="AX364" s="461"/>
      <c r="AY364" s="461"/>
      <c r="AZ364" s="461"/>
      <c r="BA364" s="461"/>
      <c r="BB364" s="461"/>
      <c r="BC364" s="461"/>
      <c r="BD364" s="461"/>
      <c r="BE364" s="461"/>
      <c r="BF364" s="461"/>
      <c r="BG364" s="509"/>
      <c r="BH364" s="510"/>
      <c r="BI364" s="516"/>
      <c r="BJ364" s="517"/>
      <c r="BK364" s="517"/>
      <c r="BL364" s="517"/>
      <c r="BM364" s="517"/>
      <c r="BN364" s="517"/>
      <c r="BO364" s="517"/>
      <c r="BP364" s="517"/>
      <c r="BQ364" s="517"/>
      <c r="BR364" s="517"/>
      <c r="BS364" s="517"/>
      <c r="BT364" s="518"/>
      <c r="BU364" s="7"/>
      <c r="CJ364" s="7"/>
    </row>
    <row r="365" spans="4:88" ht="9" customHeight="1" thickBot="1">
      <c r="D365" s="4"/>
      <c r="E365" s="484"/>
      <c r="F365" s="485"/>
      <c r="G365" s="485"/>
      <c r="H365" s="485"/>
      <c r="I365" s="485"/>
      <c r="J365" s="485"/>
      <c r="K365" s="485"/>
      <c r="L365" s="485"/>
      <c r="M365" s="485"/>
      <c r="N365" s="485"/>
      <c r="O365" s="485"/>
      <c r="P365" s="485"/>
      <c r="Q365" s="485"/>
      <c r="R365" s="485"/>
      <c r="S365" s="485"/>
      <c r="T365" s="485"/>
      <c r="U365" s="485"/>
      <c r="V365" s="485"/>
      <c r="W365" s="485"/>
      <c r="X365" s="485"/>
      <c r="Y365" s="485"/>
      <c r="Z365" s="485"/>
      <c r="AA365" s="485"/>
      <c r="AB365" s="485"/>
      <c r="AC365" s="485"/>
      <c r="AD365" s="485"/>
      <c r="AE365" s="485"/>
      <c r="AF365" s="485"/>
      <c r="AG365" s="485"/>
      <c r="AH365" s="485"/>
      <c r="AI365" s="485"/>
      <c r="AJ365" s="485"/>
      <c r="AK365" s="486"/>
      <c r="AL365" s="493"/>
      <c r="AM365" s="494"/>
      <c r="AN365" s="494"/>
      <c r="AO365" s="494"/>
      <c r="AP365" s="494"/>
      <c r="AQ365" s="494"/>
      <c r="AR365" s="494"/>
      <c r="AS365" s="494"/>
      <c r="AT365" s="494"/>
      <c r="AU365" s="494"/>
      <c r="AV365" s="494"/>
      <c r="AW365" s="495"/>
      <c r="AX365" s="462"/>
      <c r="AY365" s="462"/>
      <c r="AZ365" s="462"/>
      <c r="BA365" s="462"/>
      <c r="BB365" s="462"/>
      <c r="BC365" s="462"/>
      <c r="BD365" s="462"/>
      <c r="BE365" s="462"/>
      <c r="BF365" s="462"/>
      <c r="BG365" s="511"/>
      <c r="BH365" s="512"/>
      <c r="BI365" s="519"/>
      <c r="BJ365" s="520"/>
      <c r="BK365" s="520"/>
      <c r="BL365" s="520"/>
      <c r="BM365" s="520"/>
      <c r="BN365" s="520"/>
      <c r="BO365" s="520"/>
      <c r="BP365" s="520"/>
      <c r="BQ365" s="520"/>
      <c r="BR365" s="520"/>
      <c r="BS365" s="520"/>
      <c r="BT365" s="521"/>
      <c r="BU365" s="7"/>
      <c r="CJ365" s="7"/>
    </row>
    <row r="366" spans="4:88" ht="9" customHeight="1">
      <c r="D366" s="4"/>
      <c r="E366" s="522" t="s">
        <v>18</v>
      </c>
      <c r="F366" s="523"/>
      <c r="G366" s="523"/>
      <c r="H366" s="523"/>
      <c r="I366" s="523"/>
      <c r="J366" s="523"/>
      <c r="K366" s="523"/>
      <c r="L366" s="523"/>
      <c r="M366" s="523"/>
      <c r="N366" s="523"/>
      <c r="O366" s="523"/>
      <c r="P366" s="523"/>
      <c r="Q366" s="523"/>
      <c r="R366" s="523"/>
      <c r="S366" s="523"/>
      <c r="T366" s="523"/>
      <c r="U366" s="523"/>
      <c r="V366" s="523"/>
      <c r="W366" s="523"/>
      <c r="X366" s="523"/>
      <c r="Y366" s="523"/>
      <c r="Z366" s="523"/>
      <c r="AA366" s="523"/>
      <c r="AB366" s="523"/>
      <c r="AC366" s="523"/>
      <c r="AD366" s="523"/>
      <c r="AE366" s="523"/>
      <c r="AF366" s="523"/>
      <c r="AG366" s="523"/>
      <c r="AH366" s="523"/>
      <c r="AI366" s="523"/>
      <c r="AJ366" s="523"/>
      <c r="AK366" s="523"/>
      <c r="AL366" s="523"/>
      <c r="AM366" s="523"/>
      <c r="AN366" s="523"/>
      <c r="AO366" s="523"/>
      <c r="AP366" s="523"/>
      <c r="AQ366" s="523"/>
      <c r="AR366" s="523"/>
      <c r="AS366" s="523"/>
      <c r="AT366" s="523"/>
      <c r="AU366" s="523"/>
      <c r="AV366" s="523"/>
      <c r="AW366" s="523"/>
      <c r="AX366" s="496">
        <v>12</v>
      </c>
      <c r="AY366" s="497"/>
      <c r="AZ366" s="500"/>
      <c r="BA366" s="500"/>
      <c r="BB366" s="500"/>
      <c r="BC366" s="500"/>
      <c r="BD366" s="500"/>
      <c r="BE366" s="500"/>
      <c r="BF366" s="500"/>
      <c r="BG366" s="500"/>
      <c r="BH366" s="500"/>
      <c r="BI366" s="528">
        <f>IF(BZ289=4,CA366+CA273+CA180+CA87,0)</f>
        <v>0</v>
      </c>
      <c r="BJ366" s="529"/>
      <c r="BK366" s="529"/>
      <c r="BL366" s="529"/>
      <c r="BM366" s="529"/>
      <c r="BN366" s="529"/>
      <c r="BO366" s="529"/>
      <c r="BP366" s="529"/>
      <c r="BQ366" s="529"/>
      <c r="BR366" s="529"/>
      <c r="BS366" s="529"/>
      <c r="BT366" s="529"/>
      <c r="BU366" s="445"/>
      <c r="BV366" s="446"/>
      <c r="BW366" s="451" t="s">
        <v>24</v>
      </c>
      <c r="BX366" s="451"/>
      <c r="BY366" s="451"/>
      <c r="BZ366" s="451"/>
      <c r="CA366" s="762">
        <f>BI300+BI306+BI312+BI318+BI324+BI330+BI336+BI342+BI348+BI354+BI360</f>
        <v>0</v>
      </c>
      <c r="CB366" s="763"/>
      <c r="CC366" s="763"/>
      <c r="CD366" s="763"/>
      <c r="CE366" s="763"/>
      <c r="CF366" s="763"/>
      <c r="CG366" s="763"/>
      <c r="CH366" s="763"/>
      <c r="CI366" s="764"/>
    </row>
    <row r="367" spans="4:88" ht="9" customHeight="1">
      <c r="D367" s="4"/>
      <c r="E367" s="524"/>
      <c r="F367" s="525"/>
      <c r="G367" s="525"/>
      <c r="H367" s="525"/>
      <c r="I367" s="525"/>
      <c r="J367" s="525"/>
      <c r="K367" s="525"/>
      <c r="L367" s="525"/>
      <c r="M367" s="525"/>
      <c r="N367" s="525"/>
      <c r="O367" s="525"/>
      <c r="P367" s="525"/>
      <c r="Q367" s="525"/>
      <c r="R367" s="525"/>
      <c r="S367" s="525"/>
      <c r="T367" s="525"/>
      <c r="U367" s="525"/>
      <c r="V367" s="525"/>
      <c r="W367" s="525"/>
      <c r="X367" s="525"/>
      <c r="Y367" s="525"/>
      <c r="Z367" s="525"/>
      <c r="AA367" s="525"/>
      <c r="AB367" s="525"/>
      <c r="AC367" s="525"/>
      <c r="AD367" s="525"/>
      <c r="AE367" s="525"/>
      <c r="AF367" s="525"/>
      <c r="AG367" s="525"/>
      <c r="AH367" s="525"/>
      <c r="AI367" s="525"/>
      <c r="AJ367" s="525"/>
      <c r="AK367" s="525"/>
      <c r="AL367" s="525"/>
      <c r="AM367" s="525"/>
      <c r="AN367" s="525"/>
      <c r="AO367" s="525"/>
      <c r="AP367" s="525"/>
      <c r="AQ367" s="525"/>
      <c r="AR367" s="525"/>
      <c r="AS367" s="525"/>
      <c r="AT367" s="525"/>
      <c r="AU367" s="525"/>
      <c r="AV367" s="525"/>
      <c r="AW367" s="525"/>
      <c r="AX367" s="498"/>
      <c r="AY367" s="499"/>
      <c r="AZ367" s="500"/>
      <c r="BA367" s="500"/>
      <c r="BB367" s="500"/>
      <c r="BC367" s="500"/>
      <c r="BD367" s="500"/>
      <c r="BE367" s="500"/>
      <c r="BF367" s="500"/>
      <c r="BG367" s="500"/>
      <c r="BH367" s="500"/>
      <c r="BI367" s="530"/>
      <c r="BJ367" s="531"/>
      <c r="BK367" s="531"/>
      <c r="BL367" s="531"/>
      <c r="BM367" s="531"/>
      <c r="BN367" s="531"/>
      <c r="BO367" s="531"/>
      <c r="BP367" s="531"/>
      <c r="BQ367" s="531"/>
      <c r="BR367" s="531"/>
      <c r="BS367" s="531"/>
      <c r="BT367" s="531"/>
      <c r="BU367" s="447"/>
      <c r="BV367" s="448"/>
      <c r="BW367" s="452"/>
      <c r="BX367" s="452"/>
      <c r="BY367" s="452"/>
      <c r="BZ367" s="452"/>
      <c r="CA367" s="765"/>
      <c r="CB367" s="766"/>
      <c r="CC367" s="766"/>
      <c r="CD367" s="766"/>
      <c r="CE367" s="766"/>
      <c r="CF367" s="766"/>
      <c r="CG367" s="766"/>
      <c r="CH367" s="766"/>
      <c r="CI367" s="767"/>
    </row>
    <row r="368" spans="4:88" ht="9" customHeight="1">
      <c r="D368" s="4"/>
      <c r="E368" s="524"/>
      <c r="F368" s="525"/>
      <c r="G368" s="525"/>
      <c r="H368" s="525"/>
      <c r="I368" s="525"/>
      <c r="J368" s="525"/>
      <c r="K368" s="525"/>
      <c r="L368" s="525"/>
      <c r="M368" s="525"/>
      <c r="N368" s="525"/>
      <c r="O368" s="525"/>
      <c r="P368" s="525"/>
      <c r="Q368" s="525"/>
      <c r="R368" s="525"/>
      <c r="S368" s="525"/>
      <c r="T368" s="525"/>
      <c r="U368" s="525"/>
      <c r="V368" s="525"/>
      <c r="W368" s="525"/>
      <c r="X368" s="525"/>
      <c r="Y368" s="525"/>
      <c r="Z368" s="525"/>
      <c r="AA368" s="525"/>
      <c r="AB368" s="525"/>
      <c r="AC368" s="525"/>
      <c r="AD368" s="525"/>
      <c r="AE368" s="525"/>
      <c r="AF368" s="525"/>
      <c r="AG368" s="525"/>
      <c r="AH368" s="525"/>
      <c r="AI368" s="525"/>
      <c r="AJ368" s="525"/>
      <c r="AK368" s="525"/>
      <c r="AL368" s="525"/>
      <c r="AM368" s="525"/>
      <c r="AN368" s="525"/>
      <c r="AO368" s="525"/>
      <c r="AP368" s="525"/>
      <c r="AQ368" s="525"/>
      <c r="AR368" s="525"/>
      <c r="AS368" s="525"/>
      <c r="AT368" s="525"/>
      <c r="AU368" s="525"/>
      <c r="AV368" s="525"/>
      <c r="AW368" s="525"/>
      <c r="AX368" s="498"/>
      <c r="AY368" s="499"/>
      <c r="AZ368" s="500"/>
      <c r="BA368" s="500"/>
      <c r="BB368" s="500"/>
      <c r="BC368" s="500"/>
      <c r="BD368" s="500"/>
      <c r="BE368" s="500"/>
      <c r="BF368" s="500"/>
      <c r="BG368" s="500"/>
      <c r="BH368" s="500"/>
      <c r="BI368" s="530"/>
      <c r="BJ368" s="531"/>
      <c r="BK368" s="531"/>
      <c r="BL368" s="531"/>
      <c r="BM368" s="531"/>
      <c r="BN368" s="531"/>
      <c r="BO368" s="531"/>
      <c r="BP368" s="531"/>
      <c r="BQ368" s="531"/>
      <c r="BR368" s="531"/>
      <c r="BS368" s="531"/>
      <c r="BT368" s="531"/>
      <c r="BU368" s="447"/>
      <c r="BV368" s="448"/>
      <c r="BW368" s="452"/>
      <c r="BX368" s="452"/>
      <c r="BY368" s="452"/>
      <c r="BZ368" s="452"/>
      <c r="CA368" s="765"/>
      <c r="CB368" s="766"/>
      <c r="CC368" s="766"/>
      <c r="CD368" s="766"/>
      <c r="CE368" s="766"/>
      <c r="CF368" s="766"/>
      <c r="CG368" s="766"/>
      <c r="CH368" s="766"/>
      <c r="CI368" s="767"/>
    </row>
    <row r="369" spans="4:88" ht="9" customHeight="1">
      <c r="D369" s="4"/>
      <c r="E369" s="524"/>
      <c r="F369" s="525"/>
      <c r="G369" s="525"/>
      <c r="H369" s="525"/>
      <c r="I369" s="525"/>
      <c r="J369" s="525"/>
      <c r="K369" s="525"/>
      <c r="L369" s="525"/>
      <c r="M369" s="525"/>
      <c r="N369" s="525"/>
      <c r="O369" s="525"/>
      <c r="P369" s="525"/>
      <c r="Q369" s="525"/>
      <c r="R369" s="525"/>
      <c r="S369" s="525"/>
      <c r="T369" s="525"/>
      <c r="U369" s="525"/>
      <c r="V369" s="525"/>
      <c r="W369" s="525"/>
      <c r="X369" s="525"/>
      <c r="Y369" s="525"/>
      <c r="Z369" s="525"/>
      <c r="AA369" s="525"/>
      <c r="AB369" s="525"/>
      <c r="AC369" s="525"/>
      <c r="AD369" s="525"/>
      <c r="AE369" s="525"/>
      <c r="AF369" s="525"/>
      <c r="AG369" s="525"/>
      <c r="AH369" s="525"/>
      <c r="AI369" s="525"/>
      <c r="AJ369" s="525"/>
      <c r="AK369" s="525"/>
      <c r="AL369" s="525"/>
      <c r="AM369" s="525"/>
      <c r="AN369" s="525"/>
      <c r="AO369" s="525"/>
      <c r="AP369" s="525"/>
      <c r="AQ369" s="525"/>
      <c r="AR369" s="525"/>
      <c r="AS369" s="525"/>
      <c r="AT369" s="525"/>
      <c r="AU369" s="525"/>
      <c r="AV369" s="525"/>
      <c r="AW369" s="525"/>
      <c r="AX369" s="460"/>
      <c r="AY369" s="460"/>
      <c r="AZ369" s="460"/>
      <c r="BA369" s="460"/>
      <c r="BB369" s="460"/>
      <c r="BC369" s="460"/>
      <c r="BD369" s="460"/>
      <c r="BE369" s="460"/>
      <c r="BF369" s="460"/>
      <c r="BG369" s="604"/>
      <c r="BH369" s="560"/>
      <c r="BI369" s="469">
        <f>IF(BZ289=4,CA369+CA276+CA183+CA90,0)</f>
        <v>0</v>
      </c>
      <c r="BJ369" s="470"/>
      <c r="BK369" s="470"/>
      <c r="BL369" s="470"/>
      <c r="BM369" s="470"/>
      <c r="BN369" s="470"/>
      <c r="BO369" s="470"/>
      <c r="BP369" s="470"/>
      <c r="BQ369" s="470"/>
      <c r="BR369" s="470"/>
      <c r="BS369" s="470"/>
      <c r="BT369" s="470"/>
      <c r="BU369" s="447"/>
      <c r="BV369" s="448"/>
      <c r="BW369" s="452"/>
      <c r="BX369" s="452"/>
      <c r="BY369" s="452"/>
      <c r="BZ369" s="452"/>
      <c r="CA369" s="765">
        <f>BI303+BI309+BI315+BI321+BI327+BI333+BI339+BI345+BI351+BI357+BI363</f>
        <v>0</v>
      </c>
      <c r="CB369" s="766"/>
      <c r="CC369" s="766"/>
      <c r="CD369" s="766"/>
      <c r="CE369" s="766"/>
      <c r="CF369" s="766"/>
      <c r="CG369" s="766"/>
      <c r="CH369" s="766"/>
      <c r="CI369" s="767"/>
    </row>
    <row r="370" spans="4:88" ht="9" customHeight="1">
      <c r="D370" s="4"/>
      <c r="E370" s="524"/>
      <c r="F370" s="525"/>
      <c r="G370" s="525"/>
      <c r="H370" s="525"/>
      <c r="I370" s="525"/>
      <c r="J370" s="525"/>
      <c r="K370" s="525"/>
      <c r="L370" s="525"/>
      <c r="M370" s="525"/>
      <c r="N370" s="525"/>
      <c r="O370" s="525"/>
      <c r="P370" s="525"/>
      <c r="Q370" s="525"/>
      <c r="R370" s="525"/>
      <c r="S370" s="525"/>
      <c r="T370" s="525"/>
      <c r="U370" s="525"/>
      <c r="V370" s="525"/>
      <c r="W370" s="525"/>
      <c r="X370" s="525"/>
      <c r="Y370" s="525"/>
      <c r="Z370" s="525"/>
      <c r="AA370" s="525"/>
      <c r="AB370" s="525"/>
      <c r="AC370" s="525"/>
      <c r="AD370" s="525"/>
      <c r="AE370" s="525"/>
      <c r="AF370" s="525"/>
      <c r="AG370" s="525"/>
      <c r="AH370" s="525"/>
      <c r="AI370" s="525"/>
      <c r="AJ370" s="525"/>
      <c r="AK370" s="525"/>
      <c r="AL370" s="525"/>
      <c r="AM370" s="525"/>
      <c r="AN370" s="525"/>
      <c r="AO370" s="525"/>
      <c r="AP370" s="525"/>
      <c r="AQ370" s="525"/>
      <c r="AR370" s="525"/>
      <c r="AS370" s="525"/>
      <c r="AT370" s="525"/>
      <c r="AU370" s="525"/>
      <c r="AV370" s="525"/>
      <c r="AW370" s="525"/>
      <c r="AX370" s="461"/>
      <c r="AY370" s="461"/>
      <c r="AZ370" s="461"/>
      <c r="BA370" s="461"/>
      <c r="BB370" s="461"/>
      <c r="BC370" s="461"/>
      <c r="BD370" s="461"/>
      <c r="BE370" s="461"/>
      <c r="BF370" s="461"/>
      <c r="BG370" s="771"/>
      <c r="BH370" s="583"/>
      <c r="BI370" s="471"/>
      <c r="BJ370" s="472"/>
      <c r="BK370" s="472"/>
      <c r="BL370" s="472"/>
      <c r="BM370" s="472"/>
      <c r="BN370" s="472"/>
      <c r="BO370" s="472"/>
      <c r="BP370" s="472"/>
      <c r="BQ370" s="472"/>
      <c r="BR370" s="472"/>
      <c r="BS370" s="472"/>
      <c r="BT370" s="472"/>
      <c r="BU370" s="447"/>
      <c r="BV370" s="448"/>
      <c r="BW370" s="452"/>
      <c r="BX370" s="452"/>
      <c r="BY370" s="452"/>
      <c r="BZ370" s="452"/>
      <c r="CA370" s="765"/>
      <c r="CB370" s="766"/>
      <c r="CC370" s="766"/>
      <c r="CD370" s="766"/>
      <c r="CE370" s="766"/>
      <c r="CF370" s="766"/>
      <c r="CG370" s="766"/>
      <c r="CH370" s="766"/>
      <c r="CI370" s="767"/>
    </row>
    <row r="371" spans="4:88" ht="9" customHeight="1" thickBot="1">
      <c r="D371" s="4"/>
      <c r="E371" s="526"/>
      <c r="F371" s="527"/>
      <c r="G371" s="527"/>
      <c r="H371" s="527"/>
      <c r="I371" s="527"/>
      <c r="J371" s="527"/>
      <c r="K371" s="527"/>
      <c r="L371" s="527"/>
      <c r="M371" s="527"/>
      <c r="N371" s="527"/>
      <c r="O371" s="527"/>
      <c r="P371" s="527"/>
      <c r="Q371" s="527"/>
      <c r="R371" s="527"/>
      <c r="S371" s="527"/>
      <c r="T371" s="527"/>
      <c r="U371" s="527"/>
      <c r="V371" s="527"/>
      <c r="W371" s="527"/>
      <c r="X371" s="527"/>
      <c r="Y371" s="527"/>
      <c r="Z371" s="527"/>
      <c r="AA371" s="527"/>
      <c r="AB371" s="527"/>
      <c r="AC371" s="527"/>
      <c r="AD371" s="527"/>
      <c r="AE371" s="527"/>
      <c r="AF371" s="527"/>
      <c r="AG371" s="527"/>
      <c r="AH371" s="527"/>
      <c r="AI371" s="527"/>
      <c r="AJ371" s="527"/>
      <c r="AK371" s="527"/>
      <c r="AL371" s="527"/>
      <c r="AM371" s="527"/>
      <c r="AN371" s="527"/>
      <c r="AO371" s="527"/>
      <c r="AP371" s="527"/>
      <c r="AQ371" s="527"/>
      <c r="AR371" s="527"/>
      <c r="AS371" s="527"/>
      <c r="AT371" s="527"/>
      <c r="AU371" s="527"/>
      <c r="AV371" s="527"/>
      <c r="AW371" s="527"/>
      <c r="AX371" s="462"/>
      <c r="AY371" s="462"/>
      <c r="AZ371" s="462"/>
      <c r="BA371" s="462"/>
      <c r="BB371" s="462"/>
      <c r="BC371" s="462"/>
      <c r="BD371" s="462"/>
      <c r="BE371" s="462"/>
      <c r="BF371" s="462"/>
      <c r="BG371" s="772"/>
      <c r="BH371" s="773"/>
      <c r="BI371" s="473"/>
      <c r="BJ371" s="474"/>
      <c r="BK371" s="474"/>
      <c r="BL371" s="474"/>
      <c r="BM371" s="474"/>
      <c r="BN371" s="474"/>
      <c r="BO371" s="474"/>
      <c r="BP371" s="474"/>
      <c r="BQ371" s="474"/>
      <c r="BR371" s="474"/>
      <c r="BS371" s="474"/>
      <c r="BT371" s="474"/>
      <c r="BU371" s="449"/>
      <c r="BV371" s="450"/>
      <c r="BW371" s="453"/>
      <c r="BX371" s="453"/>
      <c r="BY371" s="453"/>
      <c r="BZ371" s="453"/>
      <c r="CA371" s="768"/>
      <c r="CB371" s="769"/>
      <c r="CC371" s="769"/>
      <c r="CD371" s="769"/>
      <c r="CE371" s="769"/>
      <c r="CF371" s="769"/>
      <c r="CG371" s="769"/>
      <c r="CH371" s="769"/>
      <c r="CI371" s="770"/>
    </row>
    <row r="374" spans="4:88" ht="12" customHeight="1" thickBot="1">
      <c r="F374" s="563" t="s">
        <v>36</v>
      </c>
      <c r="G374" s="563"/>
      <c r="H374" s="563"/>
      <c r="I374" s="563"/>
      <c r="J374" s="563"/>
      <c r="K374" s="563"/>
      <c r="Q374" s="588" t="s">
        <v>38</v>
      </c>
      <c r="R374" s="588"/>
      <c r="S374" s="588"/>
      <c r="T374" s="588"/>
      <c r="U374" s="588"/>
      <c r="V374" s="588"/>
      <c r="W374" s="588"/>
      <c r="X374" s="588"/>
      <c r="Y374" s="588"/>
      <c r="Z374" s="588"/>
      <c r="AA374" s="588"/>
      <c r="AB374" s="588"/>
      <c r="AC374" s="588"/>
      <c r="AD374" s="588"/>
      <c r="AE374" s="588"/>
      <c r="AF374" s="588"/>
      <c r="AG374" s="588"/>
      <c r="AH374" s="588"/>
      <c r="AI374" s="588"/>
      <c r="AJ374" s="588"/>
      <c r="AK374" s="588"/>
      <c r="AL374" s="588"/>
      <c r="AM374" s="588"/>
      <c r="AN374" s="588"/>
      <c r="AO374" s="588"/>
      <c r="AP374" s="588"/>
      <c r="AQ374" s="588"/>
      <c r="AR374" s="2"/>
      <c r="AS374" s="2"/>
      <c r="AT374" s="2"/>
      <c r="AU374" s="2"/>
      <c r="AV374" s="2"/>
      <c r="AW374" s="2"/>
      <c r="AX374" s="2"/>
      <c r="AY374" s="2"/>
      <c r="AZ374" s="2"/>
      <c r="BA374" s="2"/>
      <c r="BB374" s="2"/>
      <c r="BC374" s="2"/>
      <c r="BD374" s="2"/>
      <c r="BF374" s="6"/>
      <c r="BG374" s="6"/>
      <c r="BH374" s="6"/>
      <c r="BI374" s="6"/>
      <c r="BJ374" s="6"/>
      <c r="BK374" s="6"/>
      <c r="BL374" s="6"/>
      <c r="BM374" s="6"/>
      <c r="BN374" s="6"/>
      <c r="BO374" s="6"/>
      <c r="BP374" s="6"/>
      <c r="BQ374" s="6"/>
      <c r="BR374" s="6"/>
      <c r="BS374" s="6"/>
      <c r="BT374" s="6"/>
      <c r="BU374" s="6"/>
      <c r="BV374" s="6"/>
      <c r="BW374" s="6"/>
      <c r="BX374" s="6"/>
      <c r="BY374" s="6"/>
      <c r="BZ374" s="6"/>
      <c r="CA374" s="6"/>
      <c r="CB374" s="6"/>
      <c r="CC374" s="6"/>
      <c r="CD374" s="6"/>
      <c r="CE374" s="6"/>
      <c r="CF374" s="6"/>
      <c r="CG374" s="6"/>
      <c r="CH374" s="6"/>
      <c r="CI374" s="6"/>
    </row>
    <row r="375" spans="4:88" ht="15" customHeight="1">
      <c r="F375" s="563"/>
      <c r="G375" s="563"/>
      <c r="H375" s="563"/>
      <c r="I375" s="563"/>
      <c r="J375" s="563"/>
      <c r="K375" s="563"/>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88"/>
      <c r="AL375" s="588"/>
      <c r="AM375" s="588"/>
      <c r="AN375" s="588"/>
      <c r="AO375" s="588"/>
      <c r="AP375" s="588"/>
      <c r="AQ375" s="588"/>
      <c r="AR375" s="2"/>
      <c r="AS375" s="2"/>
      <c r="AT375" s="2"/>
      <c r="AU375" s="2"/>
      <c r="AV375" s="2"/>
      <c r="AW375" s="2"/>
      <c r="AX375" s="2"/>
      <c r="AY375" s="2"/>
      <c r="AZ375" s="2"/>
      <c r="BA375" s="2"/>
      <c r="BB375" s="2"/>
      <c r="BC375" s="2"/>
      <c r="BD375" s="2"/>
      <c r="BE375" s="4"/>
      <c r="BF375" s="589" t="s">
        <v>4</v>
      </c>
      <c r="BG375" s="590"/>
      <c r="BH375" s="15"/>
      <c r="BI375" s="595" t="s">
        <v>5</v>
      </c>
      <c r="BJ375" s="595"/>
      <c r="BK375" s="595"/>
      <c r="BL375" s="595"/>
      <c r="BM375" s="595"/>
      <c r="BN375" s="595"/>
      <c r="BO375" s="16"/>
      <c r="BP375" s="596" t="s">
        <v>6</v>
      </c>
      <c r="BQ375" s="597"/>
      <c r="BR375" s="597"/>
      <c r="BS375" s="597"/>
      <c r="BT375" s="598"/>
      <c r="BU375" s="596" t="s">
        <v>7</v>
      </c>
      <c r="BV375" s="598"/>
      <c r="BW375" s="599" t="s">
        <v>8</v>
      </c>
      <c r="BX375" s="600"/>
      <c r="BY375" s="600"/>
      <c r="BZ375" s="600"/>
      <c r="CA375" s="600"/>
      <c r="CB375" s="600"/>
      <c r="CC375" s="601"/>
      <c r="CD375" s="602" t="s">
        <v>21</v>
      </c>
      <c r="CE375" s="595"/>
      <c r="CF375" s="595"/>
      <c r="CG375" s="595"/>
      <c r="CH375" s="595"/>
      <c r="CI375" s="603"/>
      <c r="CJ375" s="7"/>
    </row>
    <row r="376" spans="4:88" ht="14.25" customHeight="1">
      <c r="Q376" s="2"/>
      <c r="R376" s="2"/>
      <c r="S376" s="588" t="s">
        <v>37</v>
      </c>
      <c r="T376" s="588"/>
      <c r="U376" s="588"/>
      <c r="V376" s="588"/>
      <c r="W376" s="588"/>
      <c r="X376" s="588"/>
      <c r="Y376" s="588"/>
      <c r="Z376" s="588"/>
      <c r="AA376" s="588"/>
      <c r="AB376" s="588"/>
      <c r="AC376" s="588"/>
      <c r="AD376" s="588"/>
      <c r="AE376" s="588"/>
      <c r="AF376" s="588"/>
      <c r="AG376" s="588"/>
      <c r="AH376" s="588"/>
      <c r="AI376" s="588"/>
      <c r="AJ376" s="588"/>
      <c r="AK376" s="588"/>
      <c r="AL376" s="588"/>
      <c r="AM376" s="588"/>
      <c r="AN376" s="588"/>
      <c r="AO376" s="588"/>
      <c r="AP376" s="588"/>
      <c r="AQ376" s="588"/>
      <c r="AR376" s="588"/>
      <c r="AS376" s="588"/>
      <c r="AT376" s="588"/>
      <c r="AU376" s="588"/>
      <c r="AV376" s="588"/>
      <c r="AW376" s="588"/>
      <c r="AX376" s="588"/>
      <c r="AY376" s="588"/>
      <c r="AZ376" s="588"/>
      <c r="BA376" s="588"/>
      <c r="BB376" s="588"/>
      <c r="BC376" s="588"/>
      <c r="BD376" s="588"/>
      <c r="BE376" s="4"/>
      <c r="BF376" s="591"/>
      <c r="BG376" s="592"/>
      <c r="BH376" s="604">
        <f>注意事項!H6</f>
        <v>0</v>
      </c>
      <c r="BI376" s="604"/>
      <c r="BJ376" s="604"/>
      <c r="BK376" s="604"/>
      <c r="BL376" s="604"/>
      <c r="BM376" s="604"/>
      <c r="BN376" s="604"/>
      <c r="BO376" s="604"/>
      <c r="BP376" s="604">
        <f>注意事項!H7</f>
        <v>0</v>
      </c>
      <c r="BQ376" s="604"/>
      <c r="BR376" s="604"/>
      <c r="BS376" s="604"/>
      <c r="BT376" s="604"/>
      <c r="BU376" s="606" t="s">
        <v>33</v>
      </c>
      <c r="BV376" s="606"/>
      <c r="BW376" s="460"/>
      <c r="BX376" s="460"/>
      <c r="BY376" s="460"/>
      <c r="BZ376" s="460"/>
      <c r="CA376" s="460"/>
      <c r="CB376" s="460"/>
      <c r="CC376" s="460"/>
      <c r="CD376" s="460"/>
      <c r="CE376" s="460"/>
      <c r="CF376" s="460"/>
      <c r="CG376" s="460"/>
      <c r="CH376" s="460"/>
      <c r="CI376" s="609"/>
      <c r="CJ376" s="7"/>
    </row>
    <row r="377" spans="4:88" ht="9.75" customHeight="1" thickBot="1">
      <c r="Q377" s="2"/>
      <c r="R377" s="2"/>
      <c r="S377" s="588"/>
      <c r="T377" s="588"/>
      <c r="U377" s="588"/>
      <c r="V377" s="588"/>
      <c r="W377" s="588"/>
      <c r="X377" s="588"/>
      <c r="Y377" s="588"/>
      <c r="Z377" s="588"/>
      <c r="AA377" s="588"/>
      <c r="AB377" s="588"/>
      <c r="AC377" s="588"/>
      <c r="AD377" s="588"/>
      <c r="AE377" s="588"/>
      <c r="AF377" s="588"/>
      <c r="AG377" s="588"/>
      <c r="AH377" s="588"/>
      <c r="AI377" s="588"/>
      <c r="AJ377" s="588"/>
      <c r="AK377" s="588"/>
      <c r="AL377" s="588"/>
      <c r="AM377" s="588"/>
      <c r="AN377" s="588"/>
      <c r="AO377" s="588"/>
      <c r="AP377" s="588"/>
      <c r="AQ377" s="588"/>
      <c r="AR377" s="588"/>
      <c r="AS377" s="588"/>
      <c r="AT377" s="588"/>
      <c r="AU377" s="588"/>
      <c r="AV377" s="588"/>
      <c r="AW377" s="588"/>
      <c r="AX377" s="588"/>
      <c r="AY377" s="588"/>
      <c r="AZ377" s="588"/>
      <c r="BA377" s="588"/>
      <c r="BB377" s="588"/>
      <c r="BC377" s="588"/>
      <c r="BD377" s="588"/>
      <c r="BE377" s="5"/>
      <c r="BF377" s="591"/>
      <c r="BG377" s="592"/>
      <c r="BH377" s="605"/>
      <c r="BI377" s="605"/>
      <c r="BJ377" s="605"/>
      <c r="BK377" s="605"/>
      <c r="BL377" s="605"/>
      <c r="BM377" s="605"/>
      <c r="BN377" s="605"/>
      <c r="BO377" s="605"/>
      <c r="BP377" s="605"/>
      <c r="BQ377" s="605"/>
      <c r="BR377" s="605"/>
      <c r="BS377" s="605"/>
      <c r="BT377" s="605"/>
      <c r="BU377" s="607"/>
      <c r="BV377" s="607"/>
      <c r="BW377" s="608"/>
      <c r="BX377" s="608"/>
      <c r="BY377" s="608"/>
      <c r="BZ377" s="608"/>
      <c r="CA377" s="608"/>
      <c r="CB377" s="608"/>
      <c r="CC377" s="608"/>
      <c r="CD377" s="608"/>
      <c r="CE377" s="608"/>
      <c r="CF377" s="608"/>
      <c r="CG377" s="608"/>
      <c r="CH377" s="608"/>
      <c r="CI377" s="610"/>
      <c r="CJ377" s="7"/>
    </row>
    <row r="378" spans="4:88" ht="13.5">
      <c r="D378" s="4"/>
      <c r="E378" s="611" t="s">
        <v>3</v>
      </c>
      <c r="F378" s="612"/>
      <c r="G378" s="612"/>
      <c r="H378" s="612"/>
      <c r="I378" s="612"/>
      <c r="J378" s="612"/>
      <c r="K378" s="612"/>
      <c r="L378" s="612"/>
      <c r="M378" s="612"/>
      <c r="N378" s="612"/>
      <c r="O378" s="612"/>
      <c r="P378" s="615">
        <f>注意事項!H9</f>
        <v>0</v>
      </c>
      <c r="Q378" s="615"/>
      <c r="R378" s="615"/>
      <c r="S378" s="615"/>
      <c r="T378" s="615"/>
      <c r="U378" s="615"/>
      <c r="V378" s="615"/>
      <c r="W378" s="615"/>
      <c r="X378" s="615"/>
      <c r="Y378" s="615"/>
      <c r="Z378" s="615"/>
      <c r="AA378" s="615"/>
      <c r="AB378" s="615"/>
      <c r="AC378" s="615"/>
      <c r="AD378" s="615"/>
      <c r="AE378" s="615"/>
      <c r="AF378" s="615"/>
      <c r="AG378" s="615"/>
      <c r="AH378" s="615"/>
      <c r="AI378" s="615"/>
      <c r="AJ378" s="615"/>
      <c r="AK378" s="615"/>
      <c r="AL378" s="615"/>
      <c r="AM378" s="615"/>
      <c r="AN378" s="615"/>
      <c r="AO378" s="615"/>
      <c r="AP378" s="615"/>
      <c r="AQ378" s="615"/>
      <c r="AR378" s="615"/>
      <c r="AS378" s="615"/>
      <c r="AT378" s="615"/>
      <c r="AU378" s="615"/>
      <c r="AV378" s="615"/>
      <c r="AW378" s="615"/>
      <c r="AX378" s="615"/>
      <c r="AY378" s="615"/>
      <c r="AZ378" s="615"/>
      <c r="BA378" s="615"/>
      <c r="BB378" s="3"/>
      <c r="BC378" s="3"/>
      <c r="BD378" s="3"/>
      <c r="BE378" s="10"/>
      <c r="BF378" s="591"/>
      <c r="BG378" s="592"/>
      <c r="BH378" s="17"/>
      <c r="BI378" s="618" t="s">
        <v>20</v>
      </c>
      <c r="BJ378" s="618"/>
      <c r="BK378" s="618"/>
      <c r="BL378" s="618"/>
      <c r="BM378" s="618"/>
      <c r="BN378" s="618"/>
      <c r="BO378" s="618"/>
      <c r="BP378" s="18"/>
      <c r="BQ378" s="19"/>
      <c r="BR378" s="20"/>
      <c r="BS378" s="20"/>
      <c r="BT378" s="20"/>
      <c r="BU378" s="20"/>
      <c r="BV378" s="20"/>
      <c r="BW378" s="20"/>
      <c r="BX378" s="20"/>
      <c r="BY378" s="20"/>
      <c r="BZ378" s="20"/>
      <c r="CA378" s="20"/>
      <c r="CB378" s="20"/>
      <c r="CC378" s="20"/>
      <c r="CD378" s="20"/>
      <c r="CE378" s="20"/>
      <c r="CF378" s="20"/>
      <c r="CG378" s="20"/>
      <c r="CH378" s="20"/>
      <c r="CI378" s="21"/>
      <c r="CJ378" s="532" t="s">
        <v>42</v>
      </c>
    </row>
    <row r="379" spans="4:88" ht="15" customHeight="1">
      <c r="D379" s="4"/>
      <c r="E379" s="613"/>
      <c r="F379" s="614"/>
      <c r="G379" s="614"/>
      <c r="H379" s="614"/>
      <c r="I379" s="614"/>
      <c r="J379" s="614"/>
      <c r="K379" s="614"/>
      <c r="L379" s="614"/>
      <c r="M379" s="614"/>
      <c r="N379" s="614"/>
      <c r="O379" s="614"/>
      <c r="P379" s="616"/>
      <c r="Q379" s="616"/>
      <c r="R379" s="616"/>
      <c r="S379" s="616"/>
      <c r="T379" s="616"/>
      <c r="U379" s="616"/>
      <c r="V379" s="616"/>
      <c r="W379" s="616"/>
      <c r="X379" s="616"/>
      <c r="Y379" s="616"/>
      <c r="Z379" s="616"/>
      <c r="AA379" s="616"/>
      <c r="AB379" s="616"/>
      <c r="AC379" s="616"/>
      <c r="AD379" s="616"/>
      <c r="AE379" s="616"/>
      <c r="AF379" s="616"/>
      <c r="AG379" s="616"/>
      <c r="AH379" s="616"/>
      <c r="AI379" s="616"/>
      <c r="AJ379" s="616"/>
      <c r="AK379" s="616"/>
      <c r="AL379" s="616"/>
      <c r="AM379" s="616"/>
      <c r="AN379" s="616"/>
      <c r="AO379" s="616"/>
      <c r="AP379" s="616"/>
      <c r="AQ379" s="616"/>
      <c r="AR379" s="616"/>
      <c r="AS379" s="616"/>
      <c r="AT379" s="616"/>
      <c r="AU379" s="616"/>
      <c r="AV379" s="616"/>
      <c r="AW379" s="616"/>
      <c r="AX379" s="616"/>
      <c r="AY379" s="616"/>
      <c r="AZ379" s="616"/>
      <c r="BA379" s="616"/>
      <c r="BE379" s="11"/>
      <c r="BF379" s="591"/>
      <c r="BG379" s="592"/>
      <c r="BH379" s="533">
        <f>'16-41'!Q7</f>
        <v>0</v>
      </c>
      <c r="BI379" s="533"/>
      <c r="BJ379" s="534"/>
      <c r="BK379" s="539">
        <f>'16-41'!U7</f>
        <v>0</v>
      </c>
      <c r="BL379" s="533"/>
      <c r="BM379" s="540"/>
      <c r="BN379" s="545">
        <f>'16-41'!Y7</f>
        <v>0</v>
      </c>
      <c r="BO379" s="533"/>
      <c r="BP379" s="533"/>
      <c r="BQ379" s="22"/>
      <c r="CI379" s="4"/>
      <c r="CJ379" s="532"/>
    </row>
    <row r="380" spans="4:88" ht="12.75" customHeight="1">
      <c r="D380" s="4"/>
      <c r="E380" s="7"/>
      <c r="P380" s="616"/>
      <c r="Q380" s="616"/>
      <c r="R380" s="616"/>
      <c r="S380" s="616"/>
      <c r="T380" s="616"/>
      <c r="U380" s="616"/>
      <c r="V380" s="616"/>
      <c r="W380" s="616"/>
      <c r="X380" s="616"/>
      <c r="Y380" s="616"/>
      <c r="Z380" s="616"/>
      <c r="AA380" s="616"/>
      <c r="AB380" s="616"/>
      <c r="AC380" s="616"/>
      <c r="AD380" s="616"/>
      <c r="AE380" s="616"/>
      <c r="AF380" s="616"/>
      <c r="AG380" s="616"/>
      <c r="AH380" s="616"/>
      <c r="AI380" s="616"/>
      <c r="AJ380" s="616"/>
      <c r="AK380" s="616"/>
      <c r="AL380" s="616"/>
      <c r="AM380" s="616"/>
      <c r="AN380" s="616"/>
      <c r="AO380" s="616"/>
      <c r="AP380" s="616"/>
      <c r="AQ380" s="616"/>
      <c r="AR380" s="616"/>
      <c r="AS380" s="616"/>
      <c r="AT380" s="616"/>
      <c r="AU380" s="616"/>
      <c r="AV380" s="616"/>
      <c r="AW380" s="616"/>
      <c r="AX380" s="616"/>
      <c r="AY380" s="616"/>
      <c r="AZ380" s="616"/>
      <c r="BA380" s="616"/>
      <c r="BE380" s="11"/>
      <c r="BF380" s="591"/>
      <c r="BG380" s="592"/>
      <c r="BH380" s="535"/>
      <c r="BI380" s="535"/>
      <c r="BJ380" s="536"/>
      <c r="BK380" s="541"/>
      <c r="BL380" s="535"/>
      <c r="BM380" s="542"/>
      <c r="BN380" s="546"/>
      <c r="BO380" s="535"/>
      <c r="BP380" s="535"/>
      <c r="BQ380" s="22"/>
      <c r="CI380" s="4"/>
      <c r="CJ380" s="532"/>
    </row>
    <row r="381" spans="4:88" ht="12" customHeight="1">
      <c r="D381" s="4"/>
      <c r="E381" s="12"/>
      <c r="F381" s="13"/>
      <c r="G381" s="13"/>
      <c r="H381" s="13"/>
      <c r="I381" s="13"/>
      <c r="J381" s="13"/>
      <c r="K381" s="13"/>
      <c r="L381" s="13"/>
      <c r="M381" s="13"/>
      <c r="N381" s="13"/>
      <c r="O381" s="13"/>
      <c r="P381" s="617"/>
      <c r="Q381" s="617"/>
      <c r="R381" s="617"/>
      <c r="S381" s="617"/>
      <c r="T381" s="617"/>
      <c r="U381" s="617"/>
      <c r="V381" s="617"/>
      <c r="W381" s="617"/>
      <c r="X381" s="617"/>
      <c r="Y381" s="617"/>
      <c r="Z381" s="617"/>
      <c r="AA381" s="617"/>
      <c r="AB381" s="617"/>
      <c r="AC381" s="617"/>
      <c r="AD381" s="617"/>
      <c r="AE381" s="617"/>
      <c r="AF381" s="617"/>
      <c r="AG381" s="617"/>
      <c r="AH381" s="617"/>
      <c r="AI381" s="617"/>
      <c r="AJ381" s="617"/>
      <c r="AK381" s="617"/>
      <c r="AL381" s="617"/>
      <c r="AM381" s="617"/>
      <c r="AN381" s="617"/>
      <c r="AO381" s="617"/>
      <c r="AP381" s="617"/>
      <c r="AQ381" s="617"/>
      <c r="AR381" s="617"/>
      <c r="AS381" s="617"/>
      <c r="AT381" s="617"/>
      <c r="AU381" s="617"/>
      <c r="AV381" s="617"/>
      <c r="AW381" s="617"/>
      <c r="AX381" s="617"/>
      <c r="AY381" s="617"/>
      <c r="AZ381" s="617"/>
      <c r="BA381" s="617"/>
      <c r="BB381" s="13"/>
      <c r="BC381" s="13"/>
      <c r="BD381" s="13"/>
      <c r="BE381" s="14"/>
      <c r="BF381" s="593"/>
      <c r="BG381" s="594"/>
      <c r="BH381" s="537"/>
      <c r="BI381" s="537"/>
      <c r="BJ381" s="538"/>
      <c r="BK381" s="543"/>
      <c r="BL381" s="537"/>
      <c r="BM381" s="544"/>
      <c r="BN381" s="547"/>
      <c r="BO381" s="537"/>
      <c r="BP381" s="537"/>
      <c r="BQ381" s="23"/>
      <c r="BR381" s="13"/>
      <c r="BS381" s="13"/>
      <c r="BT381" s="13"/>
      <c r="BU381" s="13"/>
      <c r="BV381" s="13"/>
      <c r="BW381" s="13"/>
      <c r="BX381" s="13"/>
      <c r="BY381" s="13"/>
      <c r="BZ381" s="13"/>
      <c r="CA381" s="13"/>
      <c r="CB381" s="13"/>
      <c r="CC381" s="13"/>
      <c r="CD381" s="13"/>
      <c r="CE381" s="13"/>
      <c r="CF381" s="13"/>
      <c r="CG381" s="13"/>
      <c r="CH381" s="13"/>
      <c r="CI381" s="24"/>
      <c r="CJ381" s="532"/>
    </row>
    <row r="382" spans="4:88" ht="7.5" customHeight="1">
      <c r="D382" s="4"/>
      <c r="BZ382" s="548">
        <f>IF(CA459=0,0,5)</f>
        <v>0</v>
      </c>
      <c r="CA382" s="549"/>
      <c r="CB382" s="550"/>
      <c r="CC382" s="19"/>
      <c r="CD382" s="551" t="s">
        <v>22</v>
      </c>
      <c r="CE382" s="551"/>
      <c r="CF382" s="551"/>
      <c r="CG382" s="551"/>
      <c r="CH382" s="551"/>
      <c r="CI382" s="21"/>
      <c r="CJ382" s="532"/>
    </row>
    <row r="383" spans="4:88" ht="21.75" customHeight="1">
      <c r="D383" s="4"/>
      <c r="S383" s="553" t="s">
        <v>10</v>
      </c>
      <c r="T383" s="553"/>
      <c r="U383" s="553"/>
      <c r="V383" s="553"/>
      <c r="W383" s="554">
        <f>'16-41'!V33</f>
        <v>0</v>
      </c>
      <c r="X383" s="555"/>
      <c r="Y383" s="556"/>
      <c r="Z383" s="553" t="s">
        <v>11</v>
      </c>
      <c r="AA383" s="553"/>
      <c r="AB383" s="553"/>
      <c r="AC383" s="553"/>
      <c r="AD383" s="554">
        <f>'16-41'!AC33</f>
        <v>0</v>
      </c>
      <c r="AE383" s="555"/>
      <c r="AF383" s="556"/>
      <c r="AG383" s="553" t="s">
        <v>12</v>
      </c>
      <c r="AH383" s="553"/>
      <c r="AI383" s="553"/>
      <c r="AJ383" s="553"/>
      <c r="BZ383" s="548"/>
      <c r="CA383" s="549"/>
      <c r="CB383" s="550"/>
      <c r="CC383" s="23"/>
      <c r="CD383" s="552"/>
      <c r="CE383" s="552"/>
      <c r="CF383" s="552"/>
      <c r="CG383" s="552"/>
      <c r="CH383" s="552"/>
      <c r="CI383" s="24"/>
      <c r="CJ383" s="532"/>
    </row>
    <row r="384" spans="4:88" ht="24" customHeight="1">
      <c r="D384" s="4"/>
      <c r="S384" s="553"/>
      <c r="T384" s="553"/>
      <c r="U384" s="553"/>
      <c r="V384" s="553"/>
      <c r="W384" s="557"/>
      <c r="X384" s="558"/>
      <c r="Y384" s="559"/>
      <c r="Z384" s="553"/>
      <c r="AA384" s="553"/>
      <c r="AB384" s="553"/>
      <c r="AC384" s="553"/>
      <c r="AD384" s="557"/>
      <c r="AE384" s="558"/>
      <c r="AF384" s="559"/>
      <c r="AG384" s="553"/>
      <c r="AH384" s="553"/>
      <c r="AI384" s="553"/>
      <c r="AJ384" s="553"/>
      <c r="BZ384" s="548">
        <f>BZ382</f>
        <v>0</v>
      </c>
      <c r="CA384" s="549"/>
      <c r="CB384" s="550"/>
      <c r="CC384" s="19"/>
      <c r="CD384" s="551" t="s">
        <v>23</v>
      </c>
      <c r="CE384" s="551"/>
      <c r="CF384" s="551"/>
      <c r="CG384" s="551"/>
      <c r="CH384" s="551"/>
      <c r="CI384" s="21"/>
      <c r="CJ384" s="532"/>
    </row>
    <row r="385" spans="4:88" ht="6.75" customHeight="1" thickBot="1">
      <c r="D385" s="4"/>
      <c r="BZ385" s="560"/>
      <c r="CA385" s="561"/>
      <c r="CB385" s="562"/>
      <c r="CC385" s="22"/>
      <c r="CD385" s="563"/>
      <c r="CE385" s="563"/>
      <c r="CF385" s="563"/>
      <c r="CG385" s="563"/>
      <c r="CH385" s="563"/>
      <c r="CI385" s="4"/>
      <c r="CJ385" s="532"/>
    </row>
    <row r="386" spans="4:88" ht="9.75" customHeight="1">
      <c r="D386" s="4"/>
      <c r="E386" s="25"/>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10"/>
      <c r="AL386" s="28"/>
      <c r="AM386" s="3"/>
      <c r="AN386" s="3"/>
      <c r="AO386" s="3"/>
      <c r="AP386" s="3"/>
      <c r="AQ386" s="3"/>
      <c r="AR386" s="3"/>
      <c r="AS386" s="3"/>
      <c r="AT386" s="3"/>
      <c r="AU386" s="3"/>
      <c r="AV386" s="3"/>
      <c r="AW386" s="10"/>
      <c r="AX386" s="3"/>
      <c r="AY386" s="3"/>
      <c r="AZ386" s="3"/>
      <c r="BA386" s="3"/>
      <c r="BB386" s="3"/>
      <c r="BC386" s="3"/>
      <c r="BD386" s="3"/>
      <c r="BE386" s="3"/>
      <c r="BF386" s="3"/>
      <c r="BG386" s="3"/>
      <c r="BH386" s="3"/>
      <c r="BI386" s="29"/>
      <c r="BJ386" s="564" t="s">
        <v>41</v>
      </c>
      <c r="BK386" s="564"/>
      <c r="BL386" s="564"/>
      <c r="BM386" s="564"/>
      <c r="BN386" s="564"/>
      <c r="BO386" s="564"/>
      <c r="BP386" s="564"/>
      <c r="BQ386" s="564"/>
      <c r="BR386" s="564"/>
      <c r="BS386" s="564"/>
      <c r="BT386" s="29"/>
      <c r="BU386" s="31"/>
      <c r="BV386" s="3"/>
      <c r="BW386" s="3"/>
      <c r="BX386" s="3"/>
      <c r="BY386" s="3"/>
      <c r="BZ386" s="564" t="s">
        <v>17</v>
      </c>
      <c r="CA386" s="564"/>
      <c r="CB386" s="564"/>
      <c r="CC386" s="564"/>
      <c r="CD386" s="564"/>
      <c r="CE386" s="564"/>
      <c r="CF386" s="564"/>
      <c r="CG386" s="3"/>
      <c r="CH386" s="3"/>
      <c r="CI386" s="8"/>
      <c r="CJ386" s="532"/>
    </row>
    <row r="387" spans="4:88" ht="9.75" customHeight="1">
      <c r="D387" s="4"/>
      <c r="E387" s="7"/>
      <c r="K387" s="563" t="s">
        <v>39</v>
      </c>
      <c r="L387" s="563"/>
      <c r="M387" s="563"/>
      <c r="N387" s="563"/>
      <c r="O387" s="563"/>
      <c r="P387" s="563"/>
      <c r="Q387" s="563"/>
      <c r="R387" s="563"/>
      <c r="S387" s="563"/>
      <c r="T387" s="563"/>
      <c r="U387" s="563"/>
      <c r="V387" s="563"/>
      <c r="W387" s="563"/>
      <c r="X387" s="563"/>
      <c r="Y387" s="563"/>
      <c r="Z387" s="563"/>
      <c r="AA387" s="563"/>
      <c r="AB387" s="563"/>
      <c r="AC387" s="563"/>
      <c r="AD387" s="563"/>
      <c r="AK387" s="11"/>
      <c r="AL387" s="774" t="s">
        <v>40</v>
      </c>
      <c r="AM387" s="775"/>
      <c r="AN387" s="775"/>
      <c r="AO387" s="775"/>
      <c r="AP387" s="775"/>
      <c r="AQ387" s="775"/>
      <c r="AR387" s="775"/>
      <c r="AS387" s="775"/>
      <c r="AT387" s="775"/>
      <c r="AU387" s="775"/>
      <c r="AV387" s="775"/>
      <c r="AW387" s="776"/>
      <c r="AX387" s="9"/>
      <c r="BI387" s="30"/>
      <c r="BJ387" s="565"/>
      <c r="BK387" s="565"/>
      <c r="BL387" s="565"/>
      <c r="BM387" s="565"/>
      <c r="BN387" s="565"/>
      <c r="BO387" s="565"/>
      <c r="BP387" s="565"/>
      <c r="BQ387" s="565"/>
      <c r="BR387" s="565"/>
      <c r="BS387" s="565"/>
      <c r="BT387" s="30"/>
      <c r="BU387" s="32"/>
      <c r="BZ387" s="565"/>
      <c r="CA387" s="565"/>
      <c r="CB387" s="565"/>
      <c r="CC387" s="565"/>
      <c r="CD387" s="565"/>
      <c r="CE387" s="565"/>
      <c r="CF387" s="565"/>
      <c r="CI387" s="4"/>
      <c r="CJ387" s="532"/>
    </row>
    <row r="388" spans="4:88" ht="9.75" customHeight="1">
      <c r="D388" s="4"/>
      <c r="E388" s="7"/>
      <c r="K388" s="563"/>
      <c r="L388" s="563"/>
      <c r="M388" s="563"/>
      <c r="N388" s="563"/>
      <c r="O388" s="563"/>
      <c r="P388" s="563"/>
      <c r="Q388" s="563"/>
      <c r="R388" s="563"/>
      <c r="S388" s="563"/>
      <c r="T388" s="563"/>
      <c r="U388" s="563"/>
      <c r="V388" s="563"/>
      <c r="W388" s="563"/>
      <c r="X388" s="563"/>
      <c r="Y388" s="563"/>
      <c r="Z388" s="563"/>
      <c r="AA388" s="563"/>
      <c r="AB388" s="563"/>
      <c r="AC388" s="563"/>
      <c r="AD388" s="563"/>
      <c r="AK388" s="11"/>
      <c r="AL388" s="774"/>
      <c r="AM388" s="775"/>
      <c r="AN388" s="775"/>
      <c r="AO388" s="775"/>
      <c r="AP388" s="775"/>
      <c r="AQ388" s="775"/>
      <c r="AR388" s="775"/>
      <c r="AS388" s="775"/>
      <c r="AT388" s="775"/>
      <c r="AU388" s="775"/>
      <c r="AV388" s="775"/>
      <c r="AW388" s="776"/>
      <c r="AX388" s="9"/>
      <c r="BI388" s="30"/>
      <c r="BJ388" s="565"/>
      <c r="BK388" s="565"/>
      <c r="BL388" s="565"/>
      <c r="BM388" s="565"/>
      <c r="BN388" s="565"/>
      <c r="BO388" s="565"/>
      <c r="BP388" s="565"/>
      <c r="BQ388" s="565"/>
      <c r="BR388" s="565"/>
      <c r="BS388" s="565"/>
      <c r="BT388" s="30"/>
      <c r="BU388" s="32"/>
      <c r="BZ388" s="565"/>
      <c r="CA388" s="565"/>
      <c r="CB388" s="565"/>
      <c r="CC388" s="565"/>
      <c r="CD388" s="565"/>
      <c r="CE388" s="565"/>
      <c r="CF388" s="565"/>
      <c r="CI388" s="4"/>
      <c r="CJ388" s="532"/>
    </row>
    <row r="389" spans="4:88" ht="9.75" customHeight="1">
      <c r="D389" s="4"/>
      <c r="E389" s="7"/>
      <c r="K389" s="563"/>
      <c r="L389" s="563"/>
      <c r="M389" s="563"/>
      <c r="N389" s="563"/>
      <c r="O389" s="563"/>
      <c r="P389" s="563"/>
      <c r="Q389" s="563"/>
      <c r="R389" s="563"/>
      <c r="S389" s="563"/>
      <c r="T389" s="563"/>
      <c r="U389" s="563"/>
      <c r="V389" s="563"/>
      <c r="W389" s="563"/>
      <c r="X389" s="563"/>
      <c r="Y389" s="563"/>
      <c r="Z389" s="563"/>
      <c r="AA389" s="563"/>
      <c r="AB389" s="563"/>
      <c r="AC389" s="563"/>
      <c r="AD389" s="563"/>
      <c r="AK389" s="11"/>
      <c r="AL389" s="774"/>
      <c r="AM389" s="775"/>
      <c r="AN389" s="775"/>
      <c r="AO389" s="775"/>
      <c r="AP389" s="775"/>
      <c r="AQ389" s="775"/>
      <c r="AR389" s="775"/>
      <c r="AS389" s="775"/>
      <c r="AT389" s="775"/>
      <c r="AU389" s="775"/>
      <c r="AV389" s="775"/>
      <c r="AW389" s="776"/>
      <c r="AX389" s="9"/>
      <c r="BI389" s="569" t="s">
        <v>16</v>
      </c>
      <c r="BJ389" s="570"/>
      <c r="BK389" s="570"/>
      <c r="BL389" s="570"/>
      <c r="BM389" s="570"/>
      <c r="BN389" s="570"/>
      <c r="BO389" s="570"/>
      <c r="BP389" s="570"/>
      <c r="BQ389" s="570"/>
      <c r="BR389" s="570"/>
      <c r="BS389" s="570"/>
      <c r="BT389" s="571"/>
      <c r="BU389" s="32"/>
      <c r="BZ389" s="565"/>
      <c r="CA389" s="565"/>
      <c r="CB389" s="565"/>
      <c r="CC389" s="565"/>
      <c r="CD389" s="565"/>
      <c r="CE389" s="565"/>
      <c r="CF389" s="565"/>
      <c r="CI389" s="4"/>
      <c r="CJ389" s="532"/>
    </row>
    <row r="390" spans="4:88" ht="9.75" customHeight="1">
      <c r="D390" s="4"/>
      <c r="E390" s="7"/>
      <c r="K390" s="563"/>
      <c r="L390" s="563"/>
      <c r="M390" s="563"/>
      <c r="N390" s="563"/>
      <c r="O390" s="563"/>
      <c r="P390" s="563"/>
      <c r="Q390" s="563"/>
      <c r="R390" s="563"/>
      <c r="S390" s="563"/>
      <c r="T390" s="563"/>
      <c r="U390" s="563"/>
      <c r="V390" s="563"/>
      <c r="W390" s="563"/>
      <c r="X390" s="563"/>
      <c r="Y390" s="563"/>
      <c r="Z390" s="563"/>
      <c r="AA390" s="563"/>
      <c r="AB390" s="563"/>
      <c r="AC390" s="563"/>
      <c r="AD390" s="563"/>
      <c r="AK390" s="11"/>
      <c r="AL390" s="774"/>
      <c r="AM390" s="775"/>
      <c r="AN390" s="775"/>
      <c r="AO390" s="775"/>
      <c r="AP390" s="775"/>
      <c r="AQ390" s="775"/>
      <c r="AR390" s="775"/>
      <c r="AS390" s="775"/>
      <c r="AT390" s="775"/>
      <c r="AU390" s="775"/>
      <c r="AV390" s="775"/>
      <c r="AW390" s="776"/>
      <c r="AX390" s="9"/>
      <c r="BI390" s="572"/>
      <c r="BJ390" s="573"/>
      <c r="BK390" s="573"/>
      <c r="BL390" s="573"/>
      <c r="BM390" s="573"/>
      <c r="BN390" s="573"/>
      <c r="BO390" s="573"/>
      <c r="BP390" s="573"/>
      <c r="BQ390" s="573"/>
      <c r="BR390" s="573"/>
      <c r="BS390" s="573"/>
      <c r="BT390" s="574"/>
      <c r="BU390" s="32"/>
      <c r="BZ390" s="565"/>
      <c r="CA390" s="565"/>
      <c r="CB390" s="565"/>
      <c r="CC390" s="565"/>
      <c r="CD390" s="565"/>
      <c r="CE390" s="565"/>
      <c r="CF390" s="565"/>
      <c r="CI390" s="4"/>
      <c r="CJ390" s="532"/>
    </row>
    <row r="391" spans="4:88" ht="9" customHeight="1" thickBot="1">
      <c r="D391" s="4"/>
      <c r="E391" s="26"/>
      <c r="F391" s="6"/>
      <c r="G391" s="6"/>
      <c r="H391" s="6"/>
      <c r="I391" s="6"/>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27"/>
      <c r="AL391" s="34"/>
      <c r="AM391" s="6"/>
      <c r="AN391" s="6"/>
      <c r="AO391" s="6"/>
      <c r="AP391" s="6"/>
      <c r="AQ391" s="6"/>
      <c r="AR391" s="6"/>
      <c r="AS391" s="6"/>
      <c r="AT391" s="6"/>
      <c r="AU391" s="6"/>
      <c r="AV391" s="6"/>
      <c r="AW391" s="27"/>
      <c r="BI391" s="575"/>
      <c r="BJ391" s="576"/>
      <c r="BK391" s="576"/>
      <c r="BL391" s="576"/>
      <c r="BM391" s="576"/>
      <c r="BN391" s="576"/>
      <c r="BO391" s="576"/>
      <c r="BP391" s="576"/>
      <c r="BQ391" s="576"/>
      <c r="BR391" s="576"/>
      <c r="BS391" s="576"/>
      <c r="BT391" s="577"/>
      <c r="BU391" s="32"/>
      <c r="BZ391" s="565"/>
      <c r="CA391" s="565"/>
      <c r="CB391" s="565"/>
      <c r="CC391" s="565"/>
      <c r="CD391" s="565"/>
      <c r="CE391" s="565"/>
      <c r="CF391" s="565"/>
      <c r="CI391" s="4"/>
      <c r="CJ391" s="532"/>
    </row>
    <row r="392" spans="4:88" ht="11.25" customHeight="1">
      <c r="D392" s="4"/>
      <c r="E392" s="478"/>
      <c r="F392" s="479"/>
      <c r="G392" s="479"/>
      <c r="H392" s="479"/>
      <c r="I392" s="479"/>
      <c r="J392" s="479"/>
      <c r="K392" s="479"/>
      <c r="L392" s="479"/>
      <c r="M392" s="479"/>
      <c r="N392" s="479"/>
      <c r="O392" s="479"/>
      <c r="P392" s="479"/>
      <c r="Q392" s="479"/>
      <c r="R392" s="479"/>
      <c r="S392" s="479"/>
      <c r="T392" s="479"/>
      <c r="U392" s="479"/>
      <c r="V392" s="479"/>
      <c r="W392" s="479"/>
      <c r="X392" s="479"/>
      <c r="Y392" s="479"/>
      <c r="Z392" s="479"/>
      <c r="AA392" s="479"/>
      <c r="AB392" s="479"/>
      <c r="AC392" s="479"/>
      <c r="AD392" s="479"/>
      <c r="AE392" s="479"/>
      <c r="AF392" s="479"/>
      <c r="AG392" s="479"/>
      <c r="AH392" s="479"/>
      <c r="AI392" s="479"/>
      <c r="AJ392" s="479"/>
      <c r="AK392" s="480"/>
      <c r="AL392" s="487" t="str">
        <f>IF(E392="","",VLOOKUP(E392,コード表!$D$5:$F$62,3,FALSE))</f>
        <v/>
      </c>
      <c r="AM392" s="488"/>
      <c r="AN392" s="488"/>
      <c r="AO392" s="488"/>
      <c r="AP392" s="488"/>
      <c r="AQ392" s="488"/>
      <c r="AR392" s="488"/>
      <c r="AS392" s="488"/>
      <c r="AT392" s="488"/>
      <c r="AU392" s="488"/>
      <c r="AV392" s="488"/>
      <c r="AW392" s="489"/>
      <c r="AX392" s="496">
        <v>1</v>
      </c>
      <c r="AY392" s="497"/>
      <c r="AZ392" s="580" t="str">
        <f>IF(E392="","",VLOOKUP(E392,コード表!$D$5:$F$62,2,FALSE))</f>
        <v/>
      </c>
      <c r="BA392" s="581"/>
      <c r="BB392" s="581"/>
      <c r="BC392" s="581"/>
      <c r="BD392" s="581"/>
      <c r="BE392" s="581"/>
      <c r="BF392" s="581"/>
      <c r="BG392" s="581"/>
      <c r="BH392" s="582"/>
      <c r="BI392" s="28"/>
      <c r="BJ392" s="3"/>
      <c r="BK392" s="3"/>
      <c r="BL392" s="3"/>
      <c r="BM392" s="3"/>
      <c r="BN392" s="3"/>
      <c r="BO392" s="3"/>
      <c r="BP392" s="3"/>
      <c r="BQ392" s="3"/>
      <c r="BR392" s="3"/>
      <c r="BS392" s="3"/>
      <c r="BT392" s="33" t="s">
        <v>19</v>
      </c>
      <c r="BU392" s="25"/>
      <c r="BV392" s="3"/>
      <c r="BW392" s="3"/>
      <c r="BX392" s="3"/>
      <c r="BY392" s="3"/>
      <c r="BZ392" s="3"/>
      <c r="CA392" s="3"/>
      <c r="CB392" s="3"/>
      <c r="CC392" s="3"/>
      <c r="CD392" s="3"/>
      <c r="CE392" s="3"/>
      <c r="CF392" s="3"/>
      <c r="CG392" s="3"/>
      <c r="CH392" s="3"/>
      <c r="CI392" s="8"/>
      <c r="CJ392" s="532"/>
    </row>
    <row r="393" spans="4:88" ht="6.75" customHeight="1">
      <c r="D393" s="4"/>
      <c r="E393" s="481"/>
      <c r="F393" s="482"/>
      <c r="G393" s="482"/>
      <c r="H393" s="482"/>
      <c r="I393" s="482"/>
      <c r="J393" s="482"/>
      <c r="K393" s="482"/>
      <c r="L393" s="482"/>
      <c r="M393" s="482"/>
      <c r="N393" s="482"/>
      <c r="O393" s="482"/>
      <c r="P393" s="482"/>
      <c r="Q393" s="482"/>
      <c r="R393" s="482"/>
      <c r="S393" s="482"/>
      <c r="T393" s="482"/>
      <c r="U393" s="482"/>
      <c r="V393" s="482"/>
      <c r="W393" s="482"/>
      <c r="X393" s="482"/>
      <c r="Y393" s="482"/>
      <c r="Z393" s="482"/>
      <c r="AA393" s="482"/>
      <c r="AB393" s="482"/>
      <c r="AC393" s="482"/>
      <c r="AD393" s="482"/>
      <c r="AE393" s="482"/>
      <c r="AF393" s="482"/>
      <c r="AG393" s="482"/>
      <c r="AH393" s="482"/>
      <c r="AI393" s="482"/>
      <c r="AJ393" s="482"/>
      <c r="AK393" s="483"/>
      <c r="AL393" s="490"/>
      <c r="AM393" s="491"/>
      <c r="AN393" s="491"/>
      <c r="AO393" s="491"/>
      <c r="AP393" s="491"/>
      <c r="AQ393" s="491"/>
      <c r="AR393" s="491"/>
      <c r="AS393" s="491"/>
      <c r="AT393" s="491"/>
      <c r="AU393" s="491"/>
      <c r="AV393" s="491"/>
      <c r="AW393" s="492"/>
      <c r="AX393" s="498"/>
      <c r="AY393" s="499"/>
      <c r="AZ393" s="583"/>
      <c r="BA393" s="500"/>
      <c r="BB393" s="500"/>
      <c r="BC393" s="500"/>
      <c r="BD393" s="500"/>
      <c r="BE393" s="500"/>
      <c r="BF393" s="500"/>
      <c r="BG393" s="500"/>
      <c r="BH393" s="584"/>
      <c r="BI393" s="504"/>
      <c r="BJ393" s="505"/>
      <c r="BK393" s="505"/>
      <c r="BL393" s="505"/>
      <c r="BM393" s="505"/>
      <c r="BN393" s="505"/>
      <c r="BO393" s="505"/>
      <c r="BP393" s="505"/>
      <c r="BQ393" s="505"/>
      <c r="BR393" s="505"/>
      <c r="BS393" s="505"/>
      <c r="BT393" s="506"/>
      <c r="BU393" s="7"/>
      <c r="CI393" s="4"/>
      <c r="CJ393" s="532"/>
    </row>
    <row r="394" spans="4:88" ht="4.5" customHeight="1">
      <c r="D394" s="4"/>
      <c r="E394" s="481"/>
      <c r="F394" s="482"/>
      <c r="G394" s="482"/>
      <c r="H394" s="482"/>
      <c r="I394" s="482"/>
      <c r="J394" s="482"/>
      <c r="K394" s="482"/>
      <c r="L394" s="482"/>
      <c r="M394" s="482"/>
      <c r="N394" s="482"/>
      <c r="O394" s="482"/>
      <c r="P394" s="482"/>
      <c r="Q394" s="482"/>
      <c r="R394" s="482"/>
      <c r="S394" s="482"/>
      <c r="T394" s="482"/>
      <c r="U394" s="482"/>
      <c r="V394" s="482"/>
      <c r="W394" s="482"/>
      <c r="X394" s="482"/>
      <c r="Y394" s="482"/>
      <c r="Z394" s="482"/>
      <c r="AA394" s="482"/>
      <c r="AB394" s="482"/>
      <c r="AC394" s="482"/>
      <c r="AD394" s="482"/>
      <c r="AE394" s="482"/>
      <c r="AF394" s="482"/>
      <c r="AG394" s="482"/>
      <c r="AH394" s="482"/>
      <c r="AI394" s="482"/>
      <c r="AJ394" s="482"/>
      <c r="AK394" s="483"/>
      <c r="AL394" s="490"/>
      <c r="AM394" s="491"/>
      <c r="AN394" s="491"/>
      <c r="AO394" s="491"/>
      <c r="AP394" s="491"/>
      <c r="AQ394" s="491"/>
      <c r="AR394" s="491"/>
      <c r="AS394" s="491"/>
      <c r="AT394" s="491"/>
      <c r="AU394" s="491"/>
      <c r="AV394" s="491"/>
      <c r="AW394" s="492"/>
      <c r="AX394" s="498"/>
      <c r="AY394" s="499"/>
      <c r="AZ394" s="583"/>
      <c r="BA394" s="500"/>
      <c r="BB394" s="500"/>
      <c r="BC394" s="500"/>
      <c r="BD394" s="500"/>
      <c r="BE394" s="500"/>
      <c r="BF394" s="500"/>
      <c r="BG394" s="500"/>
      <c r="BH394" s="584"/>
      <c r="BI394" s="504"/>
      <c r="BJ394" s="505"/>
      <c r="BK394" s="505"/>
      <c r="BL394" s="505"/>
      <c r="BM394" s="505"/>
      <c r="BN394" s="505"/>
      <c r="BO394" s="505"/>
      <c r="BP394" s="505"/>
      <c r="BQ394" s="505"/>
      <c r="BR394" s="505"/>
      <c r="BS394" s="505"/>
      <c r="BT394" s="506"/>
      <c r="BU394" s="7"/>
      <c r="CI394" s="4"/>
      <c r="CJ394" s="532"/>
    </row>
    <row r="395" spans="4:88" ht="6.75" customHeight="1">
      <c r="D395" s="4"/>
      <c r="E395" s="481"/>
      <c r="F395" s="482"/>
      <c r="G395" s="482"/>
      <c r="H395" s="482"/>
      <c r="I395" s="482"/>
      <c r="J395" s="482"/>
      <c r="K395" s="482"/>
      <c r="L395" s="482"/>
      <c r="M395" s="482"/>
      <c r="N395" s="482"/>
      <c r="O395" s="482"/>
      <c r="P395" s="482"/>
      <c r="Q395" s="482"/>
      <c r="R395" s="482"/>
      <c r="S395" s="482"/>
      <c r="T395" s="482"/>
      <c r="U395" s="482"/>
      <c r="V395" s="482"/>
      <c r="W395" s="482"/>
      <c r="X395" s="482"/>
      <c r="Y395" s="482"/>
      <c r="Z395" s="482"/>
      <c r="AA395" s="482"/>
      <c r="AB395" s="482"/>
      <c r="AC395" s="482"/>
      <c r="AD395" s="482"/>
      <c r="AE395" s="482"/>
      <c r="AF395" s="482"/>
      <c r="AG395" s="482"/>
      <c r="AH395" s="482"/>
      <c r="AI395" s="482"/>
      <c r="AJ395" s="482"/>
      <c r="AK395" s="483"/>
      <c r="AL395" s="490"/>
      <c r="AM395" s="491"/>
      <c r="AN395" s="491"/>
      <c r="AO395" s="491"/>
      <c r="AP395" s="491"/>
      <c r="AQ395" s="491"/>
      <c r="AR395" s="491"/>
      <c r="AS395" s="491"/>
      <c r="AT395" s="491"/>
      <c r="AU395" s="491"/>
      <c r="AV395" s="491"/>
      <c r="AW395" s="492"/>
      <c r="AX395" s="578"/>
      <c r="AY395" s="579"/>
      <c r="AZ395" s="585"/>
      <c r="BA395" s="586"/>
      <c r="BB395" s="586"/>
      <c r="BC395" s="586"/>
      <c r="BD395" s="586"/>
      <c r="BE395" s="586"/>
      <c r="BF395" s="586"/>
      <c r="BG395" s="586"/>
      <c r="BH395" s="587"/>
      <c r="BI395" s="504"/>
      <c r="BJ395" s="505"/>
      <c r="BK395" s="505"/>
      <c r="BL395" s="505"/>
      <c r="BM395" s="505"/>
      <c r="BN395" s="505"/>
      <c r="BO395" s="505"/>
      <c r="BP395" s="505"/>
      <c r="BQ395" s="505"/>
      <c r="BR395" s="505"/>
      <c r="BS395" s="505"/>
      <c r="BT395" s="506"/>
      <c r="BU395" s="7"/>
      <c r="CI395" s="4"/>
      <c r="CJ395" s="532"/>
    </row>
    <row r="396" spans="4:88" ht="8.25" customHeight="1">
      <c r="D396" s="4"/>
      <c r="E396" s="481"/>
      <c r="F396" s="482"/>
      <c r="G396" s="482"/>
      <c r="H396" s="482"/>
      <c r="I396" s="482"/>
      <c r="J396" s="482"/>
      <c r="K396" s="482"/>
      <c r="L396" s="482"/>
      <c r="M396" s="482"/>
      <c r="N396" s="482"/>
      <c r="O396" s="482"/>
      <c r="P396" s="482"/>
      <c r="Q396" s="482"/>
      <c r="R396" s="482"/>
      <c r="S396" s="482"/>
      <c r="T396" s="482"/>
      <c r="U396" s="482"/>
      <c r="V396" s="482"/>
      <c r="W396" s="482"/>
      <c r="X396" s="482"/>
      <c r="Y396" s="482"/>
      <c r="Z396" s="482"/>
      <c r="AA396" s="482"/>
      <c r="AB396" s="482"/>
      <c r="AC396" s="482"/>
      <c r="AD396" s="482"/>
      <c r="AE396" s="482"/>
      <c r="AF396" s="482"/>
      <c r="AG396" s="482"/>
      <c r="AH396" s="482"/>
      <c r="AI396" s="482"/>
      <c r="AJ396" s="482"/>
      <c r="AK396" s="483"/>
      <c r="AL396" s="490"/>
      <c r="AM396" s="491"/>
      <c r="AN396" s="491"/>
      <c r="AO396" s="491"/>
      <c r="AP396" s="491"/>
      <c r="AQ396" s="491"/>
      <c r="AR396" s="491"/>
      <c r="AS396" s="491"/>
      <c r="AT396" s="491"/>
      <c r="AU396" s="491"/>
      <c r="AV396" s="491"/>
      <c r="AW396" s="492"/>
      <c r="AX396" s="460"/>
      <c r="AY396" s="460"/>
      <c r="AZ396" s="460"/>
      <c r="BA396" s="460"/>
      <c r="BB396" s="460"/>
      <c r="BC396" s="460"/>
      <c r="BD396" s="460"/>
      <c r="BE396" s="460"/>
      <c r="BF396" s="460"/>
      <c r="BG396" s="507" t="str">
        <f>IFERROR(VLOOKUP(AL392,都道府県コード!$A$2:$B$95,2,FALSE),"")</f>
        <v/>
      </c>
      <c r="BH396" s="508"/>
      <c r="BI396" s="513"/>
      <c r="BJ396" s="514"/>
      <c r="BK396" s="514"/>
      <c r="BL396" s="514"/>
      <c r="BM396" s="514"/>
      <c r="BN396" s="514"/>
      <c r="BO396" s="514"/>
      <c r="BP396" s="514"/>
      <c r="BQ396" s="514"/>
      <c r="BR396" s="514"/>
      <c r="BS396" s="514"/>
      <c r="BT396" s="515"/>
      <c r="BU396" s="7"/>
      <c r="CI396" s="4"/>
      <c r="CJ396" s="532"/>
    </row>
    <row r="397" spans="4:88" ht="9.75" customHeight="1">
      <c r="D397" s="4"/>
      <c r="E397" s="481"/>
      <c r="F397" s="482"/>
      <c r="G397" s="482"/>
      <c r="H397" s="482"/>
      <c r="I397" s="482"/>
      <c r="J397" s="482"/>
      <c r="K397" s="482"/>
      <c r="L397" s="482"/>
      <c r="M397" s="482"/>
      <c r="N397" s="482"/>
      <c r="O397" s="482"/>
      <c r="P397" s="482"/>
      <c r="Q397" s="482"/>
      <c r="R397" s="482"/>
      <c r="S397" s="482"/>
      <c r="T397" s="482"/>
      <c r="U397" s="482"/>
      <c r="V397" s="482"/>
      <c r="W397" s="482"/>
      <c r="X397" s="482"/>
      <c r="Y397" s="482"/>
      <c r="Z397" s="482"/>
      <c r="AA397" s="482"/>
      <c r="AB397" s="482"/>
      <c r="AC397" s="482"/>
      <c r="AD397" s="482"/>
      <c r="AE397" s="482"/>
      <c r="AF397" s="482"/>
      <c r="AG397" s="482"/>
      <c r="AH397" s="482"/>
      <c r="AI397" s="482"/>
      <c r="AJ397" s="482"/>
      <c r="AK397" s="483"/>
      <c r="AL397" s="490"/>
      <c r="AM397" s="491"/>
      <c r="AN397" s="491"/>
      <c r="AO397" s="491"/>
      <c r="AP397" s="491"/>
      <c r="AQ397" s="491"/>
      <c r="AR397" s="491"/>
      <c r="AS397" s="491"/>
      <c r="AT397" s="491"/>
      <c r="AU397" s="491"/>
      <c r="AV397" s="491"/>
      <c r="AW397" s="492"/>
      <c r="AX397" s="461"/>
      <c r="AY397" s="461"/>
      <c r="AZ397" s="461"/>
      <c r="BA397" s="461"/>
      <c r="BB397" s="461"/>
      <c r="BC397" s="461"/>
      <c r="BD397" s="461"/>
      <c r="BE397" s="461"/>
      <c r="BF397" s="461"/>
      <c r="BG397" s="509"/>
      <c r="BH397" s="510"/>
      <c r="BI397" s="516"/>
      <c r="BJ397" s="517"/>
      <c r="BK397" s="517"/>
      <c r="BL397" s="517"/>
      <c r="BM397" s="517"/>
      <c r="BN397" s="517"/>
      <c r="BO397" s="517"/>
      <c r="BP397" s="517"/>
      <c r="BQ397" s="517"/>
      <c r="BR397" s="517"/>
      <c r="BS397" s="517"/>
      <c r="BT397" s="518"/>
      <c r="BU397" s="7"/>
      <c r="CI397" s="4"/>
      <c r="CJ397" s="532"/>
    </row>
    <row r="398" spans="4:88" ht="6.75" customHeight="1" thickBot="1">
      <c r="D398" s="4"/>
      <c r="E398" s="484"/>
      <c r="F398" s="485"/>
      <c r="G398" s="485"/>
      <c r="H398" s="485"/>
      <c r="I398" s="485"/>
      <c r="J398" s="485"/>
      <c r="K398" s="485"/>
      <c r="L398" s="485"/>
      <c r="M398" s="485"/>
      <c r="N398" s="485"/>
      <c r="O398" s="485"/>
      <c r="P398" s="485"/>
      <c r="Q398" s="485"/>
      <c r="R398" s="485"/>
      <c r="S398" s="485"/>
      <c r="T398" s="485"/>
      <c r="U398" s="485"/>
      <c r="V398" s="485"/>
      <c r="W398" s="485"/>
      <c r="X398" s="485"/>
      <c r="Y398" s="485"/>
      <c r="Z398" s="485"/>
      <c r="AA398" s="485"/>
      <c r="AB398" s="485"/>
      <c r="AC398" s="485"/>
      <c r="AD398" s="485"/>
      <c r="AE398" s="485"/>
      <c r="AF398" s="485"/>
      <c r="AG398" s="485"/>
      <c r="AH398" s="485"/>
      <c r="AI398" s="485"/>
      <c r="AJ398" s="485"/>
      <c r="AK398" s="486"/>
      <c r="AL398" s="493"/>
      <c r="AM398" s="494"/>
      <c r="AN398" s="494"/>
      <c r="AO398" s="494"/>
      <c r="AP398" s="494"/>
      <c r="AQ398" s="494"/>
      <c r="AR398" s="494"/>
      <c r="AS398" s="494"/>
      <c r="AT398" s="494"/>
      <c r="AU398" s="494"/>
      <c r="AV398" s="494"/>
      <c r="AW398" s="495"/>
      <c r="AX398" s="462"/>
      <c r="AY398" s="462"/>
      <c r="AZ398" s="462"/>
      <c r="BA398" s="462"/>
      <c r="BB398" s="462"/>
      <c r="BC398" s="462"/>
      <c r="BD398" s="462"/>
      <c r="BE398" s="462"/>
      <c r="BF398" s="462"/>
      <c r="BG398" s="511"/>
      <c r="BH398" s="512"/>
      <c r="BI398" s="519"/>
      <c r="BJ398" s="520"/>
      <c r="BK398" s="520"/>
      <c r="BL398" s="520"/>
      <c r="BM398" s="520"/>
      <c r="BN398" s="520"/>
      <c r="BO398" s="520"/>
      <c r="BP398" s="520"/>
      <c r="BQ398" s="520"/>
      <c r="BR398" s="520"/>
      <c r="BS398" s="520"/>
      <c r="BT398" s="521"/>
      <c r="BU398" s="7"/>
      <c r="CI398" s="4"/>
      <c r="CJ398" s="532"/>
    </row>
    <row r="399" spans="4:88" ht="9" customHeight="1">
      <c r="D399" s="4"/>
      <c r="E399" s="478"/>
      <c r="F399" s="479"/>
      <c r="G399" s="479"/>
      <c r="H399" s="479"/>
      <c r="I399" s="479"/>
      <c r="J399" s="479"/>
      <c r="K399" s="479"/>
      <c r="L399" s="479"/>
      <c r="M399" s="479"/>
      <c r="N399" s="479"/>
      <c r="O399" s="479"/>
      <c r="P399" s="479"/>
      <c r="Q399" s="479"/>
      <c r="R399" s="479"/>
      <c r="S399" s="479"/>
      <c r="T399" s="479"/>
      <c r="U399" s="479"/>
      <c r="V399" s="479"/>
      <c r="W399" s="479"/>
      <c r="X399" s="479"/>
      <c r="Y399" s="479"/>
      <c r="Z399" s="479"/>
      <c r="AA399" s="479"/>
      <c r="AB399" s="479"/>
      <c r="AC399" s="479"/>
      <c r="AD399" s="479"/>
      <c r="AE399" s="479"/>
      <c r="AF399" s="479"/>
      <c r="AG399" s="479"/>
      <c r="AH399" s="479"/>
      <c r="AI399" s="479"/>
      <c r="AJ399" s="479"/>
      <c r="AK399" s="480"/>
      <c r="AL399" s="487" t="str">
        <f>IF(E399="","",VLOOKUP(E399,コード表!$D$5:$F$62,3,FALSE))</f>
        <v/>
      </c>
      <c r="AM399" s="488"/>
      <c r="AN399" s="488"/>
      <c r="AO399" s="488"/>
      <c r="AP399" s="488"/>
      <c r="AQ399" s="488"/>
      <c r="AR399" s="488"/>
      <c r="AS399" s="488"/>
      <c r="AT399" s="488"/>
      <c r="AU399" s="488"/>
      <c r="AV399" s="488"/>
      <c r="AW399" s="489"/>
      <c r="AX399" s="496">
        <v>2</v>
      </c>
      <c r="AY399" s="497"/>
      <c r="AZ399" s="500" t="str">
        <f>IF(E399="","",VLOOKUP(E399,コード表!$D$5:$F$62,2,FALSE))</f>
        <v/>
      </c>
      <c r="BA399" s="500"/>
      <c r="BB399" s="500"/>
      <c r="BC399" s="500"/>
      <c r="BD399" s="500"/>
      <c r="BE399" s="500"/>
      <c r="BF399" s="500"/>
      <c r="BG399" s="500"/>
      <c r="BH399" s="500"/>
      <c r="BI399" s="501"/>
      <c r="BJ399" s="502"/>
      <c r="BK399" s="502"/>
      <c r="BL399" s="502"/>
      <c r="BM399" s="502"/>
      <c r="BN399" s="502"/>
      <c r="BO399" s="502"/>
      <c r="BP399" s="502"/>
      <c r="BQ399" s="502"/>
      <c r="BR399" s="502"/>
      <c r="BS399" s="502"/>
      <c r="BT399" s="503"/>
      <c r="BU399" s="7"/>
      <c r="CJ399" s="532"/>
    </row>
    <row r="400" spans="4:88" ht="9" customHeight="1">
      <c r="D400" s="4"/>
      <c r="E400" s="481"/>
      <c r="F400" s="482"/>
      <c r="G400" s="482"/>
      <c r="H400" s="482"/>
      <c r="I400" s="482"/>
      <c r="J400" s="482"/>
      <c r="K400" s="482"/>
      <c r="L400" s="482"/>
      <c r="M400" s="482"/>
      <c r="N400" s="482"/>
      <c r="O400" s="482"/>
      <c r="P400" s="482"/>
      <c r="Q400" s="482"/>
      <c r="R400" s="482"/>
      <c r="S400" s="482"/>
      <c r="T400" s="482"/>
      <c r="U400" s="482"/>
      <c r="V400" s="482"/>
      <c r="W400" s="482"/>
      <c r="X400" s="482"/>
      <c r="Y400" s="482"/>
      <c r="Z400" s="482"/>
      <c r="AA400" s="482"/>
      <c r="AB400" s="482"/>
      <c r="AC400" s="482"/>
      <c r="AD400" s="482"/>
      <c r="AE400" s="482"/>
      <c r="AF400" s="482"/>
      <c r="AG400" s="482"/>
      <c r="AH400" s="482"/>
      <c r="AI400" s="482"/>
      <c r="AJ400" s="482"/>
      <c r="AK400" s="483"/>
      <c r="AL400" s="490"/>
      <c r="AM400" s="491"/>
      <c r="AN400" s="491"/>
      <c r="AO400" s="491"/>
      <c r="AP400" s="491"/>
      <c r="AQ400" s="491"/>
      <c r="AR400" s="491"/>
      <c r="AS400" s="491"/>
      <c r="AT400" s="491"/>
      <c r="AU400" s="491"/>
      <c r="AV400" s="491"/>
      <c r="AW400" s="492"/>
      <c r="AX400" s="498"/>
      <c r="AY400" s="499"/>
      <c r="AZ400" s="500"/>
      <c r="BA400" s="500"/>
      <c r="BB400" s="500"/>
      <c r="BC400" s="500"/>
      <c r="BD400" s="500"/>
      <c r="BE400" s="500"/>
      <c r="BF400" s="500"/>
      <c r="BG400" s="500"/>
      <c r="BH400" s="500"/>
      <c r="BI400" s="504"/>
      <c r="BJ400" s="505"/>
      <c r="BK400" s="505"/>
      <c r="BL400" s="505"/>
      <c r="BM400" s="505"/>
      <c r="BN400" s="505"/>
      <c r="BO400" s="505"/>
      <c r="BP400" s="505"/>
      <c r="BQ400" s="505"/>
      <c r="BR400" s="505"/>
      <c r="BS400" s="505"/>
      <c r="BT400" s="506"/>
      <c r="BU400" s="7"/>
      <c r="CJ400" s="532"/>
    </row>
    <row r="401" spans="4:88" ht="9" customHeight="1">
      <c r="D401" s="4"/>
      <c r="E401" s="481"/>
      <c r="F401" s="482"/>
      <c r="G401" s="482"/>
      <c r="H401" s="482"/>
      <c r="I401" s="482"/>
      <c r="J401" s="482"/>
      <c r="K401" s="482"/>
      <c r="L401" s="482"/>
      <c r="M401" s="482"/>
      <c r="N401" s="482"/>
      <c r="O401" s="482"/>
      <c r="P401" s="482"/>
      <c r="Q401" s="482"/>
      <c r="R401" s="482"/>
      <c r="S401" s="482"/>
      <c r="T401" s="482"/>
      <c r="U401" s="482"/>
      <c r="V401" s="482"/>
      <c r="W401" s="482"/>
      <c r="X401" s="482"/>
      <c r="Y401" s="482"/>
      <c r="Z401" s="482"/>
      <c r="AA401" s="482"/>
      <c r="AB401" s="482"/>
      <c r="AC401" s="482"/>
      <c r="AD401" s="482"/>
      <c r="AE401" s="482"/>
      <c r="AF401" s="482"/>
      <c r="AG401" s="482"/>
      <c r="AH401" s="482"/>
      <c r="AI401" s="482"/>
      <c r="AJ401" s="482"/>
      <c r="AK401" s="483"/>
      <c r="AL401" s="490"/>
      <c r="AM401" s="491"/>
      <c r="AN401" s="491"/>
      <c r="AO401" s="491"/>
      <c r="AP401" s="491"/>
      <c r="AQ401" s="491"/>
      <c r="AR401" s="491"/>
      <c r="AS401" s="491"/>
      <c r="AT401" s="491"/>
      <c r="AU401" s="491"/>
      <c r="AV401" s="491"/>
      <c r="AW401" s="492"/>
      <c r="AX401" s="498"/>
      <c r="AY401" s="499"/>
      <c r="AZ401" s="500"/>
      <c r="BA401" s="500"/>
      <c r="BB401" s="500"/>
      <c r="BC401" s="500"/>
      <c r="BD401" s="500"/>
      <c r="BE401" s="500"/>
      <c r="BF401" s="500"/>
      <c r="BG401" s="500"/>
      <c r="BH401" s="500"/>
      <c r="BI401" s="504"/>
      <c r="BJ401" s="505"/>
      <c r="BK401" s="505"/>
      <c r="BL401" s="505"/>
      <c r="BM401" s="505"/>
      <c r="BN401" s="505"/>
      <c r="BO401" s="505"/>
      <c r="BP401" s="505"/>
      <c r="BQ401" s="505"/>
      <c r="BR401" s="505"/>
      <c r="BS401" s="505"/>
      <c r="BT401" s="506"/>
      <c r="BU401" s="7"/>
      <c r="CJ401" s="532"/>
    </row>
    <row r="402" spans="4:88" ht="9" customHeight="1">
      <c r="D402" s="4"/>
      <c r="E402" s="481"/>
      <c r="F402" s="482"/>
      <c r="G402" s="482"/>
      <c r="H402" s="482"/>
      <c r="I402" s="482"/>
      <c r="J402" s="482"/>
      <c r="K402" s="482"/>
      <c r="L402" s="482"/>
      <c r="M402" s="482"/>
      <c r="N402" s="482"/>
      <c r="O402" s="482"/>
      <c r="P402" s="482"/>
      <c r="Q402" s="482"/>
      <c r="R402" s="482"/>
      <c r="S402" s="482"/>
      <c r="T402" s="482"/>
      <c r="U402" s="482"/>
      <c r="V402" s="482"/>
      <c r="W402" s="482"/>
      <c r="X402" s="482"/>
      <c r="Y402" s="482"/>
      <c r="Z402" s="482"/>
      <c r="AA402" s="482"/>
      <c r="AB402" s="482"/>
      <c r="AC402" s="482"/>
      <c r="AD402" s="482"/>
      <c r="AE402" s="482"/>
      <c r="AF402" s="482"/>
      <c r="AG402" s="482"/>
      <c r="AH402" s="482"/>
      <c r="AI402" s="482"/>
      <c r="AJ402" s="482"/>
      <c r="AK402" s="483"/>
      <c r="AL402" s="490"/>
      <c r="AM402" s="491"/>
      <c r="AN402" s="491"/>
      <c r="AO402" s="491"/>
      <c r="AP402" s="491"/>
      <c r="AQ402" s="491"/>
      <c r="AR402" s="491"/>
      <c r="AS402" s="491"/>
      <c r="AT402" s="491"/>
      <c r="AU402" s="491"/>
      <c r="AV402" s="491"/>
      <c r="AW402" s="492"/>
      <c r="AX402" s="460"/>
      <c r="AY402" s="460"/>
      <c r="AZ402" s="460"/>
      <c r="BA402" s="460"/>
      <c r="BB402" s="460"/>
      <c r="BC402" s="460"/>
      <c r="BD402" s="460"/>
      <c r="BE402" s="460"/>
      <c r="BF402" s="460"/>
      <c r="BG402" s="507" t="str">
        <f>IFERROR(VLOOKUP(AL399,都道府県コード!$A$2:$B$95,2,FALSE),"")</f>
        <v/>
      </c>
      <c r="BH402" s="508"/>
      <c r="BI402" s="513"/>
      <c r="BJ402" s="514"/>
      <c r="BK402" s="514"/>
      <c r="BL402" s="514"/>
      <c r="BM402" s="514"/>
      <c r="BN402" s="514"/>
      <c r="BO402" s="514"/>
      <c r="BP402" s="514"/>
      <c r="BQ402" s="514"/>
      <c r="BR402" s="514"/>
      <c r="BS402" s="514"/>
      <c r="BT402" s="515"/>
      <c r="BU402" s="7"/>
      <c r="CJ402" s="532"/>
    </row>
    <row r="403" spans="4:88" ht="9" customHeight="1">
      <c r="D403" s="4"/>
      <c r="E403" s="481"/>
      <c r="F403" s="482"/>
      <c r="G403" s="482"/>
      <c r="H403" s="482"/>
      <c r="I403" s="482"/>
      <c r="J403" s="482"/>
      <c r="K403" s="482"/>
      <c r="L403" s="482"/>
      <c r="M403" s="482"/>
      <c r="N403" s="482"/>
      <c r="O403" s="482"/>
      <c r="P403" s="482"/>
      <c r="Q403" s="482"/>
      <c r="R403" s="482"/>
      <c r="S403" s="482"/>
      <c r="T403" s="482"/>
      <c r="U403" s="482"/>
      <c r="V403" s="482"/>
      <c r="W403" s="482"/>
      <c r="X403" s="482"/>
      <c r="Y403" s="482"/>
      <c r="Z403" s="482"/>
      <c r="AA403" s="482"/>
      <c r="AB403" s="482"/>
      <c r="AC403" s="482"/>
      <c r="AD403" s="482"/>
      <c r="AE403" s="482"/>
      <c r="AF403" s="482"/>
      <c r="AG403" s="482"/>
      <c r="AH403" s="482"/>
      <c r="AI403" s="482"/>
      <c r="AJ403" s="482"/>
      <c r="AK403" s="483"/>
      <c r="AL403" s="490"/>
      <c r="AM403" s="491"/>
      <c r="AN403" s="491"/>
      <c r="AO403" s="491"/>
      <c r="AP403" s="491"/>
      <c r="AQ403" s="491"/>
      <c r="AR403" s="491"/>
      <c r="AS403" s="491"/>
      <c r="AT403" s="491"/>
      <c r="AU403" s="491"/>
      <c r="AV403" s="491"/>
      <c r="AW403" s="492"/>
      <c r="AX403" s="461"/>
      <c r="AY403" s="461"/>
      <c r="AZ403" s="461"/>
      <c r="BA403" s="461"/>
      <c r="BB403" s="461"/>
      <c r="BC403" s="461"/>
      <c r="BD403" s="461"/>
      <c r="BE403" s="461"/>
      <c r="BF403" s="461"/>
      <c r="BG403" s="509"/>
      <c r="BH403" s="510"/>
      <c r="BI403" s="516"/>
      <c r="BJ403" s="517"/>
      <c r="BK403" s="517"/>
      <c r="BL403" s="517"/>
      <c r="BM403" s="517"/>
      <c r="BN403" s="517"/>
      <c r="BO403" s="517"/>
      <c r="BP403" s="517"/>
      <c r="BQ403" s="517"/>
      <c r="BR403" s="517"/>
      <c r="BS403" s="517"/>
      <c r="BT403" s="518"/>
      <c r="BU403" s="7"/>
      <c r="CJ403" s="532"/>
    </row>
    <row r="404" spans="4:88" ht="9" customHeight="1" thickBot="1">
      <c r="D404" s="4"/>
      <c r="E404" s="484"/>
      <c r="F404" s="485"/>
      <c r="G404" s="485"/>
      <c r="H404" s="485"/>
      <c r="I404" s="485"/>
      <c r="J404" s="485"/>
      <c r="K404" s="485"/>
      <c r="L404" s="485"/>
      <c r="M404" s="485"/>
      <c r="N404" s="485"/>
      <c r="O404" s="485"/>
      <c r="P404" s="485"/>
      <c r="Q404" s="485"/>
      <c r="R404" s="485"/>
      <c r="S404" s="485"/>
      <c r="T404" s="485"/>
      <c r="U404" s="485"/>
      <c r="V404" s="485"/>
      <c r="W404" s="485"/>
      <c r="X404" s="485"/>
      <c r="Y404" s="485"/>
      <c r="Z404" s="485"/>
      <c r="AA404" s="485"/>
      <c r="AB404" s="485"/>
      <c r="AC404" s="485"/>
      <c r="AD404" s="485"/>
      <c r="AE404" s="485"/>
      <c r="AF404" s="485"/>
      <c r="AG404" s="485"/>
      <c r="AH404" s="485"/>
      <c r="AI404" s="485"/>
      <c r="AJ404" s="485"/>
      <c r="AK404" s="486"/>
      <c r="AL404" s="493"/>
      <c r="AM404" s="494"/>
      <c r="AN404" s="494"/>
      <c r="AO404" s="494"/>
      <c r="AP404" s="494"/>
      <c r="AQ404" s="494"/>
      <c r="AR404" s="494"/>
      <c r="AS404" s="494"/>
      <c r="AT404" s="494"/>
      <c r="AU404" s="494"/>
      <c r="AV404" s="494"/>
      <c r="AW404" s="495"/>
      <c r="AX404" s="462"/>
      <c r="AY404" s="462"/>
      <c r="AZ404" s="462"/>
      <c r="BA404" s="462"/>
      <c r="BB404" s="462"/>
      <c r="BC404" s="462"/>
      <c r="BD404" s="462"/>
      <c r="BE404" s="462"/>
      <c r="BF404" s="462"/>
      <c r="BG404" s="511"/>
      <c r="BH404" s="512"/>
      <c r="BI404" s="519"/>
      <c r="BJ404" s="520"/>
      <c r="BK404" s="520"/>
      <c r="BL404" s="520"/>
      <c r="BM404" s="520"/>
      <c r="BN404" s="520"/>
      <c r="BO404" s="520"/>
      <c r="BP404" s="520"/>
      <c r="BQ404" s="520"/>
      <c r="BR404" s="520"/>
      <c r="BS404" s="520"/>
      <c r="BT404" s="521"/>
      <c r="BU404" s="7"/>
      <c r="CJ404" s="532"/>
    </row>
    <row r="405" spans="4:88" ht="9" customHeight="1">
      <c r="D405" s="4"/>
      <c r="E405" s="478"/>
      <c r="F405" s="479"/>
      <c r="G405" s="479"/>
      <c r="H405" s="479"/>
      <c r="I405" s="479"/>
      <c r="J405" s="479"/>
      <c r="K405" s="479"/>
      <c r="L405" s="479"/>
      <c r="M405" s="479"/>
      <c r="N405" s="479"/>
      <c r="O405" s="479"/>
      <c r="P405" s="479"/>
      <c r="Q405" s="479"/>
      <c r="R405" s="479"/>
      <c r="S405" s="479"/>
      <c r="T405" s="479"/>
      <c r="U405" s="479"/>
      <c r="V405" s="479"/>
      <c r="W405" s="479"/>
      <c r="X405" s="479"/>
      <c r="Y405" s="479"/>
      <c r="Z405" s="479"/>
      <c r="AA405" s="479"/>
      <c r="AB405" s="479"/>
      <c r="AC405" s="479"/>
      <c r="AD405" s="479"/>
      <c r="AE405" s="479"/>
      <c r="AF405" s="479"/>
      <c r="AG405" s="479"/>
      <c r="AH405" s="479"/>
      <c r="AI405" s="479"/>
      <c r="AJ405" s="479"/>
      <c r="AK405" s="480"/>
      <c r="AL405" s="487" t="str">
        <f>IF(E405="","",VLOOKUP(E405,コード表!$D$5:$F$62,3,FALSE))</f>
        <v/>
      </c>
      <c r="AM405" s="488"/>
      <c r="AN405" s="488"/>
      <c r="AO405" s="488"/>
      <c r="AP405" s="488"/>
      <c r="AQ405" s="488"/>
      <c r="AR405" s="488"/>
      <c r="AS405" s="488"/>
      <c r="AT405" s="488"/>
      <c r="AU405" s="488"/>
      <c r="AV405" s="488"/>
      <c r="AW405" s="489"/>
      <c r="AX405" s="496">
        <v>3</v>
      </c>
      <c r="AY405" s="497"/>
      <c r="AZ405" s="500" t="str">
        <f>IF(E405="","",VLOOKUP(E405,コード表!$D$5:$F$62,2,FALSE))</f>
        <v/>
      </c>
      <c r="BA405" s="500"/>
      <c r="BB405" s="500"/>
      <c r="BC405" s="500"/>
      <c r="BD405" s="500"/>
      <c r="BE405" s="500"/>
      <c r="BF405" s="500"/>
      <c r="BG405" s="500"/>
      <c r="BH405" s="500"/>
      <c r="BI405" s="501"/>
      <c r="BJ405" s="502"/>
      <c r="BK405" s="502"/>
      <c r="BL405" s="502"/>
      <c r="BM405" s="502"/>
      <c r="BN405" s="502"/>
      <c r="BO405" s="502"/>
      <c r="BP405" s="502"/>
      <c r="BQ405" s="502"/>
      <c r="BR405" s="502"/>
      <c r="BS405" s="502"/>
      <c r="BT405" s="503"/>
      <c r="BU405" s="7"/>
      <c r="CJ405" s="532"/>
    </row>
    <row r="406" spans="4:88" ht="9" customHeight="1">
      <c r="D406" s="4"/>
      <c r="E406" s="481"/>
      <c r="F406" s="482"/>
      <c r="G406" s="482"/>
      <c r="H406" s="482"/>
      <c r="I406" s="482"/>
      <c r="J406" s="482"/>
      <c r="K406" s="482"/>
      <c r="L406" s="482"/>
      <c r="M406" s="482"/>
      <c r="N406" s="482"/>
      <c r="O406" s="482"/>
      <c r="P406" s="482"/>
      <c r="Q406" s="482"/>
      <c r="R406" s="482"/>
      <c r="S406" s="482"/>
      <c r="T406" s="482"/>
      <c r="U406" s="482"/>
      <c r="V406" s="482"/>
      <c r="W406" s="482"/>
      <c r="X406" s="482"/>
      <c r="Y406" s="482"/>
      <c r="Z406" s="482"/>
      <c r="AA406" s="482"/>
      <c r="AB406" s="482"/>
      <c r="AC406" s="482"/>
      <c r="AD406" s="482"/>
      <c r="AE406" s="482"/>
      <c r="AF406" s="482"/>
      <c r="AG406" s="482"/>
      <c r="AH406" s="482"/>
      <c r="AI406" s="482"/>
      <c r="AJ406" s="482"/>
      <c r="AK406" s="483"/>
      <c r="AL406" s="490"/>
      <c r="AM406" s="491"/>
      <c r="AN406" s="491"/>
      <c r="AO406" s="491"/>
      <c r="AP406" s="491"/>
      <c r="AQ406" s="491"/>
      <c r="AR406" s="491"/>
      <c r="AS406" s="491"/>
      <c r="AT406" s="491"/>
      <c r="AU406" s="491"/>
      <c r="AV406" s="491"/>
      <c r="AW406" s="492"/>
      <c r="AX406" s="498"/>
      <c r="AY406" s="499"/>
      <c r="AZ406" s="500"/>
      <c r="BA406" s="500"/>
      <c r="BB406" s="500"/>
      <c r="BC406" s="500"/>
      <c r="BD406" s="500"/>
      <c r="BE406" s="500"/>
      <c r="BF406" s="500"/>
      <c r="BG406" s="500"/>
      <c r="BH406" s="500"/>
      <c r="BI406" s="504"/>
      <c r="BJ406" s="505"/>
      <c r="BK406" s="505"/>
      <c r="BL406" s="505"/>
      <c r="BM406" s="505"/>
      <c r="BN406" s="505"/>
      <c r="BO406" s="505"/>
      <c r="BP406" s="505"/>
      <c r="BQ406" s="505"/>
      <c r="BR406" s="505"/>
      <c r="BS406" s="505"/>
      <c r="BT406" s="506"/>
      <c r="BU406" s="7"/>
      <c r="CJ406" s="532"/>
    </row>
    <row r="407" spans="4:88" ht="9" customHeight="1">
      <c r="D407" s="4"/>
      <c r="E407" s="481"/>
      <c r="F407" s="482"/>
      <c r="G407" s="482"/>
      <c r="H407" s="482"/>
      <c r="I407" s="482"/>
      <c r="J407" s="482"/>
      <c r="K407" s="482"/>
      <c r="L407" s="482"/>
      <c r="M407" s="482"/>
      <c r="N407" s="482"/>
      <c r="O407" s="482"/>
      <c r="P407" s="482"/>
      <c r="Q407" s="482"/>
      <c r="R407" s="482"/>
      <c r="S407" s="482"/>
      <c r="T407" s="482"/>
      <c r="U407" s="482"/>
      <c r="V407" s="482"/>
      <c r="W407" s="482"/>
      <c r="X407" s="482"/>
      <c r="Y407" s="482"/>
      <c r="Z407" s="482"/>
      <c r="AA407" s="482"/>
      <c r="AB407" s="482"/>
      <c r="AC407" s="482"/>
      <c r="AD407" s="482"/>
      <c r="AE407" s="482"/>
      <c r="AF407" s="482"/>
      <c r="AG407" s="482"/>
      <c r="AH407" s="482"/>
      <c r="AI407" s="482"/>
      <c r="AJ407" s="482"/>
      <c r="AK407" s="483"/>
      <c r="AL407" s="490"/>
      <c r="AM407" s="491"/>
      <c r="AN407" s="491"/>
      <c r="AO407" s="491"/>
      <c r="AP407" s="491"/>
      <c r="AQ407" s="491"/>
      <c r="AR407" s="491"/>
      <c r="AS407" s="491"/>
      <c r="AT407" s="491"/>
      <c r="AU407" s="491"/>
      <c r="AV407" s="491"/>
      <c r="AW407" s="492"/>
      <c r="AX407" s="498"/>
      <c r="AY407" s="499"/>
      <c r="AZ407" s="500"/>
      <c r="BA407" s="500"/>
      <c r="BB407" s="500"/>
      <c r="BC407" s="500"/>
      <c r="BD407" s="500"/>
      <c r="BE407" s="500"/>
      <c r="BF407" s="500"/>
      <c r="BG407" s="500"/>
      <c r="BH407" s="500"/>
      <c r="BI407" s="504"/>
      <c r="BJ407" s="505"/>
      <c r="BK407" s="505"/>
      <c r="BL407" s="505"/>
      <c r="BM407" s="505"/>
      <c r="BN407" s="505"/>
      <c r="BO407" s="505"/>
      <c r="BP407" s="505"/>
      <c r="BQ407" s="505"/>
      <c r="BR407" s="505"/>
      <c r="BS407" s="505"/>
      <c r="BT407" s="506"/>
      <c r="BU407" s="7"/>
      <c r="CJ407" s="532"/>
    </row>
    <row r="408" spans="4:88" ht="9" customHeight="1">
      <c r="D408" s="4"/>
      <c r="E408" s="481"/>
      <c r="F408" s="482"/>
      <c r="G408" s="482"/>
      <c r="H408" s="482"/>
      <c r="I408" s="482"/>
      <c r="J408" s="482"/>
      <c r="K408" s="482"/>
      <c r="L408" s="482"/>
      <c r="M408" s="482"/>
      <c r="N408" s="482"/>
      <c r="O408" s="482"/>
      <c r="P408" s="482"/>
      <c r="Q408" s="482"/>
      <c r="R408" s="482"/>
      <c r="S408" s="482"/>
      <c r="T408" s="482"/>
      <c r="U408" s="482"/>
      <c r="V408" s="482"/>
      <c r="W408" s="482"/>
      <c r="X408" s="482"/>
      <c r="Y408" s="482"/>
      <c r="Z408" s="482"/>
      <c r="AA408" s="482"/>
      <c r="AB408" s="482"/>
      <c r="AC408" s="482"/>
      <c r="AD408" s="482"/>
      <c r="AE408" s="482"/>
      <c r="AF408" s="482"/>
      <c r="AG408" s="482"/>
      <c r="AH408" s="482"/>
      <c r="AI408" s="482"/>
      <c r="AJ408" s="482"/>
      <c r="AK408" s="483"/>
      <c r="AL408" s="490"/>
      <c r="AM408" s="491"/>
      <c r="AN408" s="491"/>
      <c r="AO408" s="491"/>
      <c r="AP408" s="491"/>
      <c r="AQ408" s="491"/>
      <c r="AR408" s="491"/>
      <c r="AS408" s="491"/>
      <c r="AT408" s="491"/>
      <c r="AU408" s="491"/>
      <c r="AV408" s="491"/>
      <c r="AW408" s="492"/>
      <c r="AX408" s="460"/>
      <c r="AY408" s="460"/>
      <c r="AZ408" s="460"/>
      <c r="BA408" s="460"/>
      <c r="BB408" s="460"/>
      <c r="BC408" s="460"/>
      <c r="BD408" s="460"/>
      <c r="BE408" s="460"/>
      <c r="BF408" s="460"/>
      <c r="BG408" s="507" t="str">
        <f>IFERROR(VLOOKUP(AL405,都道府県コード!$A$2:$B$95,2,FALSE),"")</f>
        <v/>
      </c>
      <c r="BH408" s="508"/>
      <c r="BI408" s="513"/>
      <c r="BJ408" s="514"/>
      <c r="BK408" s="514"/>
      <c r="BL408" s="514"/>
      <c r="BM408" s="514"/>
      <c r="BN408" s="514"/>
      <c r="BO408" s="514"/>
      <c r="BP408" s="514"/>
      <c r="BQ408" s="514"/>
      <c r="BR408" s="514"/>
      <c r="BS408" s="514"/>
      <c r="BT408" s="515"/>
      <c r="BU408" s="7"/>
      <c r="CJ408" s="532"/>
    </row>
    <row r="409" spans="4:88" ht="9" customHeight="1">
      <c r="D409" s="4"/>
      <c r="E409" s="481"/>
      <c r="F409" s="482"/>
      <c r="G409" s="482"/>
      <c r="H409" s="482"/>
      <c r="I409" s="482"/>
      <c r="J409" s="482"/>
      <c r="K409" s="482"/>
      <c r="L409" s="482"/>
      <c r="M409" s="482"/>
      <c r="N409" s="482"/>
      <c r="O409" s="482"/>
      <c r="P409" s="482"/>
      <c r="Q409" s="482"/>
      <c r="R409" s="482"/>
      <c r="S409" s="482"/>
      <c r="T409" s="482"/>
      <c r="U409" s="482"/>
      <c r="V409" s="482"/>
      <c r="W409" s="482"/>
      <c r="X409" s="482"/>
      <c r="Y409" s="482"/>
      <c r="Z409" s="482"/>
      <c r="AA409" s="482"/>
      <c r="AB409" s="482"/>
      <c r="AC409" s="482"/>
      <c r="AD409" s="482"/>
      <c r="AE409" s="482"/>
      <c r="AF409" s="482"/>
      <c r="AG409" s="482"/>
      <c r="AH409" s="482"/>
      <c r="AI409" s="482"/>
      <c r="AJ409" s="482"/>
      <c r="AK409" s="483"/>
      <c r="AL409" s="490"/>
      <c r="AM409" s="491"/>
      <c r="AN409" s="491"/>
      <c r="AO409" s="491"/>
      <c r="AP409" s="491"/>
      <c r="AQ409" s="491"/>
      <c r="AR409" s="491"/>
      <c r="AS409" s="491"/>
      <c r="AT409" s="491"/>
      <c r="AU409" s="491"/>
      <c r="AV409" s="491"/>
      <c r="AW409" s="492"/>
      <c r="AX409" s="461"/>
      <c r="AY409" s="461"/>
      <c r="AZ409" s="461"/>
      <c r="BA409" s="461"/>
      <c r="BB409" s="461"/>
      <c r="BC409" s="461"/>
      <c r="BD409" s="461"/>
      <c r="BE409" s="461"/>
      <c r="BF409" s="461"/>
      <c r="BG409" s="509"/>
      <c r="BH409" s="510"/>
      <c r="BI409" s="516"/>
      <c r="BJ409" s="517"/>
      <c r="BK409" s="517"/>
      <c r="BL409" s="517"/>
      <c r="BM409" s="517"/>
      <c r="BN409" s="517"/>
      <c r="BO409" s="517"/>
      <c r="BP409" s="517"/>
      <c r="BQ409" s="517"/>
      <c r="BR409" s="517"/>
      <c r="BS409" s="517"/>
      <c r="BT409" s="518"/>
      <c r="BU409" s="7"/>
      <c r="CJ409" s="532"/>
    </row>
    <row r="410" spans="4:88" ht="9" customHeight="1" thickBot="1">
      <c r="D410" s="4"/>
      <c r="E410" s="484"/>
      <c r="F410" s="485"/>
      <c r="G410" s="485"/>
      <c r="H410" s="485"/>
      <c r="I410" s="485"/>
      <c r="J410" s="485"/>
      <c r="K410" s="485"/>
      <c r="L410" s="485"/>
      <c r="M410" s="485"/>
      <c r="N410" s="485"/>
      <c r="O410" s="485"/>
      <c r="P410" s="485"/>
      <c r="Q410" s="485"/>
      <c r="R410" s="485"/>
      <c r="S410" s="485"/>
      <c r="T410" s="485"/>
      <c r="U410" s="485"/>
      <c r="V410" s="485"/>
      <c r="W410" s="485"/>
      <c r="X410" s="485"/>
      <c r="Y410" s="485"/>
      <c r="Z410" s="485"/>
      <c r="AA410" s="485"/>
      <c r="AB410" s="485"/>
      <c r="AC410" s="485"/>
      <c r="AD410" s="485"/>
      <c r="AE410" s="485"/>
      <c r="AF410" s="485"/>
      <c r="AG410" s="485"/>
      <c r="AH410" s="485"/>
      <c r="AI410" s="485"/>
      <c r="AJ410" s="485"/>
      <c r="AK410" s="486"/>
      <c r="AL410" s="493"/>
      <c r="AM410" s="494"/>
      <c r="AN410" s="494"/>
      <c r="AO410" s="494"/>
      <c r="AP410" s="494"/>
      <c r="AQ410" s="494"/>
      <c r="AR410" s="494"/>
      <c r="AS410" s="494"/>
      <c r="AT410" s="494"/>
      <c r="AU410" s="494"/>
      <c r="AV410" s="494"/>
      <c r="AW410" s="495"/>
      <c r="AX410" s="462"/>
      <c r="AY410" s="462"/>
      <c r="AZ410" s="462"/>
      <c r="BA410" s="462"/>
      <c r="BB410" s="462"/>
      <c r="BC410" s="462"/>
      <c r="BD410" s="462"/>
      <c r="BE410" s="462"/>
      <c r="BF410" s="462"/>
      <c r="BG410" s="511"/>
      <c r="BH410" s="512"/>
      <c r="BI410" s="519"/>
      <c r="BJ410" s="520"/>
      <c r="BK410" s="520"/>
      <c r="BL410" s="520"/>
      <c r="BM410" s="520"/>
      <c r="BN410" s="520"/>
      <c r="BO410" s="520"/>
      <c r="BP410" s="520"/>
      <c r="BQ410" s="520"/>
      <c r="BR410" s="520"/>
      <c r="BS410" s="520"/>
      <c r="BT410" s="521"/>
      <c r="BU410" s="7"/>
      <c r="CJ410" s="532"/>
    </row>
    <row r="411" spans="4:88" ht="9" customHeight="1">
      <c r="D411" s="4"/>
      <c r="E411" s="478"/>
      <c r="F411" s="479"/>
      <c r="G411" s="479"/>
      <c r="H411" s="479"/>
      <c r="I411" s="479"/>
      <c r="J411" s="479"/>
      <c r="K411" s="479"/>
      <c r="L411" s="479"/>
      <c r="M411" s="479"/>
      <c r="N411" s="479"/>
      <c r="O411" s="479"/>
      <c r="P411" s="479"/>
      <c r="Q411" s="479"/>
      <c r="R411" s="479"/>
      <c r="S411" s="479"/>
      <c r="T411" s="479"/>
      <c r="U411" s="479"/>
      <c r="V411" s="479"/>
      <c r="W411" s="479"/>
      <c r="X411" s="479"/>
      <c r="Y411" s="479"/>
      <c r="Z411" s="479"/>
      <c r="AA411" s="479"/>
      <c r="AB411" s="479"/>
      <c r="AC411" s="479"/>
      <c r="AD411" s="479"/>
      <c r="AE411" s="479"/>
      <c r="AF411" s="479"/>
      <c r="AG411" s="479"/>
      <c r="AH411" s="479"/>
      <c r="AI411" s="479"/>
      <c r="AJ411" s="479"/>
      <c r="AK411" s="480"/>
      <c r="AL411" s="487" t="str">
        <f>IF(E411="","",VLOOKUP(E411,コード表!$D$5:$F$62,3,FALSE))</f>
        <v/>
      </c>
      <c r="AM411" s="488"/>
      <c r="AN411" s="488"/>
      <c r="AO411" s="488"/>
      <c r="AP411" s="488"/>
      <c r="AQ411" s="488"/>
      <c r="AR411" s="488"/>
      <c r="AS411" s="488"/>
      <c r="AT411" s="488"/>
      <c r="AU411" s="488"/>
      <c r="AV411" s="488"/>
      <c r="AW411" s="489"/>
      <c r="AX411" s="496">
        <v>4</v>
      </c>
      <c r="AY411" s="497"/>
      <c r="AZ411" s="500" t="str">
        <f>IF(E411="","",VLOOKUP(E411,コード表!$D$5:$F$62,2,FALSE))</f>
        <v/>
      </c>
      <c r="BA411" s="500"/>
      <c r="BB411" s="500"/>
      <c r="BC411" s="500"/>
      <c r="BD411" s="500"/>
      <c r="BE411" s="500"/>
      <c r="BF411" s="500"/>
      <c r="BG411" s="500"/>
      <c r="BH411" s="500"/>
      <c r="BI411" s="501"/>
      <c r="BJ411" s="502"/>
      <c r="BK411" s="502"/>
      <c r="BL411" s="502"/>
      <c r="BM411" s="502"/>
      <c r="BN411" s="502"/>
      <c r="BO411" s="502"/>
      <c r="BP411" s="502"/>
      <c r="BQ411" s="502"/>
      <c r="BR411" s="502"/>
      <c r="BS411" s="502"/>
      <c r="BT411" s="503"/>
      <c r="BU411" s="7"/>
      <c r="CJ411" s="532"/>
    </row>
    <row r="412" spans="4:88" ht="9" customHeight="1">
      <c r="D412" s="4"/>
      <c r="E412" s="481"/>
      <c r="F412" s="482"/>
      <c r="G412" s="482"/>
      <c r="H412" s="482"/>
      <c r="I412" s="482"/>
      <c r="J412" s="482"/>
      <c r="K412" s="482"/>
      <c r="L412" s="482"/>
      <c r="M412" s="482"/>
      <c r="N412" s="482"/>
      <c r="O412" s="482"/>
      <c r="P412" s="482"/>
      <c r="Q412" s="482"/>
      <c r="R412" s="482"/>
      <c r="S412" s="482"/>
      <c r="T412" s="482"/>
      <c r="U412" s="482"/>
      <c r="V412" s="482"/>
      <c r="W412" s="482"/>
      <c r="X412" s="482"/>
      <c r="Y412" s="482"/>
      <c r="Z412" s="482"/>
      <c r="AA412" s="482"/>
      <c r="AB412" s="482"/>
      <c r="AC412" s="482"/>
      <c r="AD412" s="482"/>
      <c r="AE412" s="482"/>
      <c r="AF412" s="482"/>
      <c r="AG412" s="482"/>
      <c r="AH412" s="482"/>
      <c r="AI412" s="482"/>
      <c r="AJ412" s="482"/>
      <c r="AK412" s="483"/>
      <c r="AL412" s="490"/>
      <c r="AM412" s="491"/>
      <c r="AN412" s="491"/>
      <c r="AO412" s="491"/>
      <c r="AP412" s="491"/>
      <c r="AQ412" s="491"/>
      <c r="AR412" s="491"/>
      <c r="AS412" s="491"/>
      <c r="AT412" s="491"/>
      <c r="AU412" s="491"/>
      <c r="AV412" s="491"/>
      <c r="AW412" s="492"/>
      <c r="AX412" s="498"/>
      <c r="AY412" s="499"/>
      <c r="AZ412" s="500"/>
      <c r="BA412" s="500"/>
      <c r="BB412" s="500"/>
      <c r="BC412" s="500"/>
      <c r="BD412" s="500"/>
      <c r="BE412" s="500"/>
      <c r="BF412" s="500"/>
      <c r="BG412" s="500"/>
      <c r="BH412" s="500"/>
      <c r="BI412" s="504"/>
      <c r="BJ412" s="505"/>
      <c r="BK412" s="505"/>
      <c r="BL412" s="505"/>
      <c r="BM412" s="505"/>
      <c r="BN412" s="505"/>
      <c r="BO412" s="505"/>
      <c r="BP412" s="505"/>
      <c r="BQ412" s="505"/>
      <c r="BR412" s="505"/>
      <c r="BS412" s="505"/>
      <c r="BT412" s="506"/>
      <c r="BU412" s="7"/>
      <c r="CJ412" s="532"/>
    </row>
    <row r="413" spans="4:88" ht="9" customHeight="1">
      <c r="D413" s="4"/>
      <c r="E413" s="481"/>
      <c r="F413" s="482"/>
      <c r="G413" s="482"/>
      <c r="H413" s="482"/>
      <c r="I413" s="482"/>
      <c r="J413" s="482"/>
      <c r="K413" s="482"/>
      <c r="L413" s="482"/>
      <c r="M413" s="482"/>
      <c r="N413" s="482"/>
      <c r="O413" s="482"/>
      <c r="P413" s="482"/>
      <c r="Q413" s="482"/>
      <c r="R413" s="482"/>
      <c r="S413" s="482"/>
      <c r="T413" s="482"/>
      <c r="U413" s="482"/>
      <c r="V413" s="482"/>
      <c r="W413" s="482"/>
      <c r="X413" s="482"/>
      <c r="Y413" s="482"/>
      <c r="Z413" s="482"/>
      <c r="AA413" s="482"/>
      <c r="AB413" s="482"/>
      <c r="AC413" s="482"/>
      <c r="AD413" s="482"/>
      <c r="AE413" s="482"/>
      <c r="AF413" s="482"/>
      <c r="AG413" s="482"/>
      <c r="AH413" s="482"/>
      <c r="AI413" s="482"/>
      <c r="AJ413" s="482"/>
      <c r="AK413" s="483"/>
      <c r="AL413" s="490"/>
      <c r="AM413" s="491"/>
      <c r="AN413" s="491"/>
      <c r="AO413" s="491"/>
      <c r="AP413" s="491"/>
      <c r="AQ413" s="491"/>
      <c r="AR413" s="491"/>
      <c r="AS413" s="491"/>
      <c r="AT413" s="491"/>
      <c r="AU413" s="491"/>
      <c r="AV413" s="491"/>
      <c r="AW413" s="492"/>
      <c r="AX413" s="498"/>
      <c r="AY413" s="499"/>
      <c r="AZ413" s="500"/>
      <c r="BA413" s="500"/>
      <c r="BB413" s="500"/>
      <c r="BC413" s="500"/>
      <c r="BD413" s="500"/>
      <c r="BE413" s="500"/>
      <c r="BF413" s="500"/>
      <c r="BG413" s="500"/>
      <c r="BH413" s="500"/>
      <c r="BI413" s="504"/>
      <c r="BJ413" s="505"/>
      <c r="BK413" s="505"/>
      <c r="BL413" s="505"/>
      <c r="BM413" s="505"/>
      <c r="BN413" s="505"/>
      <c r="BO413" s="505"/>
      <c r="BP413" s="505"/>
      <c r="BQ413" s="505"/>
      <c r="BR413" s="505"/>
      <c r="BS413" s="505"/>
      <c r="BT413" s="506"/>
      <c r="BU413" s="7"/>
      <c r="CJ413" s="532"/>
    </row>
    <row r="414" spans="4:88" ht="9" customHeight="1">
      <c r="D414" s="4"/>
      <c r="E414" s="481"/>
      <c r="F414" s="482"/>
      <c r="G414" s="482"/>
      <c r="H414" s="482"/>
      <c r="I414" s="482"/>
      <c r="J414" s="482"/>
      <c r="K414" s="482"/>
      <c r="L414" s="482"/>
      <c r="M414" s="482"/>
      <c r="N414" s="482"/>
      <c r="O414" s="482"/>
      <c r="P414" s="482"/>
      <c r="Q414" s="482"/>
      <c r="R414" s="482"/>
      <c r="S414" s="482"/>
      <c r="T414" s="482"/>
      <c r="U414" s="482"/>
      <c r="V414" s="482"/>
      <c r="W414" s="482"/>
      <c r="X414" s="482"/>
      <c r="Y414" s="482"/>
      <c r="Z414" s="482"/>
      <c r="AA414" s="482"/>
      <c r="AB414" s="482"/>
      <c r="AC414" s="482"/>
      <c r="AD414" s="482"/>
      <c r="AE414" s="482"/>
      <c r="AF414" s="482"/>
      <c r="AG414" s="482"/>
      <c r="AH414" s="482"/>
      <c r="AI414" s="482"/>
      <c r="AJ414" s="482"/>
      <c r="AK414" s="483"/>
      <c r="AL414" s="490"/>
      <c r="AM414" s="491"/>
      <c r="AN414" s="491"/>
      <c r="AO414" s="491"/>
      <c r="AP414" s="491"/>
      <c r="AQ414" s="491"/>
      <c r="AR414" s="491"/>
      <c r="AS414" s="491"/>
      <c r="AT414" s="491"/>
      <c r="AU414" s="491"/>
      <c r="AV414" s="491"/>
      <c r="AW414" s="492"/>
      <c r="AX414" s="460"/>
      <c r="AY414" s="460"/>
      <c r="AZ414" s="460"/>
      <c r="BA414" s="460"/>
      <c r="BB414" s="460"/>
      <c r="BC414" s="460"/>
      <c r="BD414" s="460"/>
      <c r="BE414" s="460"/>
      <c r="BF414" s="460"/>
      <c r="BG414" s="507" t="str">
        <f>IFERROR(VLOOKUP(AL411,都道府県コード!$A$2:$B$95,2,FALSE),"")</f>
        <v/>
      </c>
      <c r="BH414" s="508"/>
      <c r="BI414" s="513"/>
      <c r="BJ414" s="514"/>
      <c r="BK414" s="514"/>
      <c r="BL414" s="514"/>
      <c r="BM414" s="514"/>
      <c r="BN414" s="514"/>
      <c r="BO414" s="514"/>
      <c r="BP414" s="514"/>
      <c r="BQ414" s="514"/>
      <c r="BR414" s="514"/>
      <c r="BS414" s="514"/>
      <c r="BT414" s="515"/>
      <c r="BU414" s="7"/>
      <c r="CJ414" s="532"/>
    </row>
    <row r="415" spans="4:88" ht="9" customHeight="1">
      <c r="D415" s="4"/>
      <c r="E415" s="481"/>
      <c r="F415" s="482"/>
      <c r="G415" s="482"/>
      <c r="H415" s="482"/>
      <c r="I415" s="482"/>
      <c r="J415" s="482"/>
      <c r="K415" s="482"/>
      <c r="L415" s="482"/>
      <c r="M415" s="482"/>
      <c r="N415" s="482"/>
      <c r="O415" s="482"/>
      <c r="P415" s="482"/>
      <c r="Q415" s="482"/>
      <c r="R415" s="482"/>
      <c r="S415" s="482"/>
      <c r="T415" s="482"/>
      <c r="U415" s="482"/>
      <c r="V415" s="482"/>
      <c r="W415" s="482"/>
      <c r="X415" s="482"/>
      <c r="Y415" s="482"/>
      <c r="Z415" s="482"/>
      <c r="AA415" s="482"/>
      <c r="AB415" s="482"/>
      <c r="AC415" s="482"/>
      <c r="AD415" s="482"/>
      <c r="AE415" s="482"/>
      <c r="AF415" s="482"/>
      <c r="AG415" s="482"/>
      <c r="AH415" s="482"/>
      <c r="AI415" s="482"/>
      <c r="AJ415" s="482"/>
      <c r="AK415" s="483"/>
      <c r="AL415" s="490"/>
      <c r="AM415" s="491"/>
      <c r="AN415" s="491"/>
      <c r="AO415" s="491"/>
      <c r="AP415" s="491"/>
      <c r="AQ415" s="491"/>
      <c r="AR415" s="491"/>
      <c r="AS415" s="491"/>
      <c r="AT415" s="491"/>
      <c r="AU415" s="491"/>
      <c r="AV415" s="491"/>
      <c r="AW415" s="492"/>
      <c r="AX415" s="461"/>
      <c r="AY415" s="461"/>
      <c r="AZ415" s="461"/>
      <c r="BA415" s="461"/>
      <c r="BB415" s="461"/>
      <c r="BC415" s="461"/>
      <c r="BD415" s="461"/>
      <c r="BE415" s="461"/>
      <c r="BF415" s="461"/>
      <c r="BG415" s="509"/>
      <c r="BH415" s="510"/>
      <c r="BI415" s="516"/>
      <c r="BJ415" s="517"/>
      <c r="BK415" s="517"/>
      <c r="BL415" s="517"/>
      <c r="BM415" s="517"/>
      <c r="BN415" s="517"/>
      <c r="BO415" s="517"/>
      <c r="BP415" s="517"/>
      <c r="BQ415" s="517"/>
      <c r="BR415" s="517"/>
      <c r="BS415" s="517"/>
      <c r="BT415" s="518"/>
      <c r="BU415" s="7"/>
      <c r="CJ415" s="532"/>
    </row>
    <row r="416" spans="4:88" ht="9" customHeight="1" thickBot="1">
      <c r="D416" s="4"/>
      <c r="E416" s="484"/>
      <c r="F416" s="485"/>
      <c r="G416" s="485"/>
      <c r="H416" s="485"/>
      <c r="I416" s="485"/>
      <c r="J416" s="485"/>
      <c r="K416" s="485"/>
      <c r="L416" s="485"/>
      <c r="M416" s="485"/>
      <c r="N416" s="485"/>
      <c r="O416" s="485"/>
      <c r="P416" s="485"/>
      <c r="Q416" s="485"/>
      <c r="R416" s="485"/>
      <c r="S416" s="485"/>
      <c r="T416" s="485"/>
      <c r="U416" s="485"/>
      <c r="V416" s="485"/>
      <c r="W416" s="485"/>
      <c r="X416" s="485"/>
      <c r="Y416" s="485"/>
      <c r="Z416" s="485"/>
      <c r="AA416" s="485"/>
      <c r="AB416" s="485"/>
      <c r="AC416" s="485"/>
      <c r="AD416" s="485"/>
      <c r="AE416" s="485"/>
      <c r="AF416" s="485"/>
      <c r="AG416" s="485"/>
      <c r="AH416" s="485"/>
      <c r="AI416" s="485"/>
      <c r="AJ416" s="485"/>
      <c r="AK416" s="486"/>
      <c r="AL416" s="493"/>
      <c r="AM416" s="494"/>
      <c r="AN416" s="494"/>
      <c r="AO416" s="494"/>
      <c r="AP416" s="494"/>
      <c r="AQ416" s="494"/>
      <c r="AR416" s="494"/>
      <c r="AS416" s="494"/>
      <c r="AT416" s="494"/>
      <c r="AU416" s="494"/>
      <c r="AV416" s="494"/>
      <c r="AW416" s="495"/>
      <c r="AX416" s="462"/>
      <c r="AY416" s="462"/>
      <c r="AZ416" s="462"/>
      <c r="BA416" s="462"/>
      <c r="BB416" s="462"/>
      <c r="BC416" s="462"/>
      <c r="BD416" s="462"/>
      <c r="BE416" s="462"/>
      <c r="BF416" s="462"/>
      <c r="BG416" s="511"/>
      <c r="BH416" s="512"/>
      <c r="BI416" s="519"/>
      <c r="BJ416" s="520"/>
      <c r="BK416" s="520"/>
      <c r="BL416" s="520"/>
      <c r="BM416" s="520"/>
      <c r="BN416" s="520"/>
      <c r="BO416" s="520"/>
      <c r="BP416" s="520"/>
      <c r="BQ416" s="520"/>
      <c r="BR416" s="520"/>
      <c r="BS416" s="520"/>
      <c r="BT416" s="521"/>
      <c r="BU416" s="7"/>
      <c r="CJ416" s="532"/>
    </row>
    <row r="417" spans="4:88" ht="9" customHeight="1">
      <c r="D417" s="4"/>
      <c r="E417" s="478"/>
      <c r="F417" s="479"/>
      <c r="G417" s="479"/>
      <c r="H417" s="479"/>
      <c r="I417" s="479"/>
      <c r="J417" s="479"/>
      <c r="K417" s="479"/>
      <c r="L417" s="479"/>
      <c r="M417" s="479"/>
      <c r="N417" s="479"/>
      <c r="O417" s="479"/>
      <c r="P417" s="479"/>
      <c r="Q417" s="479"/>
      <c r="R417" s="479"/>
      <c r="S417" s="479"/>
      <c r="T417" s="479"/>
      <c r="U417" s="479"/>
      <c r="V417" s="479"/>
      <c r="W417" s="479"/>
      <c r="X417" s="479"/>
      <c r="Y417" s="479"/>
      <c r="Z417" s="479"/>
      <c r="AA417" s="479"/>
      <c r="AB417" s="479"/>
      <c r="AC417" s="479"/>
      <c r="AD417" s="479"/>
      <c r="AE417" s="479"/>
      <c r="AF417" s="479"/>
      <c r="AG417" s="479"/>
      <c r="AH417" s="479"/>
      <c r="AI417" s="479"/>
      <c r="AJ417" s="479"/>
      <c r="AK417" s="480"/>
      <c r="AL417" s="487" t="str">
        <f>IF(E417="","",VLOOKUP(E417,コード表!$D$5:$F$62,3,FALSE))</f>
        <v/>
      </c>
      <c r="AM417" s="488"/>
      <c r="AN417" s="488"/>
      <c r="AO417" s="488"/>
      <c r="AP417" s="488"/>
      <c r="AQ417" s="488"/>
      <c r="AR417" s="488"/>
      <c r="AS417" s="488"/>
      <c r="AT417" s="488"/>
      <c r="AU417" s="488"/>
      <c r="AV417" s="488"/>
      <c r="AW417" s="489"/>
      <c r="AX417" s="496">
        <v>5</v>
      </c>
      <c r="AY417" s="497"/>
      <c r="AZ417" s="500" t="str">
        <f>IF(E417="","",VLOOKUP(E417,コード表!$D$5:$F$62,2,FALSE))</f>
        <v/>
      </c>
      <c r="BA417" s="500"/>
      <c r="BB417" s="500"/>
      <c r="BC417" s="500"/>
      <c r="BD417" s="500"/>
      <c r="BE417" s="500"/>
      <c r="BF417" s="500"/>
      <c r="BG417" s="500"/>
      <c r="BH417" s="500"/>
      <c r="BI417" s="501"/>
      <c r="BJ417" s="502"/>
      <c r="BK417" s="502"/>
      <c r="BL417" s="502"/>
      <c r="BM417" s="502"/>
      <c r="BN417" s="502"/>
      <c r="BO417" s="502"/>
      <c r="BP417" s="502"/>
      <c r="BQ417" s="502"/>
      <c r="BR417" s="502"/>
      <c r="BS417" s="502"/>
      <c r="BT417" s="503"/>
      <c r="BU417" s="7"/>
      <c r="CJ417" s="532"/>
    </row>
    <row r="418" spans="4:88" ht="9" customHeight="1">
      <c r="D418" s="4"/>
      <c r="E418" s="481"/>
      <c r="F418" s="482"/>
      <c r="G418" s="482"/>
      <c r="H418" s="482"/>
      <c r="I418" s="482"/>
      <c r="J418" s="482"/>
      <c r="K418" s="482"/>
      <c r="L418" s="482"/>
      <c r="M418" s="482"/>
      <c r="N418" s="482"/>
      <c r="O418" s="482"/>
      <c r="P418" s="482"/>
      <c r="Q418" s="482"/>
      <c r="R418" s="482"/>
      <c r="S418" s="482"/>
      <c r="T418" s="482"/>
      <c r="U418" s="482"/>
      <c r="V418" s="482"/>
      <c r="W418" s="482"/>
      <c r="X418" s="482"/>
      <c r="Y418" s="482"/>
      <c r="Z418" s="482"/>
      <c r="AA418" s="482"/>
      <c r="AB418" s="482"/>
      <c r="AC418" s="482"/>
      <c r="AD418" s="482"/>
      <c r="AE418" s="482"/>
      <c r="AF418" s="482"/>
      <c r="AG418" s="482"/>
      <c r="AH418" s="482"/>
      <c r="AI418" s="482"/>
      <c r="AJ418" s="482"/>
      <c r="AK418" s="483"/>
      <c r="AL418" s="490"/>
      <c r="AM418" s="491"/>
      <c r="AN418" s="491"/>
      <c r="AO418" s="491"/>
      <c r="AP418" s="491"/>
      <c r="AQ418" s="491"/>
      <c r="AR418" s="491"/>
      <c r="AS418" s="491"/>
      <c r="AT418" s="491"/>
      <c r="AU418" s="491"/>
      <c r="AV418" s="491"/>
      <c r="AW418" s="492"/>
      <c r="AX418" s="498"/>
      <c r="AY418" s="499"/>
      <c r="AZ418" s="500"/>
      <c r="BA418" s="500"/>
      <c r="BB418" s="500"/>
      <c r="BC418" s="500"/>
      <c r="BD418" s="500"/>
      <c r="BE418" s="500"/>
      <c r="BF418" s="500"/>
      <c r="BG418" s="500"/>
      <c r="BH418" s="500"/>
      <c r="BI418" s="504"/>
      <c r="BJ418" s="505"/>
      <c r="BK418" s="505"/>
      <c r="BL418" s="505"/>
      <c r="BM418" s="505"/>
      <c r="BN418" s="505"/>
      <c r="BO418" s="505"/>
      <c r="BP418" s="505"/>
      <c r="BQ418" s="505"/>
      <c r="BR418" s="505"/>
      <c r="BS418" s="505"/>
      <c r="BT418" s="506"/>
      <c r="BU418" s="7"/>
      <c r="CJ418" s="532"/>
    </row>
    <row r="419" spans="4:88" ht="9" customHeight="1">
      <c r="D419" s="4"/>
      <c r="E419" s="481"/>
      <c r="F419" s="482"/>
      <c r="G419" s="482"/>
      <c r="H419" s="482"/>
      <c r="I419" s="482"/>
      <c r="J419" s="482"/>
      <c r="K419" s="482"/>
      <c r="L419" s="482"/>
      <c r="M419" s="482"/>
      <c r="N419" s="482"/>
      <c r="O419" s="482"/>
      <c r="P419" s="482"/>
      <c r="Q419" s="482"/>
      <c r="R419" s="482"/>
      <c r="S419" s="482"/>
      <c r="T419" s="482"/>
      <c r="U419" s="482"/>
      <c r="V419" s="482"/>
      <c r="W419" s="482"/>
      <c r="X419" s="482"/>
      <c r="Y419" s="482"/>
      <c r="Z419" s="482"/>
      <c r="AA419" s="482"/>
      <c r="AB419" s="482"/>
      <c r="AC419" s="482"/>
      <c r="AD419" s="482"/>
      <c r="AE419" s="482"/>
      <c r="AF419" s="482"/>
      <c r="AG419" s="482"/>
      <c r="AH419" s="482"/>
      <c r="AI419" s="482"/>
      <c r="AJ419" s="482"/>
      <c r="AK419" s="483"/>
      <c r="AL419" s="490"/>
      <c r="AM419" s="491"/>
      <c r="AN419" s="491"/>
      <c r="AO419" s="491"/>
      <c r="AP419" s="491"/>
      <c r="AQ419" s="491"/>
      <c r="AR419" s="491"/>
      <c r="AS419" s="491"/>
      <c r="AT419" s="491"/>
      <c r="AU419" s="491"/>
      <c r="AV419" s="491"/>
      <c r="AW419" s="492"/>
      <c r="AX419" s="498"/>
      <c r="AY419" s="499"/>
      <c r="AZ419" s="500"/>
      <c r="BA419" s="500"/>
      <c r="BB419" s="500"/>
      <c r="BC419" s="500"/>
      <c r="BD419" s="500"/>
      <c r="BE419" s="500"/>
      <c r="BF419" s="500"/>
      <c r="BG419" s="500"/>
      <c r="BH419" s="500"/>
      <c r="BI419" s="504"/>
      <c r="BJ419" s="505"/>
      <c r="BK419" s="505"/>
      <c r="BL419" s="505"/>
      <c r="BM419" s="505"/>
      <c r="BN419" s="505"/>
      <c r="BO419" s="505"/>
      <c r="BP419" s="505"/>
      <c r="BQ419" s="505"/>
      <c r="BR419" s="505"/>
      <c r="BS419" s="505"/>
      <c r="BT419" s="506"/>
      <c r="BU419" s="7"/>
      <c r="CJ419" s="7"/>
    </row>
    <row r="420" spans="4:88" ht="9" customHeight="1">
      <c r="D420" s="4"/>
      <c r="E420" s="481"/>
      <c r="F420" s="482"/>
      <c r="G420" s="482"/>
      <c r="H420" s="482"/>
      <c r="I420" s="482"/>
      <c r="J420" s="482"/>
      <c r="K420" s="482"/>
      <c r="L420" s="482"/>
      <c r="M420" s="482"/>
      <c r="N420" s="482"/>
      <c r="O420" s="482"/>
      <c r="P420" s="482"/>
      <c r="Q420" s="482"/>
      <c r="R420" s="482"/>
      <c r="S420" s="482"/>
      <c r="T420" s="482"/>
      <c r="U420" s="482"/>
      <c r="V420" s="482"/>
      <c r="W420" s="482"/>
      <c r="X420" s="482"/>
      <c r="Y420" s="482"/>
      <c r="Z420" s="482"/>
      <c r="AA420" s="482"/>
      <c r="AB420" s="482"/>
      <c r="AC420" s="482"/>
      <c r="AD420" s="482"/>
      <c r="AE420" s="482"/>
      <c r="AF420" s="482"/>
      <c r="AG420" s="482"/>
      <c r="AH420" s="482"/>
      <c r="AI420" s="482"/>
      <c r="AJ420" s="482"/>
      <c r="AK420" s="483"/>
      <c r="AL420" s="490"/>
      <c r="AM420" s="491"/>
      <c r="AN420" s="491"/>
      <c r="AO420" s="491"/>
      <c r="AP420" s="491"/>
      <c r="AQ420" s="491"/>
      <c r="AR420" s="491"/>
      <c r="AS420" s="491"/>
      <c r="AT420" s="491"/>
      <c r="AU420" s="491"/>
      <c r="AV420" s="491"/>
      <c r="AW420" s="492"/>
      <c r="AX420" s="460"/>
      <c r="AY420" s="460"/>
      <c r="AZ420" s="460"/>
      <c r="BA420" s="460"/>
      <c r="BB420" s="460"/>
      <c r="BC420" s="460"/>
      <c r="BD420" s="460"/>
      <c r="BE420" s="460"/>
      <c r="BF420" s="460"/>
      <c r="BG420" s="507" t="str">
        <f>IFERROR(VLOOKUP(AL417,都道府県コード!$A$2:$B$95,2,FALSE),"")</f>
        <v/>
      </c>
      <c r="BH420" s="508"/>
      <c r="BI420" s="513"/>
      <c r="BJ420" s="514"/>
      <c r="BK420" s="514"/>
      <c r="BL420" s="514"/>
      <c r="BM420" s="514"/>
      <c r="BN420" s="514"/>
      <c r="BO420" s="514"/>
      <c r="BP420" s="514"/>
      <c r="BQ420" s="514"/>
      <c r="BR420" s="514"/>
      <c r="BS420" s="514"/>
      <c r="BT420" s="515"/>
      <c r="BU420" s="7"/>
      <c r="CJ420" s="7"/>
    </row>
    <row r="421" spans="4:88" ht="9" customHeight="1">
      <c r="D421" s="4"/>
      <c r="E421" s="481"/>
      <c r="F421" s="482"/>
      <c r="G421" s="482"/>
      <c r="H421" s="482"/>
      <c r="I421" s="482"/>
      <c r="J421" s="482"/>
      <c r="K421" s="482"/>
      <c r="L421" s="482"/>
      <c r="M421" s="482"/>
      <c r="N421" s="482"/>
      <c r="O421" s="482"/>
      <c r="P421" s="482"/>
      <c r="Q421" s="482"/>
      <c r="R421" s="482"/>
      <c r="S421" s="482"/>
      <c r="T421" s="482"/>
      <c r="U421" s="482"/>
      <c r="V421" s="482"/>
      <c r="W421" s="482"/>
      <c r="X421" s="482"/>
      <c r="Y421" s="482"/>
      <c r="Z421" s="482"/>
      <c r="AA421" s="482"/>
      <c r="AB421" s="482"/>
      <c r="AC421" s="482"/>
      <c r="AD421" s="482"/>
      <c r="AE421" s="482"/>
      <c r="AF421" s="482"/>
      <c r="AG421" s="482"/>
      <c r="AH421" s="482"/>
      <c r="AI421" s="482"/>
      <c r="AJ421" s="482"/>
      <c r="AK421" s="483"/>
      <c r="AL421" s="490"/>
      <c r="AM421" s="491"/>
      <c r="AN421" s="491"/>
      <c r="AO421" s="491"/>
      <c r="AP421" s="491"/>
      <c r="AQ421" s="491"/>
      <c r="AR421" s="491"/>
      <c r="AS421" s="491"/>
      <c r="AT421" s="491"/>
      <c r="AU421" s="491"/>
      <c r="AV421" s="491"/>
      <c r="AW421" s="492"/>
      <c r="AX421" s="461"/>
      <c r="AY421" s="461"/>
      <c r="AZ421" s="461"/>
      <c r="BA421" s="461"/>
      <c r="BB421" s="461"/>
      <c r="BC421" s="461"/>
      <c r="BD421" s="461"/>
      <c r="BE421" s="461"/>
      <c r="BF421" s="461"/>
      <c r="BG421" s="509"/>
      <c r="BH421" s="510"/>
      <c r="BI421" s="516"/>
      <c r="BJ421" s="517"/>
      <c r="BK421" s="517"/>
      <c r="BL421" s="517"/>
      <c r="BM421" s="517"/>
      <c r="BN421" s="517"/>
      <c r="BO421" s="517"/>
      <c r="BP421" s="517"/>
      <c r="BQ421" s="517"/>
      <c r="BR421" s="517"/>
      <c r="BS421" s="517"/>
      <c r="BT421" s="518"/>
      <c r="BU421" s="7"/>
      <c r="CJ421" s="7"/>
    </row>
    <row r="422" spans="4:88" ht="9" customHeight="1" thickBot="1">
      <c r="D422" s="4"/>
      <c r="E422" s="484"/>
      <c r="F422" s="485"/>
      <c r="G422" s="485"/>
      <c r="H422" s="485"/>
      <c r="I422" s="485"/>
      <c r="J422" s="485"/>
      <c r="K422" s="485"/>
      <c r="L422" s="485"/>
      <c r="M422" s="485"/>
      <c r="N422" s="485"/>
      <c r="O422" s="485"/>
      <c r="P422" s="485"/>
      <c r="Q422" s="485"/>
      <c r="R422" s="485"/>
      <c r="S422" s="485"/>
      <c r="T422" s="485"/>
      <c r="U422" s="485"/>
      <c r="V422" s="485"/>
      <c r="W422" s="485"/>
      <c r="X422" s="485"/>
      <c r="Y422" s="485"/>
      <c r="Z422" s="485"/>
      <c r="AA422" s="485"/>
      <c r="AB422" s="485"/>
      <c r="AC422" s="485"/>
      <c r="AD422" s="485"/>
      <c r="AE422" s="485"/>
      <c r="AF422" s="485"/>
      <c r="AG422" s="485"/>
      <c r="AH422" s="485"/>
      <c r="AI422" s="485"/>
      <c r="AJ422" s="485"/>
      <c r="AK422" s="486"/>
      <c r="AL422" s="493"/>
      <c r="AM422" s="494"/>
      <c r="AN422" s="494"/>
      <c r="AO422" s="494"/>
      <c r="AP422" s="494"/>
      <c r="AQ422" s="494"/>
      <c r="AR422" s="494"/>
      <c r="AS422" s="494"/>
      <c r="AT422" s="494"/>
      <c r="AU422" s="494"/>
      <c r="AV422" s="494"/>
      <c r="AW422" s="495"/>
      <c r="AX422" s="462"/>
      <c r="AY422" s="462"/>
      <c r="AZ422" s="462"/>
      <c r="BA422" s="462"/>
      <c r="BB422" s="462"/>
      <c r="BC422" s="462"/>
      <c r="BD422" s="462"/>
      <c r="BE422" s="462"/>
      <c r="BF422" s="462"/>
      <c r="BG422" s="511"/>
      <c r="BH422" s="512"/>
      <c r="BI422" s="519"/>
      <c r="BJ422" s="520"/>
      <c r="BK422" s="520"/>
      <c r="BL422" s="520"/>
      <c r="BM422" s="520"/>
      <c r="BN422" s="520"/>
      <c r="BO422" s="520"/>
      <c r="BP422" s="520"/>
      <c r="BQ422" s="520"/>
      <c r="BR422" s="520"/>
      <c r="BS422" s="520"/>
      <c r="BT422" s="521"/>
      <c r="BU422" s="7"/>
      <c r="CJ422" s="7"/>
    </row>
    <row r="423" spans="4:88" ht="9" customHeight="1">
      <c r="D423" s="4"/>
      <c r="E423" s="478"/>
      <c r="F423" s="479"/>
      <c r="G423" s="479"/>
      <c r="H423" s="479"/>
      <c r="I423" s="479"/>
      <c r="J423" s="479"/>
      <c r="K423" s="479"/>
      <c r="L423" s="479"/>
      <c r="M423" s="479"/>
      <c r="N423" s="479"/>
      <c r="O423" s="479"/>
      <c r="P423" s="479"/>
      <c r="Q423" s="479"/>
      <c r="R423" s="479"/>
      <c r="S423" s="479"/>
      <c r="T423" s="479"/>
      <c r="U423" s="479"/>
      <c r="V423" s="479"/>
      <c r="W423" s="479"/>
      <c r="X423" s="479"/>
      <c r="Y423" s="479"/>
      <c r="Z423" s="479"/>
      <c r="AA423" s="479"/>
      <c r="AB423" s="479"/>
      <c r="AC423" s="479"/>
      <c r="AD423" s="479"/>
      <c r="AE423" s="479"/>
      <c r="AF423" s="479"/>
      <c r="AG423" s="479"/>
      <c r="AH423" s="479"/>
      <c r="AI423" s="479"/>
      <c r="AJ423" s="479"/>
      <c r="AK423" s="480"/>
      <c r="AL423" s="487" t="str">
        <f>IF(E423="","",VLOOKUP(E423,コード表!$D$5:$F$62,3,FALSE))</f>
        <v/>
      </c>
      <c r="AM423" s="488"/>
      <c r="AN423" s="488"/>
      <c r="AO423" s="488"/>
      <c r="AP423" s="488"/>
      <c r="AQ423" s="488"/>
      <c r="AR423" s="488"/>
      <c r="AS423" s="488"/>
      <c r="AT423" s="488"/>
      <c r="AU423" s="488"/>
      <c r="AV423" s="488"/>
      <c r="AW423" s="489"/>
      <c r="AX423" s="496">
        <v>6</v>
      </c>
      <c r="AY423" s="497"/>
      <c r="AZ423" s="500" t="str">
        <f>IF(E423="","",VLOOKUP(E423,コード表!$D$5:$F$62,2,FALSE))</f>
        <v/>
      </c>
      <c r="BA423" s="500"/>
      <c r="BB423" s="500"/>
      <c r="BC423" s="500"/>
      <c r="BD423" s="500"/>
      <c r="BE423" s="500"/>
      <c r="BF423" s="500"/>
      <c r="BG423" s="500"/>
      <c r="BH423" s="500"/>
      <c r="BI423" s="501"/>
      <c r="BJ423" s="502"/>
      <c r="BK423" s="502"/>
      <c r="BL423" s="502"/>
      <c r="BM423" s="502"/>
      <c r="BN423" s="502"/>
      <c r="BO423" s="502"/>
      <c r="BP423" s="502"/>
      <c r="BQ423" s="502"/>
      <c r="BR423" s="502"/>
      <c r="BS423" s="502"/>
      <c r="BT423" s="503"/>
      <c r="BU423" s="7"/>
      <c r="CJ423" s="7"/>
    </row>
    <row r="424" spans="4:88" ht="9" customHeight="1">
      <c r="D424" s="4"/>
      <c r="E424" s="481"/>
      <c r="F424" s="482"/>
      <c r="G424" s="482"/>
      <c r="H424" s="482"/>
      <c r="I424" s="482"/>
      <c r="J424" s="482"/>
      <c r="K424" s="482"/>
      <c r="L424" s="482"/>
      <c r="M424" s="482"/>
      <c r="N424" s="482"/>
      <c r="O424" s="482"/>
      <c r="P424" s="482"/>
      <c r="Q424" s="482"/>
      <c r="R424" s="482"/>
      <c r="S424" s="482"/>
      <c r="T424" s="482"/>
      <c r="U424" s="482"/>
      <c r="V424" s="482"/>
      <c r="W424" s="482"/>
      <c r="X424" s="482"/>
      <c r="Y424" s="482"/>
      <c r="Z424" s="482"/>
      <c r="AA424" s="482"/>
      <c r="AB424" s="482"/>
      <c r="AC424" s="482"/>
      <c r="AD424" s="482"/>
      <c r="AE424" s="482"/>
      <c r="AF424" s="482"/>
      <c r="AG424" s="482"/>
      <c r="AH424" s="482"/>
      <c r="AI424" s="482"/>
      <c r="AJ424" s="482"/>
      <c r="AK424" s="483"/>
      <c r="AL424" s="490"/>
      <c r="AM424" s="491"/>
      <c r="AN424" s="491"/>
      <c r="AO424" s="491"/>
      <c r="AP424" s="491"/>
      <c r="AQ424" s="491"/>
      <c r="AR424" s="491"/>
      <c r="AS424" s="491"/>
      <c r="AT424" s="491"/>
      <c r="AU424" s="491"/>
      <c r="AV424" s="491"/>
      <c r="AW424" s="492"/>
      <c r="AX424" s="498"/>
      <c r="AY424" s="499"/>
      <c r="AZ424" s="500"/>
      <c r="BA424" s="500"/>
      <c r="BB424" s="500"/>
      <c r="BC424" s="500"/>
      <c r="BD424" s="500"/>
      <c r="BE424" s="500"/>
      <c r="BF424" s="500"/>
      <c r="BG424" s="500"/>
      <c r="BH424" s="500"/>
      <c r="BI424" s="504"/>
      <c r="BJ424" s="505"/>
      <c r="BK424" s="505"/>
      <c r="BL424" s="505"/>
      <c r="BM424" s="505"/>
      <c r="BN424" s="505"/>
      <c r="BO424" s="505"/>
      <c r="BP424" s="505"/>
      <c r="BQ424" s="505"/>
      <c r="BR424" s="505"/>
      <c r="BS424" s="505"/>
      <c r="BT424" s="506"/>
      <c r="BU424" s="7"/>
      <c r="CJ424" s="7"/>
    </row>
    <row r="425" spans="4:88" ht="9" customHeight="1">
      <c r="D425" s="4"/>
      <c r="E425" s="481"/>
      <c r="F425" s="482"/>
      <c r="G425" s="482"/>
      <c r="H425" s="482"/>
      <c r="I425" s="482"/>
      <c r="J425" s="482"/>
      <c r="K425" s="482"/>
      <c r="L425" s="482"/>
      <c r="M425" s="482"/>
      <c r="N425" s="482"/>
      <c r="O425" s="482"/>
      <c r="P425" s="482"/>
      <c r="Q425" s="482"/>
      <c r="R425" s="482"/>
      <c r="S425" s="482"/>
      <c r="T425" s="482"/>
      <c r="U425" s="482"/>
      <c r="V425" s="482"/>
      <c r="W425" s="482"/>
      <c r="X425" s="482"/>
      <c r="Y425" s="482"/>
      <c r="Z425" s="482"/>
      <c r="AA425" s="482"/>
      <c r="AB425" s="482"/>
      <c r="AC425" s="482"/>
      <c r="AD425" s="482"/>
      <c r="AE425" s="482"/>
      <c r="AF425" s="482"/>
      <c r="AG425" s="482"/>
      <c r="AH425" s="482"/>
      <c r="AI425" s="482"/>
      <c r="AJ425" s="482"/>
      <c r="AK425" s="483"/>
      <c r="AL425" s="490"/>
      <c r="AM425" s="491"/>
      <c r="AN425" s="491"/>
      <c r="AO425" s="491"/>
      <c r="AP425" s="491"/>
      <c r="AQ425" s="491"/>
      <c r="AR425" s="491"/>
      <c r="AS425" s="491"/>
      <c r="AT425" s="491"/>
      <c r="AU425" s="491"/>
      <c r="AV425" s="491"/>
      <c r="AW425" s="492"/>
      <c r="AX425" s="498"/>
      <c r="AY425" s="499"/>
      <c r="AZ425" s="500"/>
      <c r="BA425" s="500"/>
      <c r="BB425" s="500"/>
      <c r="BC425" s="500"/>
      <c r="BD425" s="500"/>
      <c r="BE425" s="500"/>
      <c r="BF425" s="500"/>
      <c r="BG425" s="500"/>
      <c r="BH425" s="500"/>
      <c r="BI425" s="504"/>
      <c r="BJ425" s="505"/>
      <c r="BK425" s="505"/>
      <c r="BL425" s="505"/>
      <c r="BM425" s="505"/>
      <c r="BN425" s="505"/>
      <c r="BO425" s="505"/>
      <c r="BP425" s="505"/>
      <c r="BQ425" s="505"/>
      <c r="BR425" s="505"/>
      <c r="BS425" s="505"/>
      <c r="BT425" s="506"/>
      <c r="BU425" s="7"/>
      <c r="CJ425" s="7"/>
    </row>
    <row r="426" spans="4:88" ht="9" customHeight="1">
      <c r="D426" s="4"/>
      <c r="E426" s="481"/>
      <c r="F426" s="482"/>
      <c r="G426" s="482"/>
      <c r="H426" s="482"/>
      <c r="I426" s="482"/>
      <c r="J426" s="482"/>
      <c r="K426" s="482"/>
      <c r="L426" s="482"/>
      <c r="M426" s="482"/>
      <c r="N426" s="482"/>
      <c r="O426" s="482"/>
      <c r="P426" s="482"/>
      <c r="Q426" s="482"/>
      <c r="R426" s="482"/>
      <c r="S426" s="482"/>
      <c r="T426" s="482"/>
      <c r="U426" s="482"/>
      <c r="V426" s="482"/>
      <c r="W426" s="482"/>
      <c r="X426" s="482"/>
      <c r="Y426" s="482"/>
      <c r="Z426" s="482"/>
      <c r="AA426" s="482"/>
      <c r="AB426" s="482"/>
      <c r="AC426" s="482"/>
      <c r="AD426" s="482"/>
      <c r="AE426" s="482"/>
      <c r="AF426" s="482"/>
      <c r="AG426" s="482"/>
      <c r="AH426" s="482"/>
      <c r="AI426" s="482"/>
      <c r="AJ426" s="482"/>
      <c r="AK426" s="483"/>
      <c r="AL426" s="490"/>
      <c r="AM426" s="491"/>
      <c r="AN426" s="491"/>
      <c r="AO426" s="491"/>
      <c r="AP426" s="491"/>
      <c r="AQ426" s="491"/>
      <c r="AR426" s="491"/>
      <c r="AS426" s="491"/>
      <c r="AT426" s="491"/>
      <c r="AU426" s="491"/>
      <c r="AV426" s="491"/>
      <c r="AW426" s="492"/>
      <c r="AX426" s="460"/>
      <c r="AY426" s="460"/>
      <c r="AZ426" s="460"/>
      <c r="BA426" s="460"/>
      <c r="BB426" s="460"/>
      <c r="BC426" s="460"/>
      <c r="BD426" s="460"/>
      <c r="BE426" s="460"/>
      <c r="BF426" s="460"/>
      <c r="BG426" s="507" t="str">
        <f>IFERROR(VLOOKUP(AL423,都道府県コード!$A$2:$B$95,2,FALSE),"")</f>
        <v/>
      </c>
      <c r="BH426" s="508"/>
      <c r="BI426" s="513"/>
      <c r="BJ426" s="514"/>
      <c r="BK426" s="514"/>
      <c r="BL426" s="514"/>
      <c r="BM426" s="514"/>
      <c r="BN426" s="514"/>
      <c r="BO426" s="514"/>
      <c r="BP426" s="514"/>
      <c r="BQ426" s="514"/>
      <c r="BR426" s="514"/>
      <c r="BS426" s="514"/>
      <c r="BT426" s="515"/>
      <c r="BU426" s="7"/>
      <c r="CJ426" s="7"/>
    </row>
    <row r="427" spans="4:88" ht="9" customHeight="1">
      <c r="D427" s="4"/>
      <c r="E427" s="481"/>
      <c r="F427" s="482"/>
      <c r="G427" s="482"/>
      <c r="H427" s="482"/>
      <c r="I427" s="482"/>
      <c r="J427" s="482"/>
      <c r="K427" s="482"/>
      <c r="L427" s="482"/>
      <c r="M427" s="482"/>
      <c r="N427" s="482"/>
      <c r="O427" s="482"/>
      <c r="P427" s="482"/>
      <c r="Q427" s="482"/>
      <c r="R427" s="482"/>
      <c r="S427" s="482"/>
      <c r="T427" s="482"/>
      <c r="U427" s="482"/>
      <c r="V427" s="482"/>
      <c r="W427" s="482"/>
      <c r="X427" s="482"/>
      <c r="Y427" s="482"/>
      <c r="Z427" s="482"/>
      <c r="AA427" s="482"/>
      <c r="AB427" s="482"/>
      <c r="AC427" s="482"/>
      <c r="AD427" s="482"/>
      <c r="AE427" s="482"/>
      <c r="AF427" s="482"/>
      <c r="AG427" s="482"/>
      <c r="AH427" s="482"/>
      <c r="AI427" s="482"/>
      <c r="AJ427" s="482"/>
      <c r="AK427" s="483"/>
      <c r="AL427" s="490"/>
      <c r="AM427" s="491"/>
      <c r="AN427" s="491"/>
      <c r="AO427" s="491"/>
      <c r="AP427" s="491"/>
      <c r="AQ427" s="491"/>
      <c r="AR427" s="491"/>
      <c r="AS427" s="491"/>
      <c r="AT427" s="491"/>
      <c r="AU427" s="491"/>
      <c r="AV427" s="491"/>
      <c r="AW427" s="492"/>
      <c r="AX427" s="461"/>
      <c r="AY427" s="461"/>
      <c r="AZ427" s="461"/>
      <c r="BA427" s="461"/>
      <c r="BB427" s="461"/>
      <c r="BC427" s="461"/>
      <c r="BD427" s="461"/>
      <c r="BE427" s="461"/>
      <c r="BF427" s="461"/>
      <c r="BG427" s="509"/>
      <c r="BH427" s="510"/>
      <c r="BI427" s="516"/>
      <c r="BJ427" s="517"/>
      <c r="BK427" s="517"/>
      <c r="BL427" s="517"/>
      <c r="BM427" s="517"/>
      <c r="BN427" s="517"/>
      <c r="BO427" s="517"/>
      <c r="BP427" s="517"/>
      <c r="BQ427" s="517"/>
      <c r="BR427" s="517"/>
      <c r="BS427" s="517"/>
      <c r="BT427" s="518"/>
      <c r="BU427" s="7"/>
      <c r="CJ427" s="7"/>
    </row>
    <row r="428" spans="4:88" ht="9" customHeight="1" thickBot="1">
      <c r="D428" s="4"/>
      <c r="E428" s="484"/>
      <c r="F428" s="485"/>
      <c r="G428" s="485"/>
      <c r="H428" s="485"/>
      <c r="I428" s="485"/>
      <c r="J428" s="485"/>
      <c r="K428" s="485"/>
      <c r="L428" s="485"/>
      <c r="M428" s="485"/>
      <c r="N428" s="485"/>
      <c r="O428" s="485"/>
      <c r="P428" s="485"/>
      <c r="Q428" s="485"/>
      <c r="R428" s="485"/>
      <c r="S428" s="485"/>
      <c r="T428" s="485"/>
      <c r="U428" s="485"/>
      <c r="V428" s="485"/>
      <c r="W428" s="485"/>
      <c r="X428" s="485"/>
      <c r="Y428" s="485"/>
      <c r="Z428" s="485"/>
      <c r="AA428" s="485"/>
      <c r="AB428" s="485"/>
      <c r="AC428" s="485"/>
      <c r="AD428" s="485"/>
      <c r="AE428" s="485"/>
      <c r="AF428" s="485"/>
      <c r="AG428" s="485"/>
      <c r="AH428" s="485"/>
      <c r="AI428" s="485"/>
      <c r="AJ428" s="485"/>
      <c r="AK428" s="486"/>
      <c r="AL428" s="493"/>
      <c r="AM428" s="494"/>
      <c r="AN428" s="494"/>
      <c r="AO428" s="494"/>
      <c r="AP428" s="494"/>
      <c r="AQ428" s="494"/>
      <c r="AR428" s="494"/>
      <c r="AS428" s="494"/>
      <c r="AT428" s="494"/>
      <c r="AU428" s="494"/>
      <c r="AV428" s="494"/>
      <c r="AW428" s="495"/>
      <c r="AX428" s="462"/>
      <c r="AY428" s="462"/>
      <c r="AZ428" s="462"/>
      <c r="BA428" s="462"/>
      <c r="BB428" s="462"/>
      <c r="BC428" s="462"/>
      <c r="BD428" s="462"/>
      <c r="BE428" s="462"/>
      <c r="BF428" s="462"/>
      <c r="BG428" s="511"/>
      <c r="BH428" s="512"/>
      <c r="BI428" s="519"/>
      <c r="BJ428" s="520"/>
      <c r="BK428" s="520"/>
      <c r="BL428" s="520"/>
      <c r="BM428" s="520"/>
      <c r="BN428" s="520"/>
      <c r="BO428" s="520"/>
      <c r="BP428" s="520"/>
      <c r="BQ428" s="520"/>
      <c r="BR428" s="520"/>
      <c r="BS428" s="520"/>
      <c r="BT428" s="521"/>
      <c r="BU428" s="7"/>
      <c r="CJ428" s="7"/>
    </row>
    <row r="429" spans="4:88" ht="9" customHeight="1">
      <c r="D429" s="4"/>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80"/>
      <c r="AL429" s="487" t="str">
        <f>IF(E429="","",VLOOKUP(E429,コード表!$D$5:$F$62,3,FALSE))</f>
        <v/>
      </c>
      <c r="AM429" s="488"/>
      <c r="AN429" s="488"/>
      <c r="AO429" s="488"/>
      <c r="AP429" s="488"/>
      <c r="AQ429" s="488"/>
      <c r="AR429" s="488"/>
      <c r="AS429" s="488"/>
      <c r="AT429" s="488"/>
      <c r="AU429" s="488"/>
      <c r="AV429" s="488"/>
      <c r="AW429" s="489"/>
      <c r="AX429" s="496">
        <v>7</v>
      </c>
      <c r="AY429" s="497"/>
      <c r="AZ429" s="500" t="str">
        <f>IF(E429="","",VLOOKUP(E429,コード表!$D$5:$F$62,2,FALSE))</f>
        <v/>
      </c>
      <c r="BA429" s="500"/>
      <c r="BB429" s="500"/>
      <c r="BC429" s="500"/>
      <c r="BD429" s="500"/>
      <c r="BE429" s="500"/>
      <c r="BF429" s="500"/>
      <c r="BG429" s="500"/>
      <c r="BH429" s="500"/>
      <c r="BI429" s="501"/>
      <c r="BJ429" s="502"/>
      <c r="BK429" s="502"/>
      <c r="BL429" s="502"/>
      <c r="BM429" s="502"/>
      <c r="BN429" s="502"/>
      <c r="BO429" s="502"/>
      <c r="BP429" s="502"/>
      <c r="BQ429" s="502"/>
      <c r="BR429" s="502"/>
      <c r="BS429" s="502"/>
      <c r="BT429" s="503"/>
      <c r="BU429" s="7"/>
      <c r="CJ429" s="7"/>
    </row>
    <row r="430" spans="4:88" ht="9" customHeight="1">
      <c r="D430" s="4"/>
      <c r="E430" s="481"/>
      <c r="F430" s="482"/>
      <c r="G430" s="482"/>
      <c r="H430" s="482"/>
      <c r="I430" s="482"/>
      <c r="J430" s="482"/>
      <c r="K430" s="482"/>
      <c r="L430" s="482"/>
      <c r="M430" s="482"/>
      <c r="N430" s="482"/>
      <c r="O430" s="482"/>
      <c r="P430" s="482"/>
      <c r="Q430" s="482"/>
      <c r="R430" s="482"/>
      <c r="S430" s="482"/>
      <c r="T430" s="482"/>
      <c r="U430" s="482"/>
      <c r="V430" s="482"/>
      <c r="W430" s="482"/>
      <c r="X430" s="482"/>
      <c r="Y430" s="482"/>
      <c r="Z430" s="482"/>
      <c r="AA430" s="482"/>
      <c r="AB430" s="482"/>
      <c r="AC430" s="482"/>
      <c r="AD430" s="482"/>
      <c r="AE430" s="482"/>
      <c r="AF430" s="482"/>
      <c r="AG430" s="482"/>
      <c r="AH430" s="482"/>
      <c r="AI430" s="482"/>
      <c r="AJ430" s="482"/>
      <c r="AK430" s="483"/>
      <c r="AL430" s="490"/>
      <c r="AM430" s="491"/>
      <c r="AN430" s="491"/>
      <c r="AO430" s="491"/>
      <c r="AP430" s="491"/>
      <c r="AQ430" s="491"/>
      <c r="AR430" s="491"/>
      <c r="AS430" s="491"/>
      <c r="AT430" s="491"/>
      <c r="AU430" s="491"/>
      <c r="AV430" s="491"/>
      <c r="AW430" s="492"/>
      <c r="AX430" s="498"/>
      <c r="AY430" s="499"/>
      <c r="AZ430" s="500"/>
      <c r="BA430" s="500"/>
      <c r="BB430" s="500"/>
      <c r="BC430" s="500"/>
      <c r="BD430" s="500"/>
      <c r="BE430" s="500"/>
      <c r="BF430" s="500"/>
      <c r="BG430" s="500"/>
      <c r="BH430" s="500"/>
      <c r="BI430" s="504"/>
      <c r="BJ430" s="505"/>
      <c r="BK430" s="505"/>
      <c r="BL430" s="505"/>
      <c r="BM430" s="505"/>
      <c r="BN430" s="505"/>
      <c r="BO430" s="505"/>
      <c r="BP430" s="505"/>
      <c r="BQ430" s="505"/>
      <c r="BR430" s="505"/>
      <c r="BS430" s="505"/>
      <c r="BT430" s="506"/>
      <c r="BU430" s="7"/>
      <c r="CJ430" s="7"/>
    </row>
    <row r="431" spans="4:88" ht="9" customHeight="1">
      <c r="D431" s="4"/>
      <c r="E431" s="481"/>
      <c r="F431" s="482"/>
      <c r="G431" s="482"/>
      <c r="H431" s="482"/>
      <c r="I431" s="482"/>
      <c r="J431" s="482"/>
      <c r="K431" s="482"/>
      <c r="L431" s="482"/>
      <c r="M431" s="482"/>
      <c r="N431" s="482"/>
      <c r="O431" s="482"/>
      <c r="P431" s="482"/>
      <c r="Q431" s="482"/>
      <c r="R431" s="482"/>
      <c r="S431" s="482"/>
      <c r="T431" s="482"/>
      <c r="U431" s="482"/>
      <c r="V431" s="482"/>
      <c r="W431" s="482"/>
      <c r="X431" s="482"/>
      <c r="Y431" s="482"/>
      <c r="Z431" s="482"/>
      <c r="AA431" s="482"/>
      <c r="AB431" s="482"/>
      <c r="AC431" s="482"/>
      <c r="AD431" s="482"/>
      <c r="AE431" s="482"/>
      <c r="AF431" s="482"/>
      <c r="AG431" s="482"/>
      <c r="AH431" s="482"/>
      <c r="AI431" s="482"/>
      <c r="AJ431" s="482"/>
      <c r="AK431" s="483"/>
      <c r="AL431" s="490"/>
      <c r="AM431" s="491"/>
      <c r="AN431" s="491"/>
      <c r="AO431" s="491"/>
      <c r="AP431" s="491"/>
      <c r="AQ431" s="491"/>
      <c r="AR431" s="491"/>
      <c r="AS431" s="491"/>
      <c r="AT431" s="491"/>
      <c r="AU431" s="491"/>
      <c r="AV431" s="491"/>
      <c r="AW431" s="492"/>
      <c r="AX431" s="498"/>
      <c r="AY431" s="499"/>
      <c r="AZ431" s="500"/>
      <c r="BA431" s="500"/>
      <c r="BB431" s="500"/>
      <c r="BC431" s="500"/>
      <c r="BD431" s="500"/>
      <c r="BE431" s="500"/>
      <c r="BF431" s="500"/>
      <c r="BG431" s="500"/>
      <c r="BH431" s="500"/>
      <c r="BI431" s="504"/>
      <c r="BJ431" s="505"/>
      <c r="BK431" s="505"/>
      <c r="BL431" s="505"/>
      <c r="BM431" s="505"/>
      <c r="BN431" s="505"/>
      <c r="BO431" s="505"/>
      <c r="BP431" s="505"/>
      <c r="BQ431" s="505"/>
      <c r="BR431" s="505"/>
      <c r="BS431" s="505"/>
      <c r="BT431" s="506"/>
      <c r="BU431" s="7"/>
      <c r="CJ431" s="7"/>
    </row>
    <row r="432" spans="4:88" ht="9" customHeight="1">
      <c r="D432" s="4"/>
      <c r="E432" s="481"/>
      <c r="F432" s="482"/>
      <c r="G432" s="482"/>
      <c r="H432" s="482"/>
      <c r="I432" s="482"/>
      <c r="J432" s="482"/>
      <c r="K432" s="482"/>
      <c r="L432" s="482"/>
      <c r="M432" s="482"/>
      <c r="N432" s="482"/>
      <c r="O432" s="482"/>
      <c r="P432" s="482"/>
      <c r="Q432" s="482"/>
      <c r="R432" s="482"/>
      <c r="S432" s="482"/>
      <c r="T432" s="482"/>
      <c r="U432" s="482"/>
      <c r="V432" s="482"/>
      <c r="W432" s="482"/>
      <c r="X432" s="482"/>
      <c r="Y432" s="482"/>
      <c r="Z432" s="482"/>
      <c r="AA432" s="482"/>
      <c r="AB432" s="482"/>
      <c r="AC432" s="482"/>
      <c r="AD432" s="482"/>
      <c r="AE432" s="482"/>
      <c r="AF432" s="482"/>
      <c r="AG432" s="482"/>
      <c r="AH432" s="482"/>
      <c r="AI432" s="482"/>
      <c r="AJ432" s="482"/>
      <c r="AK432" s="483"/>
      <c r="AL432" s="490"/>
      <c r="AM432" s="491"/>
      <c r="AN432" s="491"/>
      <c r="AO432" s="491"/>
      <c r="AP432" s="491"/>
      <c r="AQ432" s="491"/>
      <c r="AR432" s="491"/>
      <c r="AS432" s="491"/>
      <c r="AT432" s="491"/>
      <c r="AU432" s="491"/>
      <c r="AV432" s="491"/>
      <c r="AW432" s="492"/>
      <c r="AX432" s="460"/>
      <c r="AY432" s="460"/>
      <c r="AZ432" s="460"/>
      <c r="BA432" s="460"/>
      <c r="BB432" s="460"/>
      <c r="BC432" s="460"/>
      <c r="BD432" s="460"/>
      <c r="BE432" s="460"/>
      <c r="BF432" s="460"/>
      <c r="BG432" s="507" t="str">
        <f>IFERROR(VLOOKUP(AL429,都道府県コード!$A$2:$B$95,2,FALSE),"")</f>
        <v/>
      </c>
      <c r="BH432" s="508"/>
      <c r="BI432" s="513"/>
      <c r="BJ432" s="514"/>
      <c r="BK432" s="514"/>
      <c r="BL432" s="514"/>
      <c r="BM432" s="514"/>
      <c r="BN432" s="514"/>
      <c r="BO432" s="514"/>
      <c r="BP432" s="514"/>
      <c r="BQ432" s="514"/>
      <c r="BR432" s="514"/>
      <c r="BS432" s="514"/>
      <c r="BT432" s="515"/>
      <c r="BU432" s="7"/>
      <c r="CJ432" s="7"/>
    </row>
    <row r="433" spans="4:88" ht="9" customHeight="1">
      <c r="D433" s="4"/>
      <c r="E433" s="481"/>
      <c r="F433" s="482"/>
      <c r="G433" s="482"/>
      <c r="H433" s="482"/>
      <c r="I433" s="482"/>
      <c r="J433" s="482"/>
      <c r="K433" s="482"/>
      <c r="L433" s="482"/>
      <c r="M433" s="482"/>
      <c r="N433" s="482"/>
      <c r="O433" s="482"/>
      <c r="P433" s="482"/>
      <c r="Q433" s="482"/>
      <c r="R433" s="482"/>
      <c r="S433" s="482"/>
      <c r="T433" s="482"/>
      <c r="U433" s="482"/>
      <c r="V433" s="482"/>
      <c r="W433" s="482"/>
      <c r="X433" s="482"/>
      <c r="Y433" s="482"/>
      <c r="Z433" s="482"/>
      <c r="AA433" s="482"/>
      <c r="AB433" s="482"/>
      <c r="AC433" s="482"/>
      <c r="AD433" s="482"/>
      <c r="AE433" s="482"/>
      <c r="AF433" s="482"/>
      <c r="AG433" s="482"/>
      <c r="AH433" s="482"/>
      <c r="AI433" s="482"/>
      <c r="AJ433" s="482"/>
      <c r="AK433" s="483"/>
      <c r="AL433" s="490"/>
      <c r="AM433" s="491"/>
      <c r="AN433" s="491"/>
      <c r="AO433" s="491"/>
      <c r="AP433" s="491"/>
      <c r="AQ433" s="491"/>
      <c r="AR433" s="491"/>
      <c r="AS433" s="491"/>
      <c r="AT433" s="491"/>
      <c r="AU433" s="491"/>
      <c r="AV433" s="491"/>
      <c r="AW433" s="492"/>
      <c r="AX433" s="461"/>
      <c r="AY433" s="461"/>
      <c r="AZ433" s="461"/>
      <c r="BA433" s="461"/>
      <c r="BB433" s="461"/>
      <c r="BC433" s="461"/>
      <c r="BD433" s="461"/>
      <c r="BE433" s="461"/>
      <c r="BF433" s="461"/>
      <c r="BG433" s="509"/>
      <c r="BH433" s="510"/>
      <c r="BI433" s="516"/>
      <c r="BJ433" s="517"/>
      <c r="BK433" s="517"/>
      <c r="BL433" s="517"/>
      <c r="BM433" s="517"/>
      <c r="BN433" s="517"/>
      <c r="BO433" s="517"/>
      <c r="BP433" s="517"/>
      <c r="BQ433" s="517"/>
      <c r="BR433" s="517"/>
      <c r="BS433" s="517"/>
      <c r="BT433" s="518"/>
      <c r="BU433" s="7"/>
      <c r="CJ433" s="7"/>
    </row>
    <row r="434" spans="4:88" ht="9" customHeight="1" thickBot="1">
      <c r="D434" s="4"/>
      <c r="E434" s="484"/>
      <c r="F434" s="485"/>
      <c r="G434" s="485"/>
      <c r="H434" s="485"/>
      <c r="I434" s="485"/>
      <c r="J434" s="485"/>
      <c r="K434" s="485"/>
      <c r="L434" s="485"/>
      <c r="M434" s="485"/>
      <c r="N434" s="485"/>
      <c r="O434" s="485"/>
      <c r="P434" s="485"/>
      <c r="Q434" s="485"/>
      <c r="R434" s="485"/>
      <c r="S434" s="485"/>
      <c r="T434" s="485"/>
      <c r="U434" s="485"/>
      <c r="V434" s="485"/>
      <c r="W434" s="485"/>
      <c r="X434" s="485"/>
      <c r="Y434" s="485"/>
      <c r="Z434" s="485"/>
      <c r="AA434" s="485"/>
      <c r="AB434" s="485"/>
      <c r="AC434" s="485"/>
      <c r="AD434" s="485"/>
      <c r="AE434" s="485"/>
      <c r="AF434" s="485"/>
      <c r="AG434" s="485"/>
      <c r="AH434" s="485"/>
      <c r="AI434" s="485"/>
      <c r="AJ434" s="485"/>
      <c r="AK434" s="486"/>
      <c r="AL434" s="493"/>
      <c r="AM434" s="494"/>
      <c r="AN434" s="494"/>
      <c r="AO434" s="494"/>
      <c r="AP434" s="494"/>
      <c r="AQ434" s="494"/>
      <c r="AR434" s="494"/>
      <c r="AS434" s="494"/>
      <c r="AT434" s="494"/>
      <c r="AU434" s="494"/>
      <c r="AV434" s="494"/>
      <c r="AW434" s="495"/>
      <c r="AX434" s="462"/>
      <c r="AY434" s="462"/>
      <c r="AZ434" s="462"/>
      <c r="BA434" s="462"/>
      <c r="BB434" s="462"/>
      <c r="BC434" s="462"/>
      <c r="BD434" s="462"/>
      <c r="BE434" s="462"/>
      <c r="BF434" s="462"/>
      <c r="BG434" s="511"/>
      <c r="BH434" s="512"/>
      <c r="BI434" s="519"/>
      <c r="BJ434" s="520"/>
      <c r="BK434" s="520"/>
      <c r="BL434" s="520"/>
      <c r="BM434" s="520"/>
      <c r="BN434" s="520"/>
      <c r="BO434" s="520"/>
      <c r="BP434" s="520"/>
      <c r="BQ434" s="520"/>
      <c r="BR434" s="520"/>
      <c r="BS434" s="520"/>
      <c r="BT434" s="521"/>
      <c r="BU434" s="7"/>
      <c r="CJ434" s="7"/>
    </row>
    <row r="435" spans="4:88" ht="9" customHeight="1">
      <c r="D435" s="4"/>
      <c r="E435" s="478"/>
      <c r="F435" s="479"/>
      <c r="G435" s="479"/>
      <c r="H435" s="479"/>
      <c r="I435" s="479"/>
      <c r="J435" s="479"/>
      <c r="K435" s="479"/>
      <c r="L435" s="479"/>
      <c r="M435" s="479"/>
      <c r="N435" s="479"/>
      <c r="O435" s="479"/>
      <c r="P435" s="479"/>
      <c r="Q435" s="479"/>
      <c r="R435" s="479"/>
      <c r="S435" s="479"/>
      <c r="T435" s="479"/>
      <c r="U435" s="479"/>
      <c r="V435" s="479"/>
      <c r="W435" s="479"/>
      <c r="X435" s="479"/>
      <c r="Y435" s="479"/>
      <c r="Z435" s="479"/>
      <c r="AA435" s="479"/>
      <c r="AB435" s="479"/>
      <c r="AC435" s="479"/>
      <c r="AD435" s="479"/>
      <c r="AE435" s="479"/>
      <c r="AF435" s="479"/>
      <c r="AG435" s="479"/>
      <c r="AH435" s="479"/>
      <c r="AI435" s="479"/>
      <c r="AJ435" s="479"/>
      <c r="AK435" s="480"/>
      <c r="AL435" s="487" t="str">
        <f>IF(E435="","",VLOOKUP(E435,コード表!$D$5:$F$62,3,FALSE))</f>
        <v/>
      </c>
      <c r="AM435" s="488"/>
      <c r="AN435" s="488"/>
      <c r="AO435" s="488"/>
      <c r="AP435" s="488"/>
      <c r="AQ435" s="488"/>
      <c r="AR435" s="488"/>
      <c r="AS435" s="488"/>
      <c r="AT435" s="488"/>
      <c r="AU435" s="488"/>
      <c r="AV435" s="488"/>
      <c r="AW435" s="489"/>
      <c r="AX435" s="496">
        <v>8</v>
      </c>
      <c r="AY435" s="497"/>
      <c r="AZ435" s="500" t="str">
        <f>IF(E435="","",VLOOKUP(E435,コード表!$D$5:$F$62,2,FALSE))</f>
        <v/>
      </c>
      <c r="BA435" s="500"/>
      <c r="BB435" s="500"/>
      <c r="BC435" s="500"/>
      <c r="BD435" s="500"/>
      <c r="BE435" s="500"/>
      <c r="BF435" s="500"/>
      <c r="BG435" s="500"/>
      <c r="BH435" s="500"/>
      <c r="BI435" s="501"/>
      <c r="BJ435" s="502"/>
      <c r="BK435" s="502"/>
      <c r="BL435" s="502"/>
      <c r="BM435" s="502"/>
      <c r="BN435" s="502"/>
      <c r="BO435" s="502"/>
      <c r="BP435" s="502"/>
      <c r="BQ435" s="502"/>
      <c r="BR435" s="502"/>
      <c r="BS435" s="502"/>
      <c r="BT435" s="503"/>
      <c r="BU435" s="7"/>
      <c r="CJ435" s="7"/>
    </row>
    <row r="436" spans="4:88" ht="9" customHeight="1">
      <c r="D436" s="4"/>
      <c r="E436" s="481"/>
      <c r="F436" s="482"/>
      <c r="G436" s="482"/>
      <c r="H436" s="482"/>
      <c r="I436" s="482"/>
      <c r="J436" s="482"/>
      <c r="K436" s="482"/>
      <c r="L436" s="482"/>
      <c r="M436" s="482"/>
      <c r="N436" s="482"/>
      <c r="O436" s="482"/>
      <c r="P436" s="482"/>
      <c r="Q436" s="482"/>
      <c r="R436" s="482"/>
      <c r="S436" s="482"/>
      <c r="T436" s="482"/>
      <c r="U436" s="482"/>
      <c r="V436" s="482"/>
      <c r="W436" s="482"/>
      <c r="X436" s="482"/>
      <c r="Y436" s="482"/>
      <c r="Z436" s="482"/>
      <c r="AA436" s="482"/>
      <c r="AB436" s="482"/>
      <c r="AC436" s="482"/>
      <c r="AD436" s="482"/>
      <c r="AE436" s="482"/>
      <c r="AF436" s="482"/>
      <c r="AG436" s="482"/>
      <c r="AH436" s="482"/>
      <c r="AI436" s="482"/>
      <c r="AJ436" s="482"/>
      <c r="AK436" s="483"/>
      <c r="AL436" s="490"/>
      <c r="AM436" s="491"/>
      <c r="AN436" s="491"/>
      <c r="AO436" s="491"/>
      <c r="AP436" s="491"/>
      <c r="AQ436" s="491"/>
      <c r="AR436" s="491"/>
      <c r="AS436" s="491"/>
      <c r="AT436" s="491"/>
      <c r="AU436" s="491"/>
      <c r="AV436" s="491"/>
      <c r="AW436" s="492"/>
      <c r="AX436" s="498"/>
      <c r="AY436" s="499"/>
      <c r="AZ436" s="500"/>
      <c r="BA436" s="500"/>
      <c r="BB436" s="500"/>
      <c r="BC436" s="500"/>
      <c r="BD436" s="500"/>
      <c r="BE436" s="500"/>
      <c r="BF436" s="500"/>
      <c r="BG436" s="500"/>
      <c r="BH436" s="500"/>
      <c r="BI436" s="504"/>
      <c r="BJ436" s="505"/>
      <c r="BK436" s="505"/>
      <c r="BL436" s="505"/>
      <c r="BM436" s="505"/>
      <c r="BN436" s="505"/>
      <c r="BO436" s="505"/>
      <c r="BP436" s="505"/>
      <c r="BQ436" s="505"/>
      <c r="BR436" s="505"/>
      <c r="BS436" s="505"/>
      <c r="BT436" s="506"/>
      <c r="BU436" s="7"/>
      <c r="CJ436" s="7"/>
    </row>
    <row r="437" spans="4:88" ht="9" customHeight="1">
      <c r="D437" s="4"/>
      <c r="E437" s="481"/>
      <c r="F437" s="482"/>
      <c r="G437" s="482"/>
      <c r="H437" s="482"/>
      <c r="I437" s="482"/>
      <c r="J437" s="482"/>
      <c r="K437" s="482"/>
      <c r="L437" s="482"/>
      <c r="M437" s="482"/>
      <c r="N437" s="482"/>
      <c r="O437" s="482"/>
      <c r="P437" s="482"/>
      <c r="Q437" s="482"/>
      <c r="R437" s="482"/>
      <c r="S437" s="482"/>
      <c r="T437" s="482"/>
      <c r="U437" s="482"/>
      <c r="V437" s="482"/>
      <c r="W437" s="482"/>
      <c r="X437" s="482"/>
      <c r="Y437" s="482"/>
      <c r="Z437" s="482"/>
      <c r="AA437" s="482"/>
      <c r="AB437" s="482"/>
      <c r="AC437" s="482"/>
      <c r="AD437" s="482"/>
      <c r="AE437" s="482"/>
      <c r="AF437" s="482"/>
      <c r="AG437" s="482"/>
      <c r="AH437" s="482"/>
      <c r="AI437" s="482"/>
      <c r="AJ437" s="482"/>
      <c r="AK437" s="483"/>
      <c r="AL437" s="490"/>
      <c r="AM437" s="491"/>
      <c r="AN437" s="491"/>
      <c r="AO437" s="491"/>
      <c r="AP437" s="491"/>
      <c r="AQ437" s="491"/>
      <c r="AR437" s="491"/>
      <c r="AS437" s="491"/>
      <c r="AT437" s="491"/>
      <c r="AU437" s="491"/>
      <c r="AV437" s="491"/>
      <c r="AW437" s="492"/>
      <c r="AX437" s="498"/>
      <c r="AY437" s="499"/>
      <c r="AZ437" s="500"/>
      <c r="BA437" s="500"/>
      <c r="BB437" s="500"/>
      <c r="BC437" s="500"/>
      <c r="BD437" s="500"/>
      <c r="BE437" s="500"/>
      <c r="BF437" s="500"/>
      <c r="BG437" s="500"/>
      <c r="BH437" s="500"/>
      <c r="BI437" s="504"/>
      <c r="BJ437" s="505"/>
      <c r="BK437" s="505"/>
      <c r="BL437" s="505"/>
      <c r="BM437" s="505"/>
      <c r="BN437" s="505"/>
      <c r="BO437" s="505"/>
      <c r="BP437" s="505"/>
      <c r="BQ437" s="505"/>
      <c r="BR437" s="505"/>
      <c r="BS437" s="505"/>
      <c r="BT437" s="506"/>
      <c r="BU437" s="7"/>
      <c r="CJ437" s="7"/>
    </row>
    <row r="438" spans="4:88" ht="9" customHeight="1">
      <c r="D438" s="4"/>
      <c r="E438" s="481"/>
      <c r="F438" s="482"/>
      <c r="G438" s="482"/>
      <c r="H438" s="482"/>
      <c r="I438" s="482"/>
      <c r="J438" s="482"/>
      <c r="K438" s="482"/>
      <c r="L438" s="482"/>
      <c r="M438" s="482"/>
      <c r="N438" s="482"/>
      <c r="O438" s="482"/>
      <c r="P438" s="482"/>
      <c r="Q438" s="482"/>
      <c r="R438" s="482"/>
      <c r="S438" s="482"/>
      <c r="T438" s="482"/>
      <c r="U438" s="482"/>
      <c r="V438" s="482"/>
      <c r="W438" s="482"/>
      <c r="X438" s="482"/>
      <c r="Y438" s="482"/>
      <c r="Z438" s="482"/>
      <c r="AA438" s="482"/>
      <c r="AB438" s="482"/>
      <c r="AC438" s="482"/>
      <c r="AD438" s="482"/>
      <c r="AE438" s="482"/>
      <c r="AF438" s="482"/>
      <c r="AG438" s="482"/>
      <c r="AH438" s="482"/>
      <c r="AI438" s="482"/>
      <c r="AJ438" s="482"/>
      <c r="AK438" s="483"/>
      <c r="AL438" s="490"/>
      <c r="AM438" s="491"/>
      <c r="AN438" s="491"/>
      <c r="AO438" s="491"/>
      <c r="AP438" s="491"/>
      <c r="AQ438" s="491"/>
      <c r="AR438" s="491"/>
      <c r="AS438" s="491"/>
      <c r="AT438" s="491"/>
      <c r="AU438" s="491"/>
      <c r="AV438" s="491"/>
      <c r="AW438" s="492"/>
      <c r="AX438" s="460"/>
      <c r="AY438" s="460"/>
      <c r="AZ438" s="460"/>
      <c r="BA438" s="460"/>
      <c r="BB438" s="460"/>
      <c r="BC438" s="460"/>
      <c r="BD438" s="460"/>
      <c r="BE438" s="460"/>
      <c r="BF438" s="460"/>
      <c r="BG438" s="507" t="str">
        <f>IFERROR(VLOOKUP(AL435,都道府県コード!$A$2:$B$95,2,FALSE),"")</f>
        <v/>
      </c>
      <c r="BH438" s="508"/>
      <c r="BI438" s="513"/>
      <c r="BJ438" s="514"/>
      <c r="BK438" s="514"/>
      <c r="BL438" s="514"/>
      <c r="BM438" s="514"/>
      <c r="BN438" s="514"/>
      <c r="BO438" s="514"/>
      <c r="BP438" s="514"/>
      <c r="BQ438" s="514"/>
      <c r="BR438" s="514"/>
      <c r="BS438" s="514"/>
      <c r="BT438" s="515"/>
      <c r="BU438" s="7"/>
      <c r="CJ438" s="7"/>
    </row>
    <row r="439" spans="4:88" ht="9" customHeight="1">
      <c r="D439" s="4"/>
      <c r="E439" s="481"/>
      <c r="F439" s="482"/>
      <c r="G439" s="482"/>
      <c r="H439" s="482"/>
      <c r="I439" s="482"/>
      <c r="J439" s="482"/>
      <c r="K439" s="482"/>
      <c r="L439" s="482"/>
      <c r="M439" s="482"/>
      <c r="N439" s="482"/>
      <c r="O439" s="482"/>
      <c r="P439" s="482"/>
      <c r="Q439" s="482"/>
      <c r="R439" s="482"/>
      <c r="S439" s="482"/>
      <c r="T439" s="482"/>
      <c r="U439" s="482"/>
      <c r="V439" s="482"/>
      <c r="W439" s="482"/>
      <c r="X439" s="482"/>
      <c r="Y439" s="482"/>
      <c r="Z439" s="482"/>
      <c r="AA439" s="482"/>
      <c r="AB439" s="482"/>
      <c r="AC439" s="482"/>
      <c r="AD439" s="482"/>
      <c r="AE439" s="482"/>
      <c r="AF439" s="482"/>
      <c r="AG439" s="482"/>
      <c r="AH439" s="482"/>
      <c r="AI439" s="482"/>
      <c r="AJ439" s="482"/>
      <c r="AK439" s="483"/>
      <c r="AL439" s="490"/>
      <c r="AM439" s="491"/>
      <c r="AN439" s="491"/>
      <c r="AO439" s="491"/>
      <c r="AP439" s="491"/>
      <c r="AQ439" s="491"/>
      <c r="AR439" s="491"/>
      <c r="AS439" s="491"/>
      <c r="AT439" s="491"/>
      <c r="AU439" s="491"/>
      <c r="AV439" s="491"/>
      <c r="AW439" s="492"/>
      <c r="AX439" s="461"/>
      <c r="AY439" s="461"/>
      <c r="AZ439" s="461"/>
      <c r="BA439" s="461"/>
      <c r="BB439" s="461"/>
      <c r="BC439" s="461"/>
      <c r="BD439" s="461"/>
      <c r="BE439" s="461"/>
      <c r="BF439" s="461"/>
      <c r="BG439" s="509"/>
      <c r="BH439" s="510"/>
      <c r="BI439" s="516"/>
      <c r="BJ439" s="517"/>
      <c r="BK439" s="517"/>
      <c r="BL439" s="517"/>
      <c r="BM439" s="517"/>
      <c r="BN439" s="517"/>
      <c r="BO439" s="517"/>
      <c r="BP439" s="517"/>
      <c r="BQ439" s="517"/>
      <c r="BR439" s="517"/>
      <c r="BS439" s="517"/>
      <c r="BT439" s="518"/>
      <c r="BU439" s="7"/>
      <c r="CJ439" s="7"/>
    </row>
    <row r="440" spans="4:88" ht="9" customHeight="1" thickBot="1">
      <c r="D440" s="4"/>
      <c r="E440" s="484"/>
      <c r="F440" s="485"/>
      <c r="G440" s="485"/>
      <c r="H440" s="485"/>
      <c r="I440" s="485"/>
      <c r="J440" s="485"/>
      <c r="K440" s="485"/>
      <c r="L440" s="485"/>
      <c r="M440" s="485"/>
      <c r="N440" s="485"/>
      <c r="O440" s="485"/>
      <c r="P440" s="485"/>
      <c r="Q440" s="485"/>
      <c r="R440" s="485"/>
      <c r="S440" s="485"/>
      <c r="T440" s="485"/>
      <c r="U440" s="485"/>
      <c r="V440" s="485"/>
      <c r="W440" s="485"/>
      <c r="X440" s="485"/>
      <c r="Y440" s="485"/>
      <c r="Z440" s="485"/>
      <c r="AA440" s="485"/>
      <c r="AB440" s="485"/>
      <c r="AC440" s="485"/>
      <c r="AD440" s="485"/>
      <c r="AE440" s="485"/>
      <c r="AF440" s="485"/>
      <c r="AG440" s="485"/>
      <c r="AH440" s="485"/>
      <c r="AI440" s="485"/>
      <c r="AJ440" s="485"/>
      <c r="AK440" s="486"/>
      <c r="AL440" s="493"/>
      <c r="AM440" s="494"/>
      <c r="AN440" s="494"/>
      <c r="AO440" s="494"/>
      <c r="AP440" s="494"/>
      <c r="AQ440" s="494"/>
      <c r="AR440" s="494"/>
      <c r="AS440" s="494"/>
      <c r="AT440" s="494"/>
      <c r="AU440" s="494"/>
      <c r="AV440" s="494"/>
      <c r="AW440" s="495"/>
      <c r="AX440" s="462"/>
      <c r="AY440" s="462"/>
      <c r="AZ440" s="462"/>
      <c r="BA440" s="462"/>
      <c r="BB440" s="462"/>
      <c r="BC440" s="462"/>
      <c r="BD440" s="462"/>
      <c r="BE440" s="462"/>
      <c r="BF440" s="462"/>
      <c r="BG440" s="511"/>
      <c r="BH440" s="512"/>
      <c r="BI440" s="519"/>
      <c r="BJ440" s="520"/>
      <c r="BK440" s="520"/>
      <c r="BL440" s="520"/>
      <c r="BM440" s="520"/>
      <c r="BN440" s="520"/>
      <c r="BO440" s="520"/>
      <c r="BP440" s="520"/>
      <c r="BQ440" s="520"/>
      <c r="BR440" s="520"/>
      <c r="BS440" s="520"/>
      <c r="BT440" s="521"/>
      <c r="BU440" s="7"/>
      <c r="CJ440" s="7"/>
    </row>
    <row r="441" spans="4:88" ht="9" customHeight="1">
      <c r="D441" s="4"/>
      <c r="E441" s="478"/>
      <c r="F441" s="479"/>
      <c r="G441" s="479"/>
      <c r="H441" s="479"/>
      <c r="I441" s="479"/>
      <c r="J441" s="479"/>
      <c r="K441" s="479"/>
      <c r="L441" s="479"/>
      <c r="M441" s="479"/>
      <c r="N441" s="479"/>
      <c r="O441" s="479"/>
      <c r="P441" s="479"/>
      <c r="Q441" s="479"/>
      <c r="R441" s="479"/>
      <c r="S441" s="479"/>
      <c r="T441" s="479"/>
      <c r="U441" s="479"/>
      <c r="V441" s="479"/>
      <c r="W441" s="479"/>
      <c r="X441" s="479"/>
      <c r="Y441" s="479"/>
      <c r="Z441" s="479"/>
      <c r="AA441" s="479"/>
      <c r="AB441" s="479"/>
      <c r="AC441" s="479"/>
      <c r="AD441" s="479"/>
      <c r="AE441" s="479"/>
      <c r="AF441" s="479"/>
      <c r="AG441" s="479"/>
      <c r="AH441" s="479"/>
      <c r="AI441" s="479"/>
      <c r="AJ441" s="479"/>
      <c r="AK441" s="480"/>
      <c r="AL441" s="487" t="str">
        <f>IF(E441="","",VLOOKUP(E441,コード表!$D$5:$F$62,3,FALSE))</f>
        <v/>
      </c>
      <c r="AM441" s="488"/>
      <c r="AN441" s="488"/>
      <c r="AO441" s="488"/>
      <c r="AP441" s="488"/>
      <c r="AQ441" s="488"/>
      <c r="AR441" s="488"/>
      <c r="AS441" s="488"/>
      <c r="AT441" s="488"/>
      <c r="AU441" s="488"/>
      <c r="AV441" s="488"/>
      <c r="AW441" s="489"/>
      <c r="AX441" s="496">
        <v>9</v>
      </c>
      <c r="AY441" s="497"/>
      <c r="AZ441" s="500" t="str">
        <f>IF(E441="","",VLOOKUP(E441,コード表!$D$5:$F$62,2,FALSE))</f>
        <v/>
      </c>
      <c r="BA441" s="500"/>
      <c r="BB441" s="500"/>
      <c r="BC441" s="500"/>
      <c r="BD441" s="500"/>
      <c r="BE441" s="500"/>
      <c r="BF441" s="500"/>
      <c r="BG441" s="500"/>
      <c r="BH441" s="500"/>
      <c r="BI441" s="501"/>
      <c r="BJ441" s="502"/>
      <c r="BK441" s="502"/>
      <c r="BL441" s="502"/>
      <c r="BM441" s="502"/>
      <c r="BN441" s="502"/>
      <c r="BO441" s="502"/>
      <c r="BP441" s="502"/>
      <c r="BQ441" s="502"/>
      <c r="BR441" s="502"/>
      <c r="BS441" s="502"/>
      <c r="BT441" s="503"/>
      <c r="BU441" s="7"/>
      <c r="CJ441" s="7"/>
    </row>
    <row r="442" spans="4:88" ht="9" customHeight="1">
      <c r="D442" s="4"/>
      <c r="E442" s="481"/>
      <c r="F442" s="482"/>
      <c r="G442" s="482"/>
      <c r="H442" s="482"/>
      <c r="I442" s="482"/>
      <c r="J442" s="482"/>
      <c r="K442" s="482"/>
      <c r="L442" s="482"/>
      <c r="M442" s="482"/>
      <c r="N442" s="482"/>
      <c r="O442" s="482"/>
      <c r="P442" s="482"/>
      <c r="Q442" s="482"/>
      <c r="R442" s="482"/>
      <c r="S442" s="482"/>
      <c r="T442" s="482"/>
      <c r="U442" s="482"/>
      <c r="V442" s="482"/>
      <c r="W442" s="482"/>
      <c r="X442" s="482"/>
      <c r="Y442" s="482"/>
      <c r="Z442" s="482"/>
      <c r="AA442" s="482"/>
      <c r="AB442" s="482"/>
      <c r="AC442" s="482"/>
      <c r="AD442" s="482"/>
      <c r="AE442" s="482"/>
      <c r="AF442" s="482"/>
      <c r="AG442" s="482"/>
      <c r="AH442" s="482"/>
      <c r="AI442" s="482"/>
      <c r="AJ442" s="482"/>
      <c r="AK442" s="483"/>
      <c r="AL442" s="490"/>
      <c r="AM442" s="491"/>
      <c r="AN442" s="491"/>
      <c r="AO442" s="491"/>
      <c r="AP442" s="491"/>
      <c r="AQ442" s="491"/>
      <c r="AR442" s="491"/>
      <c r="AS442" s="491"/>
      <c r="AT442" s="491"/>
      <c r="AU442" s="491"/>
      <c r="AV442" s="491"/>
      <c r="AW442" s="492"/>
      <c r="AX442" s="498"/>
      <c r="AY442" s="499"/>
      <c r="AZ442" s="500"/>
      <c r="BA442" s="500"/>
      <c r="BB442" s="500"/>
      <c r="BC442" s="500"/>
      <c r="BD442" s="500"/>
      <c r="BE442" s="500"/>
      <c r="BF442" s="500"/>
      <c r="BG442" s="500"/>
      <c r="BH442" s="500"/>
      <c r="BI442" s="504"/>
      <c r="BJ442" s="505"/>
      <c r="BK442" s="505"/>
      <c r="BL442" s="505"/>
      <c r="BM442" s="505"/>
      <c r="BN442" s="505"/>
      <c r="BO442" s="505"/>
      <c r="BP442" s="505"/>
      <c r="BQ442" s="505"/>
      <c r="BR442" s="505"/>
      <c r="BS442" s="505"/>
      <c r="BT442" s="506"/>
      <c r="BU442" s="7"/>
      <c r="CJ442" s="7"/>
    </row>
    <row r="443" spans="4:88" ht="9" customHeight="1">
      <c r="D443" s="4"/>
      <c r="E443" s="481"/>
      <c r="F443" s="482"/>
      <c r="G443" s="482"/>
      <c r="H443" s="482"/>
      <c r="I443" s="482"/>
      <c r="J443" s="482"/>
      <c r="K443" s="482"/>
      <c r="L443" s="482"/>
      <c r="M443" s="482"/>
      <c r="N443" s="482"/>
      <c r="O443" s="482"/>
      <c r="P443" s="482"/>
      <c r="Q443" s="482"/>
      <c r="R443" s="482"/>
      <c r="S443" s="482"/>
      <c r="T443" s="482"/>
      <c r="U443" s="482"/>
      <c r="V443" s="482"/>
      <c r="W443" s="482"/>
      <c r="X443" s="482"/>
      <c r="Y443" s="482"/>
      <c r="Z443" s="482"/>
      <c r="AA443" s="482"/>
      <c r="AB443" s="482"/>
      <c r="AC443" s="482"/>
      <c r="AD443" s="482"/>
      <c r="AE443" s="482"/>
      <c r="AF443" s="482"/>
      <c r="AG443" s="482"/>
      <c r="AH443" s="482"/>
      <c r="AI443" s="482"/>
      <c r="AJ443" s="482"/>
      <c r="AK443" s="483"/>
      <c r="AL443" s="490"/>
      <c r="AM443" s="491"/>
      <c r="AN443" s="491"/>
      <c r="AO443" s="491"/>
      <c r="AP443" s="491"/>
      <c r="AQ443" s="491"/>
      <c r="AR443" s="491"/>
      <c r="AS443" s="491"/>
      <c r="AT443" s="491"/>
      <c r="AU443" s="491"/>
      <c r="AV443" s="491"/>
      <c r="AW443" s="492"/>
      <c r="AX443" s="498"/>
      <c r="AY443" s="499"/>
      <c r="AZ443" s="500"/>
      <c r="BA443" s="500"/>
      <c r="BB443" s="500"/>
      <c r="BC443" s="500"/>
      <c r="BD443" s="500"/>
      <c r="BE443" s="500"/>
      <c r="BF443" s="500"/>
      <c r="BG443" s="500"/>
      <c r="BH443" s="500"/>
      <c r="BI443" s="504"/>
      <c r="BJ443" s="505"/>
      <c r="BK443" s="505"/>
      <c r="BL443" s="505"/>
      <c r="BM443" s="505"/>
      <c r="BN443" s="505"/>
      <c r="BO443" s="505"/>
      <c r="BP443" s="505"/>
      <c r="BQ443" s="505"/>
      <c r="BR443" s="505"/>
      <c r="BS443" s="505"/>
      <c r="BT443" s="506"/>
      <c r="BU443" s="7"/>
      <c r="CJ443" s="7"/>
    </row>
    <row r="444" spans="4:88" ht="9" customHeight="1">
      <c r="D444" s="4"/>
      <c r="E444" s="481"/>
      <c r="F444" s="482"/>
      <c r="G444" s="482"/>
      <c r="H444" s="482"/>
      <c r="I444" s="482"/>
      <c r="J444" s="482"/>
      <c r="K444" s="482"/>
      <c r="L444" s="482"/>
      <c r="M444" s="482"/>
      <c r="N444" s="482"/>
      <c r="O444" s="482"/>
      <c r="P444" s="482"/>
      <c r="Q444" s="482"/>
      <c r="R444" s="482"/>
      <c r="S444" s="482"/>
      <c r="T444" s="482"/>
      <c r="U444" s="482"/>
      <c r="V444" s="482"/>
      <c r="W444" s="482"/>
      <c r="X444" s="482"/>
      <c r="Y444" s="482"/>
      <c r="Z444" s="482"/>
      <c r="AA444" s="482"/>
      <c r="AB444" s="482"/>
      <c r="AC444" s="482"/>
      <c r="AD444" s="482"/>
      <c r="AE444" s="482"/>
      <c r="AF444" s="482"/>
      <c r="AG444" s="482"/>
      <c r="AH444" s="482"/>
      <c r="AI444" s="482"/>
      <c r="AJ444" s="482"/>
      <c r="AK444" s="483"/>
      <c r="AL444" s="490"/>
      <c r="AM444" s="491"/>
      <c r="AN444" s="491"/>
      <c r="AO444" s="491"/>
      <c r="AP444" s="491"/>
      <c r="AQ444" s="491"/>
      <c r="AR444" s="491"/>
      <c r="AS444" s="491"/>
      <c r="AT444" s="491"/>
      <c r="AU444" s="491"/>
      <c r="AV444" s="491"/>
      <c r="AW444" s="492"/>
      <c r="AX444" s="460"/>
      <c r="AY444" s="460"/>
      <c r="AZ444" s="460"/>
      <c r="BA444" s="460"/>
      <c r="BB444" s="460"/>
      <c r="BC444" s="460"/>
      <c r="BD444" s="460"/>
      <c r="BE444" s="460"/>
      <c r="BF444" s="460"/>
      <c r="BG444" s="507" t="str">
        <f>IFERROR(VLOOKUP(AL441,都道府県コード!$A$2:$B$95,2,FALSE),"")</f>
        <v/>
      </c>
      <c r="BH444" s="508"/>
      <c r="BI444" s="513"/>
      <c r="BJ444" s="514"/>
      <c r="BK444" s="514"/>
      <c r="BL444" s="514"/>
      <c r="BM444" s="514"/>
      <c r="BN444" s="514"/>
      <c r="BO444" s="514"/>
      <c r="BP444" s="514"/>
      <c r="BQ444" s="514"/>
      <c r="BR444" s="514"/>
      <c r="BS444" s="514"/>
      <c r="BT444" s="515"/>
      <c r="BU444" s="7"/>
      <c r="CJ444" s="7"/>
    </row>
    <row r="445" spans="4:88" ht="9" customHeight="1">
      <c r="D445" s="4"/>
      <c r="E445" s="481"/>
      <c r="F445" s="482"/>
      <c r="G445" s="482"/>
      <c r="H445" s="482"/>
      <c r="I445" s="482"/>
      <c r="J445" s="482"/>
      <c r="K445" s="482"/>
      <c r="L445" s="482"/>
      <c r="M445" s="482"/>
      <c r="N445" s="482"/>
      <c r="O445" s="482"/>
      <c r="P445" s="482"/>
      <c r="Q445" s="482"/>
      <c r="R445" s="482"/>
      <c r="S445" s="482"/>
      <c r="T445" s="482"/>
      <c r="U445" s="482"/>
      <c r="V445" s="482"/>
      <c r="W445" s="482"/>
      <c r="X445" s="482"/>
      <c r="Y445" s="482"/>
      <c r="Z445" s="482"/>
      <c r="AA445" s="482"/>
      <c r="AB445" s="482"/>
      <c r="AC445" s="482"/>
      <c r="AD445" s="482"/>
      <c r="AE445" s="482"/>
      <c r="AF445" s="482"/>
      <c r="AG445" s="482"/>
      <c r="AH445" s="482"/>
      <c r="AI445" s="482"/>
      <c r="AJ445" s="482"/>
      <c r="AK445" s="483"/>
      <c r="AL445" s="490"/>
      <c r="AM445" s="491"/>
      <c r="AN445" s="491"/>
      <c r="AO445" s="491"/>
      <c r="AP445" s="491"/>
      <c r="AQ445" s="491"/>
      <c r="AR445" s="491"/>
      <c r="AS445" s="491"/>
      <c r="AT445" s="491"/>
      <c r="AU445" s="491"/>
      <c r="AV445" s="491"/>
      <c r="AW445" s="492"/>
      <c r="AX445" s="461"/>
      <c r="AY445" s="461"/>
      <c r="AZ445" s="461"/>
      <c r="BA445" s="461"/>
      <c r="BB445" s="461"/>
      <c r="BC445" s="461"/>
      <c r="BD445" s="461"/>
      <c r="BE445" s="461"/>
      <c r="BF445" s="461"/>
      <c r="BG445" s="509"/>
      <c r="BH445" s="510"/>
      <c r="BI445" s="516"/>
      <c r="BJ445" s="517"/>
      <c r="BK445" s="517"/>
      <c r="BL445" s="517"/>
      <c r="BM445" s="517"/>
      <c r="BN445" s="517"/>
      <c r="BO445" s="517"/>
      <c r="BP445" s="517"/>
      <c r="BQ445" s="517"/>
      <c r="BR445" s="517"/>
      <c r="BS445" s="517"/>
      <c r="BT445" s="518"/>
      <c r="BU445" s="7"/>
      <c r="CJ445" s="7"/>
    </row>
    <row r="446" spans="4:88" ht="9" customHeight="1" thickBot="1">
      <c r="D446" s="4"/>
      <c r="E446" s="484"/>
      <c r="F446" s="485"/>
      <c r="G446" s="485"/>
      <c r="H446" s="485"/>
      <c r="I446" s="485"/>
      <c r="J446" s="485"/>
      <c r="K446" s="485"/>
      <c r="L446" s="485"/>
      <c r="M446" s="485"/>
      <c r="N446" s="485"/>
      <c r="O446" s="485"/>
      <c r="P446" s="485"/>
      <c r="Q446" s="485"/>
      <c r="R446" s="485"/>
      <c r="S446" s="485"/>
      <c r="T446" s="485"/>
      <c r="U446" s="485"/>
      <c r="V446" s="485"/>
      <c r="W446" s="485"/>
      <c r="X446" s="485"/>
      <c r="Y446" s="485"/>
      <c r="Z446" s="485"/>
      <c r="AA446" s="485"/>
      <c r="AB446" s="485"/>
      <c r="AC446" s="485"/>
      <c r="AD446" s="485"/>
      <c r="AE446" s="485"/>
      <c r="AF446" s="485"/>
      <c r="AG446" s="485"/>
      <c r="AH446" s="485"/>
      <c r="AI446" s="485"/>
      <c r="AJ446" s="485"/>
      <c r="AK446" s="486"/>
      <c r="AL446" s="493"/>
      <c r="AM446" s="494"/>
      <c r="AN446" s="494"/>
      <c r="AO446" s="494"/>
      <c r="AP446" s="494"/>
      <c r="AQ446" s="494"/>
      <c r="AR446" s="494"/>
      <c r="AS446" s="494"/>
      <c r="AT446" s="494"/>
      <c r="AU446" s="494"/>
      <c r="AV446" s="494"/>
      <c r="AW446" s="495"/>
      <c r="AX446" s="462"/>
      <c r="AY446" s="462"/>
      <c r="AZ446" s="462"/>
      <c r="BA446" s="462"/>
      <c r="BB446" s="462"/>
      <c r="BC446" s="462"/>
      <c r="BD446" s="462"/>
      <c r="BE446" s="462"/>
      <c r="BF446" s="462"/>
      <c r="BG446" s="511"/>
      <c r="BH446" s="512"/>
      <c r="BI446" s="519"/>
      <c r="BJ446" s="520"/>
      <c r="BK446" s="520"/>
      <c r="BL446" s="520"/>
      <c r="BM446" s="520"/>
      <c r="BN446" s="520"/>
      <c r="BO446" s="520"/>
      <c r="BP446" s="520"/>
      <c r="BQ446" s="520"/>
      <c r="BR446" s="520"/>
      <c r="BS446" s="520"/>
      <c r="BT446" s="521"/>
      <c r="BU446" s="7"/>
      <c r="CJ446" s="7"/>
    </row>
    <row r="447" spans="4:88" ht="9" customHeight="1">
      <c r="D447" s="4"/>
      <c r="E447" s="478"/>
      <c r="F447" s="479"/>
      <c r="G447" s="479"/>
      <c r="H447" s="479"/>
      <c r="I447" s="479"/>
      <c r="J447" s="479"/>
      <c r="K447" s="479"/>
      <c r="L447" s="479"/>
      <c r="M447" s="479"/>
      <c r="N447" s="479"/>
      <c r="O447" s="479"/>
      <c r="P447" s="479"/>
      <c r="Q447" s="479"/>
      <c r="R447" s="479"/>
      <c r="S447" s="479"/>
      <c r="T447" s="479"/>
      <c r="U447" s="479"/>
      <c r="V447" s="479"/>
      <c r="W447" s="479"/>
      <c r="X447" s="479"/>
      <c r="Y447" s="479"/>
      <c r="Z447" s="479"/>
      <c r="AA447" s="479"/>
      <c r="AB447" s="479"/>
      <c r="AC447" s="479"/>
      <c r="AD447" s="479"/>
      <c r="AE447" s="479"/>
      <c r="AF447" s="479"/>
      <c r="AG447" s="479"/>
      <c r="AH447" s="479"/>
      <c r="AI447" s="479"/>
      <c r="AJ447" s="479"/>
      <c r="AK447" s="480"/>
      <c r="AL447" s="487" t="str">
        <f>IF(E447="","",VLOOKUP(E447,コード表!$D$5:$F$62,3,FALSE))</f>
        <v/>
      </c>
      <c r="AM447" s="488"/>
      <c r="AN447" s="488"/>
      <c r="AO447" s="488"/>
      <c r="AP447" s="488"/>
      <c r="AQ447" s="488"/>
      <c r="AR447" s="488"/>
      <c r="AS447" s="488"/>
      <c r="AT447" s="488"/>
      <c r="AU447" s="488"/>
      <c r="AV447" s="488"/>
      <c r="AW447" s="489"/>
      <c r="AX447" s="496">
        <v>10</v>
      </c>
      <c r="AY447" s="497"/>
      <c r="AZ447" s="500" t="str">
        <f>IF(E447="","",VLOOKUP(E447,コード表!$D$5:$F$62,2,FALSE))</f>
        <v/>
      </c>
      <c r="BA447" s="500"/>
      <c r="BB447" s="500"/>
      <c r="BC447" s="500"/>
      <c r="BD447" s="500"/>
      <c r="BE447" s="500"/>
      <c r="BF447" s="500"/>
      <c r="BG447" s="500"/>
      <c r="BH447" s="500"/>
      <c r="BI447" s="501"/>
      <c r="BJ447" s="502"/>
      <c r="BK447" s="502"/>
      <c r="BL447" s="502"/>
      <c r="BM447" s="502"/>
      <c r="BN447" s="502"/>
      <c r="BO447" s="502"/>
      <c r="BP447" s="502"/>
      <c r="BQ447" s="502"/>
      <c r="BR447" s="502"/>
      <c r="BS447" s="502"/>
      <c r="BT447" s="503"/>
      <c r="BU447" s="7"/>
      <c r="CJ447" s="7"/>
    </row>
    <row r="448" spans="4:88" ht="9" customHeight="1">
      <c r="D448" s="4"/>
      <c r="E448" s="481"/>
      <c r="F448" s="482"/>
      <c r="G448" s="482"/>
      <c r="H448" s="482"/>
      <c r="I448" s="482"/>
      <c r="J448" s="482"/>
      <c r="K448" s="482"/>
      <c r="L448" s="482"/>
      <c r="M448" s="482"/>
      <c r="N448" s="482"/>
      <c r="O448" s="482"/>
      <c r="P448" s="482"/>
      <c r="Q448" s="482"/>
      <c r="R448" s="482"/>
      <c r="S448" s="482"/>
      <c r="T448" s="482"/>
      <c r="U448" s="482"/>
      <c r="V448" s="482"/>
      <c r="W448" s="482"/>
      <c r="X448" s="482"/>
      <c r="Y448" s="482"/>
      <c r="Z448" s="482"/>
      <c r="AA448" s="482"/>
      <c r="AB448" s="482"/>
      <c r="AC448" s="482"/>
      <c r="AD448" s="482"/>
      <c r="AE448" s="482"/>
      <c r="AF448" s="482"/>
      <c r="AG448" s="482"/>
      <c r="AH448" s="482"/>
      <c r="AI448" s="482"/>
      <c r="AJ448" s="482"/>
      <c r="AK448" s="483"/>
      <c r="AL448" s="490"/>
      <c r="AM448" s="491"/>
      <c r="AN448" s="491"/>
      <c r="AO448" s="491"/>
      <c r="AP448" s="491"/>
      <c r="AQ448" s="491"/>
      <c r="AR448" s="491"/>
      <c r="AS448" s="491"/>
      <c r="AT448" s="491"/>
      <c r="AU448" s="491"/>
      <c r="AV448" s="491"/>
      <c r="AW448" s="492"/>
      <c r="AX448" s="498"/>
      <c r="AY448" s="499"/>
      <c r="AZ448" s="500"/>
      <c r="BA448" s="500"/>
      <c r="BB448" s="500"/>
      <c r="BC448" s="500"/>
      <c r="BD448" s="500"/>
      <c r="BE448" s="500"/>
      <c r="BF448" s="500"/>
      <c r="BG448" s="500"/>
      <c r="BH448" s="500"/>
      <c r="BI448" s="504"/>
      <c r="BJ448" s="505"/>
      <c r="BK448" s="505"/>
      <c r="BL448" s="505"/>
      <c r="BM448" s="505"/>
      <c r="BN448" s="505"/>
      <c r="BO448" s="505"/>
      <c r="BP448" s="505"/>
      <c r="BQ448" s="505"/>
      <c r="BR448" s="505"/>
      <c r="BS448" s="505"/>
      <c r="BT448" s="506"/>
      <c r="BU448" s="7"/>
      <c r="CJ448" s="7"/>
    </row>
    <row r="449" spans="4:88" ht="9" customHeight="1">
      <c r="D449" s="4"/>
      <c r="E449" s="481"/>
      <c r="F449" s="482"/>
      <c r="G449" s="482"/>
      <c r="H449" s="482"/>
      <c r="I449" s="482"/>
      <c r="J449" s="482"/>
      <c r="K449" s="482"/>
      <c r="L449" s="482"/>
      <c r="M449" s="482"/>
      <c r="N449" s="482"/>
      <c r="O449" s="482"/>
      <c r="P449" s="482"/>
      <c r="Q449" s="482"/>
      <c r="R449" s="482"/>
      <c r="S449" s="482"/>
      <c r="T449" s="482"/>
      <c r="U449" s="482"/>
      <c r="V449" s="482"/>
      <c r="W449" s="482"/>
      <c r="X449" s="482"/>
      <c r="Y449" s="482"/>
      <c r="Z449" s="482"/>
      <c r="AA449" s="482"/>
      <c r="AB449" s="482"/>
      <c r="AC449" s="482"/>
      <c r="AD449" s="482"/>
      <c r="AE449" s="482"/>
      <c r="AF449" s="482"/>
      <c r="AG449" s="482"/>
      <c r="AH449" s="482"/>
      <c r="AI449" s="482"/>
      <c r="AJ449" s="482"/>
      <c r="AK449" s="483"/>
      <c r="AL449" s="490"/>
      <c r="AM449" s="491"/>
      <c r="AN449" s="491"/>
      <c r="AO449" s="491"/>
      <c r="AP449" s="491"/>
      <c r="AQ449" s="491"/>
      <c r="AR449" s="491"/>
      <c r="AS449" s="491"/>
      <c r="AT449" s="491"/>
      <c r="AU449" s="491"/>
      <c r="AV449" s="491"/>
      <c r="AW449" s="492"/>
      <c r="AX449" s="498"/>
      <c r="AY449" s="499"/>
      <c r="AZ449" s="500"/>
      <c r="BA449" s="500"/>
      <c r="BB449" s="500"/>
      <c r="BC449" s="500"/>
      <c r="BD449" s="500"/>
      <c r="BE449" s="500"/>
      <c r="BF449" s="500"/>
      <c r="BG449" s="500"/>
      <c r="BH449" s="500"/>
      <c r="BI449" s="504"/>
      <c r="BJ449" s="505"/>
      <c r="BK449" s="505"/>
      <c r="BL449" s="505"/>
      <c r="BM449" s="505"/>
      <c r="BN449" s="505"/>
      <c r="BO449" s="505"/>
      <c r="BP449" s="505"/>
      <c r="BQ449" s="505"/>
      <c r="BR449" s="505"/>
      <c r="BS449" s="505"/>
      <c r="BT449" s="506"/>
      <c r="BU449" s="7"/>
      <c r="CJ449" s="7"/>
    </row>
    <row r="450" spans="4:88" ht="9" customHeight="1">
      <c r="D450" s="4"/>
      <c r="E450" s="481"/>
      <c r="F450" s="482"/>
      <c r="G450" s="482"/>
      <c r="H450" s="482"/>
      <c r="I450" s="482"/>
      <c r="J450" s="482"/>
      <c r="K450" s="482"/>
      <c r="L450" s="482"/>
      <c r="M450" s="482"/>
      <c r="N450" s="482"/>
      <c r="O450" s="482"/>
      <c r="P450" s="482"/>
      <c r="Q450" s="482"/>
      <c r="R450" s="482"/>
      <c r="S450" s="482"/>
      <c r="T450" s="482"/>
      <c r="U450" s="482"/>
      <c r="V450" s="482"/>
      <c r="W450" s="482"/>
      <c r="X450" s="482"/>
      <c r="Y450" s="482"/>
      <c r="Z450" s="482"/>
      <c r="AA450" s="482"/>
      <c r="AB450" s="482"/>
      <c r="AC450" s="482"/>
      <c r="AD450" s="482"/>
      <c r="AE450" s="482"/>
      <c r="AF450" s="482"/>
      <c r="AG450" s="482"/>
      <c r="AH450" s="482"/>
      <c r="AI450" s="482"/>
      <c r="AJ450" s="482"/>
      <c r="AK450" s="483"/>
      <c r="AL450" s="490"/>
      <c r="AM450" s="491"/>
      <c r="AN450" s="491"/>
      <c r="AO450" s="491"/>
      <c r="AP450" s="491"/>
      <c r="AQ450" s="491"/>
      <c r="AR450" s="491"/>
      <c r="AS450" s="491"/>
      <c r="AT450" s="491"/>
      <c r="AU450" s="491"/>
      <c r="AV450" s="491"/>
      <c r="AW450" s="492"/>
      <c r="AX450" s="460"/>
      <c r="AY450" s="460"/>
      <c r="AZ450" s="460"/>
      <c r="BA450" s="460"/>
      <c r="BB450" s="460"/>
      <c r="BC450" s="460"/>
      <c r="BD450" s="460"/>
      <c r="BE450" s="460"/>
      <c r="BF450" s="460"/>
      <c r="BG450" s="507" t="str">
        <f>IFERROR(VLOOKUP(AL447,都道府県コード!$A$2:$B$95,2,FALSE),"")</f>
        <v/>
      </c>
      <c r="BH450" s="508"/>
      <c r="BI450" s="513"/>
      <c r="BJ450" s="514"/>
      <c r="BK450" s="514"/>
      <c r="BL450" s="514"/>
      <c r="BM450" s="514"/>
      <c r="BN450" s="514"/>
      <c r="BO450" s="514"/>
      <c r="BP450" s="514"/>
      <c r="BQ450" s="514"/>
      <c r="BR450" s="514"/>
      <c r="BS450" s="514"/>
      <c r="BT450" s="515"/>
      <c r="BU450" s="7"/>
      <c r="CJ450" s="7"/>
    </row>
    <row r="451" spans="4:88" ht="9" customHeight="1">
      <c r="D451" s="4"/>
      <c r="E451" s="481"/>
      <c r="F451" s="482"/>
      <c r="G451" s="482"/>
      <c r="H451" s="482"/>
      <c r="I451" s="482"/>
      <c r="J451" s="482"/>
      <c r="K451" s="482"/>
      <c r="L451" s="482"/>
      <c r="M451" s="482"/>
      <c r="N451" s="482"/>
      <c r="O451" s="482"/>
      <c r="P451" s="482"/>
      <c r="Q451" s="482"/>
      <c r="R451" s="482"/>
      <c r="S451" s="482"/>
      <c r="T451" s="482"/>
      <c r="U451" s="482"/>
      <c r="V451" s="482"/>
      <c r="W451" s="482"/>
      <c r="X451" s="482"/>
      <c r="Y451" s="482"/>
      <c r="Z451" s="482"/>
      <c r="AA451" s="482"/>
      <c r="AB451" s="482"/>
      <c r="AC451" s="482"/>
      <c r="AD451" s="482"/>
      <c r="AE451" s="482"/>
      <c r="AF451" s="482"/>
      <c r="AG451" s="482"/>
      <c r="AH451" s="482"/>
      <c r="AI451" s="482"/>
      <c r="AJ451" s="482"/>
      <c r="AK451" s="483"/>
      <c r="AL451" s="490"/>
      <c r="AM451" s="491"/>
      <c r="AN451" s="491"/>
      <c r="AO451" s="491"/>
      <c r="AP451" s="491"/>
      <c r="AQ451" s="491"/>
      <c r="AR451" s="491"/>
      <c r="AS451" s="491"/>
      <c r="AT451" s="491"/>
      <c r="AU451" s="491"/>
      <c r="AV451" s="491"/>
      <c r="AW451" s="492"/>
      <c r="AX451" s="461"/>
      <c r="AY451" s="461"/>
      <c r="AZ451" s="461"/>
      <c r="BA451" s="461"/>
      <c r="BB451" s="461"/>
      <c r="BC451" s="461"/>
      <c r="BD451" s="461"/>
      <c r="BE451" s="461"/>
      <c r="BF451" s="461"/>
      <c r="BG451" s="509"/>
      <c r="BH451" s="510"/>
      <c r="BI451" s="516"/>
      <c r="BJ451" s="517"/>
      <c r="BK451" s="517"/>
      <c r="BL451" s="517"/>
      <c r="BM451" s="517"/>
      <c r="BN451" s="517"/>
      <c r="BO451" s="517"/>
      <c r="BP451" s="517"/>
      <c r="BQ451" s="517"/>
      <c r="BR451" s="517"/>
      <c r="BS451" s="517"/>
      <c r="BT451" s="518"/>
      <c r="BU451" s="7"/>
      <c r="CJ451" s="7"/>
    </row>
    <row r="452" spans="4:88" ht="9" customHeight="1" thickBot="1">
      <c r="D452" s="4"/>
      <c r="E452" s="484"/>
      <c r="F452" s="485"/>
      <c r="G452" s="485"/>
      <c r="H452" s="485"/>
      <c r="I452" s="485"/>
      <c r="J452" s="485"/>
      <c r="K452" s="485"/>
      <c r="L452" s="485"/>
      <c r="M452" s="485"/>
      <c r="N452" s="485"/>
      <c r="O452" s="485"/>
      <c r="P452" s="485"/>
      <c r="Q452" s="485"/>
      <c r="R452" s="485"/>
      <c r="S452" s="485"/>
      <c r="T452" s="485"/>
      <c r="U452" s="485"/>
      <c r="V452" s="485"/>
      <c r="W452" s="485"/>
      <c r="X452" s="485"/>
      <c r="Y452" s="485"/>
      <c r="Z452" s="485"/>
      <c r="AA452" s="485"/>
      <c r="AB452" s="485"/>
      <c r="AC452" s="485"/>
      <c r="AD452" s="485"/>
      <c r="AE452" s="485"/>
      <c r="AF452" s="485"/>
      <c r="AG452" s="485"/>
      <c r="AH452" s="485"/>
      <c r="AI452" s="485"/>
      <c r="AJ452" s="485"/>
      <c r="AK452" s="486"/>
      <c r="AL452" s="493"/>
      <c r="AM452" s="494"/>
      <c r="AN452" s="494"/>
      <c r="AO452" s="494"/>
      <c r="AP452" s="494"/>
      <c r="AQ452" s="494"/>
      <c r="AR452" s="494"/>
      <c r="AS452" s="494"/>
      <c r="AT452" s="494"/>
      <c r="AU452" s="494"/>
      <c r="AV452" s="494"/>
      <c r="AW452" s="495"/>
      <c r="AX452" s="462"/>
      <c r="AY452" s="462"/>
      <c r="AZ452" s="462"/>
      <c r="BA452" s="462"/>
      <c r="BB452" s="462"/>
      <c r="BC452" s="462"/>
      <c r="BD452" s="462"/>
      <c r="BE452" s="462"/>
      <c r="BF452" s="462"/>
      <c r="BG452" s="511"/>
      <c r="BH452" s="512"/>
      <c r="BI452" s="519"/>
      <c r="BJ452" s="520"/>
      <c r="BK452" s="520"/>
      <c r="BL452" s="520"/>
      <c r="BM452" s="520"/>
      <c r="BN452" s="520"/>
      <c r="BO452" s="520"/>
      <c r="BP452" s="520"/>
      <c r="BQ452" s="520"/>
      <c r="BR452" s="520"/>
      <c r="BS452" s="520"/>
      <c r="BT452" s="521"/>
      <c r="BU452" s="7"/>
      <c r="CJ452" s="7"/>
    </row>
    <row r="453" spans="4:88" ht="9" customHeight="1">
      <c r="D453" s="4"/>
      <c r="E453" s="478"/>
      <c r="F453" s="479"/>
      <c r="G453" s="479"/>
      <c r="H453" s="479"/>
      <c r="I453" s="479"/>
      <c r="J453" s="479"/>
      <c r="K453" s="479"/>
      <c r="L453" s="479"/>
      <c r="M453" s="479"/>
      <c r="N453" s="479"/>
      <c r="O453" s="479"/>
      <c r="P453" s="479"/>
      <c r="Q453" s="479"/>
      <c r="R453" s="479"/>
      <c r="S453" s="479"/>
      <c r="T453" s="479"/>
      <c r="U453" s="479"/>
      <c r="V453" s="479"/>
      <c r="W453" s="479"/>
      <c r="X453" s="479"/>
      <c r="Y453" s="479"/>
      <c r="Z453" s="479"/>
      <c r="AA453" s="479"/>
      <c r="AB453" s="479"/>
      <c r="AC453" s="479"/>
      <c r="AD453" s="479"/>
      <c r="AE453" s="479"/>
      <c r="AF453" s="479"/>
      <c r="AG453" s="479"/>
      <c r="AH453" s="479"/>
      <c r="AI453" s="479"/>
      <c r="AJ453" s="479"/>
      <c r="AK453" s="480"/>
      <c r="AL453" s="487" t="str">
        <f>IF(E453="","",VLOOKUP(E453,コード表!$D$5:$F$62,3,FALSE))</f>
        <v/>
      </c>
      <c r="AM453" s="488"/>
      <c r="AN453" s="488"/>
      <c r="AO453" s="488"/>
      <c r="AP453" s="488"/>
      <c r="AQ453" s="488"/>
      <c r="AR453" s="488"/>
      <c r="AS453" s="488"/>
      <c r="AT453" s="488"/>
      <c r="AU453" s="488"/>
      <c r="AV453" s="488"/>
      <c r="AW453" s="489"/>
      <c r="AX453" s="496">
        <v>11</v>
      </c>
      <c r="AY453" s="497"/>
      <c r="AZ453" s="500" t="str">
        <f>IF(E453="","",VLOOKUP(E453,コード表!$D$5:$F$62,2,FALSE))</f>
        <v/>
      </c>
      <c r="BA453" s="500"/>
      <c r="BB453" s="500"/>
      <c r="BC453" s="500"/>
      <c r="BD453" s="500"/>
      <c r="BE453" s="500"/>
      <c r="BF453" s="500"/>
      <c r="BG453" s="500"/>
      <c r="BH453" s="500"/>
      <c r="BI453" s="501"/>
      <c r="BJ453" s="502"/>
      <c r="BK453" s="502"/>
      <c r="BL453" s="502"/>
      <c r="BM453" s="502"/>
      <c r="BN453" s="502"/>
      <c r="BO453" s="502"/>
      <c r="BP453" s="502"/>
      <c r="BQ453" s="502"/>
      <c r="BR453" s="502"/>
      <c r="BS453" s="502"/>
      <c r="BT453" s="503"/>
      <c r="BU453" s="7"/>
      <c r="CJ453" s="7"/>
    </row>
    <row r="454" spans="4:88" ht="9" customHeight="1">
      <c r="D454" s="4"/>
      <c r="E454" s="481"/>
      <c r="F454" s="482"/>
      <c r="G454" s="482"/>
      <c r="H454" s="482"/>
      <c r="I454" s="482"/>
      <c r="J454" s="482"/>
      <c r="K454" s="482"/>
      <c r="L454" s="482"/>
      <c r="M454" s="482"/>
      <c r="N454" s="482"/>
      <c r="O454" s="482"/>
      <c r="P454" s="482"/>
      <c r="Q454" s="482"/>
      <c r="R454" s="482"/>
      <c r="S454" s="482"/>
      <c r="T454" s="482"/>
      <c r="U454" s="482"/>
      <c r="V454" s="482"/>
      <c r="W454" s="482"/>
      <c r="X454" s="482"/>
      <c r="Y454" s="482"/>
      <c r="Z454" s="482"/>
      <c r="AA454" s="482"/>
      <c r="AB454" s="482"/>
      <c r="AC454" s="482"/>
      <c r="AD454" s="482"/>
      <c r="AE454" s="482"/>
      <c r="AF454" s="482"/>
      <c r="AG454" s="482"/>
      <c r="AH454" s="482"/>
      <c r="AI454" s="482"/>
      <c r="AJ454" s="482"/>
      <c r="AK454" s="483"/>
      <c r="AL454" s="490"/>
      <c r="AM454" s="491"/>
      <c r="AN454" s="491"/>
      <c r="AO454" s="491"/>
      <c r="AP454" s="491"/>
      <c r="AQ454" s="491"/>
      <c r="AR454" s="491"/>
      <c r="AS454" s="491"/>
      <c r="AT454" s="491"/>
      <c r="AU454" s="491"/>
      <c r="AV454" s="491"/>
      <c r="AW454" s="492"/>
      <c r="AX454" s="498"/>
      <c r="AY454" s="499"/>
      <c r="AZ454" s="500"/>
      <c r="BA454" s="500"/>
      <c r="BB454" s="500"/>
      <c r="BC454" s="500"/>
      <c r="BD454" s="500"/>
      <c r="BE454" s="500"/>
      <c r="BF454" s="500"/>
      <c r="BG454" s="500"/>
      <c r="BH454" s="500"/>
      <c r="BI454" s="504"/>
      <c r="BJ454" s="505"/>
      <c r="BK454" s="505"/>
      <c r="BL454" s="505"/>
      <c r="BM454" s="505"/>
      <c r="BN454" s="505"/>
      <c r="BO454" s="505"/>
      <c r="BP454" s="505"/>
      <c r="BQ454" s="505"/>
      <c r="BR454" s="505"/>
      <c r="BS454" s="505"/>
      <c r="BT454" s="506"/>
      <c r="BU454" s="7"/>
      <c r="CJ454" s="7"/>
    </row>
    <row r="455" spans="4:88" ht="9" customHeight="1">
      <c r="D455" s="4"/>
      <c r="E455" s="481"/>
      <c r="F455" s="482"/>
      <c r="G455" s="482"/>
      <c r="H455" s="482"/>
      <c r="I455" s="482"/>
      <c r="J455" s="482"/>
      <c r="K455" s="482"/>
      <c r="L455" s="482"/>
      <c r="M455" s="482"/>
      <c r="N455" s="482"/>
      <c r="O455" s="482"/>
      <c r="P455" s="482"/>
      <c r="Q455" s="482"/>
      <c r="R455" s="482"/>
      <c r="S455" s="482"/>
      <c r="T455" s="482"/>
      <c r="U455" s="482"/>
      <c r="V455" s="482"/>
      <c r="W455" s="482"/>
      <c r="X455" s="482"/>
      <c r="Y455" s="482"/>
      <c r="Z455" s="482"/>
      <c r="AA455" s="482"/>
      <c r="AB455" s="482"/>
      <c r="AC455" s="482"/>
      <c r="AD455" s="482"/>
      <c r="AE455" s="482"/>
      <c r="AF455" s="482"/>
      <c r="AG455" s="482"/>
      <c r="AH455" s="482"/>
      <c r="AI455" s="482"/>
      <c r="AJ455" s="482"/>
      <c r="AK455" s="483"/>
      <c r="AL455" s="490"/>
      <c r="AM455" s="491"/>
      <c r="AN455" s="491"/>
      <c r="AO455" s="491"/>
      <c r="AP455" s="491"/>
      <c r="AQ455" s="491"/>
      <c r="AR455" s="491"/>
      <c r="AS455" s="491"/>
      <c r="AT455" s="491"/>
      <c r="AU455" s="491"/>
      <c r="AV455" s="491"/>
      <c r="AW455" s="492"/>
      <c r="AX455" s="498"/>
      <c r="AY455" s="499"/>
      <c r="AZ455" s="500"/>
      <c r="BA455" s="500"/>
      <c r="BB455" s="500"/>
      <c r="BC455" s="500"/>
      <c r="BD455" s="500"/>
      <c r="BE455" s="500"/>
      <c r="BF455" s="500"/>
      <c r="BG455" s="500"/>
      <c r="BH455" s="500"/>
      <c r="BI455" s="504"/>
      <c r="BJ455" s="505"/>
      <c r="BK455" s="505"/>
      <c r="BL455" s="505"/>
      <c r="BM455" s="505"/>
      <c r="BN455" s="505"/>
      <c r="BO455" s="505"/>
      <c r="BP455" s="505"/>
      <c r="BQ455" s="505"/>
      <c r="BR455" s="505"/>
      <c r="BS455" s="505"/>
      <c r="BT455" s="506"/>
      <c r="BU455" s="7"/>
      <c r="CJ455" s="7"/>
    </row>
    <row r="456" spans="4:88" ht="9" customHeight="1">
      <c r="D456" s="4"/>
      <c r="E456" s="481"/>
      <c r="F456" s="482"/>
      <c r="G456" s="482"/>
      <c r="H456" s="482"/>
      <c r="I456" s="482"/>
      <c r="J456" s="482"/>
      <c r="K456" s="482"/>
      <c r="L456" s="482"/>
      <c r="M456" s="482"/>
      <c r="N456" s="482"/>
      <c r="O456" s="482"/>
      <c r="P456" s="482"/>
      <c r="Q456" s="482"/>
      <c r="R456" s="482"/>
      <c r="S456" s="482"/>
      <c r="T456" s="482"/>
      <c r="U456" s="482"/>
      <c r="V456" s="482"/>
      <c r="W456" s="482"/>
      <c r="X456" s="482"/>
      <c r="Y456" s="482"/>
      <c r="Z456" s="482"/>
      <c r="AA456" s="482"/>
      <c r="AB456" s="482"/>
      <c r="AC456" s="482"/>
      <c r="AD456" s="482"/>
      <c r="AE456" s="482"/>
      <c r="AF456" s="482"/>
      <c r="AG456" s="482"/>
      <c r="AH456" s="482"/>
      <c r="AI456" s="482"/>
      <c r="AJ456" s="482"/>
      <c r="AK456" s="483"/>
      <c r="AL456" s="490"/>
      <c r="AM456" s="491"/>
      <c r="AN456" s="491"/>
      <c r="AO456" s="491"/>
      <c r="AP456" s="491"/>
      <c r="AQ456" s="491"/>
      <c r="AR456" s="491"/>
      <c r="AS456" s="491"/>
      <c r="AT456" s="491"/>
      <c r="AU456" s="491"/>
      <c r="AV456" s="491"/>
      <c r="AW456" s="492"/>
      <c r="AX456" s="460"/>
      <c r="AY456" s="460"/>
      <c r="AZ456" s="460"/>
      <c r="BA456" s="460"/>
      <c r="BB456" s="460"/>
      <c r="BC456" s="460"/>
      <c r="BD456" s="460"/>
      <c r="BE456" s="460"/>
      <c r="BF456" s="460"/>
      <c r="BG456" s="507" t="str">
        <f>IFERROR(VLOOKUP(AL453,都道府県コード!$A$2:$B$95,2,FALSE),"")</f>
        <v/>
      </c>
      <c r="BH456" s="508"/>
      <c r="BI456" s="513"/>
      <c r="BJ456" s="514"/>
      <c r="BK456" s="514"/>
      <c r="BL456" s="514"/>
      <c r="BM456" s="514"/>
      <c r="BN456" s="514"/>
      <c r="BO456" s="514"/>
      <c r="BP456" s="514"/>
      <c r="BQ456" s="514"/>
      <c r="BR456" s="514"/>
      <c r="BS456" s="514"/>
      <c r="BT456" s="515"/>
      <c r="BU456" s="7"/>
      <c r="CJ456" s="7"/>
    </row>
    <row r="457" spans="4:88" ht="9" customHeight="1">
      <c r="D457" s="4"/>
      <c r="E457" s="481"/>
      <c r="F457" s="482"/>
      <c r="G457" s="482"/>
      <c r="H457" s="482"/>
      <c r="I457" s="482"/>
      <c r="J457" s="482"/>
      <c r="K457" s="482"/>
      <c r="L457" s="482"/>
      <c r="M457" s="482"/>
      <c r="N457" s="482"/>
      <c r="O457" s="482"/>
      <c r="P457" s="482"/>
      <c r="Q457" s="482"/>
      <c r="R457" s="482"/>
      <c r="S457" s="482"/>
      <c r="T457" s="482"/>
      <c r="U457" s="482"/>
      <c r="V457" s="482"/>
      <c r="W457" s="482"/>
      <c r="X457" s="482"/>
      <c r="Y457" s="482"/>
      <c r="Z457" s="482"/>
      <c r="AA457" s="482"/>
      <c r="AB457" s="482"/>
      <c r="AC457" s="482"/>
      <c r="AD457" s="482"/>
      <c r="AE457" s="482"/>
      <c r="AF457" s="482"/>
      <c r="AG457" s="482"/>
      <c r="AH457" s="482"/>
      <c r="AI457" s="482"/>
      <c r="AJ457" s="482"/>
      <c r="AK457" s="483"/>
      <c r="AL457" s="490"/>
      <c r="AM457" s="491"/>
      <c r="AN457" s="491"/>
      <c r="AO457" s="491"/>
      <c r="AP457" s="491"/>
      <c r="AQ457" s="491"/>
      <c r="AR457" s="491"/>
      <c r="AS457" s="491"/>
      <c r="AT457" s="491"/>
      <c r="AU457" s="491"/>
      <c r="AV457" s="491"/>
      <c r="AW457" s="492"/>
      <c r="AX457" s="461"/>
      <c r="AY457" s="461"/>
      <c r="AZ457" s="461"/>
      <c r="BA457" s="461"/>
      <c r="BB457" s="461"/>
      <c r="BC457" s="461"/>
      <c r="BD457" s="461"/>
      <c r="BE457" s="461"/>
      <c r="BF457" s="461"/>
      <c r="BG457" s="509"/>
      <c r="BH457" s="510"/>
      <c r="BI457" s="516"/>
      <c r="BJ457" s="517"/>
      <c r="BK457" s="517"/>
      <c r="BL457" s="517"/>
      <c r="BM457" s="517"/>
      <c r="BN457" s="517"/>
      <c r="BO457" s="517"/>
      <c r="BP457" s="517"/>
      <c r="BQ457" s="517"/>
      <c r="BR457" s="517"/>
      <c r="BS457" s="517"/>
      <c r="BT457" s="518"/>
      <c r="BU457" s="7"/>
      <c r="CJ457" s="7"/>
    </row>
    <row r="458" spans="4:88" ht="9" customHeight="1" thickBot="1">
      <c r="D458" s="4"/>
      <c r="E458" s="484"/>
      <c r="F458" s="485"/>
      <c r="G458" s="485"/>
      <c r="H458" s="485"/>
      <c r="I458" s="485"/>
      <c r="J458" s="485"/>
      <c r="K458" s="485"/>
      <c r="L458" s="485"/>
      <c r="M458" s="485"/>
      <c r="N458" s="485"/>
      <c r="O458" s="485"/>
      <c r="P458" s="485"/>
      <c r="Q458" s="485"/>
      <c r="R458" s="485"/>
      <c r="S458" s="485"/>
      <c r="T458" s="485"/>
      <c r="U458" s="485"/>
      <c r="V458" s="485"/>
      <c r="W458" s="485"/>
      <c r="X458" s="485"/>
      <c r="Y458" s="485"/>
      <c r="Z458" s="485"/>
      <c r="AA458" s="485"/>
      <c r="AB458" s="485"/>
      <c r="AC458" s="485"/>
      <c r="AD458" s="485"/>
      <c r="AE458" s="485"/>
      <c r="AF458" s="485"/>
      <c r="AG458" s="485"/>
      <c r="AH458" s="485"/>
      <c r="AI458" s="485"/>
      <c r="AJ458" s="485"/>
      <c r="AK458" s="486"/>
      <c r="AL458" s="493"/>
      <c r="AM458" s="494"/>
      <c r="AN458" s="494"/>
      <c r="AO458" s="494"/>
      <c r="AP458" s="494"/>
      <c r="AQ458" s="494"/>
      <c r="AR458" s="494"/>
      <c r="AS458" s="494"/>
      <c r="AT458" s="494"/>
      <c r="AU458" s="494"/>
      <c r="AV458" s="494"/>
      <c r="AW458" s="495"/>
      <c r="AX458" s="462"/>
      <c r="AY458" s="462"/>
      <c r="AZ458" s="462"/>
      <c r="BA458" s="462"/>
      <c r="BB458" s="462"/>
      <c r="BC458" s="462"/>
      <c r="BD458" s="462"/>
      <c r="BE458" s="462"/>
      <c r="BF458" s="462"/>
      <c r="BG458" s="511"/>
      <c r="BH458" s="512"/>
      <c r="BI458" s="519"/>
      <c r="BJ458" s="520"/>
      <c r="BK458" s="520"/>
      <c r="BL458" s="520"/>
      <c r="BM458" s="520"/>
      <c r="BN458" s="520"/>
      <c r="BO458" s="520"/>
      <c r="BP458" s="520"/>
      <c r="BQ458" s="520"/>
      <c r="BR458" s="520"/>
      <c r="BS458" s="520"/>
      <c r="BT458" s="521"/>
      <c r="BU458" s="7"/>
      <c r="CJ458" s="7"/>
    </row>
    <row r="459" spans="4:88" ht="9" customHeight="1">
      <c r="D459" s="4"/>
      <c r="E459" s="522" t="s">
        <v>18</v>
      </c>
      <c r="F459" s="523"/>
      <c r="G459" s="523"/>
      <c r="H459" s="523"/>
      <c r="I459" s="523"/>
      <c r="J459" s="523"/>
      <c r="K459" s="523"/>
      <c r="L459" s="523"/>
      <c r="M459" s="523"/>
      <c r="N459" s="523"/>
      <c r="O459" s="523"/>
      <c r="P459" s="523"/>
      <c r="Q459" s="523"/>
      <c r="R459" s="523"/>
      <c r="S459" s="523"/>
      <c r="T459" s="523"/>
      <c r="U459" s="523"/>
      <c r="V459" s="523"/>
      <c r="W459" s="523"/>
      <c r="X459" s="523"/>
      <c r="Y459" s="523"/>
      <c r="Z459" s="523"/>
      <c r="AA459" s="523"/>
      <c r="AB459" s="523"/>
      <c r="AC459" s="523"/>
      <c r="AD459" s="523"/>
      <c r="AE459" s="523"/>
      <c r="AF459" s="523"/>
      <c r="AG459" s="523"/>
      <c r="AH459" s="523"/>
      <c r="AI459" s="523"/>
      <c r="AJ459" s="523"/>
      <c r="AK459" s="523"/>
      <c r="AL459" s="523"/>
      <c r="AM459" s="523"/>
      <c r="AN459" s="523"/>
      <c r="AO459" s="523"/>
      <c r="AP459" s="523"/>
      <c r="AQ459" s="523"/>
      <c r="AR459" s="523"/>
      <c r="AS459" s="523"/>
      <c r="AT459" s="523"/>
      <c r="AU459" s="523"/>
      <c r="AV459" s="523"/>
      <c r="AW459" s="523"/>
      <c r="AX459" s="496">
        <v>12</v>
      </c>
      <c r="AY459" s="497"/>
      <c r="AZ459" s="500"/>
      <c r="BA459" s="500"/>
      <c r="BB459" s="500"/>
      <c r="BC459" s="500"/>
      <c r="BD459" s="500"/>
      <c r="BE459" s="500"/>
      <c r="BF459" s="500"/>
      <c r="BG459" s="500"/>
      <c r="BH459" s="500"/>
      <c r="BI459" s="528">
        <f>IF(BZ382=5,CA459+CA366+CA273+CA180+CA87,0)</f>
        <v>0</v>
      </c>
      <c r="BJ459" s="529"/>
      <c r="BK459" s="529"/>
      <c r="BL459" s="529"/>
      <c r="BM459" s="529"/>
      <c r="BN459" s="529"/>
      <c r="BO459" s="529"/>
      <c r="BP459" s="529"/>
      <c r="BQ459" s="529"/>
      <c r="BR459" s="529"/>
      <c r="BS459" s="529"/>
      <c r="BT459" s="529"/>
      <c r="BU459" s="445"/>
      <c r="BV459" s="446"/>
      <c r="BW459" s="451" t="s">
        <v>24</v>
      </c>
      <c r="BX459" s="451"/>
      <c r="BY459" s="451"/>
      <c r="BZ459" s="451"/>
      <c r="CA459" s="762">
        <f>BI393+BI399+BI405+BI411+BI417+BI423+BI429+BI435+BI441+BI447+BI453</f>
        <v>0</v>
      </c>
      <c r="CB459" s="763"/>
      <c r="CC459" s="763"/>
      <c r="CD459" s="763"/>
      <c r="CE459" s="763"/>
      <c r="CF459" s="763"/>
      <c r="CG459" s="763"/>
      <c r="CH459" s="763"/>
      <c r="CI459" s="764"/>
    </row>
    <row r="460" spans="4:88" ht="9" customHeight="1">
      <c r="D460" s="4"/>
      <c r="E460" s="524"/>
      <c r="F460" s="525"/>
      <c r="G460" s="525"/>
      <c r="H460" s="525"/>
      <c r="I460" s="525"/>
      <c r="J460" s="525"/>
      <c r="K460" s="525"/>
      <c r="L460" s="525"/>
      <c r="M460" s="525"/>
      <c r="N460" s="525"/>
      <c r="O460" s="525"/>
      <c r="P460" s="525"/>
      <c r="Q460" s="525"/>
      <c r="R460" s="525"/>
      <c r="S460" s="525"/>
      <c r="T460" s="525"/>
      <c r="U460" s="525"/>
      <c r="V460" s="525"/>
      <c r="W460" s="525"/>
      <c r="X460" s="525"/>
      <c r="Y460" s="525"/>
      <c r="Z460" s="525"/>
      <c r="AA460" s="525"/>
      <c r="AB460" s="525"/>
      <c r="AC460" s="525"/>
      <c r="AD460" s="525"/>
      <c r="AE460" s="525"/>
      <c r="AF460" s="525"/>
      <c r="AG460" s="525"/>
      <c r="AH460" s="525"/>
      <c r="AI460" s="525"/>
      <c r="AJ460" s="525"/>
      <c r="AK460" s="525"/>
      <c r="AL460" s="525"/>
      <c r="AM460" s="525"/>
      <c r="AN460" s="525"/>
      <c r="AO460" s="525"/>
      <c r="AP460" s="525"/>
      <c r="AQ460" s="525"/>
      <c r="AR460" s="525"/>
      <c r="AS460" s="525"/>
      <c r="AT460" s="525"/>
      <c r="AU460" s="525"/>
      <c r="AV460" s="525"/>
      <c r="AW460" s="525"/>
      <c r="AX460" s="498"/>
      <c r="AY460" s="499"/>
      <c r="AZ460" s="500"/>
      <c r="BA460" s="500"/>
      <c r="BB460" s="500"/>
      <c r="BC460" s="500"/>
      <c r="BD460" s="500"/>
      <c r="BE460" s="500"/>
      <c r="BF460" s="500"/>
      <c r="BG460" s="500"/>
      <c r="BH460" s="500"/>
      <c r="BI460" s="530"/>
      <c r="BJ460" s="531"/>
      <c r="BK460" s="531"/>
      <c r="BL460" s="531"/>
      <c r="BM460" s="531"/>
      <c r="BN460" s="531"/>
      <c r="BO460" s="531"/>
      <c r="BP460" s="531"/>
      <c r="BQ460" s="531"/>
      <c r="BR460" s="531"/>
      <c r="BS460" s="531"/>
      <c r="BT460" s="531"/>
      <c r="BU460" s="447"/>
      <c r="BV460" s="448"/>
      <c r="BW460" s="452"/>
      <c r="BX460" s="452"/>
      <c r="BY460" s="452"/>
      <c r="BZ460" s="452"/>
      <c r="CA460" s="765"/>
      <c r="CB460" s="766"/>
      <c r="CC460" s="766"/>
      <c r="CD460" s="766"/>
      <c r="CE460" s="766"/>
      <c r="CF460" s="766"/>
      <c r="CG460" s="766"/>
      <c r="CH460" s="766"/>
      <c r="CI460" s="767"/>
    </row>
    <row r="461" spans="4:88" ht="9" customHeight="1">
      <c r="D461" s="4"/>
      <c r="E461" s="524"/>
      <c r="F461" s="525"/>
      <c r="G461" s="525"/>
      <c r="H461" s="525"/>
      <c r="I461" s="525"/>
      <c r="J461" s="525"/>
      <c r="K461" s="525"/>
      <c r="L461" s="525"/>
      <c r="M461" s="525"/>
      <c r="N461" s="525"/>
      <c r="O461" s="525"/>
      <c r="P461" s="525"/>
      <c r="Q461" s="525"/>
      <c r="R461" s="525"/>
      <c r="S461" s="525"/>
      <c r="T461" s="525"/>
      <c r="U461" s="525"/>
      <c r="V461" s="525"/>
      <c r="W461" s="525"/>
      <c r="X461" s="525"/>
      <c r="Y461" s="525"/>
      <c r="Z461" s="525"/>
      <c r="AA461" s="525"/>
      <c r="AB461" s="525"/>
      <c r="AC461" s="525"/>
      <c r="AD461" s="525"/>
      <c r="AE461" s="525"/>
      <c r="AF461" s="525"/>
      <c r="AG461" s="525"/>
      <c r="AH461" s="525"/>
      <c r="AI461" s="525"/>
      <c r="AJ461" s="525"/>
      <c r="AK461" s="525"/>
      <c r="AL461" s="525"/>
      <c r="AM461" s="525"/>
      <c r="AN461" s="525"/>
      <c r="AO461" s="525"/>
      <c r="AP461" s="525"/>
      <c r="AQ461" s="525"/>
      <c r="AR461" s="525"/>
      <c r="AS461" s="525"/>
      <c r="AT461" s="525"/>
      <c r="AU461" s="525"/>
      <c r="AV461" s="525"/>
      <c r="AW461" s="525"/>
      <c r="AX461" s="498"/>
      <c r="AY461" s="499"/>
      <c r="AZ461" s="500"/>
      <c r="BA461" s="500"/>
      <c r="BB461" s="500"/>
      <c r="BC461" s="500"/>
      <c r="BD461" s="500"/>
      <c r="BE461" s="500"/>
      <c r="BF461" s="500"/>
      <c r="BG461" s="500"/>
      <c r="BH461" s="500"/>
      <c r="BI461" s="530"/>
      <c r="BJ461" s="531"/>
      <c r="BK461" s="531"/>
      <c r="BL461" s="531"/>
      <c r="BM461" s="531"/>
      <c r="BN461" s="531"/>
      <c r="BO461" s="531"/>
      <c r="BP461" s="531"/>
      <c r="BQ461" s="531"/>
      <c r="BR461" s="531"/>
      <c r="BS461" s="531"/>
      <c r="BT461" s="531"/>
      <c r="BU461" s="447"/>
      <c r="BV461" s="448"/>
      <c r="BW461" s="452"/>
      <c r="BX461" s="452"/>
      <c r="BY461" s="452"/>
      <c r="BZ461" s="452"/>
      <c r="CA461" s="765"/>
      <c r="CB461" s="766"/>
      <c r="CC461" s="766"/>
      <c r="CD461" s="766"/>
      <c r="CE461" s="766"/>
      <c r="CF461" s="766"/>
      <c r="CG461" s="766"/>
      <c r="CH461" s="766"/>
      <c r="CI461" s="767"/>
    </row>
    <row r="462" spans="4:88" ht="9" customHeight="1">
      <c r="D462" s="4"/>
      <c r="E462" s="524"/>
      <c r="F462" s="525"/>
      <c r="G462" s="525"/>
      <c r="H462" s="525"/>
      <c r="I462" s="525"/>
      <c r="J462" s="525"/>
      <c r="K462" s="525"/>
      <c r="L462" s="525"/>
      <c r="M462" s="525"/>
      <c r="N462" s="525"/>
      <c r="O462" s="525"/>
      <c r="P462" s="525"/>
      <c r="Q462" s="525"/>
      <c r="R462" s="525"/>
      <c r="S462" s="525"/>
      <c r="T462" s="525"/>
      <c r="U462" s="525"/>
      <c r="V462" s="525"/>
      <c r="W462" s="525"/>
      <c r="X462" s="525"/>
      <c r="Y462" s="525"/>
      <c r="Z462" s="525"/>
      <c r="AA462" s="525"/>
      <c r="AB462" s="525"/>
      <c r="AC462" s="525"/>
      <c r="AD462" s="525"/>
      <c r="AE462" s="525"/>
      <c r="AF462" s="525"/>
      <c r="AG462" s="525"/>
      <c r="AH462" s="525"/>
      <c r="AI462" s="525"/>
      <c r="AJ462" s="525"/>
      <c r="AK462" s="525"/>
      <c r="AL462" s="525"/>
      <c r="AM462" s="525"/>
      <c r="AN462" s="525"/>
      <c r="AO462" s="525"/>
      <c r="AP462" s="525"/>
      <c r="AQ462" s="525"/>
      <c r="AR462" s="525"/>
      <c r="AS462" s="525"/>
      <c r="AT462" s="525"/>
      <c r="AU462" s="525"/>
      <c r="AV462" s="525"/>
      <c r="AW462" s="525"/>
      <c r="AX462" s="460"/>
      <c r="AY462" s="460"/>
      <c r="AZ462" s="460"/>
      <c r="BA462" s="460"/>
      <c r="BB462" s="460"/>
      <c r="BC462" s="460"/>
      <c r="BD462" s="460"/>
      <c r="BE462" s="460"/>
      <c r="BF462" s="460"/>
      <c r="BG462" s="604"/>
      <c r="BH462" s="560"/>
      <c r="BI462" s="469">
        <f>IF(BZ382=5,CA462+CA369+CA276+CA183+CA90,0)</f>
        <v>0</v>
      </c>
      <c r="BJ462" s="470"/>
      <c r="BK462" s="470"/>
      <c r="BL462" s="470"/>
      <c r="BM462" s="470"/>
      <c r="BN462" s="470"/>
      <c r="BO462" s="470"/>
      <c r="BP462" s="470"/>
      <c r="BQ462" s="470"/>
      <c r="BR462" s="470"/>
      <c r="BS462" s="470"/>
      <c r="BT462" s="470"/>
      <c r="BU462" s="447"/>
      <c r="BV462" s="448"/>
      <c r="BW462" s="452"/>
      <c r="BX462" s="452"/>
      <c r="BY462" s="452"/>
      <c r="BZ462" s="452"/>
      <c r="CA462" s="765">
        <f>BI396+BI402+BI408+BI414+BI420+BI426+BI432+BI438+BI444+BI450+BI456</f>
        <v>0</v>
      </c>
      <c r="CB462" s="766"/>
      <c r="CC462" s="766"/>
      <c r="CD462" s="766"/>
      <c r="CE462" s="766"/>
      <c r="CF462" s="766"/>
      <c r="CG462" s="766"/>
      <c r="CH462" s="766"/>
      <c r="CI462" s="767"/>
    </row>
    <row r="463" spans="4:88" ht="9" customHeight="1">
      <c r="D463" s="4"/>
      <c r="E463" s="524"/>
      <c r="F463" s="525"/>
      <c r="G463" s="525"/>
      <c r="H463" s="525"/>
      <c r="I463" s="525"/>
      <c r="J463" s="525"/>
      <c r="K463" s="525"/>
      <c r="L463" s="525"/>
      <c r="M463" s="525"/>
      <c r="N463" s="525"/>
      <c r="O463" s="525"/>
      <c r="P463" s="525"/>
      <c r="Q463" s="525"/>
      <c r="R463" s="525"/>
      <c r="S463" s="525"/>
      <c r="T463" s="525"/>
      <c r="U463" s="525"/>
      <c r="V463" s="525"/>
      <c r="W463" s="525"/>
      <c r="X463" s="525"/>
      <c r="Y463" s="525"/>
      <c r="Z463" s="525"/>
      <c r="AA463" s="525"/>
      <c r="AB463" s="525"/>
      <c r="AC463" s="525"/>
      <c r="AD463" s="525"/>
      <c r="AE463" s="525"/>
      <c r="AF463" s="525"/>
      <c r="AG463" s="525"/>
      <c r="AH463" s="525"/>
      <c r="AI463" s="525"/>
      <c r="AJ463" s="525"/>
      <c r="AK463" s="525"/>
      <c r="AL463" s="525"/>
      <c r="AM463" s="525"/>
      <c r="AN463" s="525"/>
      <c r="AO463" s="525"/>
      <c r="AP463" s="525"/>
      <c r="AQ463" s="525"/>
      <c r="AR463" s="525"/>
      <c r="AS463" s="525"/>
      <c r="AT463" s="525"/>
      <c r="AU463" s="525"/>
      <c r="AV463" s="525"/>
      <c r="AW463" s="525"/>
      <c r="AX463" s="461"/>
      <c r="AY463" s="461"/>
      <c r="AZ463" s="461"/>
      <c r="BA463" s="461"/>
      <c r="BB463" s="461"/>
      <c r="BC463" s="461"/>
      <c r="BD463" s="461"/>
      <c r="BE463" s="461"/>
      <c r="BF463" s="461"/>
      <c r="BG463" s="771"/>
      <c r="BH463" s="583"/>
      <c r="BI463" s="471"/>
      <c r="BJ463" s="472"/>
      <c r="BK463" s="472"/>
      <c r="BL463" s="472"/>
      <c r="BM463" s="472"/>
      <c r="BN463" s="472"/>
      <c r="BO463" s="472"/>
      <c r="BP463" s="472"/>
      <c r="BQ463" s="472"/>
      <c r="BR463" s="472"/>
      <c r="BS463" s="472"/>
      <c r="BT463" s="472"/>
      <c r="BU463" s="447"/>
      <c r="BV463" s="448"/>
      <c r="BW463" s="452"/>
      <c r="BX463" s="452"/>
      <c r="BY463" s="452"/>
      <c r="BZ463" s="452"/>
      <c r="CA463" s="765"/>
      <c r="CB463" s="766"/>
      <c r="CC463" s="766"/>
      <c r="CD463" s="766"/>
      <c r="CE463" s="766"/>
      <c r="CF463" s="766"/>
      <c r="CG463" s="766"/>
      <c r="CH463" s="766"/>
      <c r="CI463" s="767"/>
    </row>
    <row r="464" spans="4:88" ht="9" customHeight="1" thickBot="1">
      <c r="D464" s="4"/>
      <c r="E464" s="526"/>
      <c r="F464" s="527"/>
      <c r="G464" s="527"/>
      <c r="H464" s="527"/>
      <c r="I464" s="527"/>
      <c r="J464" s="527"/>
      <c r="K464" s="527"/>
      <c r="L464" s="527"/>
      <c r="M464" s="527"/>
      <c r="N464" s="527"/>
      <c r="O464" s="527"/>
      <c r="P464" s="527"/>
      <c r="Q464" s="527"/>
      <c r="R464" s="527"/>
      <c r="S464" s="527"/>
      <c r="T464" s="527"/>
      <c r="U464" s="527"/>
      <c r="V464" s="527"/>
      <c r="W464" s="527"/>
      <c r="X464" s="527"/>
      <c r="Y464" s="527"/>
      <c r="Z464" s="527"/>
      <c r="AA464" s="527"/>
      <c r="AB464" s="527"/>
      <c r="AC464" s="527"/>
      <c r="AD464" s="527"/>
      <c r="AE464" s="527"/>
      <c r="AF464" s="527"/>
      <c r="AG464" s="527"/>
      <c r="AH464" s="527"/>
      <c r="AI464" s="527"/>
      <c r="AJ464" s="527"/>
      <c r="AK464" s="527"/>
      <c r="AL464" s="527"/>
      <c r="AM464" s="527"/>
      <c r="AN464" s="527"/>
      <c r="AO464" s="527"/>
      <c r="AP464" s="527"/>
      <c r="AQ464" s="527"/>
      <c r="AR464" s="527"/>
      <c r="AS464" s="527"/>
      <c r="AT464" s="527"/>
      <c r="AU464" s="527"/>
      <c r="AV464" s="527"/>
      <c r="AW464" s="527"/>
      <c r="AX464" s="462"/>
      <c r="AY464" s="462"/>
      <c r="AZ464" s="462"/>
      <c r="BA464" s="462"/>
      <c r="BB464" s="462"/>
      <c r="BC464" s="462"/>
      <c r="BD464" s="462"/>
      <c r="BE464" s="462"/>
      <c r="BF464" s="462"/>
      <c r="BG464" s="772"/>
      <c r="BH464" s="773"/>
      <c r="BI464" s="473"/>
      <c r="BJ464" s="474"/>
      <c r="BK464" s="474"/>
      <c r="BL464" s="474"/>
      <c r="BM464" s="474"/>
      <c r="BN464" s="474"/>
      <c r="BO464" s="474"/>
      <c r="BP464" s="474"/>
      <c r="BQ464" s="474"/>
      <c r="BR464" s="474"/>
      <c r="BS464" s="474"/>
      <c r="BT464" s="474"/>
      <c r="BU464" s="449"/>
      <c r="BV464" s="450"/>
      <c r="BW464" s="453"/>
      <c r="BX464" s="453"/>
      <c r="BY464" s="453"/>
      <c r="BZ464" s="453"/>
      <c r="CA464" s="768"/>
      <c r="CB464" s="769"/>
      <c r="CC464" s="769"/>
      <c r="CD464" s="769"/>
      <c r="CE464" s="769"/>
      <c r="CF464" s="769"/>
      <c r="CG464" s="769"/>
      <c r="CH464" s="769"/>
      <c r="CI464" s="770"/>
    </row>
  </sheetData>
  <sheetProtection sheet="1" objects="1" scenarios="1" selectLockedCells="1"/>
  <mergeCells count="670">
    <mergeCell ref="BU459:BV464"/>
    <mergeCell ref="BW459:BZ464"/>
    <mergeCell ref="CA459:CI461"/>
    <mergeCell ref="AX462:BF464"/>
    <mergeCell ref="BG462:BH464"/>
    <mergeCell ref="BI462:BT464"/>
    <mergeCell ref="CA462:CI464"/>
    <mergeCell ref="E453:AK458"/>
    <mergeCell ref="AL453:AW458"/>
    <mergeCell ref="AX453:AY455"/>
    <mergeCell ref="AZ453:BH455"/>
    <mergeCell ref="BI453:BT455"/>
    <mergeCell ref="AX456:BF458"/>
    <mergeCell ref="BG456:BH458"/>
    <mergeCell ref="BI456:BT458"/>
    <mergeCell ref="E459:AW464"/>
    <mergeCell ref="AX459:AY461"/>
    <mergeCell ref="AZ459:BH461"/>
    <mergeCell ref="BI459:BT461"/>
    <mergeCell ref="E441:AK446"/>
    <mergeCell ref="AL441:AW446"/>
    <mergeCell ref="AX441:AY443"/>
    <mergeCell ref="AZ441:BH443"/>
    <mergeCell ref="BI441:BT443"/>
    <mergeCell ref="AX444:BF446"/>
    <mergeCell ref="BG444:BH446"/>
    <mergeCell ref="BI444:BT446"/>
    <mergeCell ref="E447:AK452"/>
    <mergeCell ref="AL447:AW452"/>
    <mergeCell ref="AX447:AY449"/>
    <mergeCell ref="AZ447:BH449"/>
    <mergeCell ref="BI447:BT449"/>
    <mergeCell ref="AX450:BF452"/>
    <mergeCell ref="BG450:BH452"/>
    <mergeCell ref="BI450:BT452"/>
    <mergeCell ref="E429:AK434"/>
    <mergeCell ref="AL429:AW434"/>
    <mergeCell ref="AX429:AY431"/>
    <mergeCell ref="AZ429:BH431"/>
    <mergeCell ref="BI429:BT431"/>
    <mergeCell ref="AX432:BF434"/>
    <mergeCell ref="BG432:BH434"/>
    <mergeCell ref="BI432:BT434"/>
    <mergeCell ref="E435:AK440"/>
    <mergeCell ref="AL435:AW440"/>
    <mergeCell ref="AX435:AY437"/>
    <mergeCell ref="AZ435:BH437"/>
    <mergeCell ref="BI435:BT437"/>
    <mergeCell ref="AX438:BF440"/>
    <mergeCell ref="BG438:BH440"/>
    <mergeCell ref="BI438:BT440"/>
    <mergeCell ref="E417:AK422"/>
    <mergeCell ref="AL417:AW422"/>
    <mergeCell ref="AX417:AY419"/>
    <mergeCell ref="AZ417:BH419"/>
    <mergeCell ref="BI417:BT419"/>
    <mergeCell ref="AX420:BF422"/>
    <mergeCell ref="BG420:BH422"/>
    <mergeCell ref="BI420:BT422"/>
    <mergeCell ref="E423:AK428"/>
    <mergeCell ref="AL423:AW428"/>
    <mergeCell ref="AX423:AY425"/>
    <mergeCell ref="AZ423:BH425"/>
    <mergeCell ref="BI423:BT425"/>
    <mergeCell ref="AX426:BF428"/>
    <mergeCell ref="BG426:BH428"/>
    <mergeCell ref="BI426:BT428"/>
    <mergeCell ref="E405:AK410"/>
    <mergeCell ref="AL405:AW410"/>
    <mergeCell ref="AX405:AY407"/>
    <mergeCell ref="AZ405:BH407"/>
    <mergeCell ref="BI405:BT407"/>
    <mergeCell ref="AX408:BF410"/>
    <mergeCell ref="BG408:BH410"/>
    <mergeCell ref="BI408:BT410"/>
    <mergeCell ref="E411:AK416"/>
    <mergeCell ref="AL411:AW416"/>
    <mergeCell ref="AX411:AY413"/>
    <mergeCell ref="AZ411:BH413"/>
    <mergeCell ref="BI411:BT413"/>
    <mergeCell ref="AX414:BF416"/>
    <mergeCell ref="BG414:BH416"/>
    <mergeCell ref="BI414:BT416"/>
    <mergeCell ref="BG396:BH398"/>
    <mergeCell ref="BI396:BT398"/>
    <mergeCell ref="E399:AK404"/>
    <mergeCell ref="AL399:AW404"/>
    <mergeCell ref="AX399:AY401"/>
    <mergeCell ref="AZ399:BH401"/>
    <mergeCell ref="BI399:BT401"/>
    <mergeCell ref="AX402:BF404"/>
    <mergeCell ref="BG402:BH404"/>
    <mergeCell ref="BI402:BT404"/>
    <mergeCell ref="CJ378:CJ418"/>
    <mergeCell ref="BH379:BJ381"/>
    <mergeCell ref="BK379:BM381"/>
    <mergeCell ref="BN379:BP381"/>
    <mergeCell ref="BZ382:CB383"/>
    <mergeCell ref="CD382:CH383"/>
    <mergeCell ref="S383:V384"/>
    <mergeCell ref="W383:Y384"/>
    <mergeCell ref="Z383:AC384"/>
    <mergeCell ref="AD383:AF384"/>
    <mergeCell ref="AG383:AJ384"/>
    <mergeCell ref="BZ384:CB385"/>
    <mergeCell ref="CD384:CH385"/>
    <mergeCell ref="BJ386:BS388"/>
    <mergeCell ref="BZ386:CF391"/>
    <mergeCell ref="K387:AD390"/>
    <mergeCell ref="AL387:AW390"/>
    <mergeCell ref="BI389:BT391"/>
    <mergeCell ref="E392:AK398"/>
    <mergeCell ref="AL392:AW398"/>
    <mergeCell ref="AX392:AY395"/>
    <mergeCell ref="AZ392:BH395"/>
    <mergeCell ref="BI393:BT395"/>
    <mergeCell ref="AX396:BF398"/>
    <mergeCell ref="BU366:BV371"/>
    <mergeCell ref="BW366:BZ371"/>
    <mergeCell ref="CA366:CI368"/>
    <mergeCell ref="AX369:BF371"/>
    <mergeCell ref="BG369:BH371"/>
    <mergeCell ref="BI369:BT371"/>
    <mergeCell ref="CA369:CI371"/>
    <mergeCell ref="F374:K375"/>
    <mergeCell ref="Q374:AQ375"/>
    <mergeCell ref="BF375:BG381"/>
    <mergeCell ref="BI375:BN375"/>
    <mergeCell ref="BP375:BT375"/>
    <mergeCell ref="BU375:BV375"/>
    <mergeCell ref="BW375:CC375"/>
    <mergeCell ref="CD375:CI375"/>
    <mergeCell ref="S376:BD377"/>
    <mergeCell ref="BH376:BO377"/>
    <mergeCell ref="BP376:BT377"/>
    <mergeCell ref="BU376:BV377"/>
    <mergeCell ref="BW376:CC377"/>
    <mergeCell ref="CD376:CI377"/>
    <mergeCell ref="E378:O379"/>
    <mergeCell ref="P378:BA381"/>
    <mergeCell ref="BI378:BO378"/>
    <mergeCell ref="E360:AK365"/>
    <mergeCell ref="AL360:AW365"/>
    <mergeCell ref="AX360:AY362"/>
    <mergeCell ref="AZ360:BH362"/>
    <mergeCell ref="BI360:BT362"/>
    <mergeCell ref="AX363:BF365"/>
    <mergeCell ref="BG363:BH365"/>
    <mergeCell ref="BI363:BT365"/>
    <mergeCell ref="E366:AW371"/>
    <mergeCell ref="AX366:AY368"/>
    <mergeCell ref="AZ366:BH368"/>
    <mergeCell ref="BI366:BT368"/>
    <mergeCell ref="E348:AK353"/>
    <mergeCell ref="AL348:AW353"/>
    <mergeCell ref="AX348:AY350"/>
    <mergeCell ref="AZ348:BH350"/>
    <mergeCell ref="BI348:BT350"/>
    <mergeCell ref="AX351:BF353"/>
    <mergeCell ref="BG351:BH353"/>
    <mergeCell ref="BI351:BT353"/>
    <mergeCell ref="E354:AK359"/>
    <mergeCell ref="AL354:AW359"/>
    <mergeCell ref="AX354:AY356"/>
    <mergeCell ref="AZ354:BH356"/>
    <mergeCell ref="BI354:BT356"/>
    <mergeCell ref="AX357:BF359"/>
    <mergeCell ref="BG357:BH359"/>
    <mergeCell ref="BI357:BT359"/>
    <mergeCell ref="E336:AK341"/>
    <mergeCell ref="AL336:AW341"/>
    <mergeCell ref="AX336:AY338"/>
    <mergeCell ref="AZ336:BH338"/>
    <mergeCell ref="BI336:BT338"/>
    <mergeCell ref="AX339:BF341"/>
    <mergeCell ref="BG339:BH341"/>
    <mergeCell ref="BI339:BT341"/>
    <mergeCell ref="E342:AK347"/>
    <mergeCell ref="AL342:AW347"/>
    <mergeCell ref="AX342:AY344"/>
    <mergeCell ref="AZ342:BH344"/>
    <mergeCell ref="BI342:BT344"/>
    <mergeCell ref="AX345:BF347"/>
    <mergeCell ref="BG345:BH347"/>
    <mergeCell ref="BI345:BT347"/>
    <mergeCell ref="E324:AK329"/>
    <mergeCell ref="AL324:AW329"/>
    <mergeCell ref="AX324:AY326"/>
    <mergeCell ref="AZ324:BH326"/>
    <mergeCell ref="BI324:BT326"/>
    <mergeCell ref="AX327:BF329"/>
    <mergeCell ref="BG327:BH329"/>
    <mergeCell ref="BI327:BT329"/>
    <mergeCell ref="E330:AK335"/>
    <mergeCell ref="AL330:AW335"/>
    <mergeCell ref="AX330:AY332"/>
    <mergeCell ref="AZ330:BH332"/>
    <mergeCell ref="BI330:BT332"/>
    <mergeCell ref="AX333:BF335"/>
    <mergeCell ref="BG333:BH335"/>
    <mergeCell ref="BI333:BT335"/>
    <mergeCell ref="E312:AK317"/>
    <mergeCell ref="AL312:AW317"/>
    <mergeCell ref="AX312:AY314"/>
    <mergeCell ref="AZ312:BH314"/>
    <mergeCell ref="BI312:BT314"/>
    <mergeCell ref="AX315:BF317"/>
    <mergeCell ref="BG315:BH317"/>
    <mergeCell ref="BI315:BT317"/>
    <mergeCell ref="E318:AK323"/>
    <mergeCell ref="AL318:AW323"/>
    <mergeCell ref="AX318:AY320"/>
    <mergeCell ref="AZ318:BH320"/>
    <mergeCell ref="BI318:BT320"/>
    <mergeCell ref="AX321:BF323"/>
    <mergeCell ref="BG321:BH323"/>
    <mergeCell ref="BI321:BT323"/>
    <mergeCell ref="BG303:BH305"/>
    <mergeCell ref="BI303:BT305"/>
    <mergeCell ref="E306:AK311"/>
    <mergeCell ref="AL306:AW311"/>
    <mergeCell ref="AX306:AY308"/>
    <mergeCell ref="AZ306:BH308"/>
    <mergeCell ref="BI306:BT308"/>
    <mergeCell ref="AX309:BF311"/>
    <mergeCell ref="BG309:BH311"/>
    <mergeCell ref="BI309:BT311"/>
    <mergeCell ref="CJ285:CJ325"/>
    <mergeCell ref="BH286:BJ288"/>
    <mergeCell ref="BK286:BM288"/>
    <mergeCell ref="BN286:BP288"/>
    <mergeCell ref="BZ289:CB290"/>
    <mergeCell ref="CD289:CH290"/>
    <mergeCell ref="S290:V291"/>
    <mergeCell ref="W290:Y291"/>
    <mergeCell ref="Z290:AC291"/>
    <mergeCell ref="AD290:AF291"/>
    <mergeCell ref="AG290:AJ291"/>
    <mergeCell ref="BZ291:CB292"/>
    <mergeCell ref="CD291:CH292"/>
    <mergeCell ref="BJ293:BS295"/>
    <mergeCell ref="BZ293:CF298"/>
    <mergeCell ref="K294:AD297"/>
    <mergeCell ref="AL294:AW297"/>
    <mergeCell ref="BI296:BT298"/>
    <mergeCell ref="E299:AK305"/>
    <mergeCell ref="AL299:AW305"/>
    <mergeCell ref="AX299:AY302"/>
    <mergeCell ref="AZ299:BH302"/>
    <mergeCell ref="BI300:BT302"/>
    <mergeCell ref="AX303:BF305"/>
    <mergeCell ref="BU273:BV278"/>
    <mergeCell ref="BW273:BZ278"/>
    <mergeCell ref="CA273:CI275"/>
    <mergeCell ref="AX276:BF278"/>
    <mergeCell ref="BG276:BH278"/>
    <mergeCell ref="BI276:BT278"/>
    <mergeCell ref="CA276:CI278"/>
    <mergeCell ref="F281:K282"/>
    <mergeCell ref="Q281:AQ282"/>
    <mergeCell ref="BF282:BG288"/>
    <mergeCell ref="BI282:BN282"/>
    <mergeCell ref="BP282:BT282"/>
    <mergeCell ref="BU282:BV282"/>
    <mergeCell ref="BW282:CC282"/>
    <mergeCell ref="CD282:CI282"/>
    <mergeCell ref="S283:BD284"/>
    <mergeCell ref="BH283:BO284"/>
    <mergeCell ref="BP283:BT284"/>
    <mergeCell ref="BU283:BV284"/>
    <mergeCell ref="BW283:CC284"/>
    <mergeCell ref="CD283:CI284"/>
    <mergeCell ref="E285:O286"/>
    <mergeCell ref="P285:BA288"/>
    <mergeCell ref="BI285:BO285"/>
    <mergeCell ref="E267:AK272"/>
    <mergeCell ref="AL267:AW272"/>
    <mergeCell ref="AX267:AY269"/>
    <mergeCell ref="AZ267:BH269"/>
    <mergeCell ref="BI267:BT269"/>
    <mergeCell ref="AX270:BF272"/>
    <mergeCell ref="BG270:BH272"/>
    <mergeCell ref="BI270:BT272"/>
    <mergeCell ref="E273:AW278"/>
    <mergeCell ref="AX273:AY275"/>
    <mergeCell ref="AZ273:BH275"/>
    <mergeCell ref="BI273:BT275"/>
    <mergeCell ref="E255:AK260"/>
    <mergeCell ref="AL255:AW260"/>
    <mergeCell ref="AX255:AY257"/>
    <mergeCell ref="AZ255:BH257"/>
    <mergeCell ref="BI255:BT257"/>
    <mergeCell ref="AX258:BF260"/>
    <mergeCell ref="BG258:BH260"/>
    <mergeCell ref="BI258:BT260"/>
    <mergeCell ref="E261:AK266"/>
    <mergeCell ref="AL261:AW266"/>
    <mergeCell ref="AX261:AY263"/>
    <mergeCell ref="AZ261:BH263"/>
    <mergeCell ref="BI261:BT263"/>
    <mergeCell ref="AX264:BF266"/>
    <mergeCell ref="BG264:BH266"/>
    <mergeCell ref="BI264:BT266"/>
    <mergeCell ref="E243:AK248"/>
    <mergeCell ref="AL243:AW248"/>
    <mergeCell ref="AX243:AY245"/>
    <mergeCell ref="AZ243:BH245"/>
    <mergeCell ref="BI243:BT245"/>
    <mergeCell ref="AX246:BF248"/>
    <mergeCell ref="BG246:BH248"/>
    <mergeCell ref="BI246:BT248"/>
    <mergeCell ref="E249:AK254"/>
    <mergeCell ref="AL249:AW254"/>
    <mergeCell ref="AX249:AY251"/>
    <mergeCell ref="AZ249:BH251"/>
    <mergeCell ref="BI249:BT251"/>
    <mergeCell ref="AX252:BF254"/>
    <mergeCell ref="BG252:BH254"/>
    <mergeCell ref="BI252:BT254"/>
    <mergeCell ref="E231:AK236"/>
    <mergeCell ref="AL231:AW236"/>
    <mergeCell ref="AX231:AY233"/>
    <mergeCell ref="AZ231:BH233"/>
    <mergeCell ref="BI231:BT233"/>
    <mergeCell ref="AX234:BF236"/>
    <mergeCell ref="BG234:BH236"/>
    <mergeCell ref="BI234:BT236"/>
    <mergeCell ref="E237:AK242"/>
    <mergeCell ref="AL237:AW242"/>
    <mergeCell ref="AX237:AY239"/>
    <mergeCell ref="AZ237:BH239"/>
    <mergeCell ref="BI237:BT239"/>
    <mergeCell ref="AX240:BF242"/>
    <mergeCell ref="BG240:BH242"/>
    <mergeCell ref="BI240:BT242"/>
    <mergeCell ref="E219:AK224"/>
    <mergeCell ref="AL219:AW224"/>
    <mergeCell ref="AX219:AY221"/>
    <mergeCell ref="AZ219:BH221"/>
    <mergeCell ref="BI219:BT221"/>
    <mergeCell ref="AX222:BF224"/>
    <mergeCell ref="BG222:BH224"/>
    <mergeCell ref="BI222:BT224"/>
    <mergeCell ref="E225:AK230"/>
    <mergeCell ref="AL225:AW230"/>
    <mergeCell ref="AX225:AY227"/>
    <mergeCell ref="AZ225:BH227"/>
    <mergeCell ref="BI225:BT227"/>
    <mergeCell ref="AX228:BF230"/>
    <mergeCell ref="BG228:BH230"/>
    <mergeCell ref="BI228:BT230"/>
    <mergeCell ref="BG210:BH212"/>
    <mergeCell ref="BI210:BT212"/>
    <mergeCell ref="E213:AK218"/>
    <mergeCell ref="AL213:AW218"/>
    <mergeCell ref="AX213:AY215"/>
    <mergeCell ref="AZ213:BH215"/>
    <mergeCell ref="BI213:BT215"/>
    <mergeCell ref="AX216:BF218"/>
    <mergeCell ref="BG216:BH218"/>
    <mergeCell ref="BI216:BT218"/>
    <mergeCell ref="CJ192:CJ232"/>
    <mergeCell ref="BH193:BJ195"/>
    <mergeCell ref="BK193:BM195"/>
    <mergeCell ref="BN193:BP195"/>
    <mergeCell ref="BZ196:CB197"/>
    <mergeCell ref="CD196:CH197"/>
    <mergeCell ref="S197:V198"/>
    <mergeCell ref="W197:Y198"/>
    <mergeCell ref="Z197:AC198"/>
    <mergeCell ref="AD197:AF198"/>
    <mergeCell ref="AG197:AJ198"/>
    <mergeCell ref="BZ198:CB199"/>
    <mergeCell ref="CD198:CH199"/>
    <mergeCell ref="BJ200:BS202"/>
    <mergeCell ref="BZ200:CF205"/>
    <mergeCell ref="K201:AD204"/>
    <mergeCell ref="AL201:AW204"/>
    <mergeCell ref="BI203:BT205"/>
    <mergeCell ref="E206:AK212"/>
    <mergeCell ref="AL206:AW212"/>
    <mergeCell ref="AX206:AY209"/>
    <mergeCell ref="AZ206:BH209"/>
    <mergeCell ref="BI207:BT209"/>
    <mergeCell ref="AX210:BF212"/>
    <mergeCell ref="BU180:BV185"/>
    <mergeCell ref="BW180:BZ185"/>
    <mergeCell ref="CA180:CI182"/>
    <mergeCell ref="AX183:BF185"/>
    <mergeCell ref="BG183:BH185"/>
    <mergeCell ref="BI183:BT185"/>
    <mergeCell ref="CA183:CI185"/>
    <mergeCell ref="F188:K189"/>
    <mergeCell ref="Q188:AQ189"/>
    <mergeCell ref="BF189:BG195"/>
    <mergeCell ref="BI189:BN189"/>
    <mergeCell ref="BP189:BT189"/>
    <mergeCell ref="BU189:BV189"/>
    <mergeCell ref="BW189:CC189"/>
    <mergeCell ref="CD189:CI189"/>
    <mergeCell ref="S190:BD191"/>
    <mergeCell ref="BH190:BO191"/>
    <mergeCell ref="BP190:BT191"/>
    <mergeCell ref="BU190:BV191"/>
    <mergeCell ref="BW190:CC191"/>
    <mergeCell ref="CD190:CI191"/>
    <mergeCell ref="E192:O193"/>
    <mergeCell ref="P192:BA195"/>
    <mergeCell ref="BI192:BO192"/>
    <mergeCell ref="E174:AK179"/>
    <mergeCell ref="AL174:AW179"/>
    <mergeCell ref="AX174:AY176"/>
    <mergeCell ref="AZ174:BH176"/>
    <mergeCell ref="BI174:BT176"/>
    <mergeCell ref="AX177:BF179"/>
    <mergeCell ref="BG177:BH179"/>
    <mergeCell ref="BI177:BT179"/>
    <mergeCell ref="E180:AW185"/>
    <mergeCell ref="AX180:AY182"/>
    <mergeCell ref="AZ180:BH182"/>
    <mergeCell ref="BI180:BT182"/>
    <mergeCell ref="E162:AK167"/>
    <mergeCell ref="AL162:AW167"/>
    <mergeCell ref="AX162:AY164"/>
    <mergeCell ref="AZ162:BH164"/>
    <mergeCell ref="BI162:BT164"/>
    <mergeCell ref="AX165:BF167"/>
    <mergeCell ref="BG165:BH167"/>
    <mergeCell ref="BI165:BT167"/>
    <mergeCell ref="E168:AK173"/>
    <mergeCell ref="AL168:AW173"/>
    <mergeCell ref="AX168:AY170"/>
    <mergeCell ref="AZ168:BH170"/>
    <mergeCell ref="BI168:BT170"/>
    <mergeCell ref="AX171:BF173"/>
    <mergeCell ref="BG171:BH173"/>
    <mergeCell ref="BI171:BT173"/>
    <mergeCell ref="E150:AK155"/>
    <mergeCell ref="AL150:AW155"/>
    <mergeCell ref="AX150:AY152"/>
    <mergeCell ref="AZ150:BH152"/>
    <mergeCell ref="BI150:BT152"/>
    <mergeCell ref="AX153:BF155"/>
    <mergeCell ref="BG153:BH155"/>
    <mergeCell ref="BI153:BT155"/>
    <mergeCell ref="E156:AK161"/>
    <mergeCell ref="AL156:AW161"/>
    <mergeCell ref="AX156:AY158"/>
    <mergeCell ref="AZ156:BH158"/>
    <mergeCell ref="BI156:BT158"/>
    <mergeCell ref="AX159:BF161"/>
    <mergeCell ref="BG159:BH161"/>
    <mergeCell ref="BI159:BT161"/>
    <mergeCell ref="E138:AK143"/>
    <mergeCell ref="AL138:AW143"/>
    <mergeCell ref="AX138:AY140"/>
    <mergeCell ref="AZ138:BH140"/>
    <mergeCell ref="BI138:BT140"/>
    <mergeCell ref="AX141:BF143"/>
    <mergeCell ref="BG141:BH143"/>
    <mergeCell ref="BI141:BT143"/>
    <mergeCell ref="E144:AK149"/>
    <mergeCell ref="AL144:AW149"/>
    <mergeCell ref="AX144:AY146"/>
    <mergeCell ref="AZ144:BH146"/>
    <mergeCell ref="BI144:BT146"/>
    <mergeCell ref="AX147:BF149"/>
    <mergeCell ref="BG147:BH149"/>
    <mergeCell ref="BI147:BT149"/>
    <mergeCell ref="E126:AK131"/>
    <mergeCell ref="AL126:AW131"/>
    <mergeCell ref="AX126:AY128"/>
    <mergeCell ref="AZ126:BH128"/>
    <mergeCell ref="BI126:BT128"/>
    <mergeCell ref="AX129:BF131"/>
    <mergeCell ref="BG129:BH131"/>
    <mergeCell ref="BI129:BT131"/>
    <mergeCell ref="E132:AK137"/>
    <mergeCell ref="AL132:AW137"/>
    <mergeCell ref="AX132:AY134"/>
    <mergeCell ref="AZ132:BH134"/>
    <mergeCell ref="BI132:BT134"/>
    <mergeCell ref="AX135:BF137"/>
    <mergeCell ref="BG135:BH137"/>
    <mergeCell ref="BI135:BT137"/>
    <mergeCell ref="BG117:BH119"/>
    <mergeCell ref="BI117:BT119"/>
    <mergeCell ref="E120:AK125"/>
    <mergeCell ref="AL120:AW125"/>
    <mergeCell ref="AX120:AY122"/>
    <mergeCell ref="AZ120:BH122"/>
    <mergeCell ref="BI120:BT122"/>
    <mergeCell ref="AX123:BF125"/>
    <mergeCell ref="BG123:BH125"/>
    <mergeCell ref="BI123:BT125"/>
    <mergeCell ref="CJ99:CJ139"/>
    <mergeCell ref="BH100:BJ102"/>
    <mergeCell ref="BK100:BM102"/>
    <mergeCell ref="BN100:BP102"/>
    <mergeCell ref="BZ103:CB104"/>
    <mergeCell ref="CD103:CH104"/>
    <mergeCell ref="S104:V105"/>
    <mergeCell ref="W104:Y105"/>
    <mergeCell ref="Z104:AC105"/>
    <mergeCell ref="AD104:AF105"/>
    <mergeCell ref="AG104:AJ105"/>
    <mergeCell ref="BZ105:CB106"/>
    <mergeCell ref="CD105:CH106"/>
    <mergeCell ref="BJ107:BS109"/>
    <mergeCell ref="BZ107:CF112"/>
    <mergeCell ref="K108:AD111"/>
    <mergeCell ref="AL108:AW111"/>
    <mergeCell ref="BI110:BT112"/>
    <mergeCell ref="E113:AK119"/>
    <mergeCell ref="AL113:AW119"/>
    <mergeCell ref="AX113:AY116"/>
    <mergeCell ref="AZ113:BH116"/>
    <mergeCell ref="BI114:BT116"/>
    <mergeCell ref="AX117:BF119"/>
    <mergeCell ref="F95:K96"/>
    <mergeCell ref="Q95:AQ96"/>
    <mergeCell ref="BF96:BG102"/>
    <mergeCell ref="BI96:BN96"/>
    <mergeCell ref="BP96:BT96"/>
    <mergeCell ref="BU96:BV96"/>
    <mergeCell ref="BW96:CC96"/>
    <mergeCell ref="CD96:CI96"/>
    <mergeCell ref="S97:BD98"/>
    <mergeCell ref="BH97:BO98"/>
    <mergeCell ref="BP97:BT98"/>
    <mergeCell ref="BU97:BV98"/>
    <mergeCell ref="BW97:CC98"/>
    <mergeCell ref="CD97:CI98"/>
    <mergeCell ref="E99:O100"/>
    <mergeCell ref="P99:BA102"/>
    <mergeCell ref="BI99:BO99"/>
    <mergeCell ref="BW3:CC3"/>
    <mergeCell ref="CD3:CI3"/>
    <mergeCell ref="S4:BD5"/>
    <mergeCell ref="BH4:BO5"/>
    <mergeCell ref="BP4:BT5"/>
    <mergeCell ref="BU4:BV5"/>
    <mergeCell ref="BW4:CC5"/>
    <mergeCell ref="CD4:CI5"/>
    <mergeCell ref="F2:K3"/>
    <mergeCell ref="Q2:AQ3"/>
    <mergeCell ref="BF3:BG9"/>
    <mergeCell ref="BI3:BN3"/>
    <mergeCell ref="BP3:BT3"/>
    <mergeCell ref="BU3:BV3"/>
    <mergeCell ref="E6:O7"/>
    <mergeCell ref="P6:BA9"/>
    <mergeCell ref="BI6:BO6"/>
    <mergeCell ref="S11:V12"/>
    <mergeCell ref="W11:Y12"/>
    <mergeCell ref="Z11:AC12"/>
    <mergeCell ref="AD11:AF12"/>
    <mergeCell ref="AG11:AJ12"/>
    <mergeCell ref="BZ12:CB13"/>
    <mergeCell ref="CJ6:CJ46"/>
    <mergeCell ref="BH7:BJ9"/>
    <mergeCell ref="BK7:BM9"/>
    <mergeCell ref="BN7:BP9"/>
    <mergeCell ref="BZ10:CB11"/>
    <mergeCell ref="CD10:CH11"/>
    <mergeCell ref="CD12:CH13"/>
    <mergeCell ref="BJ14:BS16"/>
    <mergeCell ref="BZ14:CF19"/>
    <mergeCell ref="BI24:BT26"/>
    <mergeCell ref="K15:AD18"/>
    <mergeCell ref="AL15:AW18"/>
    <mergeCell ref="BI17:BT19"/>
    <mergeCell ref="E20:AK26"/>
    <mergeCell ref="AL20:AW26"/>
    <mergeCell ref="AX20:AY23"/>
    <mergeCell ref="AZ20:BH23"/>
    <mergeCell ref="BI21:BT23"/>
    <mergeCell ref="AX24:BF26"/>
    <mergeCell ref="BG24:BH26"/>
    <mergeCell ref="E33:AK38"/>
    <mergeCell ref="AL33:AW38"/>
    <mergeCell ref="AX33:AY35"/>
    <mergeCell ref="AZ33:BH35"/>
    <mergeCell ref="BI33:BT35"/>
    <mergeCell ref="AX36:BF38"/>
    <mergeCell ref="BG36:BH38"/>
    <mergeCell ref="BI36:BT38"/>
    <mergeCell ref="E27:AK32"/>
    <mergeCell ref="AL27:AW32"/>
    <mergeCell ref="AX27:AY29"/>
    <mergeCell ref="AZ27:BH29"/>
    <mergeCell ref="BI27:BT29"/>
    <mergeCell ref="AX30:BF32"/>
    <mergeCell ref="BG30:BH32"/>
    <mergeCell ref="BI30:BT32"/>
    <mergeCell ref="E45:AK50"/>
    <mergeCell ref="AL45:AW50"/>
    <mergeCell ref="AX45:AY47"/>
    <mergeCell ref="AZ45:BH47"/>
    <mergeCell ref="BI45:BT47"/>
    <mergeCell ref="AX48:BF50"/>
    <mergeCell ref="BG48:BH50"/>
    <mergeCell ref="BI48:BT50"/>
    <mergeCell ref="E39:AK44"/>
    <mergeCell ref="AL39:AW44"/>
    <mergeCell ref="AX39:AY41"/>
    <mergeCell ref="AZ39:BH41"/>
    <mergeCell ref="BI39:BT41"/>
    <mergeCell ref="AX42:BF44"/>
    <mergeCell ref="BG42:BH44"/>
    <mergeCell ref="BI42:BT44"/>
    <mergeCell ref="E57:AK62"/>
    <mergeCell ref="AL57:AW62"/>
    <mergeCell ref="AX57:AY59"/>
    <mergeCell ref="AZ57:BH59"/>
    <mergeCell ref="BI57:BT59"/>
    <mergeCell ref="AX60:BF62"/>
    <mergeCell ref="BG60:BH62"/>
    <mergeCell ref="BI60:BT62"/>
    <mergeCell ref="E51:AK56"/>
    <mergeCell ref="AL51:AW56"/>
    <mergeCell ref="AX51:AY53"/>
    <mergeCell ref="AZ51:BH53"/>
    <mergeCell ref="BI51:BT53"/>
    <mergeCell ref="AX54:BF56"/>
    <mergeCell ref="BG54:BH56"/>
    <mergeCell ref="BI54:BT56"/>
    <mergeCell ref="E69:AK74"/>
    <mergeCell ref="AL69:AW74"/>
    <mergeCell ref="AX69:AY71"/>
    <mergeCell ref="AZ69:BH71"/>
    <mergeCell ref="BI69:BT71"/>
    <mergeCell ref="AX72:BF74"/>
    <mergeCell ref="BG72:BH74"/>
    <mergeCell ref="BI72:BT74"/>
    <mergeCell ref="E63:AK68"/>
    <mergeCell ref="AL63:AW68"/>
    <mergeCell ref="AX63:AY65"/>
    <mergeCell ref="AZ63:BH65"/>
    <mergeCell ref="BI63:BT65"/>
    <mergeCell ref="AX66:BF68"/>
    <mergeCell ref="BG66:BH68"/>
    <mergeCell ref="BI66:BT68"/>
    <mergeCell ref="E81:AK86"/>
    <mergeCell ref="AL81:AW86"/>
    <mergeCell ref="AX81:AY83"/>
    <mergeCell ref="AZ81:BH83"/>
    <mergeCell ref="BI81:BT83"/>
    <mergeCell ref="AX84:BF86"/>
    <mergeCell ref="BG84:BH86"/>
    <mergeCell ref="BI84:BT86"/>
    <mergeCell ref="E75:AK80"/>
    <mergeCell ref="AL75:AW80"/>
    <mergeCell ref="AX75:AY77"/>
    <mergeCell ref="AZ75:BH77"/>
    <mergeCell ref="BI75:BT77"/>
    <mergeCell ref="AX78:BF80"/>
    <mergeCell ref="BG78:BH80"/>
    <mergeCell ref="BI78:BT80"/>
    <mergeCell ref="CA87:CI89"/>
    <mergeCell ref="CA90:CI92"/>
    <mergeCell ref="AX90:BF92"/>
    <mergeCell ref="BG90:BH92"/>
    <mergeCell ref="BI90:BT92"/>
    <mergeCell ref="E87:AW92"/>
    <mergeCell ref="AX87:AY89"/>
    <mergeCell ref="AZ87:BH89"/>
    <mergeCell ref="BI87:BT89"/>
    <mergeCell ref="BU87:BV92"/>
    <mergeCell ref="BW87:BZ92"/>
  </mergeCells>
  <phoneticPr fontId="1"/>
  <pageMargins left="0.43307086614173229" right="3.937007874015748E-2" top="0.11811023622047245" bottom="0.19685039370078741" header="0.31496062992125984" footer="0.31496062992125984"/>
  <pageSetup paperSize="9" scale="64" orientation="landscape" r:id="rId1"/>
  <rowBreaks count="4" manualBreakCount="4">
    <brk id="93" max="87" man="1"/>
    <brk id="186" max="87" man="1"/>
    <brk id="279" max="87" man="1"/>
    <brk id="372" max="87"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コード表!$D$5:$D$62</xm:f>
          </x14:formula1>
          <xm:sqref>E20:AK86 E113:AK119 E120:AK125 E126:AK131 E132:AK137 E138:AK143 E144:AK149 E150:AK155 E156:AK161 E162:AK167 E168:AK173 E174:AK179 E206:AK212 E213:AK218 E219:AK224 E225:AK230 E231:AK236 E237:AK242 E243:AK248 E249:AK254 E255:AK260 E261:AK266 E267:AK272 E299:AK305 E306:AK311 E312:AK317 E318:AK323 E324:AK329 E330:AK335 E336:AK341 E342:AK347 E348:AK353 E354:AK359 E360:AK365 E392:AK398 E399:AK404 E405:AK410 E411:AK416 E417:AK422 E423:AK428 E429:AK434 E435:AK440 E441:AK446 E447:AK452 E453:AK458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sheetPr>
  <dimension ref="D2:CJ465"/>
  <sheetViews>
    <sheetView showGridLines="0" showZeros="0" topLeftCell="A55" zoomScale="75" zoomScaleNormal="75" zoomScaleSheetLayoutView="75" workbookViewId="0">
      <selection activeCell="BI24" sqref="BI24:BT26"/>
    </sheetView>
  </sheetViews>
  <sheetFormatPr defaultColWidth="2.25" defaultRowHeight="9" customHeight="1"/>
  <cols>
    <col min="1" max="36" width="2.25" style="52"/>
    <col min="37" max="37" width="2.125" style="52" customWidth="1"/>
    <col min="38" max="49" width="2.375" style="52" customWidth="1"/>
    <col min="50" max="16384" width="2.25" style="52"/>
  </cols>
  <sheetData>
    <row r="2" spans="4:88" ht="12" customHeight="1" thickBot="1">
      <c r="F2" s="726" t="s">
        <v>44</v>
      </c>
      <c r="G2" s="726"/>
      <c r="H2" s="726"/>
      <c r="I2" s="726"/>
      <c r="J2" s="726"/>
      <c r="K2" s="726"/>
      <c r="Q2" s="738" t="s">
        <v>45</v>
      </c>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8"/>
      <c r="AR2" s="54"/>
      <c r="AS2" s="54"/>
      <c r="AT2" s="54"/>
      <c r="AU2" s="54"/>
      <c r="AV2" s="54"/>
      <c r="AW2" s="54"/>
      <c r="AX2" s="54"/>
      <c r="AY2" s="54"/>
      <c r="AZ2" s="54"/>
      <c r="BA2" s="54"/>
      <c r="BB2" s="54"/>
      <c r="BC2" s="54"/>
      <c r="BD2" s="54"/>
      <c r="BF2" s="66"/>
      <c r="BG2" s="66"/>
    </row>
    <row r="3" spans="4:88" ht="15" customHeight="1">
      <c r="F3" s="726"/>
      <c r="G3" s="726"/>
      <c r="H3" s="726"/>
      <c r="I3" s="726"/>
      <c r="J3" s="726"/>
      <c r="K3" s="726"/>
      <c r="Q3" s="738"/>
      <c r="R3" s="738"/>
      <c r="S3" s="738"/>
      <c r="T3" s="738"/>
      <c r="U3" s="738"/>
      <c r="V3" s="738"/>
      <c r="W3" s="738"/>
      <c r="X3" s="738"/>
      <c r="Y3" s="738"/>
      <c r="Z3" s="738"/>
      <c r="AA3" s="738"/>
      <c r="AB3" s="738"/>
      <c r="AC3" s="738"/>
      <c r="AD3" s="738"/>
      <c r="AE3" s="738"/>
      <c r="AF3" s="738"/>
      <c r="AG3" s="738"/>
      <c r="AH3" s="738"/>
      <c r="AI3" s="738"/>
      <c r="AJ3" s="738"/>
      <c r="AK3" s="738"/>
      <c r="AL3" s="738"/>
      <c r="AM3" s="738"/>
      <c r="AN3" s="738"/>
      <c r="AO3" s="738"/>
      <c r="AP3" s="738"/>
      <c r="AQ3" s="738"/>
      <c r="AR3" s="54"/>
      <c r="AS3" s="54"/>
      <c r="AT3" s="54"/>
      <c r="AU3" s="54"/>
      <c r="AV3" s="54"/>
      <c r="AW3" s="54"/>
      <c r="AX3" s="54"/>
      <c r="AY3" s="54"/>
      <c r="AZ3" s="54"/>
      <c r="BA3" s="54"/>
      <c r="BB3" s="54"/>
      <c r="BC3" s="54"/>
      <c r="BD3" s="54"/>
      <c r="BE3" s="67"/>
      <c r="BF3" s="739" t="s">
        <v>4</v>
      </c>
      <c r="BG3" s="740"/>
      <c r="BH3" s="87"/>
      <c r="BI3" s="745" t="s">
        <v>5</v>
      </c>
      <c r="BJ3" s="746"/>
      <c r="BK3" s="746"/>
      <c r="BL3" s="746"/>
      <c r="BM3" s="746"/>
      <c r="BN3" s="747"/>
      <c r="BO3" s="69"/>
      <c r="BP3" s="748" t="s">
        <v>6</v>
      </c>
      <c r="BQ3" s="748"/>
      <c r="BR3" s="748"/>
      <c r="BS3" s="748"/>
      <c r="BT3" s="748"/>
      <c r="BU3" s="748" t="s">
        <v>7</v>
      </c>
      <c r="BV3" s="748"/>
      <c r="BW3" s="749" t="s">
        <v>8</v>
      </c>
      <c r="BX3" s="749"/>
      <c r="BY3" s="749"/>
      <c r="BZ3" s="749"/>
      <c r="CA3" s="749"/>
      <c r="CB3" s="749"/>
      <c r="CC3" s="749"/>
      <c r="CD3" s="746" t="s">
        <v>21</v>
      </c>
      <c r="CE3" s="746"/>
      <c r="CF3" s="746"/>
      <c r="CG3" s="746"/>
      <c r="CH3" s="746"/>
      <c r="CI3" s="750"/>
    </row>
    <row r="4" spans="4:88" ht="14.25" customHeight="1">
      <c r="Q4" s="54"/>
      <c r="R4" s="54"/>
      <c r="S4" s="738" t="s">
        <v>46</v>
      </c>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738"/>
      <c r="BA4" s="738"/>
      <c r="BB4" s="738"/>
      <c r="BC4" s="738"/>
      <c r="BD4" s="738"/>
      <c r="BE4" s="67"/>
      <c r="BF4" s="741"/>
      <c r="BG4" s="742"/>
      <c r="BH4" s="751">
        <f>注意事項!H6</f>
        <v>0</v>
      </c>
      <c r="BI4" s="626"/>
      <c r="BJ4" s="626"/>
      <c r="BK4" s="626"/>
      <c r="BL4" s="626"/>
      <c r="BM4" s="626"/>
      <c r="BN4" s="626"/>
      <c r="BO4" s="626"/>
      <c r="BP4" s="626">
        <f>注意事項!H7</f>
        <v>0</v>
      </c>
      <c r="BQ4" s="626"/>
      <c r="BR4" s="626"/>
      <c r="BS4" s="626"/>
      <c r="BT4" s="626"/>
      <c r="BU4" s="752" t="s">
        <v>91</v>
      </c>
      <c r="BV4" s="752"/>
      <c r="BW4" s="736"/>
      <c r="BX4" s="736"/>
      <c r="BY4" s="736"/>
      <c r="BZ4" s="736"/>
      <c r="CA4" s="736"/>
      <c r="CB4" s="736"/>
      <c r="CC4" s="736"/>
      <c r="CD4" s="736"/>
      <c r="CE4" s="736"/>
      <c r="CF4" s="736"/>
      <c r="CG4" s="736"/>
      <c r="CH4" s="736"/>
      <c r="CI4" s="753"/>
    </row>
    <row r="5" spans="4:88" ht="9.75" customHeight="1" thickBot="1">
      <c r="Q5" s="54"/>
      <c r="R5" s="54"/>
      <c r="S5" s="738"/>
      <c r="T5" s="738"/>
      <c r="U5" s="738"/>
      <c r="V5" s="738"/>
      <c r="W5" s="738"/>
      <c r="X5" s="738"/>
      <c r="Y5" s="738"/>
      <c r="Z5" s="738"/>
      <c r="AA5" s="738"/>
      <c r="AB5" s="738"/>
      <c r="AC5" s="738"/>
      <c r="AD5" s="738"/>
      <c r="AE5" s="738"/>
      <c r="AF5" s="738"/>
      <c r="AG5" s="738"/>
      <c r="AH5" s="738"/>
      <c r="AI5" s="738"/>
      <c r="AJ5" s="738"/>
      <c r="AK5" s="738"/>
      <c r="AL5" s="738"/>
      <c r="AM5" s="738"/>
      <c r="AN5" s="738"/>
      <c r="AO5" s="738"/>
      <c r="AP5" s="738"/>
      <c r="AQ5" s="738"/>
      <c r="AR5" s="738"/>
      <c r="AS5" s="738"/>
      <c r="AT5" s="738"/>
      <c r="AU5" s="738"/>
      <c r="AV5" s="738"/>
      <c r="AW5" s="738"/>
      <c r="AX5" s="738"/>
      <c r="AY5" s="738"/>
      <c r="AZ5" s="738"/>
      <c r="BA5" s="738"/>
      <c r="BB5" s="738"/>
      <c r="BC5" s="738"/>
      <c r="BD5" s="738"/>
      <c r="BE5" s="68"/>
      <c r="BF5" s="741"/>
      <c r="BG5" s="742"/>
      <c r="BH5" s="751"/>
      <c r="BI5" s="626"/>
      <c r="BJ5" s="626"/>
      <c r="BK5" s="626"/>
      <c r="BL5" s="626"/>
      <c r="BM5" s="626"/>
      <c r="BN5" s="626"/>
      <c r="BO5" s="626"/>
      <c r="BP5" s="626"/>
      <c r="BQ5" s="626"/>
      <c r="BR5" s="626"/>
      <c r="BS5" s="626"/>
      <c r="BT5" s="626"/>
      <c r="BU5" s="752"/>
      <c r="BV5" s="752"/>
      <c r="BW5" s="736"/>
      <c r="BX5" s="736"/>
      <c r="BY5" s="736"/>
      <c r="BZ5" s="736"/>
      <c r="CA5" s="736"/>
      <c r="CB5" s="736"/>
      <c r="CC5" s="736"/>
      <c r="CD5" s="736"/>
      <c r="CE5" s="736"/>
      <c r="CF5" s="736"/>
      <c r="CG5" s="736"/>
      <c r="CH5" s="736"/>
      <c r="CI5" s="753"/>
    </row>
    <row r="6" spans="4:88" ht="13.5">
      <c r="E6" s="754" t="s">
        <v>3</v>
      </c>
      <c r="F6" s="755"/>
      <c r="G6" s="755"/>
      <c r="H6" s="755"/>
      <c r="I6" s="755"/>
      <c r="J6" s="755"/>
      <c r="K6" s="755"/>
      <c r="L6" s="755"/>
      <c r="M6" s="755"/>
      <c r="N6" s="755"/>
      <c r="O6" s="755"/>
      <c r="P6" s="758">
        <f>注意事項!H9</f>
        <v>0</v>
      </c>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8"/>
      <c r="AY6" s="758"/>
      <c r="AZ6" s="758"/>
      <c r="BA6" s="758"/>
      <c r="BB6" s="59"/>
      <c r="BC6" s="59"/>
      <c r="BD6" s="59"/>
      <c r="BE6" s="60"/>
      <c r="BF6" s="741"/>
      <c r="BG6" s="742"/>
      <c r="BI6" s="761" t="s">
        <v>20</v>
      </c>
      <c r="BJ6" s="761"/>
      <c r="BK6" s="761"/>
      <c r="BL6" s="761"/>
      <c r="BM6" s="761"/>
      <c r="BN6" s="761"/>
      <c r="BO6" s="761"/>
      <c r="BQ6" s="70"/>
      <c r="BR6" s="73"/>
      <c r="BS6" s="73"/>
      <c r="BT6" s="73"/>
      <c r="BU6" s="73"/>
      <c r="BV6" s="73"/>
      <c r="BW6" s="73"/>
      <c r="BX6" s="73"/>
      <c r="BY6" s="73"/>
      <c r="BZ6" s="73"/>
      <c r="CA6" s="73"/>
      <c r="CB6" s="73"/>
      <c r="CC6" s="73"/>
      <c r="CD6" s="73"/>
      <c r="CE6" s="73"/>
      <c r="CF6" s="73"/>
      <c r="CG6" s="73"/>
      <c r="CH6" s="73"/>
      <c r="CI6" s="85"/>
      <c r="CJ6" s="691" t="s">
        <v>49</v>
      </c>
    </row>
    <row r="7" spans="4:88" ht="15" customHeight="1">
      <c r="E7" s="756"/>
      <c r="F7" s="757"/>
      <c r="G7" s="757"/>
      <c r="H7" s="757"/>
      <c r="I7" s="757"/>
      <c r="J7" s="757"/>
      <c r="K7" s="757"/>
      <c r="L7" s="757"/>
      <c r="M7" s="757"/>
      <c r="N7" s="757"/>
      <c r="O7" s="757"/>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59"/>
      <c r="AY7" s="759"/>
      <c r="AZ7" s="759"/>
      <c r="BA7" s="759"/>
      <c r="BE7" s="61"/>
      <c r="BF7" s="741"/>
      <c r="BG7" s="742"/>
      <c r="BH7" s="692">
        <f>'16-41'!Q7</f>
        <v>0</v>
      </c>
      <c r="BI7" s="693"/>
      <c r="BJ7" s="693"/>
      <c r="BK7" s="698">
        <f>'16-41'!U7</f>
        <v>0</v>
      </c>
      <c r="BL7" s="693"/>
      <c r="BM7" s="699"/>
      <c r="BN7" s="693">
        <f>'16-41'!Y7</f>
        <v>0</v>
      </c>
      <c r="BO7" s="693"/>
      <c r="BP7" s="693"/>
      <c r="BQ7" s="72"/>
      <c r="CI7" s="67"/>
      <c r="CJ7" s="691"/>
    </row>
    <row r="8" spans="4:88" ht="12.75" customHeight="1">
      <c r="E8" s="62"/>
      <c r="P8" s="759"/>
      <c r="Q8" s="759"/>
      <c r="R8" s="759"/>
      <c r="S8" s="759"/>
      <c r="T8" s="759"/>
      <c r="U8" s="759"/>
      <c r="V8" s="759"/>
      <c r="W8" s="759"/>
      <c r="X8" s="759"/>
      <c r="Y8" s="759"/>
      <c r="Z8" s="759"/>
      <c r="AA8" s="759"/>
      <c r="AB8" s="759"/>
      <c r="AC8" s="759"/>
      <c r="AD8" s="759"/>
      <c r="AE8" s="759"/>
      <c r="AF8" s="759"/>
      <c r="AG8" s="759"/>
      <c r="AH8" s="759"/>
      <c r="AI8" s="759"/>
      <c r="AJ8" s="759"/>
      <c r="AK8" s="759"/>
      <c r="AL8" s="759"/>
      <c r="AM8" s="759"/>
      <c r="AN8" s="759"/>
      <c r="AO8" s="759"/>
      <c r="AP8" s="759"/>
      <c r="AQ8" s="759"/>
      <c r="AR8" s="759"/>
      <c r="AS8" s="759"/>
      <c r="AT8" s="759"/>
      <c r="AU8" s="759"/>
      <c r="AV8" s="759"/>
      <c r="AW8" s="759"/>
      <c r="AX8" s="759"/>
      <c r="AY8" s="759"/>
      <c r="AZ8" s="759"/>
      <c r="BA8" s="759"/>
      <c r="BE8" s="61"/>
      <c r="BF8" s="741"/>
      <c r="BG8" s="742"/>
      <c r="BH8" s="694"/>
      <c r="BI8" s="695"/>
      <c r="BJ8" s="695"/>
      <c r="BK8" s="700"/>
      <c r="BL8" s="695"/>
      <c r="BM8" s="701"/>
      <c r="BN8" s="695"/>
      <c r="BO8" s="695"/>
      <c r="BP8" s="695"/>
      <c r="BQ8" s="72"/>
      <c r="CI8" s="67"/>
      <c r="CJ8" s="691"/>
    </row>
    <row r="9" spans="4:88" ht="12" customHeight="1">
      <c r="E9" s="63"/>
      <c r="F9" s="64"/>
      <c r="G9" s="64"/>
      <c r="H9" s="64"/>
      <c r="I9" s="64"/>
      <c r="J9" s="64"/>
      <c r="K9" s="64"/>
      <c r="L9" s="64"/>
      <c r="M9" s="64"/>
      <c r="N9" s="64"/>
      <c r="O9" s="64"/>
      <c r="P9" s="760"/>
      <c r="Q9" s="760"/>
      <c r="R9" s="760"/>
      <c r="S9" s="760"/>
      <c r="T9" s="760"/>
      <c r="U9" s="760"/>
      <c r="V9" s="760"/>
      <c r="W9" s="760"/>
      <c r="X9" s="760"/>
      <c r="Y9" s="760"/>
      <c r="Z9" s="760"/>
      <c r="AA9" s="760"/>
      <c r="AB9" s="760"/>
      <c r="AC9" s="760"/>
      <c r="AD9" s="760"/>
      <c r="AE9" s="760"/>
      <c r="AF9" s="760"/>
      <c r="AG9" s="760"/>
      <c r="AH9" s="760"/>
      <c r="AI9" s="760"/>
      <c r="AJ9" s="760"/>
      <c r="AK9" s="760"/>
      <c r="AL9" s="760"/>
      <c r="AM9" s="760"/>
      <c r="AN9" s="760"/>
      <c r="AO9" s="760"/>
      <c r="AP9" s="760"/>
      <c r="AQ9" s="760"/>
      <c r="AR9" s="760"/>
      <c r="AS9" s="760"/>
      <c r="AT9" s="760"/>
      <c r="AU9" s="760"/>
      <c r="AV9" s="760"/>
      <c r="AW9" s="760"/>
      <c r="AX9" s="760"/>
      <c r="AY9" s="760"/>
      <c r="AZ9" s="760"/>
      <c r="BA9" s="760"/>
      <c r="BB9" s="64"/>
      <c r="BC9" s="64"/>
      <c r="BD9" s="64"/>
      <c r="BE9" s="65"/>
      <c r="BF9" s="743"/>
      <c r="BG9" s="744"/>
      <c r="BH9" s="696"/>
      <c r="BI9" s="697"/>
      <c r="BJ9" s="697"/>
      <c r="BK9" s="702"/>
      <c r="BL9" s="697"/>
      <c r="BM9" s="703"/>
      <c r="BN9" s="697"/>
      <c r="BO9" s="697"/>
      <c r="BP9" s="697"/>
      <c r="BQ9" s="71"/>
      <c r="BR9" s="64"/>
      <c r="BS9" s="64"/>
      <c r="BT9" s="64"/>
      <c r="BU9" s="64"/>
      <c r="BV9" s="64"/>
      <c r="BW9" s="64"/>
      <c r="BX9" s="64"/>
      <c r="BY9" s="64"/>
      <c r="BZ9" s="64"/>
      <c r="CA9" s="64"/>
      <c r="CB9" s="64"/>
      <c r="CC9" s="64"/>
      <c r="CD9" s="64"/>
      <c r="CE9" s="64"/>
      <c r="CF9" s="64"/>
      <c r="CG9" s="64"/>
      <c r="CH9" s="64"/>
      <c r="CI9" s="86"/>
      <c r="CJ9" s="691"/>
    </row>
    <row r="10" spans="4:88" ht="7.5" customHeight="1">
      <c r="D10" s="67"/>
      <c r="BZ10" s="704">
        <f>IF(BZ382=5,5,IF(BZ289=4,4,IF(BZ196=3,3,IF(BZ103=2,2,1))))</f>
        <v>1</v>
      </c>
      <c r="CA10" s="705"/>
      <c r="CB10" s="706"/>
      <c r="CC10" s="72"/>
      <c r="CD10" s="710" t="s">
        <v>22</v>
      </c>
      <c r="CE10" s="710"/>
      <c r="CF10" s="710"/>
      <c r="CG10" s="710"/>
      <c r="CH10" s="710"/>
      <c r="CI10" s="85"/>
      <c r="CJ10" s="691"/>
    </row>
    <row r="11" spans="4:88" ht="21.75" customHeight="1">
      <c r="D11" s="67"/>
      <c r="S11" s="712" t="s">
        <v>10</v>
      </c>
      <c r="T11" s="712"/>
      <c r="U11" s="712"/>
      <c r="V11" s="712"/>
      <c r="W11" s="713">
        <f>'16-41'!V33</f>
        <v>0</v>
      </c>
      <c r="X11" s="714"/>
      <c r="Y11" s="715"/>
      <c r="Z11" s="712" t="s">
        <v>11</v>
      </c>
      <c r="AA11" s="712"/>
      <c r="AB11" s="712"/>
      <c r="AC11" s="712"/>
      <c r="AD11" s="713">
        <f>'16-41'!AC33</f>
        <v>0</v>
      </c>
      <c r="AE11" s="714"/>
      <c r="AF11" s="715"/>
      <c r="AG11" s="712" t="s">
        <v>12</v>
      </c>
      <c r="AH11" s="712"/>
      <c r="AI11" s="712"/>
      <c r="AJ11" s="712"/>
      <c r="BZ11" s="707"/>
      <c r="CA11" s="708"/>
      <c r="CB11" s="709"/>
      <c r="CC11" s="71"/>
      <c r="CD11" s="711"/>
      <c r="CE11" s="711"/>
      <c r="CF11" s="711"/>
      <c r="CG11" s="711"/>
      <c r="CH11" s="711"/>
      <c r="CI11" s="86"/>
      <c r="CJ11" s="691"/>
    </row>
    <row r="12" spans="4:88" ht="24" customHeight="1">
      <c r="D12" s="67"/>
      <c r="S12" s="712"/>
      <c r="T12" s="712"/>
      <c r="U12" s="712"/>
      <c r="V12" s="712"/>
      <c r="W12" s="716"/>
      <c r="X12" s="717"/>
      <c r="Y12" s="718"/>
      <c r="Z12" s="712"/>
      <c r="AA12" s="712"/>
      <c r="AB12" s="712"/>
      <c r="AC12" s="712"/>
      <c r="AD12" s="716"/>
      <c r="AE12" s="717"/>
      <c r="AF12" s="718"/>
      <c r="AG12" s="712"/>
      <c r="AH12" s="712"/>
      <c r="AI12" s="712"/>
      <c r="AJ12" s="712"/>
      <c r="BZ12" s="719">
        <v>1</v>
      </c>
      <c r="CA12" s="720"/>
      <c r="CB12" s="721"/>
      <c r="CC12" s="70"/>
      <c r="CD12" s="710" t="s">
        <v>23</v>
      </c>
      <c r="CE12" s="710"/>
      <c r="CF12" s="710"/>
      <c r="CG12" s="710"/>
      <c r="CH12" s="710"/>
      <c r="CI12" s="85"/>
      <c r="CJ12" s="691"/>
    </row>
    <row r="13" spans="4:88" ht="6.75" customHeight="1" thickBot="1">
      <c r="D13" s="67"/>
      <c r="BZ13" s="704"/>
      <c r="CA13" s="705"/>
      <c r="CB13" s="706"/>
      <c r="CC13" s="72"/>
      <c r="CD13" s="722"/>
      <c r="CE13" s="722"/>
      <c r="CF13" s="722"/>
      <c r="CG13" s="722"/>
      <c r="CH13" s="722"/>
      <c r="CI13" s="68"/>
      <c r="CJ13" s="691"/>
    </row>
    <row r="14" spans="4:88" ht="9.75" customHeight="1">
      <c r="D14" s="67"/>
      <c r="E14" s="74"/>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75"/>
      <c r="AM14" s="59"/>
      <c r="AN14" s="59"/>
      <c r="AO14" s="59"/>
      <c r="AP14" s="59"/>
      <c r="AQ14" s="59"/>
      <c r="AR14" s="59"/>
      <c r="AS14" s="59"/>
      <c r="AT14" s="59"/>
      <c r="AU14" s="59"/>
      <c r="AV14" s="59"/>
      <c r="AW14" s="60"/>
      <c r="AX14" s="59"/>
      <c r="AY14" s="59"/>
      <c r="AZ14" s="59"/>
      <c r="BA14" s="59"/>
      <c r="BB14" s="59"/>
      <c r="BC14" s="59"/>
      <c r="BD14" s="59"/>
      <c r="BE14" s="59"/>
      <c r="BF14" s="59"/>
      <c r="BG14" s="59"/>
      <c r="BH14" s="59"/>
      <c r="BI14" s="76"/>
      <c r="BJ14" s="723" t="s">
        <v>362</v>
      </c>
      <c r="BK14" s="723"/>
      <c r="BL14" s="723"/>
      <c r="BM14" s="723"/>
      <c r="BN14" s="723"/>
      <c r="BO14" s="723"/>
      <c r="BP14" s="723"/>
      <c r="BQ14" s="723"/>
      <c r="BR14" s="723"/>
      <c r="BS14" s="723"/>
      <c r="BT14" s="76"/>
      <c r="BU14" s="82"/>
      <c r="BV14" s="59"/>
      <c r="BW14" s="59"/>
      <c r="BX14" s="59"/>
      <c r="BY14" s="59"/>
      <c r="BZ14" s="723" t="s">
        <v>17</v>
      </c>
      <c r="CA14" s="723"/>
      <c r="CB14" s="723"/>
      <c r="CC14" s="723"/>
      <c r="CD14" s="723"/>
      <c r="CE14" s="723"/>
      <c r="CF14" s="723"/>
      <c r="CG14" s="59"/>
      <c r="CH14" s="59"/>
      <c r="CI14" s="77"/>
      <c r="CJ14" s="691"/>
    </row>
    <row r="15" spans="4:88" ht="9.75" customHeight="1">
      <c r="D15" s="67"/>
      <c r="E15" s="62"/>
      <c r="K15" s="726" t="s">
        <v>47</v>
      </c>
      <c r="L15" s="726"/>
      <c r="M15" s="726"/>
      <c r="N15" s="726"/>
      <c r="O15" s="726"/>
      <c r="P15" s="726"/>
      <c r="Q15" s="726"/>
      <c r="R15" s="726"/>
      <c r="S15" s="726"/>
      <c r="T15" s="726"/>
      <c r="U15" s="726"/>
      <c r="V15" s="726"/>
      <c r="W15" s="726"/>
      <c r="X15" s="726"/>
      <c r="Y15" s="726"/>
      <c r="Z15" s="726"/>
      <c r="AA15" s="726"/>
      <c r="AB15" s="726"/>
      <c r="AC15" s="726"/>
      <c r="AD15" s="726"/>
      <c r="AL15" s="794" t="s">
        <v>48</v>
      </c>
      <c r="AM15" s="795"/>
      <c r="AN15" s="795"/>
      <c r="AO15" s="795"/>
      <c r="AP15" s="795"/>
      <c r="AQ15" s="795"/>
      <c r="AR15" s="795"/>
      <c r="AS15" s="795"/>
      <c r="AT15" s="795"/>
      <c r="AU15" s="795"/>
      <c r="AV15" s="795"/>
      <c r="AW15" s="796"/>
      <c r="BI15" s="53"/>
      <c r="BJ15" s="724"/>
      <c r="BK15" s="724"/>
      <c r="BL15" s="724"/>
      <c r="BM15" s="724"/>
      <c r="BN15" s="724"/>
      <c r="BO15" s="724"/>
      <c r="BP15" s="724"/>
      <c r="BQ15" s="724"/>
      <c r="BR15" s="724"/>
      <c r="BS15" s="724"/>
      <c r="BT15" s="53"/>
      <c r="BU15" s="83"/>
      <c r="BZ15" s="724"/>
      <c r="CA15" s="724"/>
      <c r="CB15" s="724"/>
      <c r="CC15" s="724"/>
      <c r="CD15" s="724"/>
      <c r="CE15" s="724"/>
      <c r="CF15" s="724"/>
      <c r="CI15" s="67"/>
      <c r="CJ15" s="691"/>
    </row>
    <row r="16" spans="4:88" ht="9.75" customHeight="1">
      <c r="D16" s="67"/>
      <c r="E16" s="62"/>
      <c r="K16" s="726"/>
      <c r="L16" s="726"/>
      <c r="M16" s="726"/>
      <c r="N16" s="726"/>
      <c r="O16" s="726"/>
      <c r="P16" s="726"/>
      <c r="Q16" s="726"/>
      <c r="R16" s="726"/>
      <c r="S16" s="726"/>
      <c r="T16" s="726"/>
      <c r="U16" s="726"/>
      <c r="V16" s="726"/>
      <c r="W16" s="726"/>
      <c r="X16" s="726"/>
      <c r="Y16" s="726"/>
      <c r="Z16" s="726"/>
      <c r="AA16" s="726"/>
      <c r="AB16" s="726"/>
      <c r="AC16" s="726"/>
      <c r="AD16" s="726"/>
      <c r="AL16" s="794"/>
      <c r="AM16" s="795"/>
      <c r="AN16" s="795"/>
      <c r="AO16" s="795"/>
      <c r="AP16" s="795"/>
      <c r="AQ16" s="795"/>
      <c r="AR16" s="795"/>
      <c r="AS16" s="795"/>
      <c r="AT16" s="795"/>
      <c r="AU16" s="795"/>
      <c r="AV16" s="795"/>
      <c r="AW16" s="796"/>
      <c r="BI16" s="53"/>
      <c r="BJ16" s="724"/>
      <c r="BK16" s="724"/>
      <c r="BL16" s="724"/>
      <c r="BM16" s="724"/>
      <c r="BN16" s="724"/>
      <c r="BO16" s="724"/>
      <c r="BP16" s="724"/>
      <c r="BQ16" s="724"/>
      <c r="BR16" s="724"/>
      <c r="BS16" s="724"/>
      <c r="BT16" s="53"/>
      <c r="BU16" s="83"/>
      <c r="BZ16" s="724"/>
      <c r="CA16" s="724"/>
      <c r="CB16" s="724"/>
      <c r="CC16" s="724"/>
      <c r="CD16" s="724"/>
      <c r="CE16" s="724"/>
      <c r="CF16" s="724"/>
      <c r="CI16" s="67"/>
      <c r="CJ16" s="691"/>
    </row>
    <row r="17" spans="4:88" ht="9.75" customHeight="1">
      <c r="D17" s="67"/>
      <c r="E17" s="62"/>
      <c r="K17" s="726"/>
      <c r="L17" s="726"/>
      <c r="M17" s="726"/>
      <c r="N17" s="726"/>
      <c r="O17" s="726"/>
      <c r="P17" s="726"/>
      <c r="Q17" s="726"/>
      <c r="R17" s="726"/>
      <c r="S17" s="726"/>
      <c r="T17" s="726"/>
      <c r="U17" s="726"/>
      <c r="V17" s="726"/>
      <c r="W17" s="726"/>
      <c r="X17" s="726"/>
      <c r="Y17" s="726"/>
      <c r="Z17" s="726"/>
      <c r="AA17" s="726"/>
      <c r="AB17" s="726"/>
      <c r="AC17" s="726"/>
      <c r="AD17" s="726"/>
      <c r="AL17" s="794"/>
      <c r="AM17" s="795"/>
      <c r="AN17" s="795"/>
      <c r="AO17" s="795"/>
      <c r="AP17" s="795"/>
      <c r="AQ17" s="795"/>
      <c r="AR17" s="795"/>
      <c r="AS17" s="795"/>
      <c r="AT17" s="795"/>
      <c r="AU17" s="795"/>
      <c r="AV17" s="795"/>
      <c r="AW17" s="796"/>
      <c r="BI17" s="730" t="s">
        <v>16</v>
      </c>
      <c r="BJ17" s="731"/>
      <c r="BK17" s="731"/>
      <c r="BL17" s="731"/>
      <c r="BM17" s="731"/>
      <c r="BN17" s="731"/>
      <c r="BO17" s="731"/>
      <c r="BP17" s="731"/>
      <c r="BQ17" s="731"/>
      <c r="BR17" s="731"/>
      <c r="BS17" s="731"/>
      <c r="BT17" s="731"/>
      <c r="BU17" s="83"/>
      <c r="BZ17" s="724"/>
      <c r="CA17" s="724"/>
      <c r="CB17" s="724"/>
      <c r="CC17" s="724"/>
      <c r="CD17" s="724"/>
      <c r="CE17" s="724"/>
      <c r="CF17" s="724"/>
      <c r="CI17" s="67"/>
      <c r="CJ17" s="691"/>
    </row>
    <row r="18" spans="4:88" ht="9.75" customHeight="1">
      <c r="D18" s="67"/>
      <c r="E18" s="62"/>
      <c r="K18" s="726"/>
      <c r="L18" s="726"/>
      <c r="M18" s="726"/>
      <c r="N18" s="726"/>
      <c r="O18" s="726"/>
      <c r="P18" s="726"/>
      <c r="Q18" s="726"/>
      <c r="R18" s="726"/>
      <c r="S18" s="726"/>
      <c r="T18" s="726"/>
      <c r="U18" s="726"/>
      <c r="V18" s="726"/>
      <c r="W18" s="726"/>
      <c r="X18" s="726"/>
      <c r="Y18" s="726"/>
      <c r="Z18" s="726"/>
      <c r="AA18" s="726"/>
      <c r="AB18" s="726"/>
      <c r="AC18" s="726"/>
      <c r="AD18" s="726"/>
      <c r="AL18" s="794"/>
      <c r="AM18" s="795"/>
      <c r="AN18" s="795"/>
      <c r="AO18" s="795"/>
      <c r="AP18" s="795"/>
      <c r="AQ18" s="795"/>
      <c r="AR18" s="795"/>
      <c r="AS18" s="795"/>
      <c r="AT18" s="795"/>
      <c r="AU18" s="795"/>
      <c r="AV18" s="795"/>
      <c r="AW18" s="796"/>
      <c r="BI18" s="732"/>
      <c r="BJ18" s="733"/>
      <c r="BK18" s="733"/>
      <c r="BL18" s="733"/>
      <c r="BM18" s="733"/>
      <c r="BN18" s="733"/>
      <c r="BO18" s="733"/>
      <c r="BP18" s="733"/>
      <c r="BQ18" s="733"/>
      <c r="BR18" s="733"/>
      <c r="BS18" s="733"/>
      <c r="BT18" s="733"/>
      <c r="BU18" s="83"/>
      <c r="BZ18" s="724"/>
      <c r="CA18" s="724"/>
      <c r="CB18" s="724"/>
      <c r="CC18" s="724"/>
      <c r="CD18" s="724"/>
      <c r="CE18" s="724"/>
      <c r="CF18" s="724"/>
      <c r="CI18" s="67"/>
      <c r="CJ18" s="691"/>
    </row>
    <row r="19" spans="4:88" ht="9" customHeight="1" thickBot="1">
      <c r="D19" s="67"/>
      <c r="E19" s="78"/>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79"/>
      <c r="AM19" s="66"/>
      <c r="AN19" s="66"/>
      <c r="AO19" s="66"/>
      <c r="AP19" s="66"/>
      <c r="AQ19" s="66"/>
      <c r="AR19" s="66"/>
      <c r="AS19" s="66"/>
      <c r="AT19" s="66"/>
      <c r="AU19" s="66"/>
      <c r="AV19" s="66"/>
      <c r="AW19" s="80"/>
      <c r="AX19" s="66"/>
      <c r="AY19" s="66"/>
      <c r="AZ19" s="66"/>
      <c r="BA19" s="66"/>
      <c r="BB19" s="66"/>
      <c r="BC19" s="66"/>
      <c r="BD19" s="66"/>
      <c r="BE19" s="66"/>
      <c r="BF19" s="66"/>
      <c r="BG19" s="66"/>
      <c r="BH19" s="66"/>
      <c r="BI19" s="734"/>
      <c r="BJ19" s="735"/>
      <c r="BK19" s="735"/>
      <c r="BL19" s="735"/>
      <c r="BM19" s="735"/>
      <c r="BN19" s="735"/>
      <c r="BO19" s="735"/>
      <c r="BP19" s="735"/>
      <c r="BQ19" s="735"/>
      <c r="BR19" s="735"/>
      <c r="BS19" s="735"/>
      <c r="BT19" s="735"/>
      <c r="BU19" s="84"/>
      <c r="BV19" s="66"/>
      <c r="BW19" s="66"/>
      <c r="BX19" s="66"/>
      <c r="BY19" s="66"/>
      <c r="BZ19" s="725"/>
      <c r="CA19" s="725"/>
      <c r="CB19" s="725"/>
      <c r="CC19" s="725"/>
      <c r="CD19" s="725"/>
      <c r="CE19" s="725"/>
      <c r="CF19" s="725"/>
      <c r="CG19" s="66"/>
      <c r="CH19" s="66"/>
      <c r="CI19" s="68"/>
      <c r="CJ19" s="691"/>
    </row>
    <row r="20" spans="4:88" ht="11.25" customHeight="1">
      <c r="D20" s="67"/>
      <c r="E20" s="646"/>
      <c r="F20" s="647"/>
      <c r="G20" s="647"/>
      <c r="H20" s="647"/>
      <c r="I20" s="647"/>
      <c r="J20" s="647"/>
      <c r="K20" s="647"/>
      <c r="L20" s="647"/>
      <c r="M20" s="647"/>
      <c r="N20" s="647"/>
      <c r="O20" s="647"/>
      <c r="P20" s="647"/>
      <c r="Q20" s="647"/>
      <c r="R20" s="647"/>
      <c r="S20" s="647"/>
      <c r="T20" s="647"/>
      <c r="U20" s="647"/>
      <c r="V20" s="647"/>
      <c r="W20" s="647"/>
      <c r="X20" s="647"/>
      <c r="Y20" s="647"/>
      <c r="Z20" s="647"/>
      <c r="AA20" s="647"/>
      <c r="AB20" s="647"/>
      <c r="AC20" s="647"/>
      <c r="AD20" s="647"/>
      <c r="AE20" s="647"/>
      <c r="AF20" s="647"/>
      <c r="AG20" s="647"/>
      <c r="AH20" s="647"/>
      <c r="AI20" s="647"/>
      <c r="AJ20" s="647"/>
      <c r="AK20" s="648"/>
      <c r="AL20" s="656" t="str">
        <f>IF(E20="","",VLOOKUP(E20,コード表!$D$5:$F$62,3,FALSE))</f>
        <v/>
      </c>
      <c r="AM20" s="656"/>
      <c r="AN20" s="656"/>
      <c r="AO20" s="656"/>
      <c r="AP20" s="656"/>
      <c r="AQ20" s="656"/>
      <c r="AR20" s="656"/>
      <c r="AS20" s="656"/>
      <c r="AT20" s="656"/>
      <c r="AU20" s="656"/>
      <c r="AV20" s="656"/>
      <c r="AW20" s="657"/>
      <c r="AX20" s="663">
        <v>1</v>
      </c>
      <c r="AY20" s="663"/>
      <c r="AZ20" s="625" t="str">
        <f>IF(E20="","",VLOOKUP(E20,コード表!$D$5:$F$62,2,FALSE))</f>
        <v/>
      </c>
      <c r="BA20" s="625"/>
      <c r="BB20" s="625"/>
      <c r="BC20" s="625"/>
      <c r="BD20" s="625"/>
      <c r="BE20" s="625"/>
      <c r="BF20" s="625"/>
      <c r="BG20" s="625"/>
      <c r="BH20" s="625"/>
      <c r="BI20" s="59"/>
      <c r="BJ20" s="59"/>
      <c r="BK20" s="59"/>
      <c r="BL20" s="59"/>
      <c r="BM20" s="59"/>
      <c r="BN20" s="59"/>
      <c r="BO20" s="59"/>
      <c r="BP20" s="59"/>
      <c r="BQ20" s="59"/>
      <c r="BR20" s="59"/>
      <c r="BS20" s="59"/>
      <c r="BT20" s="81" t="s">
        <v>19</v>
      </c>
      <c r="CH20" s="59"/>
      <c r="CI20" s="77"/>
      <c r="CJ20" s="691"/>
    </row>
    <row r="21" spans="4:88" ht="6.75" customHeight="1">
      <c r="D21" s="67"/>
      <c r="E21" s="649"/>
      <c r="F21" s="650"/>
      <c r="G21" s="650"/>
      <c r="H21" s="650"/>
      <c r="I21" s="650"/>
      <c r="J21" s="650"/>
      <c r="K21" s="650"/>
      <c r="L21" s="650"/>
      <c r="M21" s="650"/>
      <c r="N21" s="650"/>
      <c r="O21" s="650"/>
      <c r="P21" s="650"/>
      <c r="Q21" s="650"/>
      <c r="R21" s="650"/>
      <c r="S21" s="650"/>
      <c r="T21" s="650"/>
      <c r="U21" s="650"/>
      <c r="V21" s="650"/>
      <c r="W21" s="650"/>
      <c r="X21" s="650"/>
      <c r="Y21" s="650"/>
      <c r="Z21" s="650"/>
      <c r="AA21" s="650"/>
      <c r="AB21" s="650"/>
      <c r="AC21" s="650"/>
      <c r="AD21" s="650"/>
      <c r="AE21" s="650"/>
      <c r="AF21" s="650"/>
      <c r="AG21" s="650"/>
      <c r="AH21" s="650"/>
      <c r="AI21" s="650"/>
      <c r="AJ21" s="650"/>
      <c r="AK21" s="651"/>
      <c r="AL21" s="341"/>
      <c r="AM21" s="341"/>
      <c r="AN21" s="341"/>
      <c r="AO21" s="341"/>
      <c r="AP21" s="341"/>
      <c r="AQ21" s="341"/>
      <c r="AR21" s="341"/>
      <c r="AS21" s="341"/>
      <c r="AT21" s="341"/>
      <c r="AU21" s="341"/>
      <c r="AV21" s="341"/>
      <c r="AW21" s="659"/>
      <c r="AX21" s="664"/>
      <c r="AY21" s="664"/>
      <c r="AZ21" s="626"/>
      <c r="BA21" s="626"/>
      <c r="BB21" s="626"/>
      <c r="BC21" s="626"/>
      <c r="BD21" s="626"/>
      <c r="BE21" s="626"/>
      <c r="BF21" s="626"/>
      <c r="BG21" s="626"/>
      <c r="BH21" s="626"/>
      <c r="BI21" s="667"/>
      <c r="BJ21" s="667"/>
      <c r="BK21" s="667"/>
      <c r="BL21" s="667"/>
      <c r="BM21" s="667"/>
      <c r="BN21" s="667"/>
      <c r="BO21" s="667"/>
      <c r="BP21" s="667"/>
      <c r="BQ21" s="667"/>
      <c r="BR21" s="667"/>
      <c r="BS21" s="667"/>
      <c r="BT21" s="668"/>
      <c r="CI21" s="67"/>
      <c r="CJ21" s="691"/>
    </row>
    <row r="22" spans="4:88" ht="4.5" customHeight="1">
      <c r="D22" s="67"/>
      <c r="E22" s="649"/>
      <c r="F22" s="650"/>
      <c r="G22" s="650"/>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1"/>
      <c r="AL22" s="341"/>
      <c r="AM22" s="341"/>
      <c r="AN22" s="341"/>
      <c r="AO22" s="341"/>
      <c r="AP22" s="341"/>
      <c r="AQ22" s="341"/>
      <c r="AR22" s="341"/>
      <c r="AS22" s="341"/>
      <c r="AT22" s="341"/>
      <c r="AU22" s="341"/>
      <c r="AV22" s="341"/>
      <c r="AW22" s="659"/>
      <c r="AX22" s="664"/>
      <c r="AY22" s="664"/>
      <c r="AZ22" s="626"/>
      <c r="BA22" s="626"/>
      <c r="BB22" s="626"/>
      <c r="BC22" s="626"/>
      <c r="BD22" s="626"/>
      <c r="BE22" s="626"/>
      <c r="BF22" s="626"/>
      <c r="BG22" s="626"/>
      <c r="BH22" s="626"/>
      <c r="BI22" s="667"/>
      <c r="BJ22" s="667"/>
      <c r="BK22" s="667"/>
      <c r="BL22" s="667"/>
      <c r="BM22" s="667"/>
      <c r="BN22" s="667"/>
      <c r="BO22" s="667"/>
      <c r="BP22" s="667"/>
      <c r="BQ22" s="667"/>
      <c r="BR22" s="667"/>
      <c r="BS22" s="667"/>
      <c r="BT22" s="668"/>
      <c r="CI22" s="67"/>
      <c r="CJ22" s="691"/>
    </row>
    <row r="23" spans="4:88" ht="6.75" customHeight="1">
      <c r="D23" s="67"/>
      <c r="E23" s="649"/>
      <c r="F23" s="650"/>
      <c r="G23" s="650"/>
      <c r="H23" s="650"/>
      <c r="I23" s="650"/>
      <c r="J23" s="650"/>
      <c r="K23" s="650"/>
      <c r="L23" s="650"/>
      <c r="M23" s="650"/>
      <c r="N23" s="650"/>
      <c r="O23" s="650"/>
      <c r="P23" s="650"/>
      <c r="Q23" s="650"/>
      <c r="R23" s="650"/>
      <c r="S23" s="650"/>
      <c r="T23" s="650"/>
      <c r="U23" s="650"/>
      <c r="V23" s="650"/>
      <c r="W23" s="650"/>
      <c r="X23" s="650"/>
      <c r="Y23" s="650"/>
      <c r="Z23" s="650"/>
      <c r="AA23" s="650"/>
      <c r="AB23" s="650"/>
      <c r="AC23" s="650"/>
      <c r="AD23" s="650"/>
      <c r="AE23" s="650"/>
      <c r="AF23" s="650"/>
      <c r="AG23" s="650"/>
      <c r="AH23" s="650"/>
      <c r="AI23" s="650"/>
      <c r="AJ23" s="650"/>
      <c r="AK23" s="651"/>
      <c r="AL23" s="341"/>
      <c r="AM23" s="341"/>
      <c r="AN23" s="341"/>
      <c r="AO23" s="341"/>
      <c r="AP23" s="341"/>
      <c r="AQ23" s="341"/>
      <c r="AR23" s="341"/>
      <c r="AS23" s="341"/>
      <c r="AT23" s="341"/>
      <c r="AU23" s="341"/>
      <c r="AV23" s="341"/>
      <c r="AW23" s="659"/>
      <c r="AX23" s="664"/>
      <c r="AY23" s="664"/>
      <c r="AZ23" s="626"/>
      <c r="BA23" s="626"/>
      <c r="BB23" s="626"/>
      <c r="BC23" s="626"/>
      <c r="BD23" s="626"/>
      <c r="BE23" s="626"/>
      <c r="BF23" s="626"/>
      <c r="BG23" s="626"/>
      <c r="BH23" s="626"/>
      <c r="BI23" s="667"/>
      <c r="BJ23" s="667"/>
      <c r="BK23" s="667"/>
      <c r="BL23" s="667"/>
      <c r="BM23" s="667"/>
      <c r="BN23" s="667"/>
      <c r="BO23" s="667"/>
      <c r="BP23" s="667"/>
      <c r="BQ23" s="667"/>
      <c r="BR23" s="667"/>
      <c r="BS23" s="667"/>
      <c r="BT23" s="668"/>
      <c r="CI23" s="67"/>
      <c r="CJ23" s="691"/>
    </row>
    <row r="24" spans="4:88" ht="8.25" customHeight="1">
      <c r="D24" s="67"/>
      <c r="E24" s="649"/>
      <c r="F24" s="650"/>
      <c r="G24" s="650"/>
      <c r="H24" s="650"/>
      <c r="I24" s="650"/>
      <c r="J24" s="650"/>
      <c r="K24" s="650"/>
      <c r="L24" s="650"/>
      <c r="M24" s="650"/>
      <c r="N24" s="650"/>
      <c r="O24" s="650"/>
      <c r="P24" s="650"/>
      <c r="Q24" s="650"/>
      <c r="R24" s="650"/>
      <c r="S24" s="650"/>
      <c r="T24" s="650"/>
      <c r="U24" s="650"/>
      <c r="V24" s="650"/>
      <c r="W24" s="650"/>
      <c r="X24" s="650"/>
      <c r="Y24" s="650"/>
      <c r="Z24" s="650"/>
      <c r="AA24" s="650"/>
      <c r="AB24" s="650"/>
      <c r="AC24" s="650"/>
      <c r="AD24" s="650"/>
      <c r="AE24" s="650"/>
      <c r="AF24" s="650"/>
      <c r="AG24" s="650"/>
      <c r="AH24" s="650"/>
      <c r="AI24" s="650"/>
      <c r="AJ24" s="650"/>
      <c r="AK24" s="651"/>
      <c r="AL24" s="341"/>
      <c r="AM24" s="341"/>
      <c r="AN24" s="341"/>
      <c r="AO24" s="341"/>
      <c r="AP24" s="341"/>
      <c r="AQ24" s="341"/>
      <c r="AR24" s="341"/>
      <c r="AS24" s="341"/>
      <c r="AT24" s="341"/>
      <c r="AU24" s="341"/>
      <c r="AV24" s="341"/>
      <c r="AW24" s="659"/>
      <c r="AX24" s="736"/>
      <c r="AY24" s="736"/>
      <c r="AZ24" s="736"/>
      <c r="BA24" s="736"/>
      <c r="BB24" s="736"/>
      <c r="BC24" s="736"/>
      <c r="BD24" s="736"/>
      <c r="BE24" s="736"/>
      <c r="BF24" s="736"/>
      <c r="BG24" s="507" t="str">
        <f>IFERROR(VLOOKUP(AL20,都道府県コード!$A$2:$B$95,2,FALSE),"")</f>
        <v/>
      </c>
      <c r="BH24" s="508"/>
      <c r="BI24" s="669"/>
      <c r="BJ24" s="670"/>
      <c r="BK24" s="670"/>
      <c r="BL24" s="670"/>
      <c r="BM24" s="670"/>
      <c r="BN24" s="670"/>
      <c r="BO24" s="670"/>
      <c r="BP24" s="670"/>
      <c r="BQ24" s="670"/>
      <c r="BR24" s="670"/>
      <c r="BS24" s="670"/>
      <c r="BT24" s="671"/>
      <c r="CI24" s="67"/>
      <c r="CJ24" s="691"/>
    </row>
    <row r="25" spans="4:88" ht="9.75" customHeight="1">
      <c r="D25" s="67"/>
      <c r="E25" s="649"/>
      <c r="F25" s="650"/>
      <c r="G25" s="650"/>
      <c r="H25" s="650"/>
      <c r="I25" s="650"/>
      <c r="J25" s="650"/>
      <c r="K25" s="650"/>
      <c r="L25" s="650"/>
      <c r="M25" s="650"/>
      <c r="N25" s="650"/>
      <c r="O25" s="650"/>
      <c r="P25" s="650"/>
      <c r="Q25" s="650"/>
      <c r="R25" s="650"/>
      <c r="S25" s="650"/>
      <c r="T25" s="650"/>
      <c r="U25" s="650"/>
      <c r="V25" s="650"/>
      <c r="W25" s="650"/>
      <c r="X25" s="650"/>
      <c r="Y25" s="650"/>
      <c r="Z25" s="650"/>
      <c r="AA25" s="650"/>
      <c r="AB25" s="650"/>
      <c r="AC25" s="650"/>
      <c r="AD25" s="650"/>
      <c r="AE25" s="650"/>
      <c r="AF25" s="650"/>
      <c r="AG25" s="650"/>
      <c r="AH25" s="650"/>
      <c r="AI25" s="650"/>
      <c r="AJ25" s="650"/>
      <c r="AK25" s="651"/>
      <c r="AL25" s="341"/>
      <c r="AM25" s="341"/>
      <c r="AN25" s="341"/>
      <c r="AO25" s="341"/>
      <c r="AP25" s="341"/>
      <c r="AQ25" s="341"/>
      <c r="AR25" s="341"/>
      <c r="AS25" s="341"/>
      <c r="AT25" s="341"/>
      <c r="AU25" s="341"/>
      <c r="AV25" s="341"/>
      <c r="AW25" s="659"/>
      <c r="AX25" s="736"/>
      <c r="AY25" s="736"/>
      <c r="AZ25" s="736"/>
      <c r="BA25" s="736"/>
      <c r="BB25" s="736"/>
      <c r="BC25" s="736"/>
      <c r="BD25" s="736"/>
      <c r="BE25" s="736"/>
      <c r="BF25" s="736"/>
      <c r="BG25" s="509"/>
      <c r="BH25" s="510"/>
      <c r="BI25" s="672"/>
      <c r="BJ25" s="673"/>
      <c r="BK25" s="673"/>
      <c r="BL25" s="673"/>
      <c r="BM25" s="673"/>
      <c r="BN25" s="673"/>
      <c r="BO25" s="673"/>
      <c r="BP25" s="673"/>
      <c r="BQ25" s="673"/>
      <c r="BR25" s="673"/>
      <c r="BS25" s="673"/>
      <c r="BT25" s="674"/>
      <c r="CI25" s="67"/>
      <c r="CJ25" s="691"/>
    </row>
    <row r="26" spans="4:88" ht="6.75" customHeight="1" thickBot="1">
      <c r="D26" s="67"/>
      <c r="E26" s="652"/>
      <c r="F26" s="653"/>
      <c r="G26" s="653"/>
      <c r="H26" s="653"/>
      <c r="I26" s="653"/>
      <c r="J26" s="653"/>
      <c r="K26" s="653"/>
      <c r="L26" s="653"/>
      <c r="M26" s="653"/>
      <c r="N26" s="653"/>
      <c r="O26" s="653"/>
      <c r="P26" s="653"/>
      <c r="Q26" s="653"/>
      <c r="R26" s="653"/>
      <c r="S26" s="653"/>
      <c r="T26" s="653"/>
      <c r="U26" s="653"/>
      <c r="V26" s="653"/>
      <c r="W26" s="653"/>
      <c r="X26" s="653"/>
      <c r="Y26" s="653"/>
      <c r="Z26" s="653"/>
      <c r="AA26" s="653"/>
      <c r="AB26" s="653"/>
      <c r="AC26" s="653"/>
      <c r="AD26" s="653"/>
      <c r="AE26" s="653"/>
      <c r="AF26" s="653"/>
      <c r="AG26" s="653"/>
      <c r="AH26" s="653"/>
      <c r="AI26" s="653"/>
      <c r="AJ26" s="653"/>
      <c r="AK26" s="654"/>
      <c r="AL26" s="661"/>
      <c r="AM26" s="661"/>
      <c r="AN26" s="661"/>
      <c r="AO26" s="661"/>
      <c r="AP26" s="661"/>
      <c r="AQ26" s="661"/>
      <c r="AR26" s="661"/>
      <c r="AS26" s="661"/>
      <c r="AT26" s="661"/>
      <c r="AU26" s="661"/>
      <c r="AV26" s="661"/>
      <c r="AW26" s="662"/>
      <c r="AX26" s="737"/>
      <c r="AY26" s="737"/>
      <c r="AZ26" s="737"/>
      <c r="BA26" s="737"/>
      <c r="BB26" s="737"/>
      <c r="BC26" s="737"/>
      <c r="BD26" s="737"/>
      <c r="BE26" s="737"/>
      <c r="BF26" s="737"/>
      <c r="BG26" s="511"/>
      <c r="BH26" s="512"/>
      <c r="BI26" s="675"/>
      <c r="BJ26" s="676"/>
      <c r="BK26" s="676"/>
      <c r="BL26" s="676"/>
      <c r="BM26" s="676"/>
      <c r="BN26" s="676"/>
      <c r="BO26" s="676"/>
      <c r="BP26" s="676"/>
      <c r="BQ26" s="676"/>
      <c r="BR26" s="676"/>
      <c r="BS26" s="676"/>
      <c r="BT26" s="677"/>
      <c r="CI26" s="67"/>
      <c r="CJ26" s="691"/>
    </row>
    <row r="27" spans="4:88" ht="9" customHeight="1">
      <c r="D27" s="67"/>
      <c r="E27" s="646"/>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c r="AE27" s="647"/>
      <c r="AF27" s="647"/>
      <c r="AG27" s="647"/>
      <c r="AH27" s="647"/>
      <c r="AI27" s="647"/>
      <c r="AJ27" s="647"/>
      <c r="AK27" s="648"/>
      <c r="AL27" s="656" t="str">
        <f>IF(E27="","",VLOOKUP(E27,コード表!$D$5:$F$62,3,FALSE))</f>
        <v/>
      </c>
      <c r="AM27" s="656"/>
      <c r="AN27" s="656"/>
      <c r="AO27" s="656"/>
      <c r="AP27" s="656"/>
      <c r="AQ27" s="656"/>
      <c r="AR27" s="656"/>
      <c r="AS27" s="656"/>
      <c r="AT27" s="656"/>
      <c r="AU27" s="656"/>
      <c r="AV27" s="656"/>
      <c r="AW27" s="657"/>
      <c r="AX27" s="663">
        <v>2</v>
      </c>
      <c r="AY27" s="663"/>
      <c r="AZ27" s="625" t="str">
        <f>IF(E27="","",VLOOKUP(E27,コード表!$D$5:$F$62,2,FALSE))</f>
        <v/>
      </c>
      <c r="BA27" s="625"/>
      <c r="BB27" s="625"/>
      <c r="BC27" s="625"/>
      <c r="BD27" s="625"/>
      <c r="BE27" s="625"/>
      <c r="BF27" s="625"/>
      <c r="BG27" s="625"/>
      <c r="BH27" s="625"/>
      <c r="BI27" s="665"/>
      <c r="BJ27" s="665"/>
      <c r="BK27" s="665"/>
      <c r="BL27" s="665"/>
      <c r="BM27" s="665"/>
      <c r="BN27" s="665"/>
      <c r="BO27" s="665"/>
      <c r="BP27" s="665"/>
      <c r="BQ27" s="665"/>
      <c r="BR27" s="665"/>
      <c r="BS27" s="665"/>
      <c r="BT27" s="666"/>
      <c r="BU27" s="110"/>
      <c r="BV27" s="110"/>
      <c r="BW27" s="110"/>
      <c r="BX27" s="110"/>
      <c r="BY27" s="110"/>
      <c r="BZ27" s="110"/>
      <c r="CI27" s="67"/>
      <c r="CJ27" s="691"/>
    </row>
    <row r="28" spans="4:88" ht="9" customHeight="1">
      <c r="D28" s="67"/>
      <c r="E28" s="649"/>
      <c r="F28" s="650"/>
      <c r="G28" s="650"/>
      <c r="H28" s="650"/>
      <c r="I28" s="650"/>
      <c r="J28" s="650"/>
      <c r="K28" s="650"/>
      <c r="L28" s="650"/>
      <c r="M28" s="650"/>
      <c r="N28" s="650"/>
      <c r="O28" s="650"/>
      <c r="P28" s="650"/>
      <c r="Q28" s="650"/>
      <c r="R28" s="650"/>
      <c r="S28" s="650"/>
      <c r="T28" s="650"/>
      <c r="U28" s="650"/>
      <c r="V28" s="650"/>
      <c r="W28" s="650"/>
      <c r="X28" s="650"/>
      <c r="Y28" s="650"/>
      <c r="Z28" s="650"/>
      <c r="AA28" s="650"/>
      <c r="AB28" s="650"/>
      <c r="AC28" s="650"/>
      <c r="AD28" s="650"/>
      <c r="AE28" s="650"/>
      <c r="AF28" s="650"/>
      <c r="AG28" s="650"/>
      <c r="AH28" s="650"/>
      <c r="AI28" s="650"/>
      <c r="AJ28" s="650"/>
      <c r="AK28" s="651"/>
      <c r="AL28" s="341"/>
      <c r="AM28" s="341"/>
      <c r="AN28" s="341"/>
      <c r="AO28" s="341"/>
      <c r="AP28" s="341"/>
      <c r="AQ28" s="341"/>
      <c r="AR28" s="341"/>
      <c r="AS28" s="341"/>
      <c r="AT28" s="341"/>
      <c r="AU28" s="341"/>
      <c r="AV28" s="341"/>
      <c r="AW28" s="659"/>
      <c r="AX28" s="664"/>
      <c r="AY28" s="664"/>
      <c r="AZ28" s="626"/>
      <c r="BA28" s="626"/>
      <c r="BB28" s="626"/>
      <c r="BC28" s="626"/>
      <c r="BD28" s="626"/>
      <c r="BE28" s="626"/>
      <c r="BF28" s="626"/>
      <c r="BG28" s="626"/>
      <c r="BH28" s="626"/>
      <c r="BI28" s="667"/>
      <c r="BJ28" s="667"/>
      <c r="BK28" s="667"/>
      <c r="BL28" s="667"/>
      <c r="BM28" s="667"/>
      <c r="BN28" s="667"/>
      <c r="BO28" s="667"/>
      <c r="BP28" s="667"/>
      <c r="BQ28" s="667"/>
      <c r="BR28" s="667"/>
      <c r="BS28" s="667"/>
      <c r="BT28" s="668"/>
      <c r="BU28" s="110"/>
      <c r="BV28" s="110"/>
      <c r="BW28" s="110"/>
      <c r="BX28" s="110"/>
      <c r="BY28" s="110"/>
      <c r="BZ28" s="110"/>
      <c r="CI28" s="67"/>
      <c r="CJ28" s="691"/>
    </row>
    <row r="29" spans="4:88" ht="9" customHeight="1">
      <c r="D29" s="67"/>
      <c r="E29" s="649"/>
      <c r="F29" s="650"/>
      <c r="G29" s="650"/>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1"/>
      <c r="AL29" s="341"/>
      <c r="AM29" s="341"/>
      <c r="AN29" s="341"/>
      <c r="AO29" s="341"/>
      <c r="AP29" s="341"/>
      <c r="AQ29" s="341"/>
      <c r="AR29" s="341"/>
      <c r="AS29" s="341"/>
      <c r="AT29" s="341"/>
      <c r="AU29" s="341"/>
      <c r="AV29" s="341"/>
      <c r="AW29" s="659"/>
      <c r="AX29" s="664"/>
      <c r="AY29" s="664"/>
      <c r="AZ29" s="626"/>
      <c r="BA29" s="626"/>
      <c r="BB29" s="626"/>
      <c r="BC29" s="626"/>
      <c r="BD29" s="626"/>
      <c r="BE29" s="626"/>
      <c r="BF29" s="626"/>
      <c r="BG29" s="626"/>
      <c r="BH29" s="626"/>
      <c r="BI29" s="667"/>
      <c r="BJ29" s="667"/>
      <c r="BK29" s="667"/>
      <c r="BL29" s="667"/>
      <c r="BM29" s="667"/>
      <c r="BN29" s="667"/>
      <c r="BO29" s="667"/>
      <c r="BP29" s="667"/>
      <c r="BQ29" s="667"/>
      <c r="BR29" s="667"/>
      <c r="BS29" s="667"/>
      <c r="BT29" s="668"/>
      <c r="BU29" s="110"/>
      <c r="BV29" s="110"/>
      <c r="BW29" s="110"/>
      <c r="BX29" s="110"/>
      <c r="BY29" s="110"/>
      <c r="BZ29" s="110"/>
      <c r="CI29" s="67"/>
      <c r="CJ29" s="691"/>
    </row>
    <row r="30" spans="4:88" ht="9" customHeight="1">
      <c r="D30" s="67"/>
      <c r="E30" s="649"/>
      <c r="F30" s="650"/>
      <c r="G30" s="650"/>
      <c r="H30" s="650"/>
      <c r="I30" s="650"/>
      <c r="J30" s="650"/>
      <c r="K30" s="650"/>
      <c r="L30" s="650"/>
      <c r="M30" s="650"/>
      <c r="N30" s="650"/>
      <c r="O30" s="650"/>
      <c r="P30" s="650"/>
      <c r="Q30" s="650"/>
      <c r="R30" s="650"/>
      <c r="S30" s="650"/>
      <c r="T30" s="650"/>
      <c r="U30" s="650"/>
      <c r="V30" s="650"/>
      <c r="W30" s="650"/>
      <c r="X30" s="650"/>
      <c r="Y30" s="650"/>
      <c r="Z30" s="650"/>
      <c r="AA30" s="650"/>
      <c r="AB30" s="650"/>
      <c r="AC30" s="650"/>
      <c r="AD30" s="650"/>
      <c r="AE30" s="650"/>
      <c r="AF30" s="650"/>
      <c r="AG30" s="650"/>
      <c r="AH30" s="650"/>
      <c r="AI30" s="650"/>
      <c r="AJ30" s="650"/>
      <c r="AK30" s="651"/>
      <c r="AL30" s="341"/>
      <c r="AM30" s="341"/>
      <c r="AN30" s="341"/>
      <c r="AO30" s="341"/>
      <c r="AP30" s="341"/>
      <c r="AQ30" s="341"/>
      <c r="AR30" s="341"/>
      <c r="AS30" s="341"/>
      <c r="AT30" s="341"/>
      <c r="AU30" s="341"/>
      <c r="AV30" s="341"/>
      <c r="AW30" s="659"/>
      <c r="AX30" s="622"/>
      <c r="AY30" s="622"/>
      <c r="AZ30" s="622"/>
      <c r="BA30" s="622"/>
      <c r="BB30" s="622"/>
      <c r="BC30" s="622"/>
      <c r="BD30" s="622"/>
      <c r="BE30" s="622"/>
      <c r="BF30" s="622"/>
      <c r="BG30" s="507" t="str">
        <f>IFERROR(VLOOKUP(AL27,都道府県コード!$A$2:$B$95,2,FALSE),"")</f>
        <v/>
      </c>
      <c r="BH30" s="508"/>
      <c r="BI30" s="669"/>
      <c r="BJ30" s="670"/>
      <c r="BK30" s="670"/>
      <c r="BL30" s="670"/>
      <c r="BM30" s="670"/>
      <c r="BN30" s="670"/>
      <c r="BO30" s="670"/>
      <c r="BP30" s="670"/>
      <c r="BQ30" s="670"/>
      <c r="BR30" s="670"/>
      <c r="BS30" s="670"/>
      <c r="BT30" s="671"/>
      <c r="BU30" s="110"/>
      <c r="BV30" s="110"/>
      <c r="BW30" s="110"/>
      <c r="BX30" s="110"/>
      <c r="BY30" s="110"/>
      <c r="BZ30" s="110"/>
      <c r="CI30" s="67"/>
      <c r="CJ30" s="691"/>
    </row>
    <row r="31" spans="4:88" ht="9" customHeight="1">
      <c r="D31" s="67"/>
      <c r="E31" s="649"/>
      <c r="F31" s="650"/>
      <c r="G31" s="650"/>
      <c r="H31" s="650"/>
      <c r="I31" s="650"/>
      <c r="J31" s="650"/>
      <c r="K31" s="650"/>
      <c r="L31" s="650"/>
      <c r="M31" s="650"/>
      <c r="N31" s="650"/>
      <c r="O31" s="650"/>
      <c r="P31" s="650"/>
      <c r="Q31" s="650"/>
      <c r="R31" s="650"/>
      <c r="S31" s="650"/>
      <c r="T31" s="650"/>
      <c r="U31" s="650"/>
      <c r="V31" s="650"/>
      <c r="W31" s="650"/>
      <c r="X31" s="650"/>
      <c r="Y31" s="650"/>
      <c r="Z31" s="650"/>
      <c r="AA31" s="650"/>
      <c r="AB31" s="650"/>
      <c r="AC31" s="650"/>
      <c r="AD31" s="650"/>
      <c r="AE31" s="650"/>
      <c r="AF31" s="650"/>
      <c r="AG31" s="650"/>
      <c r="AH31" s="650"/>
      <c r="AI31" s="650"/>
      <c r="AJ31" s="650"/>
      <c r="AK31" s="651"/>
      <c r="AL31" s="341"/>
      <c r="AM31" s="341"/>
      <c r="AN31" s="341"/>
      <c r="AO31" s="341"/>
      <c r="AP31" s="341"/>
      <c r="AQ31" s="341"/>
      <c r="AR31" s="341"/>
      <c r="AS31" s="341"/>
      <c r="AT31" s="341"/>
      <c r="AU31" s="341"/>
      <c r="AV31" s="341"/>
      <c r="AW31" s="659"/>
      <c r="AX31" s="622"/>
      <c r="AY31" s="622"/>
      <c r="AZ31" s="622"/>
      <c r="BA31" s="622"/>
      <c r="BB31" s="622"/>
      <c r="BC31" s="622"/>
      <c r="BD31" s="622"/>
      <c r="BE31" s="622"/>
      <c r="BF31" s="622"/>
      <c r="BG31" s="509"/>
      <c r="BH31" s="510"/>
      <c r="BI31" s="672"/>
      <c r="BJ31" s="673"/>
      <c r="BK31" s="673"/>
      <c r="BL31" s="673"/>
      <c r="BM31" s="673"/>
      <c r="BN31" s="673"/>
      <c r="BO31" s="673"/>
      <c r="BP31" s="673"/>
      <c r="BQ31" s="673"/>
      <c r="BR31" s="673"/>
      <c r="BS31" s="673"/>
      <c r="BT31" s="674"/>
      <c r="BU31" s="110"/>
      <c r="BV31" s="110"/>
      <c r="BW31" s="110"/>
      <c r="BX31" s="110"/>
      <c r="BY31" s="110"/>
      <c r="BZ31" s="110"/>
      <c r="CI31" s="67"/>
      <c r="CJ31" s="691"/>
    </row>
    <row r="32" spans="4:88" ht="9" customHeight="1" thickBot="1">
      <c r="D32" s="67"/>
      <c r="E32" s="652"/>
      <c r="F32" s="653"/>
      <c r="G32" s="653"/>
      <c r="H32" s="653"/>
      <c r="I32" s="653"/>
      <c r="J32" s="653"/>
      <c r="K32" s="653"/>
      <c r="L32" s="653"/>
      <c r="M32" s="653"/>
      <c r="N32" s="653"/>
      <c r="O32" s="653"/>
      <c r="P32" s="653"/>
      <c r="Q32" s="653"/>
      <c r="R32" s="653"/>
      <c r="S32" s="653"/>
      <c r="T32" s="653"/>
      <c r="U32" s="653"/>
      <c r="V32" s="653"/>
      <c r="W32" s="653"/>
      <c r="X32" s="653"/>
      <c r="Y32" s="653"/>
      <c r="Z32" s="653"/>
      <c r="AA32" s="653"/>
      <c r="AB32" s="653"/>
      <c r="AC32" s="653"/>
      <c r="AD32" s="653"/>
      <c r="AE32" s="653"/>
      <c r="AF32" s="653"/>
      <c r="AG32" s="653"/>
      <c r="AH32" s="653"/>
      <c r="AI32" s="653"/>
      <c r="AJ32" s="653"/>
      <c r="AK32" s="654"/>
      <c r="AL32" s="661"/>
      <c r="AM32" s="661"/>
      <c r="AN32" s="661"/>
      <c r="AO32" s="661"/>
      <c r="AP32" s="661"/>
      <c r="AQ32" s="661"/>
      <c r="AR32" s="661"/>
      <c r="AS32" s="661"/>
      <c r="AT32" s="661"/>
      <c r="AU32" s="661"/>
      <c r="AV32" s="661"/>
      <c r="AW32" s="662"/>
      <c r="AX32" s="624"/>
      <c r="AY32" s="624"/>
      <c r="AZ32" s="624"/>
      <c r="BA32" s="624"/>
      <c r="BB32" s="624"/>
      <c r="BC32" s="624"/>
      <c r="BD32" s="624"/>
      <c r="BE32" s="624"/>
      <c r="BF32" s="624"/>
      <c r="BG32" s="511"/>
      <c r="BH32" s="512"/>
      <c r="BI32" s="675"/>
      <c r="BJ32" s="676"/>
      <c r="BK32" s="676"/>
      <c r="BL32" s="676"/>
      <c r="BM32" s="676"/>
      <c r="BN32" s="676"/>
      <c r="BO32" s="676"/>
      <c r="BP32" s="676"/>
      <c r="BQ32" s="676"/>
      <c r="BR32" s="676"/>
      <c r="BS32" s="676"/>
      <c r="BT32" s="677"/>
      <c r="BU32" s="110"/>
      <c r="BV32" s="110"/>
      <c r="BW32" s="110"/>
      <c r="BX32" s="110"/>
      <c r="BY32" s="110"/>
      <c r="BZ32" s="110"/>
      <c r="CI32" s="67"/>
      <c r="CJ32" s="691"/>
    </row>
    <row r="33" spans="4:88" ht="9" customHeight="1">
      <c r="D33" s="67"/>
      <c r="E33" s="646"/>
      <c r="F33" s="647"/>
      <c r="G33" s="647"/>
      <c r="H33" s="647"/>
      <c r="I33" s="647"/>
      <c r="J33" s="647"/>
      <c r="K33" s="647"/>
      <c r="L33" s="647"/>
      <c r="M33" s="647"/>
      <c r="N33" s="647"/>
      <c r="O33" s="647"/>
      <c r="P33" s="647"/>
      <c r="Q33" s="647"/>
      <c r="R33" s="647"/>
      <c r="S33" s="647"/>
      <c r="T33" s="647"/>
      <c r="U33" s="647"/>
      <c r="V33" s="647"/>
      <c r="W33" s="647"/>
      <c r="X33" s="647"/>
      <c r="Y33" s="647"/>
      <c r="Z33" s="647"/>
      <c r="AA33" s="647"/>
      <c r="AB33" s="647"/>
      <c r="AC33" s="647"/>
      <c r="AD33" s="647"/>
      <c r="AE33" s="647"/>
      <c r="AF33" s="647"/>
      <c r="AG33" s="647"/>
      <c r="AH33" s="647"/>
      <c r="AI33" s="647"/>
      <c r="AJ33" s="647"/>
      <c r="AK33" s="648"/>
      <c r="AL33" s="656" t="str">
        <f>IF(E33="","",VLOOKUP(E33,コード表!$D$5:$F$62,3,FALSE))</f>
        <v/>
      </c>
      <c r="AM33" s="656"/>
      <c r="AN33" s="656"/>
      <c r="AO33" s="656"/>
      <c r="AP33" s="656"/>
      <c r="AQ33" s="656"/>
      <c r="AR33" s="656"/>
      <c r="AS33" s="656"/>
      <c r="AT33" s="656"/>
      <c r="AU33" s="656"/>
      <c r="AV33" s="656"/>
      <c r="AW33" s="657"/>
      <c r="AX33" s="663">
        <v>3</v>
      </c>
      <c r="AY33" s="663"/>
      <c r="AZ33" s="625" t="str">
        <f>IF(E33="","",VLOOKUP(E33,コード表!$D$5:$F$62,2,FALSE))</f>
        <v/>
      </c>
      <c r="BA33" s="625"/>
      <c r="BB33" s="625"/>
      <c r="BC33" s="625"/>
      <c r="BD33" s="625"/>
      <c r="BE33" s="625"/>
      <c r="BF33" s="625"/>
      <c r="BG33" s="625"/>
      <c r="BH33" s="625"/>
      <c r="BI33" s="665"/>
      <c r="BJ33" s="665"/>
      <c r="BK33" s="665"/>
      <c r="BL33" s="665"/>
      <c r="BM33" s="665"/>
      <c r="BN33" s="665"/>
      <c r="BO33" s="665"/>
      <c r="BP33" s="665"/>
      <c r="BQ33" s="665"/>
      <c r="BR33" s="665"/>
      <c r="BS33" s="665"/>
      <c r="BT33" s="666"/>
      <c r="BU33" s="110"/>
      <c r="BV33" s="110"/>
      <c r="BW33" s="110"/>
      <c r="BX33" s="110"/>
      <c r="BY33" s="110"/>
      <c r="BZ33" s="110"/>
      <c r="CI33" s="67"/>
      <c r="CJ33" s="691"/>
    </row>
    <row r="34" spans="4:88" ht="9" customHeight="1">
      <c r="D34" s="67"/>
      <c r="E34" s="649"/>
      <c r="F34" s="650"/>
      <c r="G34" s="650"/>
      <c r="H34" s="650"/>
      <c r="I34" s="650"/>
      <c r="J34" s="650"/>
      <c r="K34" s="650"/>
      <c r="L34" s="650"/>
      <c r="M34" s="650"/>
      <c r="N34" s="650"/>
      <c r="O34" s="650"/>
      <c r="P34" s="650"/>
      <c r="Q34" s="650"/>
      <c r="R34" s="650"/>
      <c r="S34" s="650"/>
      <c r="T34" s="650"/>
      <c r="U34" s="650"/>
      <c r="V34" s="650"/>
      <c r="W34" s="650"/>
      <c r="X34" s="650"/>
      <c r="Y34" s="650"/>
      <c r="Z34" s="650"/>
      <c r="AA34" s="650"/>
      <c r="AB34" s="650"/>
      <c r="AC34" s="650"/>
      <c r="AD34" s="650"/>
      <c r="AE34" s="650"/>
      <c r="AF34" s="650"/>
      <c r="AG34" s="650"/>
      <c r="AH34" s="650"/>
      <c r="AI34" s="650"/>
      <c r="AJ34" s="650"/>
      <c r="AK34" s="651"/>
      <c r="AL34" s="341"/>
      <c r="AM34" s="341"/>
      <c r="AN34" s="341"/>
      <c r="AO34" s="341"/>
      <c r="AP34" s="341"/>
      <c r="AQ34" s="341"/>
      <c r="AR34" s="341"/>
      <c r="AS34" s="341"/>
      <c r="AT34" s="341"/>
      <c r="AU34" s="341"/>
      <c r="AV34" s="341"/>
      <c r="AW34" s="659"/>
      <c r="AX34" s="664"/>
      <c r="AY34" s="664"/>
      <c r="AZ34" s="626"/>
      <c r="BA34" s="626"/>
      <c r="BB34" s="626"/>
      <c r="BC34" s="626"/>
      <c r="BD34" s="626"/>
      <c r="BE34" s="626"/>
      <c r="BF34" s="626"/>
      <c r="BG34" s="626"/>
      <c r="BH34" s="626"/>
      <c r="BI34" s="667"/>
      <c r="BJ34" s="667"/>
      <c r="BK34" s="667"/>
      <c r="BL34" s="667"/>
      <c r="BM34" s="667"/>
      <c r="BN34" s="667"/>
      <c r="BO34" s="667"/>
      <c r="BP34" s="667"/>
      <c r="BQ34" s="667"/>
      <c r="BR34" s="667"/>
      <c r="BS34" s="667"/>
      <c r="BT34" s="668"/>
      <c r="BU34" s="110"/>
      <c r="BV34" s="110"/>
      <c r="BW34" s="110"/>
      <c r="BX34" s="110"/>
      <c r="BY34" s="110"/>
      <c r="BZ34" s="110"/>
      <c r="CI34" s="67"/>
      <c r="CJ34" s="691"/>
    </row>
    <row r="35" spans="4:88" ht="9" customHeight="1">
      <c r="D35" s="67"/>
      <c r="E35" s="649"/>
      <c r="F35" s="650"/>
      <c r="G35" s="650"/>
      <c r="H35" s="650"/>
      <c r="I35" s="650"/>
      <c r="J35" s="650"/>
      <c r="K35" s="650"/>
      <c r="L35" s="650"/>
      <c r="M35" s="650"/>
      <c r="N35" s="650"/>
      <c r="O35" s="650"/>
      <c r="P35" s="650"/>
      <c r="Q35" s="650"/>
      <c r="R35" s="650"/>
      <c r="S35" s="650"/>
      <c r="T35" s="650"/>
      <c r="U35" s="650"/>
      <c r="V35" s="650"/>
      <c r="W35" s="650"/>
      <c r="X35" s="650"/>
      <c r="Y35" s="650"/>
      <c r="Z35" s="650"/>
      <c r="AA35" s="650"/>
      <c r="AB35" s="650"/>
      <c r="AC35" s="650"/>
      <c r="AD35" s="650"/>
      <c r="AE35" s="650"/>
      <c r="AF35" s="650"/>
      <c r="AG35" s="650"/>
      <c r="AH35" s="650"/>
      <c r="AI35" s="650"/>
      <c r="AJ35" s="650"/>
      <c r="AK35" s="651"/>
      <c r="AL35" s="341"/>
      <c r="AM35" s="341"/>
      <c r="AN35" s="341"/>
      <c r="AO35" s="341"/>
      <c r="AP35" s="341"/>
      <c r="AQ35" s="341"/>
      <c r="AR35" s="341"/>
      <c r="AS35" s="341"/>
      <c r="AT35" s="341"/>
      <c r="AU35" s="341"/>
      <c r="AV35" s="341"/>
      <c r="AW35" s="659"/>
      <c r="AX35" s="664"/>
      <c r="AY35" s="664"/>
      <c r="AZ35" s="626"/>
      <c r="BA35" s="626"/>
      <c r="BB35" s="626"/>
      <c r="BC35" s="626"/>
      <c r="BD35" s="626"/>
      <c r="BE35" s="626"/>
      <c r="BF35" s="626"/>
      <c r="BG35" s="626"/>
      <c r="BH35" s="626"/>
      <c r="BI35" s="667"/>
      <c r="BJ35" s="667"/>
      <c r="BK35" s="667"/>
      <c r="BL35" s="667"/>
      <c r="BM35" s="667"/>
      <c r="BN35" s="667"/>
      <c r="BO35" s="667"/>
      <c r="BP35" s="667"/>
      <c r="BQ35" s="667"/>
      <c r="BR35" s="667"/>
      <c r="BS35" s="667"/>
      <c r="BT35" s="668"/>
      <c r="BU35" s="110"/>
      <c r="BV35" s="110"/>
      <c r="BW35" s="110"/>
      <c r="BX35" s="110"/>
      <c r="BY35" s="110"/>
      <c r="BZ35" s="110"/>
      <c r="CI35" s="67"/>
      <c r="CJ35" s="691"/>
    </row>
    <row r="36" spans="4:88" ht="9" customHeight="1">
      <c r="D36" s="67"/>
      <c r="E36" s="649"/>
      <c r="F36" s="650"/>
      <c r="G36" s="650"/>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1"/>
      <c r="AL36" s="341"/>
      <c r="AM36" s="341"/>
      <c r="AN36" s="341"/>
      <c r="AO36" s="341"/>
      <c r="AP36" s="341"/>
      <c r="AQ36" s="341"/>
      <c r="AR36" s="341"/>
      <c r="AS36" s="341"/>
      <c r="AT36" s="341"/>
      <c r="AU36" s="341"/>
      <c r="AV36" s="341"/>
      <c r="AW36" s="659"/>
      <c r="AX36" s="622"/>
      <c r="AY36" s="622"/>
      <c r="AZ36" s="622"/>
      <c r="BA36" s="622"/>
      <c r="BB36" s="622"/>
      <c r="BC36" s="622"/>
      <c r="BD36" s="622"/>
      <c r="BE36" s="622"/>
      <c r="BF36" s="622"/>
      <c r="BG36" s="507" t="str">
        <f>IFERROR(VLOOKUP(AL33,都道府県コード!$A$2:$B$95,2,FALSE),"")</f>
        <v/>
      </c>
      <c r="BH36" s="508"/>
      <c r="BI36" s="669"/>
      <c r="BJ36" s="670"/>
      <c r="BK36" s="670"/>
      <c r="BL36" s="670"/>
      <c r="BM36" s="670"/>
      <c r="BN36" s="670"/>
      <c r="BO36" s="670"/>
      <c r="BP36" s="670"/>
      <c r="BQ36" s="670"/>
      <c r="BR36" s="670"/>
      <c r="BS36" s="670"/>
      <c r="BT36" s="671"/>
      <c r="BU36" s="110"/>
      <c r="BV36" s="110"/>
      <c r="BW36" s="110"/>
      <c r="BX36" s="110"/>
      <c r="BY36" s="110"/>
      <c r="BZ36" s="110"/>
      <c r="CI36" s="67"/>
      <c r="CJ36" s="691"/>
    </row>
    <row r="37" spans="4:88" ht="9" customHeight="1">
      <c r="D37" s="67"/>
      <c r="E37" s="649"/>
      <c r="F37" s="650"/>
      <c r="G37" s="650"/>
      <c r="H37" s="650"/>
      <c r="I37" s="650"/>
      <c r="J37" s="650"/>
      <c r="K37" s="650"/>
      <c r="L37" s="650"/>
      <c r="M37" s="650"/>
      <c r="N37" s="650"/>
      <c r="O37" s="650"/>
      <c r="P37" s="650"/>
      <c r="Q37" s="650"/>
      <c r="R37" s="650"/>
      <c r="S37" s="650"/>
      <c r="T37" s="650"/>
      <c r="U37" s="650"/>
      <c r="V37" s="650"/>
      <c r="W37" s="650"/>
      <c r="X37" s="650"/>
      <c r="Y37" s="650"/>
      <c r="Z37" s="650"/>
      <c r="AA37" s="650"/>
      <c r="AB37" s="650"/>
      <c r="AC37" s="650"/>
      <c r="AD37" s="650"/>
      <c r="AE37" s="650"/>
      <c r="AF37" s="650"/>
      <c r="AG37" s="650"/>
      <c r="AH37" s="650"/>
      <c r="AI37" s="650"/>
      <c r="AJ37" s="650"/>
      <c r="AK37" s="651"/>
      <c r="AL37" s="341"/>
      <c r="AM37" s="341"/>
      <c r="AN37" s="341"/>
      <c r="AO37" s="341"/>
      <c r="AP37" s="341"/>
      <c r="AQ37" s="341"/>
      <c r="AR37" s="341"/>
      <c r="AS37" s="341"/>
      <c r="AT37" s="341"/>
      <c r="AU37" s="341"/>
      <c r="AV37" s="341"/>
      <c r="AW37" s="659"/>
      <c r="AX37" s="622"/>
      <c r="AY37" s="622"/>
      <c r="AZ37" s="622"/>
      <c r="BA37" s="622"/>
      <c r="BB37" s="622"/>
      <c r="BC37" s="622"/>
      <c r="BD37" s="622"/>
      <c r="BE37" s="622"/>
      <c r="BF37" s="622"/>
      <c r="BG37" s="509"/>
      <c r="BH37" s="510"/>
      <c r="BI37" s="672"/>
      <c r="BJ37" s="673"/>
      <c r="BK37" s="673"/>
      <c r="BL37" s="673"/>
      <c r="BM37" s="673"/>
      <c r="BN37" s="673"/>
      <c r="BO37" s="673"/>
      <c r="BP37" s="673"/>
      <c r="BQ37" s="673"/>
      <c r="BR37" s="673"/>
      <c r="BS37" s="673"/>
      <c r="BT37" s="674"/>
      <c r="BU37" s="110"/>
      <c r="BV37" s="110"/>
      <c r="BW37" s="110"/>
      <c r="BX37" s="110"/>
      <c r="BY37" s="110"/>
      <c r="BZ37" s="110"/>
      <c r="CI37" s="67"/>
      <c r="CJ37" s="691"/>
    </row>
    <row r="38" spans="4:88" ht="9" customHeight="1" thickBot="1">
      <c r="D38" s="67"/>
      <c r="E38" s="652"/>
      <c r="F38" s="653"/>
      <c r="G38" s="653"/>
      <c r="H38" s="653"/>
      <c r="I38" s="653"/>
      <c r="J38" s="653"/>
      <c r="K38" s="653"/>
      <c r="L38" s="653"/>
      <c r="M38" s="653"/>
      <c r="N38" s="653"/>
      <c r="O38" s="653"/>
      <c r="P38" s="653"/>
      <c r="Q38" s="653"/>
      <c r="R38" s="653"/>
      <c r="S38" s="653"/>
      <c r="T38" s="653"/>
      <c r="U38" s="653"/>
      <c r="V38" s="653"/>
      <c r="W38" s="653"/>
      <c r="X38" s="653"/>
      <c r="Y38" s="653"/>
      <c r="Z38" s="653"/>
      <c r="AA38" s="653"/>
      <c r="AB38" s="653"/>
      <c r="AC38" s="653"/>
      <c r="AD38" s="653"/>
      <c r="AE38" s="653"/>
      <c r="AF38" s="653"/>
      <c r="AG38" s="653"/>
      <c r="AH38" s="653"/>
      <c r="AI38" s="653"/>
      <c r="AJ38" s="653"/>
      <c r="AK38" s="654"/>
      <c r="AL38" s="661"/>
      <c r="AM38" s="661"/>
      <c r="AN38" s="661"/>
      <c r="AO38" s="661"/>
      <c r="AP38" s="661"/>
      <c r="AQ38" s="661"/>
      <c r="AR38" s="661"/>
      <c r="AS38" s="661"/>
      <c r="AT38" s="661"/>
      <c r="AU38" s="661"/>
      <c r="AV38" s="661"/>
      <c r="AW38" s="662"/>
      <c r="AX38" s="624"/>
      <c r="AY38" s="624"/>
      <c r="AZ38" s="624"/>
      <c r="BA38" s="624"/>
      <c r="BB38" s="624"/>
      <c r="BC38" s="624"/>
      <c r="BD38" s="624"/>
      <c r="BE38" s="624"/>
      <c r="BF38" s="624"/>
      <c r="BG38" s="511"/>
      <c r="BH38" s="512"/>
      <c r="BI38" s="675"/>
      <c r="BJ38" s="676"/>
      <c r="BK38" s="676"/>
      <c r="BL38" s="676"/>
      <c r="BM38" s="676"/>
      <c r="BN38" s="676"/>
      <c r="BO38" s="676"/>
      <c r="BP38" s="676"/>
      <c r="BQ38" s="676"/>
      <c r="BR38" s="676"/>
      <c r="BS38" s="676"/>
      <c r="BT38" s="677"/>
      <c r="BU38" s="110"/>
      <c r="BV38" s="110"/>
      <c r="BW38" s="110"/>
      <c r="BX38" s="110"/>
      <c r="BY38" s="110"/>
      <c r="BZ38" s="110"/>
      <c r="CI38" s="67"/>
      <c r="CJ38" s="691"/>
    </row>
    <row r="39" spans="4:88" ht="9" customHeight="1">
      <c r="D39" s="67"/>
      <c r="E39" s="646"/>
      <c r="F39" s="647"/>
      <c r="G39" s="647"/>
      <c r="H39" s="647"/>
      <c r="I39" s="647"/>
      <c r="J39" s="647"/>
      <c r="K39" s="647"/>
      <c r="L39" s="647"/>
      <c r="M39" s="647"/>
      <c r="N39" s="647"/>
      <c r="O39" s="647"/>
      <c r="P39" s="647"/>
      <c r="Q39" s="647"/>
      <c r="R39" s="647"/>
      <c r="S39" s="647"/>
      <c r="T39" s="647"/>
      <c r="U39" s="647"/>
      <c r="V39" s="647"/>
      <c r="W39" s="647"/>
      <c r="X39" s="647"/>
      <c r="Y39" s="647"/>
      <c r="Z39" s="647"/>
      <c r="AA39" s="647"/>
      <c r="AB39" s="647"/>
      <c r="AC39" s="647"/>
      <c r="AD39" s="647"/>
      <c r="AE39" s="647"/>
      <c r="AF39" s="647"/>
      <c r="AG39" s="647"/>
      <c r="AH39" s="647"/>
      <c r="AI39" s="647"/>
      <c r="AJ39" s="647"/>
      <c r="AK39" s="648"/>
      <c r="AL39" s="656" t="str">
        <f>IF(E39="","",VLOOKUP(E39,コード表!$D$5:$F$62,3,FALSE))</f>
        <v/>
      </c>
      <c r="AM39" s="656"/>
      <c r="AN39" s="656"/>
      <c r="AO39" s="656"/>
      <c r="AP39" s="656"/>
      <c r="AQ39" s="656"/>
      <c r="AR39" s="656"/>
      <c r="AS39" s="656"/>
      <c r="AT39" s="656"/>
      <c r="AU39" s="656"/>
      <c r="AV39" s="656"/>
      <c r="AW39" s="657"/>
      <c r="AX39" s="663">
        <v>4</v>
      </c>
      <c r="AY39" s="663"/>
      <c r="AZ39" s="625" t="str">
        <f>IF(E39="","",VLOOKUP(E39,コード表!$D$5:$F$62,2,FALSE))</f>
        <v/>
      </c>
      <c r="BA39" s="625"/>
      <c r="BB39" s="625"/>
      <c r="BC39" s="625"/>
      <c r="BD39" s="625"/>
      <c r="BE39" s="625"/>
      <c r="BF39" s="625"/>
      <c r="BG39" s="625"/>
      <c r="BH39" s="625"/>
      <c r="BI39" s="665"/>
      <c r="BJ39" s="665"/>
      <c r="BK39" s="665"/>
      <c r="BL39" s="665"/>
      <c r="BM39" s="665"/>
      <c r="BN39" s="665"/>
      <c r="BO39" s="665"/>
      <c r="BP39" s="665"/>
      <c r="BQ39" s="665"/>
      <c r="BR39" s="665"/>
      <c r="BS39" s="665"/>
      <c r="BT39" s="666"/>
      <c r="BU39" s="110"/>
      <c r="BV39" s="110"/>
      <c r="BW39" s="110"/>
      <c r="BX39" s="110"/>
      <c r="BY39" s="110"/>
      <c r="BZ39" s="110"/>
      <c r="CI39" s="67"/>
      <c r="CJ39" s="691"/>
    </row>
    <row r="40" spans="4:88" ht="9" customHeight="1">
      <c r="D40" s="67"/>
      <c r="E40" s="649"/>
      <c r="F40" s="650"/>
      <c r="G40" s="650"/>
      <c r="H40" s="650"/>
      <c r="I40" s="650"/>
      <c r="J40" s="650"/>
      <c r="K40" s="650"/>
      <c r="L40" s="650"/>
      <c r="M40" s="650"/>
      <c r="N40" s="650"/>
      <c r="O40" s="650"/>
      <c r="P40" s="650"/>
      <c r="Q40" s="650"/>
      <c r="R40" s="650"/>
      <c r="S40" s="650"/>
      <c r="T40" s="650"/>
      <c r="U40" s="650"/>
      <c r="V40" s="650"/>
      <c r="W40" s="650"/>
      <c r="X40" s="650"/>
      <c r="Y40" s="650"/>
      <c r="Z40" s="650"/>
      <c r="AA40" s="650"/>
      <c r="AB40" s="650"/>
      <c r="AC40" s="650"/>
      <c r="AD40" s="650"/>
      <c r="AE40" s="650"/>
      <c r="AF40" s="650"/>
      <c r="AG40" s="650"/>
      <c r="AH40" s="650"/>
      <c r="AI40" s="650"/>
      <c r="AJ40" s="650"/>
      <c r="AK40" s="651"/>
      <c r="AL40" s="341"/>
      <c r="AM40" s="341"/>
      <c r="AN40" s="341"/>
      <c r="AO40" s="341"/>
      <c r="AP40" s="341"/>
      <c r="AQ40" s="341"/>
      <c r="AR40" s="341"/>
      <c r="AS40" s="341"/>
      <c r="AT40" s="341"/>
      <c r="AU40" s="341"/>
      <c r="AV40" s="341"/>
      <c r="AW40" s="659"/>
      <c r="AX40" s="664"/>
      <c r="AY40" s="664"/>
      <c r="AZ40" s="626"/>
      <c r="BA40" s="626"/>
      <c r="BB40" s="626"/>
      <c r="BC40" s="626"/>
      <c r="BD40" s="626"/>
      <c r="BE40" s="626"/>
      <c r="BF40" s="626"/>
      <c r="BG40" s="626"/>
      <c r="BH40" s="626"/>
      <c r="BI40" s="667"/>
      <c r="BJ40" s="667"/>
      <c r="BK40" s="667"/>
      <c r="BL40" s="667"/>
      <c r="BM40" s="667"/>
      <c r="BN40" s="667"/>
      <c r="BO40" s="667"/>
      <c r="BP40" s="667"/>
      <c r="BQ40" s="667"/>
      <c r="BR40" s="667"/>
      <c r="BS40" s="667"/>
      <c r="BT40" s="668"/>
      <c r="BU40" s="110"/>
      <c r="BV40" s="110"/>
      <c r="BW40" s="110"/>
      <c r="BX40" s="110"/>
      <c r="BY40" s="110"/>
      <c r="BZ40" s="110"/>
      <c r="CI40" s="67"/>
      <c r="CJ40" s="691"/>
    </row>
    <row r="41" spans="4:88" ht="9" customHeight="1">
      <c r="D41" s="67"/>
      <c r="E41" s="649"/>
      <c r="F41" s="650"/>
      <c r="G41" s="650"/>
      <c r="H41" s="650"/>
      <c r="I41" s="650"/>
      <c r="J41" s="650"/>
      <c r="K41" s="650"/>
      <c r="L41" s="650"/>
      <c r="M41" s="650"/>
      <c r="N41" s="650"/>
      <c r="O41" s="650"/>
      <c r="P41" s="650"/>
      <c r="Q41" s="650"/>
      <c r="R41" s="650"/>
      <c r="S41" s="650"/>
      <c r="T41" s="650"/>
      <c r="U41" s="650"/>
      <c r="V41" s="650"/>
      <c r="W41" s="650"/>
      <c r="X41" s="650"/>
      <c r="Y41" s="650"/>
      <c r="Z41" s="650"/>
      <c r="AA41" s="650"/>
      <c r="AB41" s="650"/>
      <c r="AC41" s="650"/>
      <c r="AD41" s="650"/>
      <c r="AE41" s="650"/>
      <c r="AF41" s="650"/>
      <c r="AG41" s="650"/>
      <c r="AH41" s="650"/>
      <c r="AI41" s="650"/>
      <c r="AJ41" s="650"/>
      <c r="AK41" s="651"/>
      <c r="AL41" s="341"/>
      <c r="AM41" s="341"/>
      <c r="AN41" s="341"/>
      <c r="AO41" s="341"/>
      <c r="AP41" s="341"/>
      <c r="AQ41" s="341"/>
      <c r="AR41" s="341"/>
      <c r="AS41" s="341"/>
      <c r="AT41" s="341"/>
      <c r="AU41" s="341"/>
      <c r="AV41" s="341"/>
      <c r="AW41" s="659"/>
      <c r="AX41" s="664"/>
      <c r="AY41" s="664"/>
      <c r="AZ41" s="626"/>
      <c r="BA41" s="626"/>
      <c r="BB41" s="626"/>
      <c r="BC41" s="626"/>
      <c r="BD41" s="626"/>
      <c r="BE41" s="626"/>
      <c r="BF41" s="626"/>
      <c r="BG41" s="626"/>
      <c r="BH41" s="626"/>
      <c r="BI41" s="667"/>
      <c r="BJ41" s="667"/>
      <c r="BK41" s="667"/>
      <c r="BL41" s="667"/>
      <c r="BM41" s="667"/>
      <c r="BN41" s="667"/>
      <c r="BO41" s="667"/>
      <c r="BP41" s="667"/>
      <c r="BQ41" s="667"/>
      <c r="BR41" s="667"/>
      <c r="BS41" s="667"/>
      <c r="BT41" s="668"/>
      <c r="BU41" s="110"/>
      <c r="BV41" s="110"/>
      <c r="BW41" s="110"/>
      <c r="BX41" s="110"/>
      <c r="BY41" s="110"/>
      <c r="BZ41" s="110"/>
      <c r="CI41" s="67"/>
      <c r="CJ41" s="691"/>
    </row>
    <row r="42" spans="4:88" ht="9" customHeight="1">
      <c r="D42" s="67"/>
      <c r="E42" s="649"/>
      <c r="F42" s="650"/>
      <c r="G42" s="650"/>
      <c r="H42" s="650"/>
      <c r="I42" s="650"/>
      <c r="J42" s="650"/>
      <c r="K42" s="650"/>
      <c r="L42" s="650"/>
      <c r="M42" s="650"/>
      <c r="N42" s="650"/>
      <c r="O42" s="650"/>
      <c r="P42" s="650"/>
      <c r="Q42" s="650"/>
      <c r="R42" s="650"/>
      <c r="S42" s="650"/>
      <c r="T42" s="650"/>
      <c r="U42" s="650"/>
      <c r="V42" s="650"/>
      <c r="W42" s="650"/>
      <c r="X42" s="650"/>
      <c r="Y42" s="650"/>
      <c r="Z42" s="650"/>
      <c r="AA42" s="650"/>
      <c r="AB42" s="650"/>
      <c r="AC42" s="650"/>
      <c r="AD42" s="650"/>
      <c r="AE42" s="650"/>
      <c r="AF42" s="650"/>
      <c r="AG42" s="650"/>
      <c r="AH42" s="650"/>
      <c r="AI42" s="650"/>
      <c r="AJ42" s="650"/>
      <c r="AK42" s="651"/>
      <c r="AL42" s="341"/>
      <c r="AM42" s="341"/>
      <c r="AN42" s="341"/>
      <c r="AO42" s="341"/>
      <c r="AP42" s="341"/>
      <c r="AQ42" s="341"/>
      <c r="AR42" s="341"/>
      <c r="AS42" s="341"/>
      <c r="AT42" s="341"/>
      <c r="AU42" s="341"/>
      <c r="AV42" s="341"/>
      <c r="AW42" s="659"/>
      <c r="AX42" s="622"/>
      <c r="AY42" s="622"/>
      <c r="AZ42" s="622"/>
      <c r="BA42" s="622"/>
      <c r="BB42" s="622"/>
      <c r="BC42" s="622"/>
      <c r="BD42" s="622"/>
      <c r="BE42" s="622"/>
      <c r="BF42" s="622"/>
      <c r="BG42" s="507" t="str">
        <f>IFERROR(VLOOKUP(AL39,都道府県コード!$A$2:$B$95,2,FALSE),"")</f>
        <v/>
      </c>
      <c r="BH42" s="508"/>
      <c r="BI42" s="669"/>
      <c r="BJ42" s="670"/>
      <c r="BK42" s="670"/>
      <c r="BL42" s="670"/>
      <c r="BM42" s="670"/>
      <c r="BN42" s="670"/>
      <c r="BO42" s="670"/>
      <c r="BP42" s="670"/>
      <c r="BQ42" s="670"/>
      <c r="BR42" s="670"/>
      <c r="BS42" s="670"/>
      <c r="BT42" s="671"/>
      <c r="BU42" s="110"/>
      <c r="BV42" s="110"/>
      <c r="BW42" s="110"/>
      <c r="BX42" s="110"/>
      <c r="BY42" s="110"/>
      <c r="BZ42" s="110"/>
      <c r="CI42" s="67"/>
      <c r="CJ42" s="691"/>
    </row>
    <row r="43" spans="4:88" ht="9" customHeight="1">
      <c r="D43" s="67"/>
      <c r="E43" s="649"/>
      <c r="F43" s="650"/>
      <c r="G43" s="650"/>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1"/>
      <c r="AL43" s="341"/>
      <c r="AM43" s="341"/>
      <c r="AN43" s="341"/>
      <c r="AO43" s="341"/>
      <c r="AP43" s="341"/>
      <c r="AQ43" s="341"/>
      <c r="AR43" s="341"/>
      <c r="AS43" s="341"/>
      <c r="AT43" s="341"/>
      <c r="AU43" s="341"/>
      <c r="AV43" s="341"/>
      <c r="AW43" s="659"/>
      <c r="AX43" s="622"/>
      <c r="AY43" s="622"/>
      <c r="AZ43" s="622"/>
      <c r="BA43" s="622"/>
      <c r="BB43" s="622"/>
      <c r="BC43" s="622"/>
      <c r="BD43" s="622"/>
      <c r="BE43" s="622"/>
      <c r="BF43" s="622"/>
      <c r="BG43" s="509"/>
      <c r="BH43" s="510"/>
      <c r="BI43" s="672"/>
      <c r="BJ43" s="673"/>
      <c r="BK43" s="673"/>
      <c r="BL43" s="673"/>
      <c r="BM43" s="673"/>
      <c r="BN43" s="673"/>
      <c r="BO43" s="673"/>
      <c r="BP43" s="673"/>
      <c r="BQ43" s="673"/>
      <c r="BR43" s="673"/>
      <c r="BS43" s="673"/>
      <c r="BT43" s="674"/>
      <c r="BU43" s="110"/>
      <c r="BV43" s="110"/>
      <c r="BW43" s="110"/>
      <c r="BX43" s="110"/>
      <c r="BY43" s="110"/>
      <c r="BZ43" s="110"/>
      <c r="CI43" s="67"/>
      <c r="CJ43" s="691"/>
    </row>
    <row r="44" spans="4:88" ht="9" customHeight="1" thickBot="1">
      <c r="D44" s="67"/>
      <c r="E44" s="652"/>
      <c r="F44" s="653"/>
      <c r="G44" s="653"/>
      <c r="H44" s="653"/>
      <c r="I44" s="653"/>
      <c r="J44" s="653"/>
      <c r="K44" s="653"/>
      <c r="L44" s="653"/>
      <c r="M44" s="653"/>
      <c r="N44" s="653"/>
      <c r="O44" s="653"/>
      <c r="P44" s="653"/>
      <c r="Q44" s="653"/>
      <c r="R44" s="653"/>
      <c r="S44" s="653"/>
      <c r="T44" s="653"/>
      <c r="U44" s="653"/>
      <c r="V44" s="653"/>
      <c r="W44" s="653"/>
      <c r="X44" s="653"/>
      <c r="Y44" s="653"/>
      <c r="Z44" s="653"/>
      <c r="AA44" s="653"/>
      <c r="AB44" s="653"/>
      <c r="AC44" s="653"/>
      <c r="AD44" s="653"/>
      <c r="AE44" s="653"/>
      <c r="AF44" s="653"/>
      <c r="AG44" s="653"/>
      <c r="AH44" s="653"/>
      <c r="AI44" s="653"/>
      <c r="AJ44" s="653"/>
      <c r="AK44" s="654"/>
      <c r="AL44" s="661"/>
      <c r="AM44" s="661"/>
      <c r="AN44" s="661"/>
      <c r="AO44" s="661"/>
      <c r="AP44" s="661"/>
      <c r="AQ44" s="661"/>
      <c r="AR44" s="661"/>
      <c r="AS44" s="661"/>
      <c r="AT44" s="661"/>
      <c r="AU44" s="661"/>
      <c r="AV44" s="661"/>
      <c r="AW44" s="662"/>
      <c r="AX44" s="624"/>
      <c r="AY44" s="624"/>
      <c r="AZ44" s="624"/>
      <c r="BA44" s="624"/>
      <c r="BB44" s="624"/>
      <c r="BC44" s="624"/>
      <c r="BD44" s="624"/>
      <c r="BE44" s="624"/>
      <c r="BF44" s="624"/>
      <c r="BG44" s="511"/>
      <c r="BH44" s="512"/>
      <c r="BI44" s="675"/>
      <c r="BJ44" s="676"/>
      <c r="BK44" s="676"/>
      <c r="BL44" s="676"/>
      <c r="BM44" s="676"/>
      <c r="BN44" s="676"/>
      <c r="BO44" s="676"/>
      <c r="BP44" s="676"/>
      <c r="BQ44" s="676"/>
      <c r="BR44" s="676"/>
      <c r="BS44" s="676"/>
      <c r="BT44" s="677"/>
      <c r="BU44" s="110"/>
      <c r="BV44" s="110"/>
      <c r="BW44" s="110"/>
      <c r="BX44" s="110"/>
      <c r="BY44" s="110"/>
      <c r="BZ44" s="110"/>
      <c r="CI44" s="67"/>
      <c r="CJ44" s="691"/>
    </row>
    <row r="45" spans="4:88" ht="9" customHeight="1">
      <c r="D45" s="67"/>
      <c r="E45" s="646"/>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7"/>
      <c r="AJ45" s="647"/>
      <c r="AK45" s="648"/>
      <c r="AL45" s="656" t="str">
        <f>IF(E45="","",VLOOKUP(E45,コード表!$D$5:$F$62,3,FALSE))</f>
        <v/>
      </c>
      <c r="AM45" s="656"/>
      <c r="AN45" s="656"/>
      <c r="AO45" s="656"/>
      <c r="AP45" s="656"/>
      <c r="AQ45" s="656"/>
      <c r="AR45" s="656"/>
      <c r="AS45" s="656"/>
      <c r="AT45" s="656"/>
      <c r="AU45" s="656"/>
      <c r="AV45" s="656"/>
      <c r="AW45" s="657"/>
      <c r="AX45" s="663">
        <v>5</v>
      </c>
      <c r="AY45" s="663"/>
      <c r="AZ45" s="625" t="str">
        <f>IF(E45="","",VLOOKUP(E45,コード表!$D$5:$F$62,2,FALSE))</f>
        <v/>
      </c>
      <c r="BA45" s="625"/>
      <c r="BB45" s="625"/>
      <c r="BC45" s="625"/>
      <c r="BD45" s="625"/>
      <c r="BE45" s="625"/>
      <c r="BF45" s="625"/>
      <c r="BG45" s="625"/>
      <c r="BH45" s="625"/>
      <c r="BI45" s="665"/>
      <c r="BJ45" s="665"/>
      <c r="BK45" s="665"/>
      <c r="BL45" s="665"/>
      <c r="BM45" s="665"/>
      <c r="BN45" s="665"/>
      <c r="BO45" s="665"/>
      <c r="BP45" s="665"/>
      <c r="BQ45" s="665"/>
      <c r="BR45" s="665"/>
      <c r="BS45" s="665"/>
      <c r="BT45" s="666"/>
      <c r="BU45" s="110"/>
      <c r="BV45" s="110"/>
      <c r="BW45" s="110"/>
      <c r="BX45" s="110"/>
      <c r="BY45" s="110"/>
      <c r="BZ45" s="110"/>
      <c r="CI45" s="67"/>
      <c r="CJ45" s="691"/>
    </row>
    <row r="46" spans="4:88" ht="9" customHeight="1">
      <c r="D46" s="67"/>
      <c r="E46" s="649"/>
      <c r="F46" s="650"/>
      <c r="G46" s="650"/>
      <c r="H46" s="650"/>
      <c r="I46" s="650"/>
      <c r="J46" s="650"/>
      <c r="K46" s="650"/>
      <c r="L46" s="650"/>
      <c r="M46" s="650"/>
      <c r="N46" s="650"/>
      <c r="O46" s="650"/>
      <c r="P46" s="650"/>
      <c r="Q46" s="650"/>
      <c r="R46" s="650"/>
      <c r="S46" s="650"/>
      <c r="T46" s="650"/>
      <c r="U46" s="650"/>
      <c r="V46" s="650"/>
      <c r="W46" s="650"/>
      <c r="X46" s="650"/>
      <c r="Y46" s="650"/>
      <c r="Z46" s="650"/>
      <c r="AA46" s="650"/>
      <c r="AB46" s="650"/>
      <c r="AC46" s="650"/>
      <c r="AD46" s="650"/>
      <c r="AE46" s="650"/>
      <c r="AF46" s="650"/>
      <c r="AG46" s="650"/>
      <c r="AH46" s="650"/>
      <c r="AI46" s="650"/>
      <c r="AJ46" s="650"/>
      <c r="AK46" s="651"/>
      <c r="AL46" s="341"/>
      <c r="AM46" s="341"/>
      <c r="AN46" s="341"/>
      <c r="AO46" s="341"/>
      <c r="AP46" s="341"/>
      <c r="AQ46" s="341"/>
      <c r="AR46" s="341"/>
      <c r="AS46" s="341"/>
      <c r="AT46" s="341"/>
      <c r="AU46" s="341"/>
      <c r="AV46" s="341"/>
      <c r="AW46" s="659"/>
      <c r="AX46" s="664"/>
      <c r="AY46" s="664"/>
      <c r="AZ46" s="626"/>
      <c r="BA46" s="626"/>
      <c r="BB46" s="626"/>
      <c r="BC46" s="626"/>
      <c r="BD46" s="626"/>
      <c r="BE46" s="626"/>
      <c r="BF46" s="626"/>
      <c r="BG46" s="626"/>
      <c r="BH46" s="626"/>
      <c r="BI46" s="667"/>
      <c r="BJ46" s="667"/>
      <c r="BK46" s="667"/>
      <c r="BL46" s="667"/>
      <c r="BM46" s="667"/>
      <c r="BN46" s="667"/>
      <c r="BO46" s="667"/>
      <c r="BP46" s="667"/>
      <c r="BQ46" s="667"/>
      <c r="BR46" s="667"/>
      <c r="BS46" s="667"/>
      <c r="BT46" s="668"/>
      <c r="BU46" s="110"/>
      <c r="BV46" s="110"/>
      <c r="BW46" s="110"/>
      <c r="BX46" s="110"/>
      <c r="BY46" s="110"/>
      <c r="BZ46" s="110"/>
      <c r="CI46" s="67"/>
      <c r="CJ46" s="691"/>
    </row>
    <row r="47" spans="4:88" ht="9" customHeight="1">
      <c r="D47" s="67"/>
      <c r="E47" s="649"/>
      <c r="F47" s="650"/>
      <c r="G47" s="650"/>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c r="AF47" s="650"/>
      <c r="AG47" s="650"/>
      <c r="AH47" s="650"/>
      <c r="AI47" s="650"/>
      <c r="AJ47" s="650"/>
      <c r="AK47" s="651"/>
      <c r="AL47" s="341"/>
      <c r="AM47" s="341"/>
      <c r="AN47" s="341"/>
      <c r="AO47" s="341"/>
      <c r="AP47" s="341"/>
      <c r="AQ47" s="341"/>
      <c r="AR47" s="341"/>
      <c r="AS47" s="341"/>
      <c r="AT47" s="341"/>
      <c r="AU47" s="341"/>
      <c r="AV47" s="341"/>
      <c r="AW47" s="659"/>
      <c r="AX47" s="664"/>
      <c r="AY47" s="664"/>
      <c r="AZ47" s="626"/>
      <c r="BA47" s="626"/>
      <c r="BB47" s="626"/>
      <c r="BC47" s="626"/>
      <c r="BD47" s="626"/>
      <c r="BE47" s="626"/>
      <c r="BF47" s="626"/>
      <c r="BG47" s="626"/>
      <c r="BH47" s="626"/>
      <c r="BI47" s="667"/>
      <c r="BJ47" s="667"/>
      <c r="BK47" s="667"/>
      <c r="BL47" s="667"/>
      <c r="BM47" s="667"/>
      <c r="BN47" s="667"/>
      <c r="BO47" s="667"/>
      <c r="BP47" s="667"/>
      <c r="BQ47" s="667"/>
      <c r="BR47" s="667"/>
      <c r="BS47" s="667"/>
      <c r="BT47" s="668"/>
      <c r="BU47" s="110"/>
      <c r="BV47" s="110"/>
      <c r="BW47" s="110"/>
      <c r="BX47" s="110"/>
      <c r="BY47" s="110"/>
      <c r="BZ47" s="110"/>
      <c r="CI47" s="67"/>
    </row>
    <row r="48" spans="4:88" ht="9" customHeight="1">
      <c r="D48" s="67"/>
      <c r="E48" s="649"/>
      <c r="F48" s="650"/>
      <c r="G48" s="650"/>
      <c r="H48" s="650"/>
      <c r="I48" s="650"/>
      <c r="J48" s="650"/>
      <c r="K48" s="650"/>
      <c r="L48" s="650"/>
      <c r="M48" s="650"/>
      <c r="N48" s="650"/>
      <c r="O48" s="650"/>
      <c r="P48" s="650"/>
      <c r="Q48" s="650"/>
      <c r="R48" s="650"/>
      <c r="S48" s="650"/>
      <c r="T48" s="650"/>
      <c r="U48" s="650"/>
      <c r="V48" s="650"/>
      <c r="W48" s="650"/>
      <c r="X48" s="650"/>
      <c r="Y48" s="650"/>
      <c r="Z48" s="650"/>
      <c r="AA48" s="650"/>
      <c r="AB48" s="650"/>
      <c r="AC48" s="650"/>
      <c r="AD48" s="650"/>
      <c r="AE48" s="650"/>
      <c r="AF48" s="650"/>
      <c r="AG48" s="650"/>
      <c r="AH48" s="650"/>
      <c r="AI48" s="650"/>
      <c r="AJ48" s="650"/>
      <c r="AK48" s="651"/>
      <c r="AL48" s="341"/>
      <c r="AM48" s="341"/>
      <c r="AN48" s="341"/>
      <c r="AO48" s="341"/>
      <c r="AP48" s="341"/>
      <c r="AQ48" s="341"/>
      <c r="AR48" s="341"/>
      <c r="AS48" s="341"/>
      <c r="AT48" s="341"/>
      <c r="AU48" s="341"/>
      <c r="AV48" s="341"/>
      <c r="AW48" s="659"/>
      <c r="AX48" s="622"/>
      <c r="AY48" s="622"/>
      <c r="AZ48" s="622"/>
      <c r="BA48" s="622"/>
      <c r="BB48" s="622"/>
      <c r="BC48" s="622"/>
      <c r="BD48" s="622"/>
      <c r="BE48" s="622"/>
      <c r="BF48" s="622"/>
      <c r="BG48" s="507" t="str">
        <f>IFERROR(VLOOKUP(AL45,都道府県コード!$A$2:$B$95,2,FALSE),"")</f>
        <v/>
      </c>
      <c r="BH48" s="508"/>
      <c r="BI48" s="669"/>
      <c r="BJ48" s="670"/>
      <c r="BK48" s="670"/>
      <c r="BL48" s="670"/>
      <c r="BM48" s="670"/>
      <c r="BN48" s="670"/>
      <c r="BO48" s="670"/>
      <c r="BP48" s="670"/>
      <c r="BQ48" s="670"/>
      <c r="BR48" s="670"/>
      <c r="BS48" s="670"/>
      <c r="BT48" s="671"/>
      <c r="BU48" s="110"/>
      <c r="BV48" s="110"/>
      <c r="BW48" s="110"/>
      <c r="BX48" s="110"/>
      <c r="BY48" s="110"/>
      <c r="BZ48" s="110"/>
      <c r="CI48" s="67"/>
    </row>
    <row r="49" spans="4:87" ht="9" customHeight="1">
      <c r="D49" s="67"/>
      <c r="E49" s="649"/>
      <c r="F49" s="650"/>
      <c r="G49" s="650"/>
      <c r="H49" s="650"/>
      <c r="I49" s="650"/>
      <c r="J49" s="650"/>
      <c r="K49" s="650"/>
      <c r="L49" s="650"/>
      <c r="M49" s="650"/>
      <c r="N49" s="650"/>
      <c r="O49" s="650"/>
      <c r="P49" s="650"/>
      <c r="Q49" s="650"/>
      <c r="R49" s="650"/>
      <c r="S49" s="650"/>
      <c r="T49" s="650"/>
      <c r="U49" s="650"/>
      <c r="V49" s="650"/>
      <c r="W49" s="650"/>
      <c r="X49" s="650"/>
      <c r="Y49" s="650"/>
      <c r="Z49" s="650"/>
      <c r="AA49" s="650"/>
      <c r="AB49" s="650"/>
      <c r="AC49" s="650"/>
      <c r="AD49" s="650"/>
      <c r="AE49" s="650"/>
      <c r="AF49" s="650"/>
      <c r="AG49" s="650"/>
      <c r="AH49" s="650"/>
      <c r="AI49" s="650"/>
      <c r="AJ49" s="650"/>
      <c r="AK49" s="651"/>
      <c r="AL49" s="341"/>
      <c r="AM49" s="341"/>
      <c r="AN49" s="341"/>
      <c r="AO49" s="341"/>
      <c r="AP49" s="341"/>
      <c r="AQ49" s="341"/>
      <c r="AR49" s="341"/>
      <c r="AS49" s="341"/>
      <c r="AT49" s="341"/>
      <c r="AU49" s="341"/>
      <c r="AV49" s="341"/>
      <c r="AW49" s="659"/>
      <c r="AX49" s="622"/>
      <c r="AY49" s="622"/>
      <c r="AZ49" s="622"/>
      <c r="BA49" s="622"/>
      <c r="BB49" s="622"/>
      <c r="BC49" s="622"/>
      <c r="BD49" s="622"/>
      <c r="BE49" s="622"/>
      <c r="BF49" s="622"/>
      <c r="BG49" s="509"/>
      <c r="BH49" s="510"/>
      <c r="BI49" s="672"/>
      <c r="BJ49" s="673"/>
      <c r="BK49" s="673"/>
      <c r="BL49" s="673"/>
      <c r="BM49" s="673"/>
      <c r="BN49" s="673"/>
      <c r="BO49" s="673"/>
      <c r="BP49" s="673"/>
      <c r="BQ49" s="673"/>
      <c r="BR49" s="673"/>
      <c r="BS49" s="673"/>
      <c r="BT49" s="674"/>
      <c r="BU49" s="110"/>
      <c r="BV49" s="110"/>
      <c r="BW49" s="110"/>
      <c r="BX49" s="110"/>
      <c r="BY49" s="110"/>
      <c r="BZ49" s="110"/>
      <c r="CI49" s="67"/>
    </row>
    <row r="50" spans="4:87" ht="9" customHeight="1" thickBot="1">
      <c r="D50" s="67"/>
      <c r="E50" s="652"/>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4"/>
      <c r="AL50" s="661"/>
      <c r="AM50" s="661"/>
      <c r="AN50" s="661"/>
      <c r="AO50" s="661"/>
      <c r="AP50" s="661"/>
      <c r="AQ50" s="661"/>
      <c r="AR50" s="661"/>
      <c r="AS50" s="661"/>
      <c r="AT50" s="661"/>
      <c r="AU50" s="661"/>
      <c r="AV50" s="661"/>
      <c r="AW50" s="662"/>
      <c r="AX50" s="624"/>
      <c r="AY50" s="624"/>
      <c r="AZ50" s="624"/>
      <c r="BA50" s="624"/>
      <c r="BB50" s="624"/>
      <c r="BC50" s="624"/>
      <c r="BD50" s="624"/>
      <c r="BE50" s="624"/>
      <c r="BF50" s="624"/>
      <c r="BG50" s="511"/>
      <c r="BH50" s="512"/>
      <c r="BI50" s="675"/>
      <c r="BJ50" s="676"/>
      <c r="BK50" s="676"/>
      <c r="BL50" s="676"/>
      <c r="BM50" s="676"/>
      <c r="BN50" s="676"/>
      <c r="BO50" s="676"/>
      <c r="BP50" s="676"/>
      <c r="BQ50" s="676"/>
      <c r="BR50" s="676"/>
      <c r="BS50" s="676"/>
      <c r="BT50" s="677"/>
      <c r="BU50" s="110"/>
      <c r="BV50" s="110"/>
      <c r="BW50" s="110"/>
      <c r="BX50" s="110"/>
      <c r="BY50" s="110"/>
      <c r="BZ50" s="110"/>
      <c r="CI50" s="67"/>
    </row>
    <row r="51" spans="4:87" ht="9" customHeight="1">
      <c r="D51" s="67"/>
      <c r="E51" s="646"/>
      <c r="F51" s="647"/>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8"/>
      <c r="AL51" s="656" t="str">
        <f>IF(E51="","",VLOOKUP(E51,コード表!$D$5:$F$62,3,FALSE))</f>
        <v/>
      </c>
      <c r="AM51" s="656"/>
      <c r="AN51" s="656"/>
      <c r="AO51" s="656"/>
      <c r="AP51" s="656"/>
      <c r="AQ51" s="656"/>
      <c r="AR51" s="656"/>
      <c r="AS51" s="656"/>
      <c r="AT51" s="656"/>
      <c r="AU51" s="656"/>
      <c r="AV51" s="656"/>
      <c r="AW51" s="657"/>
      <c r="AX51" s="663">
        <v>6</v>
      </c>
      <c r="AY51" s="663"/>
      <c r="AZ51" s="625" t="str">
        <f>IF(E51="","",VLOOKUP(E51,コード表!$D$5:$F$62,2,FALSE))</f>
        <v/>
      </c>
      <c r="BA51" s="625"/>
      <c r="BB51" s="625"/>
      <c r="BC51" s="625"/>
      <c r="BD51" s="625"/>
      <c r="BE51" s="625"/>
      <c r="BF51" s="625"/>
      <c r="BG51" s="625"/>
      <c r="BH51" s="625"/>
      <c r="BI51" s="665"/>
      <c r="BJ51" s="665"/>
      <c r="BK51" s="665"/>
      <c r="BL51" s="665"/>
      <c r="BM51" s="665"/>
      <c r="BN51" s="665"/>
      <c r="BO51" s="665"/>
      <c r="BP51" s="665"/>
      <c r="BQ51" s="665"/>
      <c r="BR51" s="665"/>
      <c r="BS51" s="665"/>
      <c r="BT51" s="666"/>
      <c r="BU51" s="110"/>
      <c r="BV51" s="110"/>
      <c r="BW51" s="110"/>
      <c r="BX51" s="110"/>
      <c r="BY51" s="110"/>
      <c r="BZ51" s="110"/>
      <c r="CI51" s="67"/>
    </row>
    <row r="52" spans="4:87" ht="9" customHeight="1">
      <c r="D52" s="67"/>
      <c r="E52" s="649"/>
      <c r="F52" s="650"/>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1"/>
      <c r="AL52" s="341"/>
      <c r="AM52" s="341"/>
      <c r="AN52" s="341"/>
      <c r="AO52" s="341"/>
      <c r="AP52" s="341"/>
      <c r="AQ52" s="341"/>
      <c r="AR52" s="341"/>
      <c r="AS52" s="341"/>
      <c r="AT52" s="341"/>
      <c r="AU52" s="341"/>
      <c r="AV52" s="341"/>
      <c r="AW52" s="659"/>
      <c r="AX52" s="664"/>
      <c r="AY52" s="664"/>
      <c r="AZ52" s="626"/>
      <c r="BA52" s="626"/>
      <c r="BB52" s="626"/>
      <c r="BC52" s="626"/>
      <c r="BD52" s="626"/>
      <c r="BE52" s="626"/>
      <c r="BF52" s="626"/>
      <c r="BG52" s="626"/>
      <c r="BH52" s="626"/>
      <c r="BI52" s="667"/>
      <c r="BJ52" s="667"/>
      <c r="BK52" s="667"/>
      <c r="BL52" s="667"/>
      <c r="BM52" s="667"/>
      <c r="BN52" s="667"/>
      <c r="BO52" s="667"/>
      <c r="BP52" s="667"/>
      <c r="BQ52" s="667"/>
      <c r="BR52" s="667"/>
      <c r="BS52" s="667"/>
      <c r="BT52" s="668"/>
      <c r="BU52" s="110"/>
      <c r="BV52" s="110"/>
      <c r="BW52" s="110"/>
      <c r="BX52" s="110"/>
      <c r="BY52" s="110"/>
      <c r="BZ52" s="110"/>
      <c r="CI52" s="67"/>
    </row>
    <row r="53" spans="4:87" ht="9" customHeight="1">
      <c r="D53" s="67"/>
      <c r="E53" s="649"/>
      <c r="F53" s="650"/>
      <c r="G53" s="650"/>
      <c r="H53" s="650"/>
      <c r="I53" s="650"/>
      <c r="J53" s="650"/>
      <c r="K53" s="650"/>
      <c r="L53" s="650"/>
      <c r="M53" s="650"/>
      <c r="N53" s="650"/>
      <c r="O53" s="650"/>
      <c r="P53" s="650"/>
      <c r="Q53" s="650"/>
      <c r="R53" s="650"/>
      <c r="S53" s="650"/>
      <c r="T53" s="650"/>
      <c r="U53" s="650"/>
      <c r="V53" s="650"/>
      <c r="W53" s="650"/>
      <c r="X53" s="650"/>
      <c r="Y53" s="650"/>
      <c r="Z53" s="650"/>
      <c r="AA53" s="650"/>
      <c r="AB53" s="650"/>
      <c r="AC53" s="650"/>
      <c r="AD53" s="650"/>
      <c r="AE53" s="650"/>
      <c r="AF53" s="650"/>
      <c r="AG53" s="650"/>
      <c r="AH53" s="650"/>
      <c r="AI53" s="650"/>
      <c r="AJ53" s="650"/>
      <c r="AK53" s="651"/>
      <c r="AL53" s="341"/>
      <c r="AM53" s="341"/>
      <c r="AN53" s="341"/>
      <c r="AO53" s="341"/>
      <c r="AP53" s="341"/>
      <c r="AQ53" s="341"/>
      <c r="AR53" s="341"/>
      <c r="AS53" s="341"/>
      <c r="AT53" s="341"/>
      <c r="AU53" s="341"/>
      <c r="AV53" s="341"/>
      <c r="AW53" s="659"/>
      <c r="AX53" s="664"/>
      <c r="AY53" s="664"/>
      <c r="AZ53" s="626"/>
      <c r="BA53" s="626"/>
      <c r="BB53" s="626"/>
      <c r="BC53" s="626"/>
      <c r="BD53" s="626"/>
      <c r="BE53" s="626"/>
      <c r="BF53" s="626"/>
      <c r="BG53" s="626"/>
      <c r="BH53" s="626"/>
      <c r="BI53" s="667"/>
      <c r="BJ53" s="667"/>
      <c r="BK53" s="667"/>
      <c r="BL53" s="667"/>
      <c r="BM53" s="667"/>
      <c r="BN53" s="667"/>
      <c r="BO53" s="667"/>
      <c r="BP53" s="667"/>
      <c r="BQ53" s="667"/>
      <c r="BR53" s="667"/>
      <c r="BS53" s="667"/>
      <c r="BT53" s="668"/>
      <c r="BU53" s="110"/>
      <c r="BV53" s="110"/>
      <c r="BW53" s="110"/>
      <c r="BX53" s="110"/>
      <c r="BY53" s="110"/>
      <c r="BZ53" s="110"/>
      <c r="CI53" s="67"/>
    </row>
    <row r="54" spans="4:87" ht="9" customHeight="1">
      <c r="D54" s="67"/>
      <c r="E54" s="649"/>
      <c r="F54" s="650"/>
      <c r="G54" s="650"/>
      <c r="H54" s="650"/>
      <c r="I54" s="650"/>
      <c r="J54" s="650"/>
      <c r="K54" s="650"/>
      <c r="L54" s="650"/>
      <c r="M54" s="650"/>
      <c r="N54" s="650"/>
      <c r="O54" s="650"/>
      <c r="P54" s="650"/>
      <c r="Q54" s="650"/>
      <c r="R54" s="650"/>
      <c r="S54" s="650"/>
      <c r="T54" s="650"/>
      <c r="U54" s="650"/>
      <c r="V54" s="650"/>
      <c r="W54" s="650"/>
      <c r="X54" s="650"/>
      <c r="Y54" s="650"/>
      <c r="Z54" s="650"/>
      <c r="AA54" s="650"/>
      <c r="AB54" s="650"/>
      <c r="AC54" s="650"/>
      <c r="AD54" s="650"/>
      <c r="AE54" s="650"/>
      <c r="AF54" s="650"/>
      <c r="AG54" s="650"/>
      <c r="AH54" s="650"/>
      <c r="AI54" s="650"/>
      <c r="AJ54" s="650"/>
      <c r="AK54" s="651"/>
      <c r="AL54" s="341"/>
      <c r="AM54" s="341"/>
      <c r="AN54" s="341"/>
      <c r="AO54" s="341"/>
      <c r="AP54" s="341"/>
      <c r="AQ54" s="341"/>
      <c r="AR54" s="341"/>
      <c r="AS54" s="341"/>
      <c r="AT54" s="341"/>
      <c r="AU54" s="341"/>
      <c r="AV54" s="341"/>
      <c r="AW54" s="659"/>
      <c r="AX54" s="622"/>
      <c r="AY54" s="622"/>
      <c r="AZ54" s="622"/>
      <c r="BA54" s="622"/>
      <c r="BB54" s="622"/>
      <c r="BC54" s="622"/>
      <c r="BD54" s="622"/>
      <c r="BE54" s="622"/>
      <c r="BF54" s="622"/>
      <c r="BG54" s="507" t="str">
        <f>IFERROR(VLOOKUP(AL51,都道府県コード!$A$2:$B$95,2,FALSE),"")</f>
        <v/>
      </c>
      <c r="BH54" s="508"/>
      <c r="BI54" s="669"/>
      <c r="BJ54" s="670"/>
      <c r="BK54" s="670"/>
      <c r="BL54" s="670"/>
      <c r="BM54" s="670"/>
      <c r="BN54" s="670"/>
      <c r="BO54" s="670"/>
      <c r="BP54" s="670"/>
      <c r="BQ54" s="670"/>
      <c r="BR54" s="670"/>
      <c r="BS54" s="670"/>
      <c r="BT54" s="671"/>
      <c r="BU54" s="110"/>
      <c r="BV54" s="110"/>
      <c r="BW54" s="110"/>
      <c r="BX54" s="110"/>
      <c r="BY54" s="110"/>
      <c r="BZ54" s="110"/>
      <c r="CI54" s="67"/>
    </row>
    <row r="55" spans="4:87" ht="9" customHeight="1">
      <c r="D55" s="67"/>
      <c r="E55" s="649"/>
      <c r="F55" s="650"/>
      <c r="G55" s="650"/>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650"/>
      <c r="AG55" s="650"/>
      <c r="AH55" s="650"/>
      <c r="AI55" s="650"/>
      <c r="AJ55" s="650"/>
      <c r="AK55" s="651"/>
      <c r="AL55" s="341"/>
      <c r="AM55" s="341"/>
      <c r="AN55" s="341"/>
      <c r="AO55" s="341"/>
      <c r="AP55" s="341"/>
      <c r="AQ55" s="341"/>
      <c r="AR55" s="341"/>
      <c r="AS55" s="341"/>
      <c r="AT55" s="341"/>
      <c r="AU55" s="341"/>
      <c r="AV55" s="341"/>
      <c r="AW55" s="659"/>
      <c r="AX55" s="622"/>
      <c r="AY55" s="622"/>
      <c r="AZ55" s="622"/>
      <c r="BA55" s="622"/>
      <c r="BB55" s="622"/>
      <c r="BC55" s="622"/>
      <c r="BD55" s="622"/>
      <c r="BE55" s="622"/>
      <c r="BF55" s="622"/>
      <c r="BG55" s="509"/>
      <c r="BH55" s="510"/>
      <c r="BI55" s="672"/>
      <c r="BJ55" s="673"/>
      <c r="BK55" s="673"/>
      <c r="BL55" s="673"/>
      <c r="BM55" s="673"/>
      <c r="BN55" s="673"/>
      <c r="BO55" s="673"/>
      <c r="BP55" s="673"/>
      <c r="BQ55" s="673"/>
      <c r="BR55" s="673"/>
      <c r="BS55" s="673"/>
      <c r="BT55" s="674"/>
      <c r="BU55" s="110"/>
      <c r="BV55" s="110"/>
      <c r="BW55" s="110"/>
      <c r="BX55" s="110"/>
      <c r="BY55" s="110"/>
      <c r="BZ55" s="110"/>
      <c r="CI55" s="67"/>
    </row>
    <row r="56" spans="4:87" ht="9" customHeight="1" thickBot="1">
      <c r="D56" s="67"/>
      <c r="E56" s="652"/>
      <c r="F56" s="653"/>
      <c r="G56" s="653"/>
      <c r="H56" s="653"/>
      <c r="I56" s="653"/>
      <c r="J56" s="653"/>
      <c r="K56" s="653"/>
      <c r="L56" s="653"/>
      <c r="M56" s="653"/>
      <c r="N56" s="653"/>
      <c r="O56" s="653"/>
      <c r="P56" s="653"/>
      <c r="Q56" s="653"/>
      <c r="R56" s="653"/>
      <c r="S56" s="653"/>
      <c r="T56" s="653"/>
      <c r="U56" s="653"/>
      <c r="V56" s="653"/>
      <c r="W56" s="653"/>
      <c r="X56" s="653"/>
      <c r="Y56" s="653"/>
      <c r="Z56" s="653"/>
      <c r="AA56" s="653"/>
      <c r="AB56" s="653"/>
      <c r="AC56" s="653"/>
      <c r="AD56" s="653"/>
      <c r="AE56" s="653"/>
      <c r="AF56" s="653"/>
      <c r="AG56" s="653"/>
      <c r="AH56" s="653"/>
      <c r="AI56" s="653"/>
      <c r="AJ56" s="653"/>
      <c r="AK56" s="654"/>
      <c r="AL56" s="661"/>
      <c r="AM56" s="661"/>
      <c r="AN56" s="661"/>
      <c r="AO56" s="661"/>
      <c r="AP56" s="661"/>
      <c r="AQ56" s="661"/>
      <c r="AR56" s="661"/>
      <c r="AS56" s="661"/>
      <c r="AT56" s="661"/>
      <c r="AU56" s="661"/>
      <c r="AV56" s="661"/>
      <c r="AW56" s="662"/>
      <c r="AX56" s="624"/>
      <c r="AY56" s="624"/>
      <c r="AZ56" s="624"/>
      <c r="BA56" s="624"/>
      <c r="BB56" s="624"/>
      <c r="BC56" s="624"/>
      <c r="BD56" s="624"/>
      <c r="BE56" s="624"/>
      <c r="BF56" s="624"/>
      <c r="BG56" s="511"/>
      <c r="BH56" s="512"/>
      <c r="BI56" s="675"/>
      <c r="BJ56" s="676"/>
      <c r="BK56" s="676"/>
      <c r="BL56" s="676"/>
      <c r="BM56" s="676"/>
      <c r="BN56" s="676"/>
      <c r="BO56" s="676"/>
      <c r="BP56" s="676"/>
      <c r="BQ56" s="676"/>
      <c r="BR56" s="676"/>
      <c r="BS56" s="676"/>
      <c r="BT56" s="677"/>
      <c r="BU56" s="110"/>
      <c r="BV56" s="110"/>
      <c r="BW56" s="110"/>
      <c r="BX56" s="110"/>
      <c r="BY56" s="110"/>
      <c r="BZ56" s="110"/>
      <c r="CI56" s="67"/>
    </row>
    <row r="57" spans="4:87" ht="9" customHeight="1">
      <c r="D57" s="67"/>
      <c r="E57" s="646"/>
      <c r="F57" s="647"/>
      <c r="G57" s="647"/>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7"/>
      <c r="AF57" s="647"/>
      <c r="AG57" s="647"/>
      <c r="AH57" s="647"/>
      <c r="AI57" s="647"/>
      <c r="AJ57" s="647"/>
      <c r="AK57" s="648"/>
      <c r="AL57" s="656" t="str">
        <f>IF(E57="","",VLOOKUP(E57,コード表!$D$5:$F$62,3,FALSE))</f>
        <v/>
      </c>
      <c r="AM57" s="656"/>
      <c r="AN57" s="656"/>
      <c r="AO57" s="656"/>
      <c r="AP57" s="656"/>
      <c r="AQ57" s="656"/>
      <c r="AR57" s="656"/>
      <c r="AS57" s="656"/>
      <c r="AT57" s="656"/>
      <c r="AU57" s="656"/>
      <c r="AV57" s="656"/>
      <c r="AW57" s="657"/>
      <c r="AX57" s="663">
        <v>7</v>
      </c>
      <c r="AY57" s="663"/>
      <c r="AZ57" s="625" t="str">
        <f>IF(E57="","",VLOOKUP(E57,コード表!$D$5:$F$62,2,FALSE))</f>
        <v/>
      </c>
      <c r="BA57" s="625"/>
      <c r="BB57" s="625"/>
      <c r="BC57" s="625"/>
      <c r="BD57" s="625"/>
      <c r="BE57" s="625"/>
      <c r="BF57" s="625"/>
      <c r="BG57" s="625"/>
      <c r="BH57" s="625"/>
      <c r="BI57" s="665"/>
      <c r="BJ57" s="665"/>
      <c r="BK57" s="665"/>
      <c r="BL57" s="665"/>
      <c r="BM57" s="665"/>
      <c r="BN57" s="665"/>
      <c r="BO57" s="665"/>
      <c r="BP57" s="665"/>
      <c r="BQ57" s="665"/>
      <c r="BR57" s="665"/>
      <c r="BS57" s="665"/>
      <c r="BT57" s="666"/>
      <c r="BU57" s="110"/>
      <c r="BV57" s="110"/>
      <c r="BW57" s="110"/>
      <c r="BX57" s="110"/>
      <c r="BY57" s="110"/>
      <c r="BZ57" s="110"/>
      <c r="CI57" s="67"/>
    </row>
    <row r="58" spans="4:87" ht="9" customHeight="1">
      <c r="D58" s="67"/>
      <c r="E58" s="649"/>
      <c r="F58" s="650"/>
      <c r="G58" s="650"/>
      <c r="H58" s="650"/>
      <c r="I58" s="650"/>
      <c r="J58" s="650"/>
      <c r="K58" s="650"/>
      <c r="L58" s="650"/>
      <c r="M58" s="650"/>
      <c r="N58" s="650"/>
      <c r="O58" s="650"/>
      <c r="P58" s="650"/>
      <c r="Q58" s="650"/>
      <c r="R58" s="650"/>
      <c r="S58" s="650"/>
      <c r="T58" s="650"/>
      <c r="U58" s="650"/>
      <c r="V58" s="650"/>
      <c r="W58" s="650"/>
      <c r="X58" s="650"/>
      <c r="Y58" s="650"/>
      <c r="Z58" s="650"/>
      <c r="AA58" s="650"/>
      <c r="AB58" s="650"/>
      <c r="AC58" s="650"/>
      <c r="AD58" s="650"/>
      <c r="AE58" s="650"/>
      <c r="AF58" s="650"/>
      <c r="AG58" s="650"/>
      <c r="AH58" s="650"/>
      <c r="AI58" s="650"/>
      <c r="AJ58" s="650"/>
      <c r="AK58" s="651"/>
      <c r="AL58" s="341"/>
      <c r="AM58" s="341"/>
      <c r="AN58" s="341"/>
      <c r="AO58" s="341"/>
      <c r="AP58" s="341"/>
      <c r="AQ58" s="341"/>
      <c r="AR58" s="341"/>
      <c r="AS58" s="341"/>
      <c r="AT58" s="341"/>
      <c r="AU58" s="341"/>
      <c r="AV58" s="341"/>
      <c r="AW58" s="659"/>
      <c r="AX58" s="664"/>
      <c r="AY58" s="664"/>
      <c r="AZ58" s="626"/>
      <c r="BA58" s="626"/>
      <c r="BB58" s="626"/>
      <c r="BC58" s="626"/>
      <c r="BD58" s="626"/>
      <c r="BE58" s="626"/>
      <c r="BF58" s="626"/>
      <c r="BG58" s="626"/>
      <c r="BH58" s="626"/>
      <c r="BI58" s="667"/>
      <c r="BJ58" s="667"/>
      <c r="BK58" s="667"/>
      <c r="BL58" s="667"/>
      <c r="BM58" s="667"/>
      <c r="BN58" s="667"/>
      <c r="BO58" s="667"/>
      <c r="BP58" s="667"/>
      <c r="BQ58" s="667"/>
      <c r="BR58" s="667"/>
      <c r="BS58" s="667"/>
      <c r="BT58" s="668"/>
      <c r="BU58" s="110"/>
      <c r="BV58" s="110"/>
      <c r="BW58" s="110"/>
      <c r="BX58" s="110"/>
      <c r="BY58" s="110"/>
      <c r="BZ58" s="110"/>
      <c r="CI58" s="67"/>
    </row>
    <row r="59" spans="4:87" ht="9" customHeight="1">
      <c r="D59" s="67"/>
      <c r="E59" s="649"/>
      <c r="F59" s="650"/>
      <c r="G59" s="650"/>
      <c r="H59" s="650"/>
      <c r="I59" s="650"/>
      <c r="J59" s="650"/>
      <c r="K59" s="650"/>
      <c r="L59" s="650"/>
      <c r="M59" s="650"/>
      <c r="N59" s="650"/>
      <c r="O59" s="650"/>
      <c r="P59" s="650"/>
      <c r="Q59" s="650"/>
      <c r="R59" s="650"/>
      <c r="S59" s="650"/>
      <c r="T59" s="650"/>
      <c r="U59" s="650"/>
      <c r="V59" s="650"/>
      <c r="W59" s="650"/>
      <c r="X59" s="650"/>
      <c r="Y59" s="650"/>
      <c r="Z59" s="650"/>
      <c r="AA59" s="650"/>
      <c r="AB59" s="650"/>
      <c r="AC59" s="650"/>
      <c r="AD59" s="650"/>
      <c r="AE59" s="650"/>
      <c r="AF59" s="650"/>
      <c r="AG59" s="650"/>
      <c r="AH59" s="650"/>
      <c r="AI59" s="650"/>
      <c r="AJ59" s="650"/>
      <c r="AK59" s="651"/>
      <c r="AL59" s="341"/>
      <c r="AM59" s="341"/>
      <c r="AN59" s="341"/>
      <c r="AO59" s="341"/>
      <c r="AP59" s="341"/>
      <c r="AQ59" s="341"/>
      <c r="AR59" s="341"/>
      <c r="AS59" s="341"/>
      <c r="AT59" s="341"/>
      <c r="AU59" s="341"/>
      <c r="AV59" s="341"/>
      <c r="AW59" s="659"/>
      <c r="AX59" s="664"/>
      <c r="AY59" s="664"/>
      <c r="AZ59" s="626"/>
      <c r="BA59" s="626"/>
      <c r="BB59" s="626"/>
      <c r="BC59" s="626"/>
      <c r="BD59" s="626"/>
      <c r="BE59" s="626"/>
      <c r="BF59" s="626"/>
      <c r="BG59" s="626"/>
      <c r="BH59" s="626"/>
      <c r="BI59" s="667"/>
      <c r="BJ59" s="667"/>
      <c r="BK59" s="667"/>
      <c r="BL59" s="667"/>
      <c r="BM59" s="667"/>
      <c r="BN59" s="667"/>
      <c r="BO59" s="667"/>
      <c r="BP59" s="667"/>
      <c r="BQ59" s="667"/>
      <c r="BR59" s="667"/>
      <c r="BS59" s="667"/>
      <c r="BT59" s="668"/>
      <c r="BU59" s="110"/>
      <c r="BV59" s="110"/>
      <c r="BW59" s="110"/>
      <c r="BX59" s="110"/>
      <c r="BY59" s="110"/>
      <c r="BZ59" s="110"/>
      <c r="CI59" s="67"/>
    </row>
    <row r="60" spans="4:87" ht="9" customHeight="1">
      <c r="D60" s="67"/>
      <c r="E60" s="649"/>
      <c r="F60" s="650"/>
      <c r="G60" s="650"/>
      <c r="H60" s="650"/>
      <c r="I60" s="650"/>
      <c r="J60" s="650"/>
      <c r="K60" s="650"/>
      <c r="L60" s="650"/>
      <c r="M60" s="650"/>
      <c r="N60" s="650"/>
      <c r="O60" s="650"/>
      <c r="P60" s="650"/>
      <c r="Q60" s="650"/>
      <c r="R60" s="650"/>
      <c r="S60" s="650"/>
      <c r="T60" s="650"/>
      <c r="U60" s="650"/>
      <c r="V60" s="650"/>
      <c r="W60" s="650"/>
      <c r="X60" s="650"/>
      <c r="Y60" s="650"/>
      <c r="Z60" s="650"/>
      <c r="AA60" s="650"/>
      <c r="AB60" s="650"/>
      <c r="AC60" s="650"/>
      <c r="AD60" s="650"/>
      <c r="AE60" s="650"/>
      <c r="AF60" s="650"/>
      <c r="AG60" s="650"/>
      <c r="AH60" s="650"/>
      <c r="AI60" s="650"/>
      <c r="AJ60" s="650"/>
      <c r="AK60" s="651"/>
      <c r="AL60" s="341"/>
      <c r="AM60" s="341"/>
      <c r="AN60" s="341"/>
      <c r="AO60" s="341"/>
      <c r="AP60" s="341"/>
      <c r="AQ60" s="341"/>
      <c r="AR60" s="341"/>
      <c r="AS60" s="341"/>
      <c r="AT60" s="341"/>
      <c r="AU60" s="341"/>
      <c r="AV60" s="341"/>
      <c r="AW60" s="659"/>
      <c r="AX60" s="622"/>
      <c r="AY60" s="622"/>
      <c r="AZ60" s="622"/>
      <c r="BA60" s="622"/>
      <c r="BB60" s="622"/>
      <c r="BC60" s="622"/>
      <c r="BD60" s="622"/>
      <c r="BE60" s="622"/>
      <c r="BF60" s="622"/>
      <c r="BG60" s="507" t="str">
        <f>IFERROR(VLOOKUP(AL57,都道府県コード!$A$2:$B$95,2,FALSE),"")</f>
        <v/>
      </c>
      <c r="BH60" s="508"/>
      <c r="BI60" s="669"/>
      <c r="BJ60" s="670"/>
      <c r="BK60" s="670"/>
      <c r="BL60" s="670"/>
      <c r="BM60" s="670"/>
      <c r="BN60" s="670"/>
      <c r="BO60" s="670"/>
      <c r="BP60" s="670"/>
      <c r="BQ60" s="670"/>
      <c r="BR60" s="670"/>
      <c r="BS60" s="670"/>
      <c r="BT60" s="671"/>
      <c r="BU60" s="110"/>
      <c r="BV60" s="110"/>
      <c r="BW60" s="110"/>
      <c r="BX60" s="110"/>
      <c r="BY60" s="110"/>
      <c r="BZ60" s="110"/>
      <c r="CI60" s="67"/>
    </row>
    <row r="61" spans="4:87" ht="9" customHeight="1">
      <c r="D61" s="67"/>
      <c r="E61" s="649"/>
      <c r="F61" s="650"/>
      <c r="G61" s="650"/>
      <c r="H61" s="650"/>
      <c r="I61" s="650"/>
      <c r="J61" s="650"/>
      <c r="K61" s="650"/>
      <c r="L61" s="650"/>
      <c r="M61" s="650"/>
      <c r="N61" s="650"/>
      <c r="O61" s="650"/>
      <c r="P61" s="650"/>
      <c r="Q61" s="650"/>
      <c r="R61" s="650"/>
      <c r="S61" s="650"/>
      <c r="T61" s="650"/>
      <c r="U61" s="650"/>
      <c r="V61" s="650"/>
      <c r="W61" s="650"/>
      <c r="X61" s="650"/>
      <c r="Y61" s="650"/>
      <c r="Z61" s="650"/>
      <c r="AA61" s="650"/>
      <c r="AB61" s="650"/>
      <c r="AC61" s="650"/>
      <c r="AD61" s="650"/>
      <c r="AE61" s="650"/>
      <c r="AF61" s="650"/>
      <c r="AG61" s="650"/>
      <c r="AH61" s="650"/>
      <c r="AI61" s="650"/>
      <c r="AJ61" s="650"/>
      <c r="AK61" s="651"/>
      <c r="AL61" s="341"/>
      <c r="AM61" s="341"/>
      <c r="AN61" s="341"/>
      <c r="AO61" s="341"/>
      <c r="AP61" s="341"/>
      <c r="AQ61" s="341"/>
      <c r="AR61" s="341"/>
      <c r="AS61" s="341"/>
      <c r="AT61" s="341"/>
      <c r="AU61" s="341"/>
      <c r="AV61" s="341"/>
      <c r="AW61" s="659"/>
      <c r="AX61" s="622"/>
      <c r="AY61" s="622"/>
      <c r="AZ61" s="622"/>
      <c r="BA61" s="622"/>
      <c r="BB61" s="622"/>
      <c r="BC61" s="622"/>
      <c r="BD61" s="622"/>
      <c r="BE61" s="622"/>
      <c r="BF61" s="622"/>
      <c r="BG61" s="509"/>
      <c r="BH61" s="510"/>
      <c r="BI61" s="672"/>
      <c r="BJ61" s="673"/>
      <c r="BK61" s="673"/>
      <c r="BL61" s="673"/>
      <c r="BM61" s="673"/>
      <c r="BN61" s="673"/>
      <c r="BO61" s="673"/>
      <c r="BP61" s="673"/>
      <c r="BQ61" s="673"/>
      <c r="BR61" s="673"/>
      <c r="BS61" s="673"/>
      <c r="BT61" s="674"/>
      <c r="BU61" s="110"/>
      <c r="BV61" s="110"/>
      <c r="BW61" s="110"/>
      <c r="BX61" s="110"/>
      <c r="BY61" s="110"/>
      <c r="BZ61" s="110"/>
      <c r="CI61" s="67"/>
    </row>
    <row r="62" spans="4:87" ht="9" customHeight="1" thickBot="1">
      <c r="D62" s="67"/>
      <c r="E62" s="652"/>
      <c r="F62" s="653"/>
      <c r="G62" s="653"/>
      <c r="H62" s="653"/>
      <c r="I62" s="653"/>
      <c r="J62" s="653"/>
      <c r="K62" s="653"/>
      <c r="L62" s="653"/>
      <c r="M62" s="653"/>
      <c r="N62" s="653"/>
      <c r="O62" s="653"/>
      <c r="P62" s="653"/>
      <c r="Q62" s="653"/>
      <c r="R62" s="653"/>
      <c r="S62" s="653"/>
      <c r="T62" s="653"/>
      <c r="U62" s="653"/>
      <c r="V62" s="653"/>
      <c r="W62" s="653"/>
      <c r="X62" s="653"/>
      <c r="Y62" s="653"/>
      <c r="Z62" s="653"/>
      <c r="AA62" s="653"/>
      <c r="AB62" s="653"/>
      <c r="AC62" s="653"/>
      <c r="AD62" s="653"/>
      <c r="AE62" s="653"/>
      <c r="AF62" s="653"/>
      <c r="AG62" s="653"/>
      <c r="AH62" s="653"/>
      <c r="AI62" s="653"/>
      <c r="AJ62" s="653"/>
      <c r="AK62" s="654"/>
      <c r="AL62" s="661"/>
      <c r="AM62" s="661"/>
      <c r="AN62" s="661"/>
      <c r="AO62" s="661"/>
      <c r="AP62" s="661"/>
      <c r="AQ62" s="661"/>
      <c r="AR62" s="661"/>
      <c r="AS62" s="661"/>
      <c r="AT62" s="661"/>
      <c r="AU62" s="661"/>
      <c r="AV62" s="661"/>
      <c r="AW62" s="662"/>
      <c r="AX62" s="624"/>
      <c r="AY62" s="624"/>
      <c r="AZ62" s="624"/>
      <c r="BA62" s="624"/>
      <c r="BB62" s="624"/>
      <c r="BC62" s="624"/>
      <c r="BD62" s="624"/>
      <c r="BE62" s="624"/>
      <c r="BF62" s="624"/>
      <c r="BG62" s="511"/>
      <c r="BH62" s="512"/>
      <c r="BI62" s="675"/>
      <c r="BJ62" s="676"/>
      <c r="BK62" s="676"/>
      <c r="BL62" s="676"/>
      <c r="BM62" s="676"/>
      <c r="BN62" s="676"/>
      <c r="BO62" s="676"/>
      <c r="BP62" s="676"/>
      <c r="BQ62" s="676"/>
      <c r="BR62" s="676"/>
      <c r="BS62" s="676"/>
      <c r="BT62" s="677"/>
      <c r="BU62" s="110"/>
      <c r="BV62" s="110"/>
      <c r="BW62" s="110"/>
      <c r="BX62" s="110"/>
      <c r="BY62" s="110"/>
      <c r="BZ62" s="110"/>
      <c r="CI62" s="67"/>
    </row>
    <row r="63" spans="4:87" ht="9" customHeight="1">
      <c r="D63" s="67"/>
      <c r="E63" s="646"/>
      <c r="F63" s="647"/>
      <c r="G63" s="647"/>
      <c r="H63" s="647"/>
      <c r="I63" s="647"/>
      <c r="J63" s="647"/>
      <c r="K63" s="647"/>
      <c r="L63" s="647"/>
      <c r="M63" s="647"/>
      <c r="N63" s="647"/>
      <c r="O63" s="647"/>
      <c r="P63" s="647"/>
      <c r="Q63" s="647"/>
      <c r="R63" s="647"/>
      <c r="S63" s="647"/>
      <c r="T63" s="647"/>
      <c r="U63" s="647"/>
      <c r="V63" s="647"/>
      <c r="W63" s="647"/>
      <c r="X63" s="647"/>
      <c r="Y63" s="647"/>
      <c r="Z63" s="647"/>
      <c r="AA63" s="647"/>
      <c r="AB63" s="647"/>
      <c r="AC63" s="647"/>
      <c r="AD63" s="647"/>
      <c r="AE63" s="647"/>
      <c r="AF63" s="647"/>
      <c r="AG63" s="647"/>
      <c r="AH63" s="647"/>
      <c r="AI63" s="647"/>
      <c r="AJ63" s="647"/>
      <c r="AK63" s="648"/>
      <c r="AL63" s="656" t="str">
        <f>IF(E63="","",VLOOKUP(E63,コード表!$D$5:$F$62,3,FALSE))</f>
        <v/>
      </c>
      <c r="AM63" s="656"/>
      <c r="AN63" s="656"/>
      <c r="AO63" s="656"/>
      <c r="AP63" s="656"/>
      <c r="AQ63" s="656"/>
      <c r="AR63" s="656"/>
      <c r="AS63" s="656"/>
      <c r="AT63" s="656"/>
      <c r="AU63" s="656"/>
      <c r="AV63" s="656"/>
      <c r="AW63" s="657"/>
      <c r="AX63" s="663">
        <v>8</v>
      </c>
      <c r="AY63" s="663"/>
      <c r="AZ63" s="625" t="str">
        <f>IF(E63="","",VLOOKUP(E63,コード表!$D$5:$F$62,2,FALSE))</f>
        <v/>
      </c>
      <c r="BA63" s="625"/>
      <c r="BB63" s="625"/>
      <c r="BC63" s="625"/>
      <c r="BD63" s="625"/>
      <c r="BE63" s="625"/>
      <c r="BF63" s="625"/>
      <c r="BG63" s="625"/>
      <c r="BH63" s="625"/>
      <c r="BI63" s="665"/>
      <c r="BJ63" s="665"/>
      <c r="BK63" s="665"/>
      <c r="BL63" s="665"/>
      <c r="BM63" s="665"/>
      <c r="BN63" s="665"/>
      <c r="BO63" s="665"/>
      <c r="BP63" s="665"/>
      <c r="BQ63" s="665"/>
      <c r="BR63" s="665"/>
      <c r="BS63" s="665"/>
      <c r="BT63" s="666"/>
      <c r="BU63" s="110"/>
      <c r="BV63" s="110"/>
      <c r="BW63" s="110"/>
      <c r="BX63" s="110"/>
      <c r="BY63" s="110"/>
      <c r="BZ63" s="110"/>
      <c r="CI63" s="67"/>
    </row>
    <row r="64" spans="4:87" ht="9" customHeight="1">
      <c r="D64" s="67"/>
      <c r="E64" s="649"/>
      <c r="F64" s="650"/>
      <c r="G64" s="650"/>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1"/>
      <c r="AL64" s="341"/>
      <c r="AM64" s="341"/>
      <c r="AN64" s="341"/>
      <c r="AO64" s="341"/>
      <c r="AP64" s="341"/>
      <c r="AQ64" s="341"/>
      <c r="AR64" s="341"/>
      <c r="AS64" s="341"/>
      <c r="AT64" s="341"/>
      <c r="AU64" s="341"/>
      <c r="AV64" s="341"/>
      <c r="AW64" s="659"/>
      <c r="AX64" s="664"/>
      <c r="AY64" s="664"/>
      <c r="AZ64" s="626"/>
      <c r="BA64" s="626"/>
      <c r="BB64" s="626"/>
      <c r="BC64" s="626"/>
      <c r="BD64" s="626"/>
      <c r="BE64" s="626"/>
      <c r="BF64" s="626"/>
      <c r="BG64" s="626"/>
      <c r="BH64" s="626"/>
      <c r="BI64" s="667"/>
      <c r="BJ64" s="667"/>
      <c r="BK64" s="667"/>
      <c r="BL64" s="667"/>
      <c r="BM64" s="667"/>
      <c r="BN64" s="667"/>
      <c r="BO64" s="667"/>
      <c r="BP64" s="667"/>
      <c r="BQ64" s="667"/>
      <c r="BR64" s="667"/>
      <c r="BS64" s="667"/>
      <c r="BT64" s="668"/>
      <c r="BU64" s="110"/>
      <c r="BV64" s="110"/>
      <c r="BW64" s="110"/>
      <c r="BX64" s="110"/>
      <c r="BY64" s="110"/>
      <c r="BZ64" s="110"/>
      <c r="CI64" s="67"/>
    </row>
    <row r="65" spans="4:87" ht="9" customHeight="1">
      <c r="D65" s="67"/>
      <c r="E65" s="649"/>
      <c r="F65" s="650"/>
      <c r="G65" s="650"/>
      <c r="H65" s="650"/>
      <c r="I65" s="650"/>
      <c r="J65" s="650"/>
      <c r="K65" s="650"/>
      <c r="L65" s="650"/>
      <c r="M65" s="650"/>
      <c r="N65" s="650"/>
      <c r="O65" s="650"/>
      <c r="P65" s="650"/>
      <c r="Q65" s="650"/>
      <c r="R65" s="650"/>
      <c r="S65" s="650"/>
      <c r="T65" s="650"/>
      <c r="U65" s="650"/>
      <c r="V65" s="650"/>
      <c r="W65" s="650"/>
      <c r="X65" s="650"/>
      <c r="Y65" s="650"/>
      <c r="Z65" s="650"/>
      <c r="AA65" s="650"/>
      <c r="AB65" s="650"/>
      <c r="AC65" s="650"/>
      <c r="AD65" s="650"/>
      <c r="AE65" s="650"/>
      <c r="AF65" s="650"/>
      <c r="AG65" s="650"/>
      <c r="AH65" s="650"/>
      <c r="AI65" s="650"/>
      <c r="AJ65" s="650"/>
      <c r="AK65" s="651"/>
      <c r="AL65" s="341"/>
      <c r="AM65" s="341"/>
      <c r="AN65" s="341"/>
      <c r="AO65" s="341"/>
      <c r="AP65" s="341"/>
      <c r="AQ65" s="341"/>
      <c r="AR65" s="341"/>
      <c r="AS65" s="341"/>
      <c r="AT65" s="341"/>
      <c r="AU65" s="341"/>
      <c r="AV65" s="341"/>
      <c r="AW65" s="659"/>
      <c r="AX65" s="664"/>
      <c r="AY65" s="664"/>
      <c r="AZ65" s="626"/>
      <c r="BA65" s="626"/>
      <c r="BB65" s="626"/>
      <c r="BC65" s="626"/>
      <c r="BD65" s="626"/>
      <c r="BE65" s="626"/>
      <c r="BF65" s="626"/>
      <c r="BG65" s="626"/>
      <c r="BH65" s="626"/>
      <c r="BI65" s="667"/>
      <c r="BJ65" s="667"/>
      <c r="BK65" s="667"/>
      <c r="BL65" s="667"/>
      <c r="BM65" s="667"/>
      <c r="BN65" s="667"/>
      <c r="BO65" s="667"/>
      <c r="BP65" s="667"/>
      <c r="BQ65" s="667"/>
      <c r="BR65" s="667"/>
      <c r="BS65" s="667"/>
      <c r="BT65" s="668"/>
      <c r="BU65" s="110"/>
      <c r="BV65" s="110"/>
      <c r="BW65" s="110"/>
      <c r="BX65" s="110"/>
      <c r="BY65" s="110"/>
      <c r="BZ65" s="110"/>
      <c r="CI65" s="67"/>
    </row>
    <row r="66" spans="4:87" ht="9" customHeight="1">
      <c r="D66" s="67"/>
      <c r="E66" s="649"/>
      <c r="F66" s="650"/>
      <c r="G66" s="650"/>
      <c r="H66" s="650"/>
      <c r="I66" s="650"/>
      <c r="J66" s="650"/>
      <c r="K66" s="650"/>
      <c r="L66" s="650"/>
      <c r="M66" s="650"/>
      <c r="N66" s="650"/>
      <c r="O66" s="650"/>
      <c r="P66" s="650"/>
      <c r="Q66" s="650"/>
      <c r="R66" s="650"/>
      <c r="S66" s="650"/>
      <c r="T66" s="650"/>
      <c r="U66" s="650"/>
      <c r="V66" s="650"/>
      <c r="W66" s="650"/>
      <c r="X66" s="650"/>
      <c r="Y66" s="650"/>
      <c r="Z66" s="650"/>
      <c r="AA66" s="650"/>
      <c r="AB66" s="650"/>
      <c r="AC66" s="650"/>
      <c r="AD66" s="650"/>
      <c r="AE66" s="650"/>
      <c r="AF66" s="650"/>
      <c r="AG66" s="650"/>
      <c r="AH66" s="650"/>
      <c r="AI66" s="650"/>
      <c r="AJ66" s="650"/>
      <c r="AK66" s="651"/>
      <c r="AL66" s="341"/>
      <c r="AM66" s="341"/>
      <c r="AN66" s="341"/>
      <c r="AO66" s="341"/>
      <c r="AP66" s="341"/>
      <c r="AQ66" s="341"/>
      <c r="AR66" s="341"/>
      <c r="AS66" s="341"/>
      <c r="AT66" s="341"/>
      <c r="AU66" s="341"/>
      <c r="AV66" s="341"/>
      <c r="AW66" s="659"/>
      <c r="AX66" s="622"/>
      <c r="AY66" s="622"/>
      <c r="AZ66" s="622"/>
      <c r="BA66" s="622"/>
      <c r="BB66" s="622"/>
      <c r="BC66" s="622"/>
      <c r="BD66" s="622"/>
      <c r="BE66" s="622"/>
      <c r="BF66" s="622"/>
      <c r="BG66" s="507" t="str">
        <f>IFERROR(VLOOKUP(AL63,都道府県コード!$A$2:$B$95,2,FALSE),"")</f>
        <v/>
      </c>
      <c r="BH66" s="508"/>
      <c r="BI66" s="669"/>
      <c r="BJ66" s="670"/>
      <c r="BK66" s="670"/>
      <c r="BL66" s="670"/>
      <c r="BM66" s="670"/>
      <c r="BN66" s="670"/>
      <c r="BO66" s="670"/>
      <c r="BP66" s="670"/>
      <c r="BQ66" s="670"/>
      <c r="BR66" s="670"/>
      <c r="BS66" s="670"/>
      <c r="BT66" s="671"/>
      <c r="BU66" s="110"/>
      <c r="BV66" s="110"/>
      <c r="BW66" s="110"/>
      <c r="BX66" s="110"/>
      <c r="BY66" s="110"/>
      <c r="BZ66" s="110"/>
      <c r="CI66" s="67"/>
    </row>
    <row r="67" spans="4:87" ht="9" customHeight="1">
      <c r="D67" s="67"/>
      <c r="E67" s="649"/>
      <c r="F67" s="650"/>
      <c r="G67" s="650"/>
      <c r="H67" s="650"/>
      <c r="I67" s="650"/>
      <c r="J67" s="650"/>
      <c r="K67" s="650"/>
      <c r="L67" s="650"/>
      <c r="M67" s="650"/>
      <c r="N67" s="650"/>
      <c r="O67" s="650"/>
      <c r="P67" s="650"/>
      <c r="Q67" s="650"/>
      <c r="R67" s="650"/>
      <c r="S67" s="650"/>
      <c r="T67" s="650"/>
      <c r="U67" s="650"/>
      <c r="V67" s="650"/>
      <c r="W67" s="650"/>
      <c r="X67" s="650"/>
      <c r="Y67" s="650"/>
      <c r="Z67" s="650"/>
      <c r="AA67" s="650"/>
      <c r="AB67" s="650"/>
      <c r="AC67" s="650"/>
      <c r="AD67" s="650"/>
      <c r="AE67" s="650"/>
      <c r="AF67" s="650"/>
      <c r="AG67" s="650"/>
      <c r="AH67" s="650"/>
      <c r="AI67" s="650"/>
      <c r="AJ67" s="650"/>
      <c r="AK67" s="651"/>
      <c r="AL67" s="341"/>
      <c r="AM67" s="341"/>
      <c r="AN67" s="341"/>
      <c r="AO67" s="341"/>
      <c r="AP67" s="341"/>
      <c r="AQ67" s="341"/>
      <c r="AR67" s="341"/>
      <c r="AS67" s="341"/>
      <c r="AT67" s="341"/>
      <c r="AU67" s="341"/>
      <c r="AV67" s="341"/>
      <c r="AW67" s="659"/>
      <c r="AX67" s="622"/>
      <c r="AY67" s="622"/>
      <c r="AZ67" s="622"/>
      <c r="BA67" s="622"/>
      <c r="BB67" s="622"/>
      <c r="BC67" s="622"/>
      <c r="BD67" s="622"/>
      <c r="BE67" s="622"/>
      <c r="BF67" s="622"/>
      <c r="BG67" s="509"/>
      <c r="BH67" s="510"/>
      <c r="BI67" s="672"/>
      <c r="BJ67" s="673"/>
      <c r="BK67" s="673"/>
      <c r="BL67" s="673"/>
      <c r="BM67" s="673"/>
      <c r="BN67" s="673"/>
      <c r="BO67" s="673"/>
      <c r="BP67" s="673"/>
      <c r="BQ67" s="673"/>
      <c r="BR67" s="673"/>
      <c r="BS67" s="673"/>
      <c r="BT67" s="674"/>
      <c r="BU67" s="110"/>
      <c r="BV67" s="110"/>
      <c r="BW67" s="110"/>
      <c r="BX67" s="110"/>
      <c r="BY67" s="110"/>
      <c r="BZ67" s="110"/>
      <c r="CI67" s="67"/>
    </row>
    <row r="68" spans="4:87" ht="9" customHeight="1" thickBot="1">
      <c r="D68" s="67"/>
      <c r="E68" s="652"/>
      <c r="F68" s="653"/>
      <c r="G68" s="653"/>
      <c r="H68" s="653"/>
      <c r="I68" s="653"/>
      <c r="J68" s="653"/>
      <c r="K68" s="653"/>
      <c r="L68" s="653"/>
      <c r="M68" s="653"/>
      <c r="N68" s="653"/>
      <c r="O68" s="653"/>
      <c r="P68" s="653"/>
      <c r="Q68" s="653"/>
      <c r="R68" s="653"/>
      <c r="S68" s="653"/>
      <c r="T68" s="653"/>
      <c r="U68" s="653"/>
      <c r="V68" s="653"/>
      <c r="W68" s="653"/>
      <c r="X68" s="653"/>
      <c r="Y68" s="653"/>
      <c r="Z68" s="653"/>
      <c r="AA68" s="653"/>
      <c r="AB68" s="653"/>
      <c r="AC68" s="653"/>
      <c r="AD68" s="653"/>
      <c r="AE68" s="653"/>
      <c r="AF68" s="653"/>
      <c r="AG68" s="653"/>
      <c r="AH68" s="653"/>
      <c r="AI68" s="653"/>
      <c r="AJ68" s="653"/>
      <c r="AK68" s="654"/>
      <c r="AL68" s="661"/>
      <c r="AM68" s="661"/>
      <c r="AN68" s="661"/>
      <c r="AO68" s="661"/>
      <c r="AP68" s="661"/>
      <c r="AQ68" s="661"/>
      <c r="AR68" s="661"/>
      <c r="AS68" s="661"/>
      <c r="AT68" s="661"/>
      <c r="AU68" s="661"/>
      <c r="AV68" s="661"/>
      <c r="AW68" s="662"/>
      <c r="AX68" s="624"/>
      <c r="AY68" s="624"/>
      <c r="AZ68" s="624"/>
      <c r="BA68" s="624"/>
      <c r="BB68" s="624"/>
      <c r="BC68" s="624"/>
      <c r="BD68" s="624"/>
      <c r="BE68" s="624"/>
      <c r="BF68" s="624"/>
      <c r="BG68" s="511"/>
      <c r="BH68" s="512"/>
      <c r="BI68" s="675"/>
      <c r="BJ68" s="676"/>
      <c r="BK68" s="676"/>
      <c r="BL68" s="676"/>
      <c r="BM68" s="676"/>
      <c r="BN68" s="676"/>
      <c r="BO68" s="676"/>
      <c r="BP68" s="676"/>
      <c r="BQ68" s="676"/>
      <c r="BR68" s="676"/>
      <c r="BS68" s="676"/>
      <c r="BT68" s="677"/>
      <c r="BU68" s="110"/>
      <c r="BV68" s="110"/>
      <c r="BW68" s="110"/>
      <c r="BX68" s="110"/>
      <c r="BY68" s="110"/>
      <c r="BZ68" s="110"/>
      <c r="CI68" s="67"/>
    </row>
    <row r="69" spans="4:87" ht="9" customHeight="1">
      <c r="D69" s="67"/>
      <c r="E69" s="646"/>
      <c r="F69" s="647"/>
      <c r="G69" s="647"/>
      <c r="H69" s="647"/>
      <c r="I69" s="647"/>
      <c r="J69" s="647"/>
      <c r="K69" s="647"/>
      <c r="L69" s="647"/>
      <c r="M69" s="647"/>
      <c r="N69" s="647"/>
      <c r="O69" s="647"/>
      <c r="P69" s="647"/>
      <c r="Q69" s="647"/>
      <c r="R69" s="647"/>
      <c r="S69" s="647"/>
      <c r="T69" s="647"/>
      <c r="U69" s="647"/>
      <c r="V69" s="647"/>
      <c r="W69" s="647"/>
      <c r="X69" s="647"/>
      <c r="Y69" s="647"/>
      <c r="Z69" s="647"/>
      <c r="AA69" s="647"/>
      <c r="AB69" s="647"/>
      <c r="AC69" s="647"/>
      <c r="AD69" s="647"/>
      <c r="AE69" s="647"/>
      <c r="AF69" s="647"/>
      <c r="AG69" s="647"/>
      <c r="AH69" s="647"/>
      <c r="AI69" s="647"/>
      <c r="AJ69" s="647"/>
      <c r="AK69" s="648"/>
      <c r="AL69" s="656" t="str">
        <f>IF(E69="","",VLOOKUP(E69,コード表!$D$5:$F$62,3,FALSE))</f>
        <v/>
      </c>
      <c r="AM69" s="656"/>
      <c r="AN69" s="656"/>
      <c r="AO69" s="656"/>
      <c r="AP69" s="656"/>
      <c r="AQ69" s="656"/>
      <c r="AR69" s="656"/>
      <c r="AS69" s="656"/>
      <c r="AT69" s="656"/>
      <c r="AU69" s="656"/>
      <c r="AV69" s="656"/>
      <c r="AW69" s="657"/>
      <c r="AX69" s="663">
        <v>9</v>
      </c>
      <c r="AY69" s="663"/>
      <c r="AZ69" s="625" t="str">
        <f>IF(E69="","",VLOOKUP(E69,コード表!$D$5:$F$62,2,FALSE))</f>
        <v/>
      </c>
      <c r="BA69" s="625"/>
      <c r="BB69" s="625"/>
      <c r="BC69" s="625"/>
      <c r="BD69" s="625"/>
      <c r="BE69" s="625"/>
      <c r="BF69" s="625"/>
      <c r="BG69" s="625"/>
      <c r="BH69" s="625"/>
      <c r="BI69" s="665"/>
      <c r="BJ69" s="665"/>
      <c r="BK69" s="665"/>
      <c r="BL69" s="665"/>
      <c r="BM69" s="665"/>
      <c r="BN69" s="665"/>
      <c r="BO69" s="665"/>
      <c r="BP69" s="665"/>
      <c r="BQ69" s="665"/>
      <c r="BR69" s="665"/>
      <c r="BS69" s="665"/>
      <c r="BT69" s="666"/>
      <c r="BU69" s="110"/>
      <c r="BV69" s="110"/>
      <c r="BW69" s="110"/>
      <c r="BX69" s="110"/>
      <c r="BY69" s="110"/>
      <c r="BZ69" s="110"/>
      <c r="CI69" s="67"/>
    </row>
    <row r="70" spans="4:87" ht="9" customHeight="1">
      <c r="D70" s="67"/>
      <c r="E70" s="649"/>
      <c r="F70" s="650"/>
      <c r="G70" s="650"/>
      <c r="H70" s="650"/>
      <c r="I70" s="650"/>
      <c r="J70" s="650"/>
      <c r="K70" s="650"/>
      <c r="L70" s="650"/>
      <c r="M70" s="650"/>
      <c r="N70" s="650"/>
      <c r="O70" s="650"/>
      <c r="P70" s="650"/>
      <c r="Q70" s="650"/>
      <c r="R70" s="650"/>
      <c r="S70" s="650"/>
      <c r="T70" s="650"/>
      <c r="U70" s="650"/>
      <c r="V70" s="650"/>
      <c r="W70" s="650"/>
      <c r="X70" s="650"/>
      <c r="Y70" s="650"/>
      <c r="Z70" s="650"/>
      <c r="AA70" s="650"/>
      <c r="AB70" s="650"/>
      <c r="AC70" s="650"/>
      <c r="AD70" s="650"/>
      <c r="AE70" s="650"/>
      <c r="AF70" s="650"/>
      <c r="AG70" s="650"/>
      <c r="AH70" s="650"/>
      <c r="AI70" s="650"/>
      <c r="AJ70" s="650"/>
      <c r="AK70" s="651"/>
      <c r="AL70" s="341"/>
      <c r="AM70" s="341"/>
      <c r="AN70" s="341"/>
      <c r="AO70" s="341"/>
      <c r="AP70" s="341"/>
      <c r="AQ70" s="341"/>
      <c r="AR70" s="341"/>
      <c r="AS70" s="341"/>
      <c r="AT70" s="341"/>
      <c r="AU70" s="341"/>
      <c r="AV70" s="341"/>
      <c r="AW70" s="659"/>
      <c r="AX70" s="664"/>
      <c r="AY70" s="664"/>
      <c r="AZ70" s="626"/>
      <c r="BA70" s="626"/>
      <c r="BB70" s="626"/>
      <c r="BC70" s="626"/>
      <c r="BD70" s="626"/>
      <c r="BE70" s="626"/>
      <c r="BF70" s="626"/>
      <c r="BG70" s="626"/>
      <c r="BH70" s="626"/>
      <c r="BI70" s="667"/>
      <c r="BJ70" s="667"/>
      <c r="BK70" s="667"/>
      <c r="BL70" s="667"/>
      <c r="BM70" s="667"/>
      <c r="BN70" s="667"/>
      <c r="BO70" s="667"/>
      <c r="BP70" s="667"/>
      <c r="BQ70" s="667"/>
      <c r="BR70" s="667"/>
      <c r="BS70" s="667"/>
      <c r="BT70" s="668"/>
      <c r="BU70" s="110"/>
      <c r="BV70" s="110"/>
      <c r="BW70" s="110"/>
      <c r="BX70" s="110"/>
      <c r="BY70" s="110"/>
      <c r="BZ70" s="110"/>
      <c r="CI70" s="67"/>
    </row>
    <row r="71" spans="4:87" ht="9" customHeight="1">
      <c r="D71" s="67"/>
      <c r="E71" s="649"/>
      <c r="F71" s="650"/>
      <c r="G71" s="650"/>
      <c r="H71" s="650"/>
      <c r="I71" s="650"/>
      <c r="J71" s="650"/>
      <c r="K71" s="650"/>
      <c r="L71" s="650"/>
      <c r="M71" s="650"/>
      <c r="N71" s="650"/>
      <c r="O71" s="650"/>
      <c r="P71" s="650"/>
      <c r="Q71" s="650"/>
      <c r="R71" s="650"/>
      <c r="S71" s="650"/>
      <c r="T71" s="650"/>
      <c r="U71" s="650"/>
      <c r="V71" s="650"/>
      <c r="W71" s="650"/>
      <c r="X71" s="650"/>
      <c r="Y71" s="650"/>
      <c r="Z71" s="650"/>
      <c r="AA71" s="650"/>
      <c r="AB71" s="650"/>
      <c r="AC71" s="650"/>
      <c r="AD71" s="650"/>
      <c r="AE71" s="650"/>
      <c r="AF71" s="650"/>
      <c r="AG71" s="650"/>
      <c r="AH71" s="650"/>
      <c r="AI71" s="650"/>
      <c r="AJ71" s="650"/>
      <c r="AK71" s="651"/>
      <c r="AL71" s="341"/>
      <c r="AM71" s="341"/>
      <c r="AN71" s="341"/>
      <c r="AO71" s="341"/>
      <c r="AP71" s="341"/>
      <c r="AQ71" s="341"/>
      <c r="AR71" s="341"/>
      <c r="AS71" s="341"/>
      <c r="AT71" s="341"/>
      <c r="AU71" s="341"/>
      <c r="AV71" s="341"/>
      <c r="AW71" s="659"/>
      <c r="AX71" s="664"/>
      <c r="AY71" s="664"/>
      <c r="AZ71" s="626"/>
      <c r="BA71" s="626"/>
      <c r="BB71" s="626"/>
      <c r="BC71" s="626"/>
      <c r="BD71" s="626"/>
      <c r="BE71" s="626"/>
      <c r="BF71" s="626"/>
      <c r="BG71" s="626"/>
      <c r="BH71" s="626"/>
      <c r="BI71" s="667"/>
      <c r="BJ71" s="667"/>
      <c r="BK71" s="667"/>
      <c r="BL71" s="667"/>
      <c r="BM71" s="667"/>
      <c r="BN71" s="667"/>
      <c r="BO71" s="667"/>
      <c r="BP71" s="667"/>
      <c r="BQ71" s="667"/>
      <c r="BR71" s="667"/>
      <c r="BS71" s="667"/>
      <c r="BT71" s="668"/>
      <c r="BU71" s="110"/>
      <c r="BV71" s="110"/>
      <c r="BW71" s="110"/>
      <c r="BX71" s="110"/>
      <c r="BY71" s="110"/>
      <c r="BZ71" s="110"/>
      <c r="CI71" s="67"/>
    </row>
    <row r="72" spans="4:87" ht="9" customHeight="1">
      <c r="D72" s="67"/>
      <c r="E72" s="649"/>
      <c r="F72" s="650"/>
      <c r="G72" s="650"/>
      <c r="H72" s="650"/>
      <c r="I72" s="650"/>
      <c r="J72" s="650"/>
      <c r="K72" s="650"/>
      <c r="L72" s="650"/>
      <c r="M72" s="650"/>
      <c r="N72" s="650"/>
      <c r="O72" s="650"/>
      <c r="P72" s="650"/>
      <c r="Q72" s="650"/>
      <c r="R72" s="650"/>
      <c r="S72" s="650"/>
      <c r="T72" s="650"/>
      <c r="U72" s="650"/>
      <c r="V72" s="650"/>
      <c r="W72" s="650"/>
      <c r="X72" s="650"/>
      <c r="Y72" s="650"/>
      <c r="Z72" s="650"/>
      <c r="AA72" s="650"/>
      <c r="AB72" s="650"/>
      <c r="AC72" s="650"/>
      <c r="AD72" s="650"/>
      <c r="AE72" s="650"/>
      <c r="AF72" s="650"/>
      <c r="AG72" s="650"/>
      <c r="AH72" s="650"/>
      <c r="AI72" s="650"/>
      <c r="AJ72" s="650"/>
      <c r="AK72" s="651"/>
      <c r="AL72" s="341"/>
      <c r="AM72" s="341"/>
      <c r="AN72" s="341"/>
      <c r="AO72" s="341"/>
      <c r="AP72" s="341"/>
      <c r="AQ72" s="341"/>
      <c r="AR72" s="341"/>
      <c r="AS72" s="341"/>
      <c r="AT72" s="341"/>
      <c r="AU72" s="341"/>
      <c r="AV72" s="341"/>
      <c r="AW72" s="659"/>
      <c r="AX72" s="622"/>
      <c r="AY72" s="622"/>
      <c r="AZ72" s="622"/>
      <c r="BA72" s="622"/>
      <c r="BB72" s="622"/>
      <c r="BC72" s="622"/>
      <c r="BD72" s="622"/>
      <c r="BE72" s="622"/>
      <c r="BF72" s="622"/>
      <c r="BG72" s="507" t="str">
        <f>IFERROR(VLOOKUP(AL69,都道府県コード!$A$2:$B$95,2,FALSE),"")</f>
        <v/>
      </c>
      <c r="BH72" s="508"/>
      <c r="BI72" s="669"/>
      <c r="BJ72" s="670"/>
      <c r="BK72" s="670"/>
      <c r="BL72" s="670"/>
      <c r="BM72" s="670"/>
      <c r="BN72" s="670"/>
      <c r="BO72" s="670"/>
      <c r="BP72" s="670"/>
      <c r="BQ72" s="670"/>
      <c r="BR72" s="670"/>
      <c r="BS72" s="670"/>
      <c r="BT72" s="671"/>
      <c r="BU72" s="110"/>
      <c r="BV72" s="110"/>
      <c r="BW72" s="110"/>
      <c r="BX72" s="110"/>
      <c r="BY72" s="110"/>
      <c r="BZ72" s="110"/>
      <c r="CI72" s="67"/>
    </row>
    <row r="73" spans="4:87" ht="9" customHeight="1">
      <c r="D73" s="67"/>
      <c r="E73" s="649"/>
      <c r="F73" s="650"/>
      <c r="G73" s="650"/>
      <c r="H73" s="650"/>
      <c r="I73" s="650"/>
      <c r="J73" s="650"/>
      <c r="K73" s="650"/>
      <c r="L73" s="650"/>
      <c r="M73" s="650"/>
      <c r="N73" s="650"/>
      <c r="O73" s="650"/>
      <c r="P73" s="650"/>
      <c r="Q73" s="650"/>
      <c r="R73" s="650"/>
      <c r="S73" s="650"/>
      <c r="T73" s="650"/>
      <c r="U73" s="650"/>
      <c r="V73" s="650"/>
      <c r="W73" s="650"/>
      <c r="X73" s="650"/>
      <c r="Y73" s="650"/>
      <c r="Z73" s="650"/>
      <c r="AA73" s="650"/>
      <c r="AB73" s="650"/>
      <c r="AC73" s="650"/>
      <c r="AD73" s="650"/>
      <c r="AE73" s="650"/>
      <c r="AF73" s="650"/>
      <c r="AG73" s="650"/>
      <c r="AH73" s="650"/>
      <c r="AI73" s="650"/>
      <c r="AJ73" s="650"/>
      <c r="AK73" s="651"/>
      <c r="AL73" s="341"/>
      <c r="AM73" s="341"/>
      <c r="AN73" s="341"/>
      <c r="AO73" s="341"/>
      <c r="AP73" s="341"/>
      <c r="AQ73" s="341"/>
      <c r="AR73" s="341"/>
      <c r="AS73" s="341"/>
      <c r="AT73" s="341"/>
      <c r="AU73" s="341"/>
      <c r="AV73" s="341"/>
      <c r="AW73" s="659"/>
      <c r="AX73" s="622"/>
      <c r="AY73" s="622"/>
      <c r="AZ73" s="622"/>
      <c r="BA73" s="622"/>
      <c r="BB73" s="622"/>
      <c r="BC73" s="622"/>
      <c r="BD73" s="622"/>
      <c r="BE73" s="622"/>
      <c r="BF73" s="622"/>
      <c r="BG73" s="509"/>
      <c r="BH73" s="510"/>
      <c r="BI73" s="672"/>
      <c r="BJ73" s="673"/>
      <c r="BK73" s="673"/>
      <c r="BL73" s="673"/>
      <c r="BM73" s="673"/>
      <c r="BN73" s="673"/>
      <c r="BO73" s="673"/>
      <c r="BP73" s="673"/>
      <c r="BQ73" s="673"/>
      <c r="BR73" s="673"/>
      <c r="BS73" s="673"/>
      <c r="BT73" s="674"/>
      <c r="BU73" s="110"/>
      <c r="BV73" s="110"/>
      <c r="BW73" s="110"/>
      <c r="BX73" s="110"/>
      <c r="BY73" s="110"/>
      <c r="BZ73" s="110"/>
      <c r="CI73" s="67"/>
    </row>
    <row r="74" spans="4:87" ht="9" customHeight="1" thickBot="1">
      <c r="D74" s="67"/>
      <c r="E74" s="652"/>
      <c r="F74" s="653"/>
      <c r="G74" s="653"/>
      <c r="H74" s="653"/>
      <c r="I74" s="653"/>
      <c r="J74" s="653"/>
      <c r="K74" s="653"/>
      <c r="L74" s="653"/>
      <c r="M74" s="653"/>
      <c r="N74" s="653"/>
      <c r="O74" s="653"/>
      <c r="P74" s="653"/>
      <c r="Q74" s="653"/>
      <c r="R74" s="653"/>
      <c r="S74" s="653"/>
      <c r="T74" s="653"/>
      <c r="U74" s="653"/>
      <c r="V74" s="653"/>
      <c r="W74" s="653"/>
      <c r="X74" s="653"/>
      <c r="Y74" s="653"/>
      <c r="Z74" s="653"/>
      <c r="AA74" s="653"/>
      <c r="AB74" s="653"/>
      <c r="AC74" s="653"/>
      <c r="AD74" s="653"/>
      <c r="AE74" s="653"/>
      <c r="AF74" s="653"/>
      <c r="AG74" s="653"/>
      <c r="AH74" s="653"/>
      <c r="AI74" s="653"/>
      <c r="AJ74" s="653"/>
      <c r="AK74" s="654"/>
      <c r="AL74" s="661"/>
      <c r="AM74" s="661"/>
      <c r="AN74" s="661"/>
      <c r="AO74" s="661"/>
      <c r="AP74" s="661"/>
      <c r="AQ74" s="661"/>
      <c r="AR74" s="661"/>
      <c r="AS74" s="661"/>
      <c r="AT74" s="661"/>
      <c r="AU74" s="661"/>
      <c r="AV74" s="661"/>
      <c r="AW74" s="662"/>
      <c r="AX74" s="624"/>
      <c r="AY74" s="624"/>
      <c r="AZ74" s="624"/>
      <c r="BA74" s="624"/>
      <c r="BB74" s="624"/>
      <c r="BC74" s="624"/>
      <c r="BD74" s="624"/>
      <c r="BE74" s="624"/>
      <c r="BF74" s="624"/>
      <c r="BG74" s="511"/>
      <c r="BH74" s="512"/>
      <c r="BI74" s="675"/>
      <c r="BJ74" s="676"/>
      <c r="BK74" s="676"/>
      <c r="BL74" s="676"/>
      <c r="BM74" s="676"/>
      <c r="BN74" s="676"/>
      <c r="BO74" s="676"/>
      <c r="BP74" s="676"/>
      <c r="BQ74" s="676"/>
      <c r="BR74" s="676"/>
      <c r="BS74" s="676"/>
      <c r="BT74" s="677"/>
      <c r="BU74" s="110"/>
      <c r="BV74" s="110"/>
      <c r="BW74" s="110"/>
      <c r="BX74" s="110"/>
      <c r="BY74" s="110"/>
      <c r="BZ74" s="110"/>
      <c r="CI74" s="67"/>
    </row>
    <row r="75" spans="4:87" ht="9" customHeight="1">
      <c r="D75" s="67"/>
      <c r="E75" s="646"/>
      <c r="F75" s="647"/>
      <c r="G75" s="647"/>
      <c r="H75" s="647"/>
      <c r="I75" s="647"/>
      <c r="J75" s="647"/>
      <c r="K75" s="647"/>
      <c r="L75" s="647"/>
      <c r="M75" s="647"/>
      <c r="N75" s="647"/>
      <c r="O75" s="647"/>
      <c r="P75" s="647"/>
      <c r="Q75" s="647"/>
      <c r="R75" s="647"/>
      <c r="S75" s="647"/>
      <c r="T75" s="647"/>
      <c r="U75" s="647"/>
      <c r="V75" s="647"/>
      <c r="W75" s="647"/>
      <c r="X75" s="647"/>
      <c r="Y75" s="647"/>
      <c r="Z75" s="647"/>
      <c r="AA75" s="647"/>
      <c r="AB75" s="647"/>
      <c r="AC75" s="647"/>
      <c r="AD75" s="647"/>
      <c r="AE75" s="647"/>
      <c r="AF75" s="647"/>
      <c r="AG75" s="647"/>
      <c r="AH75" s="647"/>
      <c r="AI75" s="647"/>
      <c r="AJ75" s="647"/>
      <c r="AK75" s="648"/>
      <c r="AL75" s="656" t="str">
        <f>IF(E75="","",VLOOKUP(E75,コード表!$D$5:$F$62,3,FALSE))</f>
        <v/>
      </c>
      <c r="AM75" s="656"/>
      <c r="AN75" s="656"/>
      <c r="AO75" s="656"/>
      <c r="AP75" s="656"/>
      <c r="AQ75" s="656"/>
      <c r="AR75" s="656"/>
      <c r="AS75" s="656"/>
      <c r="AT75" s="656"/>
      <c r="AU75" s="656"/>
      <c r="AV75" s="656"/>
      <c r="AW75" s="657"/>
      <c r="AX75" s="663">
        <v>10</v>
      </c>
      <c r="AY75" s="663"/>
      <c r="AZ75" s="625" t="str">
        <f>IF(E75="","",VLOOKUP(E75,コード表!$D$5:$F$62,2,FALSE))</f>
        <v/>
      </c>
      <c r="BA75" s="625"/>
      <c r="BB75" s="625"/>
      <c r="BC75" s="625"/>
      <c r="BD75" s="625"/>
      <c r="BE75" s="625"/>
      <c r="BF75" s="625"/>
      <c r="BG75" s="625"/>
      <c r="BH75" s="625"/>
      <c r="BI75" s="665"/>
      <c r="BJ75" s="665"/>
      <c r="BK75" s="665"/>
      <c r="BL75" s="665"/>
      <c r="BM75" s="665"/>
      <c r="BN75" s="665"/>
      <c r="BO75" s="665"/>
      <c r="BP75" s="665"/>
      <c r="BQ75" s="665"/>
      <c r="BR75" s="665"/>
      <c r="BS75" s="665"/>
      <c r="BT75" s="666"/>
      <c r="BU75" s="110"/>
      <c r="BV75" s="110"/>
      <c r="BW75" s="110"/>
      <c r="BX75" s="110"/>
      <c r="BY75" s="110"/>
      <c r="BZ75" s="110"/>
      <c r="CI75" s="67"/>
    </row>
    <row r="76" spans="4:87" ht="9" customHeight="1">
      <c r="D76" s="67"/>
      <c r="E76" s="649"/>
      <c r="F76" s="650"/>
      <c r="G76" s="650"/>
      <c r="H76" s="650"/>
      <c r="I76" s="650"/>
      <c r="J76" s="650"/>
      <c r="K76" s="650"/>
      <c r="L76" s="650"/>
      <c r="M76" s="650"/>
      <c r="N76" s="650"/>
      <c r="O76" s="650"/>
      <c r="P76" s="650"/>
      <c r="Q76" s="650"/>
      <c r="R76" s="650"/>
      <c r="S76" s="650"/>
      <c r="T76" s="650"/>
      <c r="U76" s="650"/>
      <c r="V76" s="650"/>
      <c r="W76" s="650"/>
      <c r="X76" s="650"/>
      <c r="Y76" s="650"/>
      <c r="Z76" s="650"/>
      <c r="AA76" s="650"/>
      <c r="AB76" s="650"/>
      <c r="AC76" s="650"/>
      <c r="AD76" s="650"/>
      <c r="AE76" s="650"/>
      <c r="AF76" s="650"/>
      <c r="AG76" s="650"/>
      <c r="AH76" s="650"/>
      <c r="AI76" s="650"/>
      <c r="AJ76" s="650"/>
      <c r="AK76" s="651"/>
      <c r="AL76" s="341"/>
      <c r="AM76" s="341"/>
      <c r="AN76" s="341"/>
      <c r="AO76" s="341"/>
      <c r="AP76" s="341"/>
      <c r="AQ76" s="341"/>
      <c r="AR76" s="341"/>
      <c r="AS76" s="341"/>
      <c r="AT76" s="341"/>
      <c r="AU76" s="341"/>
      <c r="AV76" s="341"/>
      <c r="AW76" s="659"/>
      <c r="AX76" s="664"/>
      <c r="AY76" s="664"/>
      <c r="AZ76" s="626"/>
      <c r="BA76" s="626"/>
      <c r="BB76" s="626"/>
      <c r="BC76" s="626"/>
      <c r="BD76" s="626"/>
      <c r="BE76" s="626"/>
      <c r="BF76" s="626"/>
      <c r="BG76" s="626"/>
      <c r="BH76" s="626"/>
      <c r="BI76" s="667"/>
      <c r="BJ76" s="667"/>
      <c r="BK76" s="667"/>
      <c r="BL76" s="667"/>
      <c r="BM76" s="667"/>
      <c r="BN76" s="667"/>
      <c r="BO76" s="667"/>
      <c r="BP76" s="667"/>
      <c r="BQ76" s="667"/>
      <c r="BR76" s="667"/>
      <c r="BS76" s="667"/>
      <c r="BT76" s="668"/>
      <c r="BU76" s="110"/>
      <c r="BV76" s="110"/>
      <c r="BW76" s="110"/>
      <c r="BX76" s="110"/>
      <c r="BY76" s="110"/>
      <c r="BZ76" s="110"/>
      <c r="CI76" s="67"/>
    </row>
    <row r="77" spans="4:87" ht="9" customHeight="1">
      <c r="D77" s="67"/>
      <c r="E77" s="649"/>
      <c r="F77" s="650"/>
      <c r="G77" s="650"/>
      <c r="H77" s="650"/>
      <c r="I77" s="650"/>
      <c r="J77" s="650"/>
      <c r="K77" s="650"/>
      <c r="L77" s="650"/>
      <c r="M77" s="650"/>
      <c r="N77" s="650"/>
      <c r="O77" s="650"/>
      <c r="P77" s="650"/>
      <c r="Q77" s="650"/>
      <c r="R77" s="650"/>
      <c r="S77" s="650"/>
      <c r="T77" s="650"/>
      <c r="U77" s="650"/>
      <c r="V77" s="650"/>
      <c r="W77" s="650"/>
      <c r="X77" s="650"/>
      <c r="Y77" s="650"/>
      <c r="Z77" s="650"/>
      <c r="AA77" s="650"/>
      <c r="AB77" s="650"/>
      <c r="AC77" s="650"/>
      <c r="AD77" s="650"/>
      <c r="AE77" s="650"/>
      <c r="AF77" s="650"/>
      <c r="AG77" s="650"/>
      <c r="AH77" s="650"/>
      <c r="AI77" s="650"/>
      <c r="AJ77" s="650"/>
      <c r="AK77" s="651"/>
      <c r="AL77" s="341"/>
      <c r="AM77" s="341"/>
      <c r="AN77" s="341"/>
      <c r="AO77" s="341"/>
      <c r="AP77" s="341"/>
      <c r="AQ77" s="341"/>
      <c r="AR77" s="341"/>
      <c r="AS77" s="341"/>
      <c r="AT77" s="341"/>
      <c r="AU77" s="341"/>
      <c r="AV77" s="341"/>
      <c r="AW77" s="659"/>
      <c r="AX77" s="664"/>
      <c r="AY77" s="664"/>
      <c r="AZ77" s="626"/>
      <c r="BA77" s="626"/>
      <c r="BB77" s="626"/>
      <c r="BC77" s="626"/>
      <c r="BD77" s="626"/>
      <c r="BE77" s="626"/>
      <c r="BF77" s="626"/>
      <c r="BG77" s="626"/>
      <c r="BH77" s="626"/>
      <c r="BI77" s="667"/>
      <c r="BJ77" s="667"/>
      <c r="BK77" s="667"/>
      <c r="BL77" s="667"/>
      <c r="BM77" s="667"/>
      <c r="BN77" s="667"/>
      <c r="BO77" s="667"/>
      <c r="BP77" s="667"/>
      <c r="BQ77" s="667"/>
      <c r="BR77" s="667"/>
      <c r="BS77" s="667"/>
      <c r="BT77" s="668"/>
      <c r="BU77" s="110"/>
      <c r="BV77" s="110"/>
      <c r="BW77" s="110"/>
      <c r="BX77" s="110"/>
      <c r="BY77" s="110"/>
      <c r="BZ77" s="110"/>
      <c r="CI77" s="67"/>
    </row>
    <row r="78" spans="4:87" ht="9" customHeight="1">
      <c r="D78" s="67"/>
      <c r="E78" s="649"/>
      <c r="F78" s="650"/>
      <c r="G78" s="650"/>
      <c r="H78" s="650"/>
      <c r="I78" s="650"/>
      <c r="J78" s="650"/>
      <c r="K78" s="650"/>
      <c r="L78" s="650"/>
      <c r="M78" s="650"/>
      <c r="N78" s="650"/>
      <c r="O78" s="650"/>
      <c r="P78" s="650"/>
      <c r="Q78" s="650"/>
      <c r="R78" s="650"/>
      <c r="S78" s="650"/>
      <c r="T78" s="650"/>
      <c r="U78" s="650"/>
      <c r="V78" s="650"/>
      <c r="W78" s="650"/>
      <c r="X78" s="650"/>
      <c r="Y78" s="650"/>
      <c r="Z78" s="650"/>
      <c r="AA78" s="650"/>
      <c r="AB78" s="650"/>
      <c r="AC78" s="650"/>
      <c r="AD78" s="650"/>
      <c r="AE78" s="650"/>
      <c r="AF78" s="650"/>
      <c r="AG78" s="650"/>
      <c r="AH78" s="650"/>
      <c r="AI78" s="650"/>
      <c r="AJ78" s="650"/>
      <c r="AK78" s="651"/>
      <c r="AL78" s="341"/>
      <c r="AM78" s="341"/>
      <c r="AN78" s="341"/>
      <c r="AO78" s="341"/>
      <c r="AP78" s="341"/>
      <c r="AQ78" s="341"/>
      <c r="AR78" s="341"/>
      <c r="AS78" s="341"/>
      <c r="AT78" s="341"/>
      <c r="AU78" s="341"/>
      <c r="AV78" s="341"/>
      <c r="AW78" s="659"/>
      <c r="AX78" s="622"/>
      <c r="AY78" s="622"/>
      <c r="AZ78" s="622"/>
      <c r="BA78" s="622"/>
      <c r="BB78" s="622"/>
      <c r="BC78" s="622"/>
      <c r="BD78" s="622"/>
      <c r="BE78" s="622"/>
      <c r="BF78" s="622"/>
      <c r="BG78" s="507" t="str">
        <f>IFERROR(VLOOKUP(AL75,都道府県コード!$A$2:$B$95,2,FALSE),"")</f>
        <v/>
      </c>
      <c r="BH78" s="508"/>
      <c r="BI78" s="669"/>
      <c r="BJ78" s="670"/>
      <c r="BK78" s="670"/>
      <c r="BL78" s="670"/>
      <c r="BM78" s="670"/>
      <c r="BN78" s="670"/>
      <c r="BO78" s="670"/>
      <c r="BP78" s="670"/>
      <c r="BQ78" s="670"/>
      <c r="BR78" s="670"/>
      <c r="BS78" s="670"/>
      <c r="BT78" s="671"/>
      <c r="BU78" s="110"/>
      <c r="BV78" s="110"/>
      <c r="BW78" s="110"/>
      <c r="BX78" s="110"/>
      <c r="BY78" s="110"/>
      <c r="BZ78" s="110"/>
      <c r="CI78" s="67"/>
    </row>
    <row r="79" spans="4:87" ht="9" customHeight="1">
      <c r="D79" s="67"/>
      <c r="E79" s="649"/>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1"/>
      <c r="AL79" s="341"/>
      <c r="AM79" s="341"/>
      <c r="AN79" s="341"/>
      <c r="AO79" s="341"/>
      <c r="AP79" s="341"/>
      <c r="AQ79" s="341"/>
      <c r="AR79" s="341"/>
      <c r="AS79" s="341"/>
      <c r="AT79" s="341"/>
      <c r="AU79" s="341"/>
      <c r="AV79" s="341"/>
      <c r="AW79" s="659"/>
      <c r="AX79" s="622"/>
      <c r="AY79" s="622"/>
      <c r="AZ79" s="622"/>
      <c r="BA79" s="622"/>
      <c r="BB79" s="622"/>
      <c r="BC79" s="622"/>
      <c r="BD79" s="622"/>
      <c r="BE79" s="622"/>
      <c r="BF79" s="622"/>
      <c r="BG79" s="509"/>
      <c r="BH79" s="510"/>
      <c r="BI79" s="672"/>
      <c r="BJ79" s="673"/>
      <c r="BK79" s="673"/>
      <c r="BL79" s="673"/>
      <c r="BM79" s="673"/>
      <c r="BN79" s="673"/>
      <c r="BO79" s="673"/>
      <c r="BP79" s="673"/>
      <c r="BQ79" s="673"/>
      <c r="BR79" s="673"/>
      <c r="BS79" s="673"/>
      <c r="BT79" s="674"/>
      <c r="BU79" s="110"/>
      <c r="BV79" s="110"/>
      <c r="BW79" s="110"/>
      <c r="BX79" s="110"/>
      <c r="BY79" s="110"/>
      <c r="BZ79" s="110"/>
      <c r="CI79" s="67"/>
    </row>
    <row r="80" spans="4:87" ht="9" customHeight="1" thickBot="1">
      <c r="D80" s="67"/>
      <c r="E80" s="652"/>
      <c r="F80" s="653"/>
      <c r="G80" s="653"/>
      <c r="H80" s="653"/>
      <c r="I80" s="653"/>
      <c r="J80" s="653"/>
      <c r="K80" s="653"/>
      <c r="L80" s="653"/>
      <c r="M80" s="653"/>
      <c r="N80" s="653"/>
      <c r="O80" s="653"/>
      <c r="P80" s="653"/>
      <c r="Q80" s="653"/>
      <c r="R80" s="653"/>
      <c r="S80" s="653"/>
      <c r="T80" s="653"/>
      <c r="U80" s="653"/>
      <c r="V80" s="653"/>
      <c r="W80" s="653"/>
      <c r="X80" s="653"/>
      <c r="Y80" s="653"/>
      <c r="Z80" s="653"/>
      <c r="AA80" s="653"/>
      <c r="AB80" s="653"/>
      <c r="AC80" s="653"/>
      <c r="AD80" s="653"/>
      <c r="AE80" s="653"/>
      <c r="AF80" s="653"/>
      <c r="AG80" s="653"/>
      <c r="AH80" s="653"/>
      <c r="AI80" s="653"/>
      <c r="AJ80" s="653"/>
      <c r="AK80" s="654"/>
      <c r="AL80" s="661"/>
      <c r="AM80" s="661"/>
      <c r="AN80" s="661"/>
      <c r="AO80" s="661"/>
      <c r="AP80" s="661"/>
      <c r="AQ80" s="661"/>
      <c r="AR80" s="661"/>
      <c r="AS80" s="661"/>
      <c r="AT80" s="661"/>
      <c r="AU80" s="661"/>
      <c r="AV80" s="661"/>
      <c r="AW80" s="662"/>
      <c r="AX80" s="624"/>
      <c r="AY80" s="624"/>
      <c r="AZ80" s="624"/>
      <c r="BA80" s="624"/>
      <c r="BB80" s="624"/>
      <c r="BC80" s="624"/>
      <c r="BD80" s="624"/>
      <c r="BE80" s="624"/>
      <c r="BF80" s="624"/>
      <c r="BG80" s="511"/>
      <c r="BH80" s="512"/>
      <c r="BI80" s="675"/>
      <c r="BJ80" s="676"/>
      <c r="BK80" s="676"/>
      <c r="BL80" s="676"/>
      <c r="BM80" s="676"/>
      <c r="BN80" s="676"/>
      <c r="BO80" s="676"/>
      <c r="BP80" s="676"/>
      <c r="BQ80" s="676"/>
      <c r="BR80" s="676"/>
      <c r="BS80" s="676"/>
      <c r="BT80" s="677"/>
      <c r="BU80" s="110"/>
      <c r="BV80" s="110"/>
      <c r="BW80" s="110"/>
      <c r="BX80" s="110"/>
      <c r="BY80" s="110"/>
      <c r="BZ80" s="110"/>
      <c r="CI80" s="67"/>
    </row>
    <row r="81" spans="4:87" ht="9" customHeight="1">
      <c r="D81" s="67"/>
      <c r="E81" s="646"/>
      <c r="F81" s="647"/>
      <c r="G81" s="647"/>
      <c r="H81" s="647"/>
      <c r="I81" s="647"/>
      <c r="J81" s="647"/>
      <c r="K81" s="647"/>
      <c r="L81" s="647"/>
      <c r="M81" s="647"/>
      <c r="N81" s="647"/>
      <c r="O81" s="647"/>
      <c r="P81" s="647"/>
      <c r="Q81" s="647"/>
      <c r="R81" s="647"/>
      <c r="S81" s="647"/>
      <c r="T81" s="647"/>
      <c r="U81" s="647"/>
      <c r="V81" s="647"/>
      <c r="W81" s="647"/>
      <c r="X81" s="647"/>
      <c r="Y81" s="647"/>
      <c r="Z81" s="647"/>
      <c r="AA81" s="647"/>
      <c r="AB81" s="647"/>
      <c r="AC81" s="647"/>
      <c r="AD81" s="647"/>
      <c r="AE81" s="647"/>
      <c r="AF81" s="647"/>
      <c r="AG81" s="647"/>
      <c r="AH81" s="647"/>
      <c r="AI81" s="647"/>
      <c r="AJ81" s="647"/>
      <c r="AK81" s="648"/>
      <c r="AL81" s="656" t="str">
        <f>IF(E81="","",VLOOKUP(E81,コード表!$D$5:$F$62,3,FALSE))</f>
        <v/>
      </c>
      <c r="AM81" s="656"/>
      <c r="AN81" s="656"/>
      <c r="AO81" s="656"/>
      <c r="AP81" s="656"/>
      <c r="AQ81" s="656"/>
      <c r="AR81" s="656"/>
      <c r="AS81" s="656"/>
      <c r="AT81" s="656"/>
      <c r="AU81" s="656"/>
      <c r="AV81" s="656"/>
      <c r="AW81" s="657"/>
      <c r="AX81" s="663">
        <v>11</v>
      </c>
      <c r="AY81" s="663"/>
      <c r="AZ81" s="625" t="str">
        <f>IF(E81="","",VLOOKUP(E81,コード表!$D$5:$F$62,2,FALSE))</f>
        <v/>
      </c>
      <c r="BA81" s="625"/>
      <c r="BB81" s="625"/>
      <c r="BC81" s="625"/>
      <c r="BD81" s="625"/>
      <c r="BE81" s="625"/>
      <c r="BF81" s="625"/>
      <c r="BG81" s="625"/>
      <c r="BH81" s="625"/>
      <c r="BI81" s="665"/>
      <c r="BJ81" s="665"/>
      <c r="BK81" s="665"/>
      <c r="BL81" s="665"/>
      <c r="BM81" s="665"/>
      <c r="BN81" s="665"/>
      <c r="BO81" s="665"/>
      <c r="BP81" s="665"/>
      <c r="BQ81" s="665"/>
      <c r="BR81" s="665"/>
      <c r="BS81" s="665"/>
      <c r="BT81" s="666"/>
      <c r="BU81" s="110"/>
      <c r="BV81" s="110"/>
      <c r="BW81" s="110"/>
      <c r="BX81" s="110"/>
      <c r="BY81" s="110"/>
      <c r="BZ81" s="110"/>
      <c r="CI81" s="67"/>
    </row>
    <row r="82" spans="4:87" ht="9" customHeight="1">
      <c r="D82" s="67"/>
      <c r="E82" s="649"/>
      <c r="F82" s="650"/>
      <c r="G82" s="650"/>
      <c r="H82" s="650"/>
      <c r="I82" s="650"/>
      <c r="J82" s="650"/>
      <c r="K82" s="650"/>
      <c r="L82" s="650"/>
      <c r="M82" s="650"/>
      <c r="N82" s="650"/>
      <c r="O82" s="650"/>
      <c r="P82" s="650"/>
      <c r="Q82" s="650"/>
      <c r="R82" s="650"/>
      <c r="S82" s="650"/>
      <c r="T82" s="650"/>
      <c r="U82" s="650"/>
      <c r="V82" s="650"/>
      <c r="W82" s="650"/>
      <c r="X82" s="650"/>
      <c r="Y82" s="650"/>
      <c r="Z82" s="650"/>
      <c r="AA82" s="650"/>
      <c r="AB82" s="650"/>
      <c r="AC82" s="650"/>
      <c r="AD82" s="650"/>
      <c r="AE82" s="650"/>
      <c r="AF82" s="650"/>
      <c r="AG82" s="650"/>
      <c r="AH82" s="650"/>
      <c r="AI82" s="650"/>
      <c r="AJ82" s="650"/>
      <c r="AK82" s="651"/>
      <c r="AL82" s="341"/>
      <c r="AM82" s="341"/>
      <c r="AN82" s="341"/>
      <c r="AO82" s="341"/>
      <c r="AP82" s="341"/>
      <c r="AQ82" s="341"/>
      <c r="AR82" s="341"/>
      <c r="AS82" s="341"/>
      <c r="AT82" s="341"/>
      <c r="AU82" s="341"/>
      <c r="AV82" s="341"/>
      <c r="AW82" s="659"/>
      <c r="AX82" s="664"/>
      <c r="AY82" s="664"/>
      <c r="AZ82" s="626"/>
      <c r="BA82" s="626"/>
      <c r="BB82" s="626"/>
      <c r="BC82" s="626"/>
      <c r="BD82" s="626"/>
      <c r="BE82" s="626"/>
      <c r="BF82" s="626"/>
      <c r="BG82" s="626"/>
      <c r="BH82" s="626"/>
      <c r="BI82" s="667"/>
      <c r="BJ82" s="667"/>
      <c r="BK82" s="667"/>
      <c r="BL82" s="667"/>
      <c r="BM82" s="667"/>
      <c r="BN82" s="667"/>
      <c r="BO82" s="667"/>
      <c r="BP82" s="667"/>
      <c r="BQ82" s="667"/>
      <c r="BR82" s="667"/>
      <c r="BS82" s="667"/>
      <c r="BT82" s="668"/>
      <c r="BU82" s="110"/>
      <c r="BV82" s="110"/>
      <c r="BW82" s="110"/>
      <c r="BX82" s="110"/>
      <c r="BY82" s="110"/>
      <c r="BZ82" s="110"/>
      <c r="CI82" s="67"/>
    </row>
    <row r="83" spans="4:87" ht="9" customHeight="1">
      <c r="D83" s="67"/>
      <c r="E83" s="649"/>
      <c r="F83" s="650"/>
      <c r="G83" s="650"/>
      <c r="H83" s="650"/>
      <c r="I83" s="650"/>
      <c r="J83" s="650"/>
      <c r="K83" s="650"/>
      <c r="L83" s="650"/>
      <c r="M83" s="650"/>
      <c r="N83" s="650"/>
      <c r="O83" s="650"/>
      <c r="P83" s="650"/>
      <c r="Q83" s="650"/>
      <c r="R83" s="650"/>
      <c r="S83" s="650"/>
      <c r="T83" s="650"/>
      <c r="U83" s="650"/>
      <c r="V83" s="650"/>
      <c r="W83" s="650"/>
      <c r="X83" s="650"/>
      <c r="Y83" s="650"/>
      <c r="Z83" s="650"/>
      <c r="AA83" s="650"/>
      <c r="AB83" s="650"/>
      <c r="AC83" s="650"/>
      <c r="AD83" s="650"/>
      <c r="AE83" s="650"/>
      <c r="AF83" s="650"/>
      <c r="AG83" s="650"/>
      <c r="AH83" s="650"/>
      <c r="AI83" s="650"/>
      <c r="AJ83" s="650"/>
      <c r="AK83" s="651"/>
      <c r="AL83" s="341"/>
      <c r="AM83" s="341"/>
      <c r="AN83" s="341"/>
      <c r="AO83" s="341"/>
      <c r="AP83" s="341"/>
      <c r="AQ83" s="341"/>
      <c r="AR83" s="341"/>
      <c r="AS83" s="341"/>
      <c r="AT83" s="341"/>
      <c r="AU83" s="341"/>
      <c r="AV83" s="341"/>
      <c r="AW83" s="659"/>
      <c r="AX83" s="664"/>
      <c r="AY83" s="664"/>
      <c r="AZ83" s="626"/>
      <c r="BA83" s="626"/>
      <c r="BB83" s="626"/>
      <c r="BC83" s="626"/>
      <c r="BD83" s="626"/>
      <c r="BE83" s="626"/>
      <c r="BF83" s="626"/>
      <c r="BG83" s="626"/>
      <c r="BH83" s="626"/>
      <c r="BI83" s="667"/>
      <c r="BJ83" s="667"/>
      <c r="BK83" s="667"/>
      <c r="BL83" s="667"/>
      <c r="BM83" s="667"/>
      <c r="BN83" s="667"/>
      <c r="BO83" s="667"/>
      <c r="BP83" s="667"/>
      <c r="BQ83" s="667"/>
      <c r="BR83" s="667"/>
      <c r="BS83" s="667"/>
      <c r="BT83" s="668"/>
      <c r="BU83" s="110"/>
      <c r="BV83" s="110"/>
      <c r="BW83" s="110"/>
      <c r="BX83" s="110"/>
      <c r="BY83" s="110"/>
      <c r="BZ83" s="110"/>
      <c r="CI83" s="67"/>
    </row>
    <row r="84" spans="4:87" ht="9" customHeight="1">
      <c r="D84" s="67"/>
      <c r="E84" s="649"/>
      <c r="F84" s="650"/>
      <c r="G84" s="650"/>
      <c r="H84" s="650"/>
      <c r="I84" s="650"/>
      <c r="J84" s="650"/>
      <c r="K84" s="650"/>
      <c r="L84" s="650"/>
      <c r="M84" s="650"/>
      <c r="N84" s="650"/>
      <c r="O84" s="650"/>
      <c r="P84" s="650"/>
      <c r="Q84" s="650"/>
      <c r="R84" s="650"/>
      <c r="S84" s="650"/>
      <c r="T84" s="650"/>
      <c r="U84" s="650"/>
      <c r="V84" s="650"/>
      <c r="W84" s="650"/>
      <c r="X84" s="650"/>
      <c r="Y84" s="650"/>
      <c r="Z84" s="650"/>
      <c r="AA84" s="650"/>
      <c r="AB84" s="650"/>
      <c r="AC84" s="650"/>
      <c r="AD84" s="650"/>
      <c r="AE84" s="650"/>
      <c r="AF84" s="650"/>
      <c r="AG84" s="650"/>
      <c r="AH84" s="650"/>
      <c r="AI84" s="650"/>
      <c r="AJ84" s="650"/>
      <c r="AK84" s="651"/>
      <c r="AL84" s="341"/>
      <c r="AM84" s="341"/>
      <c r="AN84" s="341"/>
      <c r="AO84" s="341"/>
      <c r="AP84" s="341"/>
      <c r="AQ84" s="341"/>
      <c r="AR84" s="341"/>
      <c r="AS84" s="341"/>
      <c r="AT84" s="341"/>
      <c r="AU84" s="341"/>
      <c r="AV84" s="341"/>
      <c r="AW84" s="659"/>
      <c r="AX84" s="622"/>
      <c r="AY84" s="622"/>
      <c r="AZ84" s="622"/>
      <c r="BA84" s="622"/>
      <c r="BB84" s="622"/>
      <c r="BC84" s="622"/>
      <c r="BD84" s="622"/>
      <c r="BE84" s="622"/>
      <c r="BF84" s="622"/>
      <c r="BG84" s="507" t="str">
        <f>IFERROR(VLOOKUP(AL81,都道府県コード!$A$2:$B$95,2,FALSE),"")</f>
        <v/>
      </c>
      <c r="BH84" s="508"/>
      <c r="BI84" s="669"/>
      <c r="BJ84" s="670"/>
      <c r="BK84" s="670"/>
      <c r="BL84" s="670"/>
      <c r="BM84" s="670"/>
      <c r="BN84" s="670"/>
      <c r="BO84" s="670"/>
      <c r="BP84" s="670"/>
      <c r="BQ84" s="670"/>
      <c r="BR84" s="670"/>
      <c r="BS84" s="670"/>
      <c r="BT84" s="671"/>
      <c r="BU84" s="110"/>
      <c r="BV84" s="110"/>
      <c r="BW84" s="110"/>
      <c r="BX84" s="110"/>
      <c r="BY84" s="110"/>
      <c r="BZ84" s="110"/>
      <c r="CI84" s="67"/>
    </row>
    <row r="85" spans="4:87" ht="9" customHeight="1">
      <c r="D85" s="67"/>
      <c r="E85" s="649"/>
      <c r="F85" s="650"/>
      <c r="G85" s="650"/>
      <c r="H85" s="650"/>
      <c r="I85" s="650"/>
      <c r="J85" s="650"/>
      <c r="K85" s="650"/>
      <c r="L85" s="650"/>
      <c r="M85" s="650"/>
      <c r="N85" s="650"/>
      <c r="O85" s="650"/>
      <c r="P85" s="650"/>
      <c r="Q85" s="650"/>
      <c r="R85" s="650"/>
      <c r="S85" s="650"/>
      <c r="T85" s="650"/>
      <c r="U85" s="650"/>
      <c r="V85" s="650"/>
      <c r="W85" s="650"/>
      <c r="X85" s="650"/>
      <c r="Y85" s="650"/>
      <c r="Z85" s="650"/>
      <c r="AA85" s="650"/>
      <c r="AB85" s="650"/>
      <c r="AC85" s="650"/>
      <c r="AD85" s="650"/>
      <c r="AE85" s="650"/>
      <c r="AF85" s="650"/>
      <c r="AG85" s="650"/>
      <c r="AH85" s="650"/>
      <c r="AI85" s="650"/>
      <c r="AJ85" s="650"/>
      <c r="AK85" s="651"/>
      <c r="AL85" s="341"/>
      <c r="AM85" s="341"/>
      <c r="AN85" s="341"/>
      <c r="AO85" s="341"/>
      <c r="AP85" s="341"/>
      <c r="AQ85" s="341"/>
      <c r="AR85" s="341"/>
      <c r="AS85" s="341"/>
      <c r="AT85" s="341"/>
      <c r="AU85" s="341"/>
      <c r="AV85" s="341"/>
      <c r="AW85" s="659"/>
      <c r="AX85" s="622"/>
      <c r="AY85" s="622"/>
      <c r="AZ85" s="622"/>
      <c r="BA85" s="622"/>
      <c r="BB85" s="622"/>
      <c r="BC85" s="622"/>
      <c r="BD85" s="622"/>
      <c r="BE85" s="622"/>
      <c r="BF85" s="622"/>
      <c r="BG85" s="509"/>
      <c r="BH85" s="510"/>
      <c r="BI85" s="672"/>
      <c r="BJ85" s="673"/>
      <c r="BK85" s="673"/>
      <c r="BL85" s="673"/>
      <c r="BM85" s="673"/>
      <c r="BN85" s="673"/>
      <c r="BO85" s="673"/>
      <c r="BP85" s="673"/>
      <c r="BQ85" s="673"/>
      <c r="BR85" s="673"/>
      <c r="BS85" s="673"/>
      <c r="BT85" s="674"/>
      <c r="BU85" s="110"/>
      <c r="BV85" s="110"/>
      <c r="BW85" s="110"/>
      <c r="BX85" s="110"/>
      <c r="BY85" s="110"/>
      <c r="BZ85" s="110"/>
      <c r="CI85" s="67"/>
    </row>
    <row r="86" spans="4:87" ht="9" customHeight="1" thickBot="1">
      <c r="D86" s="67"/>
      <c r="E86" s="652"/>
      <c r="F86" s="653"/>
      <c r="G86" s="653"/>
      <c r="H86" s="653"/>
      <c r="I86" s="653"/>
      <c r="J86" s="653"/>
      <c r="K86" s="653"/>
      <c r="L86" s="653"/>
      <c r="M86" s="653"/>
      <c r="N86" s="653"/>
      <c r="O86" s="653"/>
      <c r="P86" s="653"/>
      <c r="Q86" s="653"/>
      <c r="R86" s="653"/>
      <c r="S86" s="653"/>
      <c r="T86" s="653"/>
      <c r="U86" s="653"/>
      <c r="V86" s="653"/>
      <c r="W86" s="653"/>
      <c r="X86" s="653"/>
      <c r="Y86" s="653"/>
      <c r="Z86" s="653"/>
      <c r="AA86" s="653"/>
      <c r="AB86" s="653"/>
      <c r="AC86" s="653"/>
      <c r="AD86" s="653"/>
      <c r="AE86" s="653"/>
      <c r="AF86" s="653"/>
      <c r="AG86" s="653"/>
      <c r="AH86" s="653"/>
      <c r="AI86" s="653"/>
      <c r="AJ86" s="653"/>
      <c r="AK86" s="654"/>
      <c r="AL86" s="661"/>
      <c r="AM86" s="661"/>
      <c r="AN86" s="661"/>
      <c r="AO86" s="661"/>
      <c r="AP86" s="661"/>
      <c r="AQ86" s="661"/>
      <c r="AR86" s="661"/>
      <c r="AS86" s="661"/>
      <c r="AT86" s="661"/>
      <c r="AU86" s="661"/>
      <c r="AV86" s="661"/>
      <c r="AW86" s="662"/>
      <c r="AX86" s="624"/>
      <c r="AY86" s="624"/>
      <c r="AZ86" s="624"/>
      <c r="BA86" s="624"/>
      <c r="BB86" s="624"/>
      <c r="BC86" s="624"/>
      <c r="BD86" s="624"/>
      <c r="BE86" s="624"/>
      <c r="BF86" s="624"/>
      <c r="BG86" s="511"/>
      <c r="BH86" s="512"/>
      <c r="BI86" s="675"/>
      <c r="BJ86" s="676"/>
      <c r="BK86" s="676"/>
      <c r="BL86" s="676"/>
      <c r="BM86" s="676"/>
      <c r="BN86" s="676"/>
      <c r="BO86" s="676"/>
      <c r="BP86" s="676"/>
      <c r="BQ86" s="676"/>
      <c r="BR86" s="676"/>
      <c r="BS86" s="676"/>
      <c r="BT86" s="677"/>
      <c r="BU86" s="110"/>
      <c r="BV86" s="110"/>
      <c r="BW86" s="110"/>
      <c r="BX86" s="110"/>
      <c r="BY86" s="110"/>
      <c r="BZ86" s="110"/>
      <c r="CI86" s="67"/>
    </row>
    <row r="87" spans="4:87" ht="9" customHeight="1">
      <c r="D87" s="67"/>
      <c r="E87" s="678" t="s">
        <v>18</v>
      </c>
      <c r="F87" s="679"/>
      <c r="G87" s="679"/>
      <c r="H87" s="679"/>
      <c r="I87" s="679"/>
      <c r="J87" s="679"/>
      <c r="K87" s="679"/>
      <c r="L87" s="679"/>
      <c r="M87" s="679"/>
      <c r="N87" s="679"/>
      <c r="O87" s="679"/>
      <c r="P87" s="679"/>
      <c r="Q87" s="679"/>
      <c r="R87" s="679"/>
      <c r="S87" s="679"/>
      <c r="T87" s="679"/>
      <c r="U87" s="679"/>
      <c r="V87" s="679"/>
      <c r="W87" s="679"/>
      <c r="X87" s="679"/>
      <c r="Y87" s="679"/>
      <c r="Z87" s="679"/>
      <c r="AA87" s="679"/>
      <c r="AB87" s="679"/>
      <c r="AC87" s="679"/>
      <c r="AD87" s="679"/>
      <c r="AE87" s="679"/>
      <c r="AF87" s="679"/>
      <c r="AG87" s="679"/>
      <c r="AH87" s="679"/>
      <c r="AI87" s="679"/>
      <c r="AJ87" s="679"/>
      <c r="AK87" s="679"/>
      <c r="AL87" s="679"/>
      <c r="AM87" s="679"/>
      <c r="AN87" s="679"/>
      <c r="AO87" s="679"/>
      <c r="AP87" s="679"/>
      <c r="AQ87" s="679"/>
      <c r="AR87" s="679"/>
      <c r="AS87" s="679"/>
      <c r="AT87" s="679"/>
      <c r="AU87" s="679"/>
      <c r="AV87" s="679"/>
      <c r="AW87" s="680"/>
      <c r="AX87" s="663">
        <v>12</v>
      </c>
      <c r="AY87" s="663"/>
      <c r="AZ87" s="625"/>
      <c r="BA87" s="625"/>
      <c r="BB87" s="625"/>
      <c r="BC87" s="625"/>
      <c r="BD87" s="625"/>
      <c r="BE87" s="625"/>
      <c r="BF87" s="625"/>
      <c r="BG87" s="625"/>
      <c r="BH87" s="625"/>
      <c r="BI87" s="687">
        <f>IF(BZ10=1,CA87,0)</f>
        <v>0</v>
      </c>
      <c r="BJ87" s="687"/>
      <c r="BK87" s="687"/>
      <c r="BL87" s="687"/>
      <c r="BM87" s="687"/>
      <c r="BN87" s="687"/>
      <c r="BO87" s="687"/>
      <c r="BP87" s="687"/>
      <c r="BQ87" s="687"/>
      <c r="BR87" s="687"/>
      <c r="BS87" s="687"/>
      <c r="BT87" s="688"/>
      <c r="BU87" s="619"/>
      <c r="BV87" s="620"/>
      <c r="BW87" s="625" t="s">
        <v>24</v>
      </c>
      <c r="BX87" s="625"/>
      <c r="BY87" s="625"/>
      <c r="BZ87" s="625"/>
      <c r="CA87" s="777">
        <f>BI21+BI27+BI33+BI39+BI45+BI51+BI57+BI63+BI69+BI75+BI81</f>
        <v>0</v>
      </c>
      <c r="CB87" s="778"/>
      <c r="CC87" s="778"/>
      <c r="CD87" s="778"/>
      <c r="CE87" s="778"/>
      <c r="CF87" s="778"/>
      <c r="CG87" s="778"/>
      <c r="CH87" s="778"/>
      <c r="CI87" s="779"/>
    </row>
    <row r="88" spans="4:87" ht="9" customHeight="1">
      <c r="D88" s="67"/>
      <c r="E88" s="681"/>
      <c r="F88" s="682"/>
      <c r="G88" s="682"/>
      <c r="H88" s="682"/>
      <c r="I88" s="682"/>
      <c r="J88" s="682"/>
      <c r="K88" s="682"/>
      <c r="L88" s="682"/>
      <c r="M88" s="682"/>
      <c r="N88" s="682"/>
      <c r="O88" s="682"/>
      <c r="P88" s="682"/>
      <c r="Q88" s="682"/>
      <c r="R88" s="682"/>
      <c r="S88" s="682"/>
      <c r="T88" s="682"/>
      <c r="U88" s="682"/>
      <c r="V88" s="682"/>
      <c r="W88" s="682"/>
      <c r="X88" s="682"/>
      <c r="Y88" s="682"/>
      <c r="Z88" s="682"/>
      <c r="AA88" s="682"/>
      <c r="AB88" s="682"/>
      <c r="AC88" s="682"/>
      <c r="AD88" s="682"/>
      <c r="AE88" s="682"/>
      <c r="AF88" s="682"/>
      <c r="AG88" s="682"/>
      <c r="AH88" s="682"/>
      <c r="AI88" s="682"/>
      <c r="AJ88" s="682"/>
      <c r="AK88" s="682"/>
      <c r="AL88" s="682"/>
      <c r="AM88" s="682"/>
      <c r="AN88" s="682"/>
      <c r="AO88" s="682"/>
      <c r="AP88" s="682"/>
      <c r="AQ88" s="682"/>
      <c r="AR88" s="682"/>
      <c r="AS88" s="682"/>
      <c r="AT88" s="682"/>
      <c r="AU88" s="682"/>
      <c r="AV88" s="682"/>
      <c r="AW88" s="683"/>
      <c r="AX88" s="664"/>
      <c r="AY88" s="664"/>
      <c r="AZ88" s="626"/>
      <c r="BA88" s="626"/>
      <c r="BB88" s="626"/>
      <c r="BC88" s="626"/>
      <c r="BD88" s="626"/>
      <c r="BE88" s="626"/>
      <c r="BF88" s="626"/>
      <c r="BG88" s="626"/>
      <c r="BH88" s="626"/>
      <c r="BI88" s="689"/>
      <c r="BJ88" s="689"/>
      <c r="BK88" s="689"/>
      <c r="BL88" s="689"/>
      <c r="BM88" s="689"/>
      <c r="BN88" s="689"/>
      <c r="BO88" s="689"/>
      <c r="BP88" s="689"/>
      <c r="BQ88" s="689"/>
      <c r="BR88" s="689"/>
      <c r="BS88" s="689"/>
      <c r="BT88" s="690"/>
      <c r="BU88" s="621"/>
      <c r="BV88" s="622"/>
      <c r="BW88" s="626"/>
      <c r="BX88" s="626"/>
      <c r="BY88" s="626"/>
      <c r="BZ88" s="626"/>
      <c r="CA88" s="780"/>
      <c r="CB88" s="781"/>
      <c r="CC88" s="781"/>
      <c r="CD88" s="781"/>
      <c r="CE88" s="781"/>
      <c r="CF88" s="781"/>
      <c r="CG88" s="781"/>
      <c r="CH88" s="781"/>
      <c r="CI88" s="782"/>
    </row>
    <row r="89" spans="4:87" ht="9" customHeight="1">
      <c r="D89" s="67"/>
      <c r="E89" s="681"/>
      <c r="F89" s="682"/>
      <c r="G89" s="682"/>
      <c r="H89" s="682"/>
      <c r="I89" s="682"/>
      <c r="J89" s="682"/>
      <c r="K89" s="682"/>
      <c r="L89" s="682"/>
      <c r="M89" s="682"/>
      <c r="N89" s="682"/>
      <c r="O89" s="682"/>
      <c r="P89" s="682"/>
      <c r="Q89" s="682"/>
      <c r="R89" s="682"/>
      <c r="S89" s="682"/>
      <c r="T89" s="682"/>
      <c r="U89" s="682"/>
      <c r="V89" s="682"/>
      <c r="W89" s="682"/>
      <c r="X89" s="682"/>
      <c r="Y89" s="682"/>
      <c r="Z89" s="682"/>
      <c r="AA89" s="682"/>
      <c r="AB89" s="682"/>
      <c r="AC89" s="682"/>
      <c r="AD89" s="682"/>
      <c r="AE89" s="682"/>
      <c r="AF89" s="682"/>
      <c r="AG89" s="682"/>
      <c r="AH89" s="682"/>
      <c r="AI89" s="682"/>
      <c r="AJ89" s="682"/>
      <c r="AK89" s="682"/>
      <c r="AL89" s="682"/>
      <c r="AM89" s="682"/>
      <c r="AN89" s="682"/>
      <c r="AO89" s="682"/>
      <c r="AP89" s="682"/>
      <c r="AQ89" s="682"/>
      <c r="AR89" s="682"/>
      <c r="AS89" s="682"/>
      <c r="AT89" s="682"/>
      <c r="AU89" s="682"/>
      <c r="AV89" s="682"/>
      <c r="AW89" s="683"/>
      <c r="AX89" s="664"/>
      <c r="AY89" s="664"/>
      <c r="AZ89" s="626"/>
      <c r="BA89" s="626"/>
      <c r="BB89" s="626"/>
      <c r="BC89" s="626"/>
      <c r="BD89" s="626"/>
      <c r="BE89" s="626"/>
      <c r="BF89" s="626"/>
      <c r="BG89" s="626"/>
      <c r="BH89" s="626"/>
      <c r="BI89" s="689"/>
      <c r="BJ89" s="689"/>
      <c r="BK89" s="689"/>
      <c r="BL89" s="689"/>
      <c r="BM89" s="689"/>
      <c r="BN89" s="689"/>
      <c r="BO89" s="689"/>
      <c r="BP89" s="689"/>
      <c r="BQ89" s="689"/>
      <c r="BR89" s="689"/>
      <c r="BS89" s="689"/>
      <c r="BT89" s="690"/>
      <c r="BU89" s="621"/>
      <c r="BV89" s="622"/>
      <c r="BW89" s="626"/>
      <c r="BX89" s="626"/>
      <c r="BY89" s="626"/>
      <c r="BZ89" s="626"/>
      <c r="CA89" s="783"/>
      <c r="CB89" s="784"/>
      <c r="CC89" s="784"/>
      <c r="CD89" s="784"/>
      <c r="CE89" s="784"/>
      <c r="CF89" s="784"/>
      <c r="CG89" s="784"/>
      <c r="CH89" s="784"/>
      <c r="CI89" s="785"/>
    </row>
    <row r="90" spans="4:87" ht="9" customHeight="1">
      <c r="D90" s="67"/>
      <c r="E90" s="681"/>
      <c r="F90" s="682"/>
      <c r="G90" s="682"/>
      <c r="H90" s="682"/>
      <c r="I90" s="682"/>
      <c r="J90" s="682"/>
      <c r="K90" s="682"/>
      <c r="L90" s="682"/>
      <c r="M90" s="682"/>
      <c r="N90" s="682"/>
      <c r="O90" s="682"/>
      <c r="P90" s="682"/>
      <c r="Q90" s="682"/>
      <c r="R90" s="682"/>
      <c r="S90" s="682"/>
      <c r="T90" s="682"/>
      <c r="U90" s="682"/>
      <c r="V90" s="682"/>
      <c r="W90" s="682"/>
      <c r="X90" s="682"/>
      <c r="Y90" s="682"/>
      <c r="Z90" s="682"/>
      <c r="AA90" s="682"/>
      <c r="AB90" s="682"/>
      <c r="AC90" s="682"/>
      <c r="AD90" s="682"/>
      <c r="AE90" s="682"/>
      <c r="AF90" s="682"/>
      <c r="AG90" s="682"/>
      <c r="AH90" s="682"/>
      <c r="AI90" s="682"/>
      <c r="AJ90" s="682"/>
      <c r="AK90" s="682"/>
      <c r="AL90" s="682"/>
      <c r="AM90" s="682"/>
      <c r="AN90" s="682"/>
      <c r="AO90" s="682"/>
      <c r="AP90" s="682"/>
      <c r="AQ90" s="682"/>
      <c r="AR90" s="682"/>
      <c r="AS90" s="682"/>
      <c r="AT90" s="682"/>
      <c r="AU90" s="682"/>
      <c r="AV90" s="682"/>
      <c r="AW90" s="683"/>
      <c r="AX90" s="622"/>
      <c r="AY90" s="622"/>
      <c r="AZ90" s="622"/>
      <c r="BA90" s="622"/>
      <c r="BB90" s="622"/>
      <c r="BC90" s="622"/>
      <c r="BD90" s="622"/>
      <c r="BE90" s="622"/>
      <c r="BF90" s="622"/>
      <c r="BG90" s="792"/>
      <c r="BH90" s="792"/>
      <c r="BI90" s="634">
        <f>IF(BZ10=1,CA90,0)</f>
        <v>0</v>
      </c>
      <c r="BJ90" s="635"/>
      <c r="BK90" s="635"/>
      <c r="BL90" s="635"/>
      <c r="BM90" s="635"/>
      <c r="BN90" s="635"/>
      <c r="BO90" s="635"/>
      <c r="BP90" s="635"/>
      <c r="BQ90" s="635"/>
      <c r="BR90" s="635"/>
      <c r="BS90" s="635"/>
      <c r="BT90" s="636"/>
      <c r="BU90" s="621"/>
      <c r="BV90" s="622"/>
      <c r="BW90" s="626"/>
      <c r="BX90" s="626"/>
      <c r="BY90" s="626"/>
      <c r="BZ90" s="626"/>
      <c r="CA90" s="786">
        <f>BI24+BI30+BI36+BI42+BI48+BI54+BI60+BI66+BI72+BI78+BI84</f>
        <v>0</v>
      </c>
      <c r="CB90" s="787"/>
      <c r="CC90" s="787"/>
      <c r="CD90" s="787"/>
      <c r="CE90" s="787"/>
      <c r="CF90" s="787"/>
      <c r="CG90" s="787"/>
      <c r="CH90" s="787"/>
      <c r="CI90" s="788"/>
    </row>
    <row r="91" spans="4:87" ht="9" customHeight="1">
      <c r="D91" s="67"/>
      <c r="E91" s="681"/>
      <c r="F91" s="682"/>
      <c r="G91" s="682"/>
      <c r="H91" s="682"/>
      <c r="I91" s="682"/>
      <c r="J91" s="682"/>
      <c r="K91" s="682"/>
      <c r="L91" s="682"/>
      <c r="M91" s="682"/>
      <c r="N91" s="682"/>
      <c r="O91" s="682"/>
      <c r="P91" s="682"/>
      <c r="Q91" s="682"/>
      <c r="R91" s="682"/>
      <c r="S91" s="682"/>
      <c r="T91" s="682"/>
      <c r="U91" s="682"/>
      <c r="V91" s="682"/>
      <c r="W91" s="682"/>
      <c r="X91" s="682"/>
      <c r="Y91" s="682"/>
      <c r="Z91" s="682"/>
      <c r="AA91" s="682"/>
      <c r="AB91" s="682"/>
      <c r="AC91" s="682"/>
      <c r="AD91" s="682"/>
      <c r="AE91" s="682"/>
      <c r="AF91" s="682"/>
      <c r="AG91" s="682"/>
      <c r="AH91" s="682"/>
      <c r="AI91" s="682"/>
      <c r="AJ91" s="682"/>
      <c r="AK91" s="682"/>
      <c r="AL91" s="682"/>
      <c r="AM91" s="682"/>
      <c r="AN91" s="682"/>
      <c r="AO91" s="682"/>
      <c r="AP91" s="682"/>
      <c r="AQ91" s="682"/>
      <c r="AR91" s="682"/>
      <c r="AS91" s="682"/>
      <c r="AT91" s="682"/>
      <c r="AU91" s="682"/>
      <c r="AV91" s="682"/>
      <c r="AW91" s="683"/>
      <c r="AX91" s="622"/>
      <c r="AY91" s="622"/>
      <c r="AZ91" s="622"/>
      <c r="BA91" s="622"/>
      <c r="BB91" s="622"/>
      <c r="BC91" s="622"/>
      <c r="BD91" s="622"/>
      <c r="BE91" s="622"/>
      <c r="BF91" s="622"/>
      <c r="BG91" s="792"/>
      <c r="BH91" s="792"/>
      <c r="BI91" s="637"/>
      <c r="BJ91" s="638"/>
      <c r="BK91" s="638"/>
      <c r="BL91" s="638"/>
      <c r="BM91" s="638"/>
      <c r="BN91" s="638"/>
      <c r="BO91" s="638"/>
      <c r="BP91" s="638"/>
      <c r="BQ91" s="638"/>
      <c r="BR91" s="638"/>
      <c r="BS91" s="638"/>
      <c r="BT91" s="639"/>
      <c r="BU91" s="621"/>
      <c r="BV91" s="622"/>
      <c r="BW91" s="626"/>
      <c r="BX91" s="626"/>
      <c r="BY91" s="626"/>
      <c r="BZ91" s="626"/>
      <c r="CA91" s="780"/>
      <c r="CB91" s="781"/>
      <c r="CC91" s="781"/>
      <c r="CD91" s="781"/>
      <c r="CE91" s="781"/>
      <c r="CF91" s="781"/>
      <c r="CG91" s="781"/>
      <c r="CH91" s="781"/>
      <c r="CI91" s="782"/>
    </row>
    <row r="92" spans="4:87" ht="9" customHeight="1" thickBot="1">
      <c r="D92" s="67"/>
      <c r="E92" s="684"/>
      <c r="F92" s="685"/>
      <c r="G92" s="685"/>
      <c r="H92" s="685"/>
      <c r="I92" s="685"/>
      <c r="J92" s="685"/>
      <c r="K92" s="685"/>
      <c r="L92" s="685"/>
      <c r="M92" s="685"/>
      <c r="N92" s="685"/>
      <c r="O92" s="685"/>
      <c r="P92" s="685"/>
      <c r="Q92" s="685"/>
      <c r="R92" s="685"/>
      <c r="S92" s="685"/>
      <c r="T92" s="685"/>
      <c r="U92" s="685"/>
      <c r="V92" s="685"/>
      <c r="W92" s="685"/>
      <c r="X92" s="685"/>
      <c r="Y92" s="685"/>
      <c r="Z92" s="685"/>
      <c r="AA92" s="685"/>
      <c r="AB92" s="685"/>
      <c r="AC92" s="685"/>
      <c r="AD92" s="685"/>
      <c r="AE92" s="685"/>
      <c r="AF92" s="685"/>
      <c r="AG92" s="685"/>
      <c r="AH92" s="685"/>
      <c r="AI92" s="685"/>
      <c r="AJ92" s="685"/>
      <c r="AK92" s="685"/>
      <c r="AL92" s="685"/>
      <c r="AM92" s="685"/>
      <c r="AN92" s="685"/>
      <c r="AO92" s="685"/>
      <c r="AP92" s="685"/>
      <c r="AQ92" s="685"/>
      <c r="AR92" s="685"/>
      <c r="AS92" s="685"/>
      <c r="AT92" s="685"/>
      <c r="AU92" s="685"/>
      <c r="AV92" s="685"/>
      <c r="AW92" s="686"/>
      <c r="AX92" s="624"/>
      <c r="AY92" s="624"/>
      <c r="AZ92" s="624"/>
      <c r="BA92" s="624"/>
      <c r="BB92" s="624"/>
      <c r="BC92" s="624"/>
      <c r="BD92" s="624"/>
      <c r="BE92" s="624"/>
      <c r="BF92" s="624"/>
      <c r="BG92" s="793"/>
      <c r="BH92" s="793"/>
      <c r="BI92" s="640"/>
      <c r="BJ92" s="641"/>
      <c r="BK92" s="641"/>
      <c r="BL92" s="641"/>
      <c r="BM92" s="641"/>
      <c r="BN92" s="641"/>
      <c r="BO92" s="641"/>
      <c r="BP92" s="641"/>
      <c r="BQ92" s="641"/>
      <c r="BR92" s="641"/>
      <c r="BS92" s="641"/>
      <c r="BT92" s="642"/>
      <c r="BU92" s="623"/>
      <c r="BV92" s="624"/>
      <c r="BW92" s="627"/>
      <c r="BX92" s="627"/>
      <c r="BY92" s="627"/>
      <c r="BZ92" s="627"/>
      <c r="CA92" s="789"/>
      <c r="CB92" s="790"/>
      <c r="CC92" s="790"/>
      <c r="CD92" s="790"/>
      <c r="CE92" s="790"/>
      <c r="CF92" s="790"/>
      <c r="CG92" s="790"/>
      <c r="CH92" s="790"/>
      <c r="CI92" s="791"/>
    </row>
    <row r="93" spans="4:87" ht="9" customHeight="1">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row>
    <row r="95" spans="4:87" ht="12" customHeight="1" thickBot="1">
      <c r="F95" s="726" t="s">
        <v>44</v>
      </c>
      <c r="G95" s="726"/>
      <c r="H95" s="726"/>
      <c r="I95" s="726"/>
      <c r="J95" s="726"/>
      <c r="K95" s="726"/>
      <c r="Q95" s="738" t="s">
        <v>45</v>
      </c>
      <c r="R95" s="738"/>
      <c r="S95" s="738"/>
      <c r="T95" s="738"/>
      <c r="U95" s="738"/>
      <c r="V95" s="738"/>
      <c r="W95" s="738"/>
      <c r="X95" s="738"/>
      <c r="Y95" s="738"/>
      <c r="Z95" s="738"/>
      <c r="AA95" s="738"/>
      <c r="AB95" s="738"/>
      <c r="AC95" s="738"/>
      <c r="AD95" s="738"/>
      <c r="AE95" s="738"/>
      <c r="AF95" s="738"/>
      <c r="AG95" s="738"/>
      <c r="AH95" s="738"/>
      <c r="AI95" s="738"/>
      <c r="AJ95" s="738"/>
      <c r="AK95" s="738"/>
      <c r="AL95" s="738"/>
      <c r="AM95" s="738"/>
      <c r="AN95" s="738"/>
      <c r="AO95" s="738"/>
      <c r="AP95" s="738"/>
      <c r="AQ95" s="738"/>
      <c r="AR95" s="54"/>
      <c r="AS95" s="54"/>
      <c r="AT95" s="54"/>
      <c r="AU95" s="54"/>
      <c r="AV95" s="54"/>
      <c r="AW95" s="54"/>
      <c r="AX95" s="54"/>
      <c r="AY95" s="54"/>
      <c r="AZ95" s="54"/>
      <c r="BA95" s="54"/>
      <c r="BB95" s="54"/>
      <c r="BC95" s="54"/>
      <c r="BD95" s="54"/>
      <c r="BF95" s="66"/>
      <c r="BG95" s="66"/>
    </row>
    <row r="96" spans="4:87" ht="15" customHeight="1">
      <c r="F96" s="726"/>
      <c r="G96" s="726"/>
      <c r="H96" s="726"/>
      <c r="I96" s="726"/>
      <c r="J96" s="726"/>
      <c r="K96" s="726"/>
      <c r="Q96" s="738"/>
      <c r="R96" s="738"/>
      <c r="S96" s="738"/>
      <c r="T96" s="738"/>
      <c r="U96" s="738"/>
      <c r="V96" s="738"/>
      <c r="W96" s="738"/>
      <c r="X96" s="738"/>
      <c r="Y96" s="738"/>
      <c r="Z96" s="738"/>
      <c r="AA96" s="738"/>
      <c r="AB96" s="738"/>
      <c r="AC96" s="738"/>
      <c r="AD96" s="738"/>
      <c r="AE96" s="738"/>
      <c r="AF96" s="738"/>
      <c r="AG96" s="738"/>
      <c r="AH96" s="738"/>
      <c r="AI96" s="738"/>
      <c r="AJ96" s="738"/>
      <c r="AK96" s="738"/>
      <c r="AL96" s="738"/>
      <c r="AM96" s="738"/>
      <c r="AN96" s="738"/>
      <c r="AO96" s="738"/>
      <c r="AP96" s="738"/>
      <c r="AQ96" s="738"/>
      <c r="AR96" s="54"/>
      <c r="AS96" s="54"/>
      <c r="AT96" s="54"/>
      <c r="AU96" s="54"/>
      <c r="AV96" s="54"/>
      <c r="AW96" s="54"/>
      <c r="AX96" s="54"/>
      <c r="AY96" s="54"/>
      <c r="AZ96" s="54"/>
      <c r="BA96" s="54"/>
      <c r="BB96" s="54"/>
      <c r="BC96" s="54"/>
      <c r="BD96" s="54"/>
      <c r="BE96" s="67"/>
      <c r="BF96" s="739" t="s">
        <v>4</v>
      </c>
      <c r="BG96" s="740"/>
      <c r="BH96" s="87"/>
      <c r="BI96" s="745" t="s">
        <v>5</v>
      </c>
      <c r="BJ96" s="746"/>
      <c r="BK96" s="746"/>
      <c r="BL96" s="746"/>
      <c r="BM96" s="746"/>
      <c r="BN96" s="747"/>
      <c r="BO96" s="69"/>
      <c r="BP96" s="748" t="s">
        <v>6</v>
      </c>
      <c r="BQ96" s="748"/>
      <c r="BR96" s="748"/>
      <c r="BS96" s="748"/>
      <c r="BT96" s="748"/>
      <c r="BU96" s="748" t="s">
        <v>7</v>
      </c>
      <c r="BV96" s="748"/>
      <c r="BW96" s="749" t="s">
        <v>8</v>
      </c>
      <c r="BX96" s="749"/>
      <c r="BY96" s="749"/>
      <c r="BZ96" s="749"/>
      <c r="CA96" s="749"/>
      <c r="CB96" s="749"/>
      <c r="CC96" s="749"/>
      <c r="CD96" s="746" t="s">
        <v>21</v>
      </c>
      <c r="CE96" s="746"/>
      <c r="CF96" s="746"/>
      <c r="CG96" s="746"/>
      <c r="CH96" s="746"/>
      <c r="CI96" s="750"/>
    </row>
    <row r="97" spans="4:88" ht="14.25" customHeight="1">
      <c r="Q97" s="54"/>
      <c r="R97" s="54"/>
      <c r="S97" s="738" t="s">
        <v>46</v>
      </c>
      <c r="T97" s="738"/>
      <c r="U97" s="738"/>
      <c r="V97" s="738"/>
      <c r="W97" s="738"/>
      <c r="X97" s="738"/>
      <c r="Y97" s="738"/>
      <c r="Z97" s="738"/>
      <c r="AA97" s="738"/>
      <c r="AB97" s="738"/>
      <c r="AC97" s="738"/>
      <c r="AD97" s="738"/>
      <c r="AE97" s="738"/>
      <c r="AF97" s="738"/>
      <c r="AG97" s="738"/>
      <c r="AH97" s="738"/>
      <c r="AI97" s="738"/>
      <c r="AJ97" s="738"/>
      <c r="AK97" s="738"/>
      <c r="AL97" s="738"/>
      <c r="AM97" s="738"/>
      <c r="AN97" s="738"/>
      <c r="AO97" s="738"/>
      <c r="AP97" s="738"/>
      <c r="AQ97" s="738"/>
      <c r="AR97" s="738"/>
      <c r="AS97" s="738"/>
      <c r="AT97" s="738"/>
      <c r="AU97" s="738"/>
      <c r="AV97" s="738"/>
      <c r="AW97" s="738"/>
      <c r="AX97" s="738"/>
      <c r="AY97" s="738"/>
      <c r="AZ97" s="738"/>
      <c r="BA97" s="738"/>
      <c r="BB97" s="738"/>
      <c r="BC97" s="738"/>
      <c r="BD97" s="738"/>
      <c r="BE97" s="67"/>
      <c r="BF97" s="741"/>
      <c r="BG97" s="742"/>
      <c r="BH97" s="751">
        <f>注意事項!H6</f>
        <v>0</v>
      </c>
      <c r="BI97" s="626"/>
      <c r="BJ97" s="626"/>
      <c r="BK97" s="626"/>
      <c r="BL97" s="626"/>
      <c r="BM97" s="626"/>
      <c r="BN97" s="626"/>
      <c r="BO97" s="626"/>
      <c r="BP97" s="626">
        <f>注意事項!H7</f>
        <v>0</v>
      </c>
      <c r="BQ97" s="626"/>
      <c r="BR97" s="626"/>
      <c r="BS97" s="626"/>
      <c r="BT97" s="626"/>
      <c r="BU97" s="752" t="s">
        <v>33</v>
      </c>
      <c r="BV97" s="752"/>
      <c r="BW97" s="736"/>
      <c r="BX97" s="736"/>
      <c r="BY97" s="736"/>
      <c r="BZ97" s="736"/>
      <c r="CA97" s="736"/>
      <c r="CB97" s="736"/>
      <c r="CC97" s="736"/>
      <c r="CD97" s="736"/>
      <c r="CE97" s="736"/>
      <c r="CF97" s="736"/>
      <c r="CG97" s="736"/>
      <c r="CH97" s="736"/>
      <c r="CI97" s="753"/>
    </row>
    <row r="98" spans="4:88" ht="9.75" customHeight="1" thickBot="1">
      <c r="Q98" s="54"/>
      <c r="R98" s="54"/>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8"/>
      <c r="AY98" s="738"/>
      <c r="AZ98" s="738"/>
      <c r="BA98" s="738"/>
      <c r="BB98" s="738"/>
      <c r="BC98" s="738"/>
      <c r="BD98" s="738"/>
      <c r="BE98" s="68"/>
      <c r="BF98" s="741"/>
      <c r="BG98" s="742"/>
      <c r="BH98" s="751"/>
      <c r="BI98" s="626"/>
      <c r="BJ98" s="626"/>
      <c r="BK98" s="626"/>
      <c r="BL98" s="626"/>
      <c r="BM98" s="626"/>
      <c r="BN98" s="626"/>
      <c r="BO98" s="626"/>
      <c r="BP98" s="626"/>
      <c r="BQ98" s="626"/>
      <c r="BR98" s="626"/>
      <c r="BS98" s="626"/>
      <c r="BT98" s="626"/>
      <c r="BU98" s="752"/>
      <c r="BV98" s="752"/>
      <c r="BW98" s="736"/>
      <c r="BX98" s="736"/>
      <c r="BY98" s="736"/>
      <c r="BZ98" s="736"/>
      <c r="CA98" s="736"/>
      <c r="CB98" s="736"/>
      <c r="CC98" s="736"/>
      <c r="CD98" s="736"/>
      <c r="CE98" s="736"/>
      <c r="CF98" s="736"/>
      <c r="CG98" s="736"/>
      <c r="CH98" s="736"/>
      <c r="CI98" s="753"/>
    </row>
    <row r="99" spans="4:88" ht="13.5">
      <c r="E99" s="754" t="s">
        <v>3</v>
      </c>
      <c r="F99" s="755"/>
      <c r="G99" s="755"/>
      <c r="H99" s="755"/>
      <c r="I99" s="755"/>
      <c r="J99" s="755"/>
      <c r="K99" s="755"/>
      <c r="L99" s="755"/>
      <c r="M99" s="755"/>
      <c r="N99" s="755"/>
      <c r="O99" s="755"/>
      <c r="P99" s="758">
        <f>注意事項!H9</f>
        <v>0</v>
      </c>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c r="AU99" s="758"/>
      <c r="AV99" s="758"/>
      <c r="AW99" s="758"/>
      <c r="AX99" s="758"/>
      <c r="AY99" s="758"/>
      <c r="AZ99" s="758"/>
      <c r="BA99" s="758"/>
      <c r="BB99" s="59"/>
      <c r="BC99" s="59"/>
      <c r="BD99" s="59"/>
      <c r="BE99" s="60"/>
      <c r="BF99" s="741"/>
      <c r="BG99" s="742"/>
      <c r="BI99" s="761" t="s">
        <v>20</v>
      </c>
      <c r="BJ99" s="761"/>
      <c r="BK99" s="761"/>
      <c r="BL99" s="761"/>
      <c r="BM99" s="761"/>
      <c r="BN99" s="761"/>
      <c r="BO99" s="761"/>
      <c r="BQ99" s="70"/>
      <c r="BR99" s="73"/>
      <c r="BS99" s="73"/>
      <c r="BT99" s="73"/>
      <c r="BU99" s="73"/>
      <c r="BV99" s="73"/>
      <c r="BW99" s="73"/>
      <c r="BX99" s="73"/>
      <c r="BY99" s="73"/>
      <c r="BZ99" s="73"/>
      <c r="CA99" s="73"/>
      <c r="CB99" s="73"/>
      <c r="CC99" s="73"/>
      <c r="CD99" s="73"/>
      <c r="CE99" s="73"/>
      <c r="CF99" s="73"/>
      <c r="CG99" s="73"/>
      <c r="CH99" s="73"/>
      <c r="CI99" s="85"/>
      <c r="CJ99" s="691" t="s">
        <v>49</v>
      </c>
    </row>
    <row r="100" spans="4:88" ht="15" customHeight="1">
      <c r="E100" s="756"/>
      <c r="F100" s="757"/>
      <c r="G100" s="757"/>
      <c r="H100" s="757"/>
      <c r="I100" s="757"/>
      <c r="J100" s="757"/>
      <c r="K100" s="757"/>
      <c r="L100" s="757"/>
      <c r="M100" s="757"/>
      <c r="N100" s="757"/>
      <c r="O100" s="757"/>
      <c r="P100" s="759"/>
      <c r="Q100" s="759"/>
      <c r="R100" s="759"/>
      <c r="S100" s="759"/>
      <c r="T100" s="759"/>
      <c r="U100" s="759"/>
      <c r="V100" s="759"/>
      <c r="W100" s="759"/>
      <c r="X100" s="759"/>
      <c r="Y100" s="759"/>
      <c r="Z100" s="759"/>
      <c r="AA100" s="759"/>
      <c r="AB100" s="759"/>
      <c r="AC100" s="759"/>
      <c r="AD100" s="759"/>
      <c r="AE100" s="759"/>
      <c r="AF100" s="759"/>
      <c r="AG100" s="759"/>
      <c r="AH100" s="759"/>
      <c r="AI100" s="759"/>
      <c r="AJ100" s="759"/>
      <c r="AK100" s="759"/>
      <c r="AL100" s="759"/>
      <c r="AM100" s="759"/>
      <c r="AN100" s="759"/>
      <c r="AO100" s="759"/>
      <c r="AP100" s="759"/>
      <c r="AQ100" s="759"/>
      <c r="AR100" s="759"/>
      <c r="AS100" s="759"/>
      <c r="AT100" s="759"/>
      <c r="AU100" s="759"/>
      <c r="AV100" s="759"/>
      <c r="AW100" s="759"/>
      <c r="AX100" s="759"/>
      <c r="AY100" s="759"/>
      <c r="AZ100" s="759"/>
      <c r="BA100" s="759"/>
      <c r="BE100" s="61"/>
      <c r="BF100" s="741"/>
      <c r="BG100" s="742"/>
      <c r="BH100" s="692">
        <f>'16-41'!Q7</f>
        <v>0</v>
      </c>
      <c r="BI100" s="693"/>
      <c r="BJ100" s="693"/>
      <c r="BK100" s="698">
        <f>'16-41'!U7</f>
        <v>0</v>
      </c>
      <c r="BL100" s="693"/>
      <c r="BM100" s="699"/>
      <c r="BN100" s="693">
        <f>'16-41'!Y7</f>
        <v>0</v>
      </c>
      <c r="BO100" s="693"/>
      <c r="BP100" s="693"/>
      <c r="BQ100" s="72"/>
      <c r="CI100" s="67"/>
      <c r="CJ100" s="691"/>
    </row>
    <row r="101" spans="4:88" ht="12.75" customHeight="1">
      <c r="E101" s="62"/>
      <c r="P101" s="759"/>
      <c r="Q101" s="759"/>
      <c r="R101" s="759"/>
      <c r="S101" s="759"/>
      <c r="T101" s="759"/>
      <c r="U101" s="759"/>
      <c r="V101" s="759"/>
      <c r="W101" s="759"/>
      <c r="X101" s="759"/>
      <c r="Y101" s="759"/>
      <c r="Z101" s="759"/>
      <c r="AA101" s="759"/>
      <c r="AB101" s="759"/>
      <c r="AC101" s="759"/>
      <c r="AD101" s="759"/>
      <c r="AE101" s="759"/>
      <c r="AF101" s="759"/>
      <c r="AG101" s="759"/>
      <c r="AH101" s="759"/>
      <c r="AI101" s="759"/>
      <c r="AJ101" s="759"/>
      <c r="AK101" s="759"/>
      <c r="AL101" s="759"/>
      <c r="AM101" s="759"/>
      <c r="AN101" s="759"/>
      <c r="AO101" s="759"/>
      <c r="AP101" s="759"/>
      <c r="AQ101" s="759"/>
      <c r="AR101" s="759"/>
      <c r="AS101" s="759"/>
      <c r="AT101" s="759"/>
      <c r="AU101" s="759"/>
      <c r="AV101" s="759"/>
      <c r="AW101" s="759"/>
      <c r="AX101" s="759"/>
      <c r="AY101" s="759"/>
      <c r="AZ101" s="759"/>
      <c r="BA101" s="759"/>
      <c r="BE101" s="61"/>
      <c r="BF101" s="741"/>
      <c r="BG101" s="742"/>
      <c r="BH101" s="694"/>
      <c r="BI101" s="695"/>
      <c r="BJ101" s="695"/>
      <c r="BK101" s="700"/>
      <c r="BL101" s="695"/>
      <c r="BM101" s="701"/>
      <c r="BN101" s="695"/>
      <c r="BO101" s="695"/>
      <c r="BP101" s="695"/>
      <c r="BQ101" s="72"/>
      <c r="CI101" s="67"/>
      <c r="CJ101" s="691"/>
    </row>
    <row r="102" spans="4:88" ht="12" customHeight="1">
      <c r="E102" s="63"/>
      <c r="F102" s="64"/>
      <c r="G102" s="64"/>
      <c r="H102" s="64"/>
      <c r="I102" s="64"/>
      <c r="J102" s="64"/>
      <c r="K102" s="64"/>
      <c r="L102" s="64"/>
      <c r="M102" s="64"/>
      <c r="N102" s="64"/>
      <c r="O102" s="64"/>
      <c r="P102" s="760"/>
      <c r="Q102" s="760"/>
      <c r="R102" s="760"/>
      <c r="S102" s="760"/>
      <c r="T102" s="760"/>
      <c r="U102" s="760"/>
      <c r="V102" s="760"/>
      <c r="W102" s="760"/>
      <c r="X102" s="760"/>
      <c r="Y102" s="760"/>
      <c r="Z102" s="760"/>
      <c r="AA102" s="760"/>
      <c r="AB102" s="760"/>
      <c r="AC102" s="760"/>
      <c r="AD102" s="760"/>
      <c r="AE102" s="760"/>
      <c r="AF102" s="760"/>
      <c r="AG102" s="760"/>
      <c r="AH102" s="760"/>
      <c r="AI102" s="760"/>
      <c r="AJ102" s="760"/>
      <c r="AK102" s="760"/>
      <c r="AL102" s="760"/>
      <c r="AM102" s="760"/>
      <c r="AN102" s="760"/>
      <c r="AO102" s="760"/>
      <c r="AP102" s="760"/>
      <c r="AQ102" s="760"/>
      <c r="AR102" s="760"/>
      <c r="AS102" s="760"/>
      <c r="AT102" s="760"/>
      <c r="AU102" s="760"/>
      <c r="AV102" s="760"/>
      <c r="AW102" s="760"/>
      <c r="AX102" s="760"/>
      <c r="AY102" s="760"/>
      <c r="AZ102" s="760"/>
      <c r="BA102" s="760"/>
      <c r="BB102" s="64"/>
      <c r="BC102" s="64"/>
      <c r="BD102" s="64"/>
      <c r="BE102" s="65"/>
      <c r="BF102" s="743"/>
      <c r="BG102" s="744"/>
      <c r="BH102" s="696"/>
      <c r="BI102" s="697"/>
      <c r="BJ102" s="697"/>
      <c r="BK102" s="702"/>
      <c r="BL102" s="697"/>
      <c r="BM102" s="703"/>
      <c r="BN102" s="697"/>
      <c r="BO102" s="697"/>
      <c r="BP102" s="697"/>
      <c r="BQ102" s="71"/>
      <c r="BR102" s="64"/>
      <c r="BS102" s="64"/>
      <c r="BT102" s="64"/>
      <c r="BU102" s="64"/>
      <c r="BV102" s="64"/>
      <c r="BW102" s="64"/>
      <c r="BX102" s="64"/>
      <c r="BY102" s="64"/>
      <c r="BZ102" s="64"/>
      <c r="CA102" s="64"/>
      <c r="CB102" s="64"/>
      <c r="CC102" s="64"/>
      <c r="CD102" s="64"/>
      <c r="CE102" s="64"/>
      <c r="CF102" s="64"/>
      <c r="CG102" s="64"/>
      <c r="CH102" s="64"/>
      <c r="CI102" s="86"/>
      <c r="CJ102" s="691"/>
    </row>
    <row r="103" spans="4:88" ht="7.5" customHeight="1">
      <c r="D103" s="67"/>
      <c r="BZ103" s="704">
        <f>IF(BZ382=5,5,IF(BZ289=4,4,IF(BZ196=3,3,IF(CA180=0,0,2))))</f>
        <v>0</v>
      </c>
      <c r="CA103" s="705"/>
      <c r="CB103" s="706"/>
      <c r="CC103" s="72"/>
      <c r="CD103" s="710" t="s">
        <v>22</v>
      </c>
      <c r="CE103" s="710"/>
      <c r="CF103" s="710"/>
      <c r="CG103" s="710"/>
      <c r="CH103" s="710"/>
      <c r="CI103" s="85"/>
      <c r="CJ103" s="691"/>
    </row>
    <row r="104" spans="4:88" ht="21.75" customHeight="1">
      <c r="D104" s="67"/>
      <c r="S104" s="712" t="s">
        <v>10</v>
      </c>
      <c r="T104" s="712"/>
      <c r="U104" s="712"/>
      <c r="V104" s="712"/>
      <c r="W104" s="713">
        <f>'16-41'!V33</f>
        <v>0</v>
      </c>
      <c r="X104" s="714"/>
      <c r="Y104" s="715"/>
      <c r="Z104" s="712" t="s">
        <v>11</v>
      </c>
      <c r="AA104" s="712"/>
      <c r="AB104" s="712"/>
      <c r="AC104" s="712"/>
      <c r="AD104" s="713">
        <f>'16-41'!AC33</f>
        <v>0</v>
      </c>
      <c r="AE104" s="714"/>
      <c r="AF104" s="715"/>
      <c r="AG104" s="712" t="s">
        <v>12</v>
      </c>
      <c r="AH104" s="712"/>
      <c r="AI104" s="712"/>
      <c r="AJ104" s="712"/>
      <c r="BZ104" s="707"/>
      <c r="CA104" s="708"/>
      <c r="CB104" s="709"/>
      <c r="CC104" s="71"/>
      <c r="CD104" s="711"/>
      <c r="CE104" s="711"/>
      <c r="CF104" s="711"/>
      <c r="CG104" s="711"/>
      <c r="CH104" s="711"/>
      <c r="CI104" s="86"/>
      <c r="CJ104" s="691"/>
    </row>
    <row r="105" spans="4:88" ht="24" customHeight="1">
      <c r="D105" s="67"/>
      <c r="S105" s="712"/>
      <c r="T105" s="712"/>
      <c r="U105" s="712"/>
      <c r="V105" s="712"/>
      <c r="W105" s="716"/>
      <c r="X105" s="717"/>
      <c r="Y105" s="718"/>
      <c r="Z105" s="712"/>
      <c r="AA105" s="712"/>
      <c r="AB105" s="712"/>
      <c r="AC105" s="712"/>
      <c r="AD105" s="716"/>
      <c r="AE105" s="717"/>
      <c r="AF105" s="718"/>
      <c r="AG105" s="712"/>
      <c r="AH105" s="712"/>
      <c r="AI105" s="712"/>
      <c r="AJ105" s="712"/>
      <c r="BZ105" s="719">
        <f>IF(BZ103=0,0,2)</f>
        <v>0</v>
      </c>
      <c r="CA105" s="720"/>
      <c r="CB105" s="721"/>
      <c r="CC105" s="70"/>
      <c r="CD105" s="710" t="s">
        <v>23</v>
      </c>
      <c r="CE105" s="710"/>
      <c r="CF105" s="710"/>
      <c r="CG105" s="710"/>
      <c r="CH105" s="710"/>
      <c r="CI105" s="85"/>
      <c r="CJ105" s="691"/>
    </row>
    <row r="106" spans="4:88" ht="6.75" customHeight="1" thickBot="1">
      <c r="D106" s="67"/>
      <c r="BZ106" s="704"/>
      <c r="CA106" s="705"/>
      <c r="CB106" s="706"/>
      <c r="CC106" s="72"/>
      <c r="CD106" s="722"/>
      <c r="CE106" s="722"/>
      <c r="CF106" s="722"/>
      <c r="CG106" s="722"/>
      <c r="CH106" s="722"/>
      <c r="CI106" s="68"/>
      <c r="CJ106" s="691"/>
    </row>
    <row r="107" spans="4:88" ht="9.75" customHeight="1">
      <c r="D107" s="67"/>
      <c r="E107" s="74"/>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75"/>
      <c r="AM107" s="59"/>
      <c r="AN107" s="59"/>
      <c r="AO107" s="59"/>
      <c r="AP107" s="59"/>
      <c r="AQ107" s="59"/>
      <c r="AR107" s="59"/>
      <c r="AS107" s="59"/>
      <c r="AT107" s="59"/>
      <c r="AU107" s="59"/>
      <c r="AV107" s="59"/>
      <c r="AW107" s="60"/>
      <c r="AX107" s="59"/>
      <c r="AY107" s="59"/>
      <c r="AZ107" s="59"/>
      <c r="BA107" s="59"/>
      <c r="BB107" s="59"/>
      <c r="BC107" s="59"/>
      <c r="BD107" s="59"/>
      <c r="BE107" s="59"/>
      <c r="BF107" s="59"/>
      <c r="BG107" s="59"/>
      <c r="BH107" s="59"/>
      <c r="BI107" s="76"/>
      <c r="BJ107" s="723" t="s">
        <v>362</v>
      </c>
      <c r="BK107" s="723"/>
      <c r="BL107" s="723"/>
      <c r="BM107" s="723"/>
      <c r="BN107" s="723"/>
      <c r="BO107" s="723"/>
      <c r="BP107" s="723"/>
      <c r="BQ107" s="723"/>
      <c r="BR107" s="723"/>
      <c r="BS107" s="723"/>
      <c r="BT107" s="76"/>
      <c r="BU107" s="82"/>
      <c r="BV107" s="59"/>
      <c r="BW107" s="59"/>
      <c r="BX107" s="59"/>
      <c r="BY107" s="59"/>
      <c r="BZ107" s="723" t="s">
        <v>17</v>
      </c>
      <c r="CA107" s="723"/>
      <c r="CB107" s="723"/>
      <c r="CC107" s="723"/>
      <c r="CD107" s="723"/>
      <c r="CE107" s="723"/>
      <c r="CF107" s="723"/>
      <c r="CG107" s="59"/>
      <c r="CH107" s="59"/>
      <c r="CI107" s="77"/>
      <c r="CJ107" s="691"/>
    </row>
    <row r="108" spans="4:88" ht="9.75" customHeight="1">
      <c r="D108" s="67"/>
      <c r="E108" s="62"/>
      <c r="K108" s="726" t="s">
        <v>47</v>
      </c>
      <c r="L108" s="726"/>
      <c r="M108" s="726"/>
      <c r="N108" s="726"/>
      <c r="O108" s="726"/>
      <c r="P108" s="726"/>
      <c r="Q108" s="726"/>
      <c r="R108" s="726"/>
      <c r="S108" s="726"/>
      <c r="T108" s="726"/>
      <c r="U108" s="726"/>
      <c r="V108" s="726"/>
      <c r="W108" s="726"/>
      <c r="X108" s="726"/>
      <c r="Y108" s="726"/>
      <c r="Z108" s="726"/>
      <c r="AA108" s="726"/>
      <c r="AB108" s="726"/>
      <c r="AC108" s="726"/>
      <c r="AD108" s="726"/>
      <c r="AL108" s="794" t="s">
        <v>48</v>
      </c>
      <c r="AM108" s="795"/>
      <c r="AN108" s="795"/>
      <c r="AO108" s="795"/>
      <c r="AP108" s="795"/>
      <c r="AQ108" s="795"/>
      <c r="AR108" s="795"/>
      <c r="AS108" s="795"/>
      <c r="AT108" s="795"/>
      <c r="AU108" s="795"/>
      <c r="AV108" s="795"/>
      <c r="AW108" s="796"/>
      <c r="BI108" s="53"/>
      <c r="BJ108" s="724"/>
      <c r="BK108" s="724"/>
      <c r="BL108" s="724"/>
      <c r="BM108" s="724"/>
      <c r="BN108" s="724"/>
      <c r="BO108" s="724"/>
      <c r="BP108" s="724"/>
      <c r="BQ108" s="724"/>
      <c r="BR108" s="724"/>
      <c r="BS108" s="724"/>
      <c r="BT108" s="53"/>
      <c r="BU108" s="83"/>
      <c r="BZ108" s="724"/>
      <c r="CA108" s="724"/>
      <c r="CB108" s="724"/>
      <c r="CC108" s="724"/>
      <c r="CD108" s="724"/>
      <c r="CE108" s="724"/>
      <c r="CF108" s="724"/>
      <c r="CI108" s="67"/>
      <c r="CJ108" s="691"/>
    </row>
    <row r="109" spans="4:88" ht="9.75" customHeight="1">
      <c r="D109" s="67"/>
      <c r="E109" s="62"/>
      <c r="K109" s="726"/>
      <c r="L109" s="726"/>
      <c r="M109" s="726"/>
      <c r="N109" s="726"/>
      <c r="O109" s="726"/>
      <c r="P109" s="726"/>
      <c r="Q109" s="726"/>
      <c r="R109" s="726"/>
      <c r="S109" s="726"/>
      <c r="T109" s="726"/>
      <c r="U109" s="726"/>
      <c r="V109" s="726"/>
      <c r="W109" s="726"/>
      <c r="X109" s="726"/>
      <c r="Y109" s="726"/>
      <c r="Z109" s="726"/>
      <c r="AA109" s="726"/>
      <c r="AB109" s="726"/>
      <c r="AC109" s="726"/>
      <c r="AD109" s="726"/>
      <c r="AL109" s="794"/>
      <c r="AM109" s="795"/>
      <c r="AN109" s="795"/>
      <c r="AO109" s="795"/>
      <c r="AP109" s="795"/>
      <c r="AQ109" s="795"/>
      <c r="AR109" s="795"/>
      <c r="AS109" s="795"/>
      <c r="AT109" s="795"/>
      <c r="AU109" s="795"/>
      <c r="AV109" s="795"/>
      <c r="AW109" s="796"/>
      <c r="BI109" s="53"/>
      <c r="BJ109" s="724"/>
      <c r="BK109" s="724"/>
      <c r="BL109" s="724"/>
      <c r="BM109" s="724"/>
      <c r="BN109" s="724"/>
      <c r="BO109" s="724"/>
      <c r="BP109" s="724"/>
      <c r="BQ109" s="724"/>
      <c r="BR109" s="724"/>
      <c r="BS109" s="724"/>
      <c r="BT109" s="53"/>
      <c r="BU109" s="83"/>
      <c r="BZ109" s="724"/>
      <c r="CA109" s="724"/>
      <c r="CB109" s="724"/>
      <c r="CC109" s="724"/>
      <c r="CD109" s="724"/>
      <c r="CE109" s="724"/>
      <c r="CF109" s="724"/>
      <c r="CI109" s="67"/>
      <c r="CJ109" s="691"/>
    </row>
    <row r="110" spans="4:88" ht="9.75" customHeight="1">
      <c r="D110" s="67"/>
      <c r="E110" s="62"/>
      <c r="K110" s="726"/>
      <c r="L110" s="726"/>
      <c r="M110" s="726"/>
      <c r="N110" s="726"/>
      <c r="O110" s="726"/>
      <c r="P110" s="726"/>
      <c r="Q110" s="726"/>
      <c r="R110" s="726"/>
      <c r="S110" s="726"/>
      <c r="T110" s="726"/>
      <c r="U110" s="726"/>
      <c r="V110" s="726"/>
      <c r="W110" s="726"/>
      <c r="X110" s="726"/>
      <c r="Y110" s="726"/>
      <c r="Z110" s="726"/>
      <c r="AA110" s="726"/>
      <c r="AB110" s="726"/>
      <c r="AC110" s="726"/>
      <c r="AD110" s="726"/>
      <c r="AL110" s="794"/>
      <c r="AM110" s="795"/>
      <c r="AN110" s="795"/>
      <c r="AO110" s="795"/>
      <c r="AP110" s="795"/>
      <c r="AQ110" s="795"/>
      <c r="AR110" s="795"/>
      <c r="AS110" s="795"/>
      <c r="AT110" s="795"/>
      <c r="AU110" s="795"/>
      <c r="AV110" s="795"/>
      <c r="AW110" s="796"/>
      <c r="BI110" s="730" t="s">
        <v>16</v>
      </c>
      <c r="BJ110" s="731"/>
      <c r="BK110" s="731"/>
      <c r="BL110" s="731"/>
      <c r="BM110" s="731"/>
      <c r="BN110" s="731"/>
      <c r="BO110" s="731"/>
      <c r="BP110" s="731"/>
      <c r="BQ110" s="731"/>
      <c r="BR110" s="731"/>
      <c r="BS110" s="731"/>
      <c r="BT110" s="731"/>
      <c r="BU110" s="83"/>
      <c r="BZ110" s="724"/>
      <c r="CA110" s="724"/>
      <c r="CB110" s="724"/>
      <c r="CC110" s="724"/>
      <c r="CD110" s="724"/>
      <c r="CE110" s="724"/>
      <c r="CF110" s="724"/>
      <c r="CI110" s="67"/>
      <c r="CJ110" s="691"/>
    </row>
    <row r="111" spans="4:88" ht="9.75" customHeight="1">
      <c r="D111" s="67"/>
      <c r="E111" s="62"/>
      <c r="K111" s="726"/>
      <c r="L111" s="726"/>
      <c r="M111" s="726"/>
      <c r="N111" s="726"/>
      <c r="O111" s="726"/>
      <c r="P111" s="726"/>
      <c r="Q111" s="726"/>
      <c r="R111" s="726"/>
      <c r="S111" s="726"/>
      <c r="T111" s="726"/>
      <c r="U111" s="726"/>
      <c r="V111" s="726"/>
      <c r="W111" s="726"/>
      <c r="X111" s="726"/>
      <c r="Y111" s="726"/>
      <c r="Z111" s="726"/>
      <c r="AA111" s="726"/>
      <c r="AB111" s="726"/>
      <c r="AC111" s="726"/>
      <c r="AD111" s="726"/>
      <c r="AL111" s="794"/>
      <c r="AM111" s="795"/>
      <c r="AN111" s="795"/>
      <c r="AO111" s="795"/>
      <c r="AP111" s="795"/>
      <c r="AQ111" s="795"/>
      <c r="AR111" s="795"/>
      <c r="AS111" s="795"/>
      <c r="AT111" s="795"/>
      <c r="AU111" s="795"/>
      <c r="AV111" s="795"/>
      <c r="AW111" s="796"/>
      <c r="BI111" s="732"/>
      <c r="BJ111" s="733"/>
      <c r="BK111" s="733"/>
      <c r="BL111" s="733"/>
      <c r="BM111" s="733"/>
      <c r="BN111" s="733"/>
      <c r="BO111" s="733"/>
      <c r="BP111" s="733"/>
      <c r="BQ111" s="733"/>
      <c r="BR111" s="733"/>
      <c r="BS111" s="733"/>
      <c r="BT111" s="733"/>
      <c r="BU111" s="83"/>
      <c r="BZ111" s="724"/>
      <c r="CA111" s="724"/>
      <c r="CB111" s="724"/>
      <c r="CC111" s="724"/>
      <c r="CD111" s="724"/>
      <c r="CE111" s="724"/>
      <c r="CF111" s="724"/>
      <c r="CI111" s="67"/>
      <c r="CJ111" s="691"/>
    </row>
    <row r="112" spans="4:88" ht="9" customHeight="1" thickBot="1">
      <c r="D112" s="67"/>
      <c r="E112" s="78"/>
      <c r="F112" s="66"/>
      <c r="G112" s="66"/>
      <c r="H112" s="66"/>
      <c r="I112" s="66"/>
      <c r="J112" s="66"/>
      <c r="K112" s="66"/>
      <c r="L112" s="66"/>
      <c r="M112" s="66"/>
      <c r="N112" s="66"/>
      <c r="O112" s="66"/>
      <c r="P112" s="66"/>
      <c r="Q112" s="66"/>
      <c r="R112" s="66"/>
      <c r="S112" s="66"/>
      <c r="T112" s="66"/>
      <c r="U112" s="66"/>
      <c r="V112" s="66"/>
      <c r="W112" s="66"/>
      <c r="X112" s="66"/>
      <c r="Y112" s="66"/>
      <c r="Z112" s="66"/>
      <c r="AA112" s="66"/>
      <c r="AB112" s="66"/>
      <c r="AC112" s="66"/>
      <c r="AD112" s="66"/>
      <c r="AE112" s="66"/>
      <c r="AF112" s="66"/>
      <c r="AG112" s="66"/>
      <c r="AH112" s="66"/>
      <c r="AI112" s="66"/>
      <c r="AJ112" s="66"/>
      <c r="AK112" s="66"/>
      <c r="AL112" s="79"/>
      <c r="AM112" s="66"/>
      <c r="AN112" s="66"/>
      <c r="AO112" s="66"/>
      <c r="AP112" s="66"/>
      <c r="AQ112" s="66"/>
      <c r="AR112" s="66"/>
      <c r="AS112" s="66"/>
      <c r="AT112" s="66"/>
      <c r="AU112" s="66"/>
      <c r="AV112" s="66"/>
      <c r="AW112" s="80"/>
      <c r="AX112" s="66"/>
      <c r="AY112" s="66"/>
      <c r="AZ112" s="66"/>
      <c r="BA112" s="66"/>
      <c r="BB112" s="66"/>
      <c r="BC112" s="66"/>
      <c r="BD112" s="66"/>
      <c r="BE112" s="66"/>
      <c r="BF112" s="66"/>
      <c r="BG112" s="66"/>
      <c r="BH112" s="66"/>
      <c r="BI112" s="734"/>
      <c r="BJ112" s="735"/>
      <c r="BK112" s="735"/>
      <c r="BL112" s="735"/>
      <c r="BM112" s="735"/>
      <c r="BN112" s="735"/>
      <c r="BO112" s="735"/>
      <c r="BP112" s="735"/>
      <c r="BQ112" s="735"/>
      <c r="BR112" s="735"/>
      <c r="BS112" s="735"/>
      <c r="BT112" s="735"/>
      <c r="BU112" s="84"/>
      <c r="BV112" s="66"/>
      <c r="BW112" s="66"/>
      <c r="BX112" s="66"/>
      <c r="BY112" s="66"/>
      <c r="BZ112" s="725"/>
      <c r="CA112" s="725"/>
      <c r="CB112" s="725"/>
      <c r="CC112" s="725"/>
      <c r="CD112" s="725"/>
      <c r="CE112" s="725"/>
      <c r="CF112" s="725"/>
      <c r="CG112" s="66"/>
      <c r="CH112" s="66"/>
      <c r="CI112" s="68"/>
      <c r="CJ112" s="691"/>
    </row>
    <row r="113" spans="4:88" ht="11.25" customHeight="1">
      <c r="D113" s="67"/>
      <c r="E113" s="646"/>
      <c r="F113" s="647"/>
      <c r="G113" s="647"/>
      <c r="H113" s="647"/>
      <c r="I113" s="647"/>
      <c r="J113" s="647"/>
      <c r="K113" s="647"/>
      <c r="L113" s="647"/>
      <c r="M113" s="647"/>
      <c r="N113" s="647"/>
      <c r="O113" s="647"/>
      <c r="P113" s="647"/>
      <c r="Q113" s="647"/>
      <c r="R113" s="647"/>
      <c r="S113" s="647"/>
      <c r="T113" s="647"/>
      <c r="U113" s="647"/>
      <c r="V113" s="647"/>
      <c r="W113" s="647"/>
      <c r="X113" s="647"/>
      <c r="Y113" s="647"/>
      <c r="Z113" s="647"/>
      <c r="AA113" s="647"/>
      <c r="AB113" s="647"/>
      <c r="AC113" s="647"/>
      <c r="AD113" s="647"/>
      <c r="AE113" s="647"/>
      <c r="AF113" s="647"/>
      <c r="AG113" s="647"/>
      <c r="AH113" s="647"/>
      <c r="AI113" s="647"/>
      <c r="AJ113" s="647"/>
      <c r="AK113" s="648"/>
      <c r="AL113" s="656" t="str">
        <f>IF(E113="","",VLOOKUP(E113,コード表!$D$5:$F$62,3,FALSE))</f>
        <v/>
      </c>
      <c r="AM113" s="656"/>
      <c r="AN113" s="656"/>
      <c r="AO113" s="656"/>
      <c r="AP113" s="656"/>
      <c r="AQ113" s="656"/>
      <c r="AR113" s="656"/>
      <c r="AS113" s="656"/>
      <c r="AT113" s="656"/>
      <c r="AU113" s="656"/>
      <c r="AV113" s="656"/>
      <c r="AW113" s="657"/>
      <c r="AX113" s="663">
        <v>1</v>
      </c>
      <c r="AY113" s="663"/>
      <c r="AZ113" s="625" t="str">
        <f>IF(E113="","",VLOOKUP(E113,コード表!$D$5:$F$62,2,FALSE))</f>
        <v/>
      </c>
      <c r="BA113" s="625"/>
      <c r="BB113" s="625"/>
      <c r="BC113" s="625"/>
      <c r="BD113" s="625"/>
      <c r="BE113" s="625"/>
      <c r="BF113" s="625"/>
      <c r="BG113" s="625"/>
      <c r="BH113" s="625"/>
      <c r="BI113" s="59"/>
      <c r="BJ113" s="59"/>
      <c r="BK113" s="59"/>
      <c r="BL113" s="59"/>
      <c r="BM113" s="59"/>
      <c r="BN113" s="59"/>
      <c r="BO113" s="59"/>
      <c r="BP113" s="59"/>
      <c r="BQ113" s="59"/>
      <c r="BR113" s="59"/>
      <c r="BS113" s="59"/>
      <c r="BT113" s="81" t="s">
        <v>19</v>
      </c>
      <c r="CH113" s="59"/>
      <c r="CI113" s="77"/>
      <c r="CJ113" s="691"/>
    </row>
    <row r="114" spans="4:88" ht="6.75" customHeight="1">
      <c r="D114" s="67"/>
      <c r="E114" s="649"/>
      <c r="F114" s="650"/>
      <c r="G114" s="650"/>
      <c r="H114" s="650"/>
      <c r="I114" s="650"/>
      <c r="J114" s="650"/>
      <c r="K114" s="650"/>
      <c r="L114" s="650"/>
      <c r="M114" s="650"/>
      <c r="N114" s="650"/>
      <c r="O114" s="650"/>
      <c r="P114" s="650"/>
      <c r="Q114" s="650"/>
      <c r="R114" s="650"/>
      <c r="S114" s="650"/>
      <c r="T114" s="650"/>
      <c r="U114" s="650"/>
      <c r="V114" s="650"/>
      <c r="W114" s="650"/>
      <c r="X114" s="650"/>
      <c r="Y114" s="650"/>
      <c r="Z114" s="650"/>
      <c r="AA114" s="650"/>
      <c r="AB114" s="650"/>
      <c r="AC114" s="650"/>
      <c r="AD114" s="650"/>
      <c r="AE114" s="650"/>
      <c r="AF114" s="650"/>
      <c r="AG114" s="650"/>
      <c r="AH114" s="650"/>
      <c r="AI114" s="650"/>
      <c r="AJ114" s="650"/>
      <c r="AK114" s="651"/>
      <c r="AL114" s="341"/>
      <c r="AM114" s="341"/>
      <c r="AN114" s="341"/>
      <c r="AO114" s="341"/>
      <c r="AP114" s="341"/>
      <c r="AQ114" s="341"/>
      <c r="AR114" s="341"/>
      <c r="AS114" s="341"/>
      <c r="AT114" s="341"/>
      <c r="AU114" s="341"/>
      <c r="AV114" s="341"/>
      <c r="AW114" s="659"/>
      <c r="AX114" s="664"/>
      <c r="AY114" s="664"/>
      <c r="AZ114" s="626"/>
      <c r="BA114" s="626"/>
      <c r="BB114" s="626"/>
      <c r="BC114" s="626"/>
      <c r="BD114" s="626"/>
      <c r="BE114" s="626"/>
      <c r="BF114" s="626"/>
      <c r="BG114" s="626"/>
      <c r="BH114" s="626"/>
      <c r="BI114" s="667"/>
      <c r="BJ114" s="667"/>
      <c r="BK114" s="667"/>
      <c r="BL114" s="667"/>
      <c r="BM114" s="667"/>
      <c r="BN114" s="667"/>
      <c r="BO114" s="667"/>
      <c r="BP114" s="667"/>
      <c r="BQ114" s="667"/>
      <c r="BR114" s="667"/>
      <c r="BS114" s="667"/>
      <c r="BT114" s="668"/>
      <c r="CI114" s="67"/>
      <c r="CJ114" s="691"/>
    </row>
    <row r="115" spans="4:88" ht="4.5" customHeight="1">
      <c r="D115" s="67"/>
      <c r="E115" s="649"/>
      <c r="F115" s="650"/>
      <c r="G115" s="650"/>
      <c r="H115" s="650"/>
      <c r="I115" s="650"/>
      <c r="J115" s="650"/>
      <c r="K115" s="650"/>
      <c r="L115" s="650"/>
      <c r="M115" s="650"/>
      <c r="N115" s="650"/>
      <c r="O115" s="650"/>
      <c r="P115" s="650"/>
      <c r="Q115" s="650"/>
      <c r="R115" s="650"/>
      <c r="S115" s="650"/>
      <c r="T115" s="650"/>
      <c r="U115" s="650"/>
      <c r="V115" s="650"/>
      <c r="W115" s="650"/>
      <c r="X115" s="650"/>
      <c r="Y115" s="650"/>
      <c r="Z115" s="650"/>
      <c r="AA115" s="650"/>
      <c r="AB115" s="650"/>
      <c r="AC115" s="650"/>
      <c r="AD115" s="650"/>
      <c r="AE115" s="650"/>
      <c r="AF115" s="650"/>
      <c r="AG115" s="650"/>
      <c r="AH115" s="650"/>
      <c r="AI115" s="650"/>
      <c r="AJ115" s="650"/>
      <c r="AK115" s="651"/>
      <c r="AL115" s="341"/>
      <c r="AM115" s="341"/>
      <c r="AN115" s="341"/>
      <c r="AO115" s="341"/>
      <c r="AP115" s="341"/>
      <c r="AQ115" s="341"/>
      <c r="AR115" s="341"/>
      <c r="AS115" s="341"/>
      <c r="AT115" s="341"/>
      <c r="AU115" s="341"/>
      <c r="AV115" s="341"/>
      <c r="AW115" s="659"/>
      <c r="AX115" s="664"/>
      <c r="AY115" s="664"/>
      <c r="AZ115" s="626"/>
      <c r="BA115" s="626"/>
      <c r="BB115" s="626"/>
      <c r="BC115" s="626"/>
      <c r="BD115" s="626"/>
      <c r="BE115" s="626"/>
      <c r="BF115" s="626"/>
      <c r="BG115" s="626"/>
      <c r="BH115" s="626"/>
      <c r="BI115" s="667"/>
      <c r="BJ115" s="667"/>
      <c r="BK115" s="667"/>
      <c r="BL115" s="667"/>
      <c r="BM115" s="667"/>
      <c r="BN115" s="667"/>
      <c r="BO115" s="667"/>
      <c r="BP115" s="667"/>
      <c r="BQ115" s="667"/>
      <c r="BR115" s="667"/>
      <c r="BS115" s="667"/>
      <c r="BT115" s="668"/>
      <c r="CI115" s="67"/>
      <c r="CJ115" s="691"/>
    </row>
    <row r="116" spans="4:88" ht="6.75" customHeight="1">
      <c r="D116" s="67"/>
      <c r="E116" s="649"/>
      <c r="F116" s="650"/>
      <c r="G116" s="650"/>
      <c r="H116" s="650"/>
      <c r="I116" s="650"/>
      <c r="J116" s="650"/>
      <c r="K116" s="650"/>
      <c r="L116" s="650"/>
      <c r="M116" s="650"/>
      <c r="N116" s="650"/>
      <c r="O116" s="650"/>
      <c r="P116" s="650"/>
      <c r="Q116" s="650"/>
      <c r="R116" s="650"/>
      <c r="S116" s="650"/>
      <c r="T116" s="650"/>
      <c r="U116" s="650"/>
      <c r="V116" s="650"/>
      <c r="W116" s="650"/>
      <c r="X116" s="650"/>
      <c r="Y116" s="650"/>
      <c r="Z116" s="650"/>
      <c r="AA116" s="650"/>
      <c r="AB116" s="650"/>
      <c r="AC116" s="650"/>
      <c r="AD116" s="650"/>
      <c r="AE116" s="650"/>
      <c r="AF116" s="650"/>
      <c r="AG116" s="650"/>
      <c r="AH116" s="650"/>
      <c r="AI116" s="650"/>
      <c r="AJ116" s="650"/>
      <c r="AK116" s="651"/>
      <c r="AL116" s="341"/>
      <c r="AM116" s="341"/>
      <c r="AN116" s="341"/>
      <c r="AO116" s="341"/>
      <c r="AP116" s="341"/>
      <c r="AQ116" s="341"/>
      <c r="AR116" s="341"/>
      <c r="AS116" s="341"/>
      <c r="AT116" s="341"/>
      <c r="AU116" s="341"/>
      <c r="AV116" s="341"/>
      <c r="AW116" s="659"/>
      <c r="AX116" s="664"/>
      <c r="AY116" s="664"/>
      <c r="AZ116" s="626"/>
      <c r="BA116" s="626"/>
      <c r="BB116" s="626"/>
      <c r="BC116" s="626"/>
      <c r="BD116" s="626"/>
      <c r="BE116" s="626"/>
      <c r="BF116" s="626"/>
      <c r="BG116" s="626"/>
      <c r="BH116" s="626"/>
      <c r="BI116" s="667"/>
      <c r="BJ116" s="667"/>
      <c r="BK116" s="667"/>
      <c r="BL116" s="667"/>
      <c r="BM116" s="667"/>
      <c r="BN116" s="667"/>
      <c r="BO116" s="667"/>
      <c r="BP116" s="667"/>
      <c r="BQ116" s="667"/>
      <c r="BR116" s="667"/>
      <c r="BS116" s="667"/>
      <c r="BT116" s="668"/>
      <c r="CI116" s="67"/>
      <c r="CJ116" s="691"/>
    </row>
    <row r="117" spans="4:88" ht="8.25" customHeight="1">
      <c r="D117" s="67"/>
      <c r="E117" s="649"/>
      <c r="F117" s="650"/>
      <c r="G117" s="650"/>
      <c r="H117" s="650"/>
      <c r="I117" s="650"/>
      <c r="J117" s="650"/>
      <c r="K117" s="650"/>
      <c r="L117" s="650"/>
      <c r="M117" s="650"/>
      <c r="N117" s="650"/>
      <c r="O117" s="650"/>
      <c r="P117" s="650"/>
      <c r="Q117" s="650"/>
      <c r="R117" s="650"/>
      <c r="S117" s="650"/>
      <c r="T117" s="650"/>
      <c r="U117" s="650"/>
      <c r="V117" s="650"/>
      <c r="W117" s="650"/>
      <c r="X117" s="650"/>
      <c r="Y117" s="650"/>
      <c r="Z117" s="650"/>
      <c r="AA117" s="650"/>
      <c r="AB117" s="650"/>
      <c r="AC117" s="650"/>
      <c r="AD117" s="650"/>
      <c r="AE117" s="650"/>
      <c r="AF117" s="650"/>
      <c r="AG117" s="650"/>
      <c r="AH117" s="650"/>
      <c r="AI117" s="650"/>
      <c r="AJ117" s="650"/>
      <c r="AK117" s="651"/>
      <c r="AL117" s="341"/>
      <c r="AM117" s="341"/>
      <c r="AN117" s="341"/>
      <c r="AO117" s="341"/>
      <c r="AP117" s="341"/>
      <c r="AQ117" s="341"/>
      <c r="AR117" s="341"/>
      <c r="AS117" s="341"/>
      <c r="AT117" s="341"/>
      <c r="AU117" s="341"/>
      <c r="AV117" s="341"/>
      <c r="AW117" s="659"/>
      <c r="AX117" s="736"/>
      <c r="AY117" s="736"/>
      <c r="AZ117" s="736"/>
      <c r="BA117" s="736"/>
      <c r="BB117" s="736"/>
      <c r="BC117" s="736"/>
      <c r="BD117" s="736"/>
      <c r="BE117" s="736"/>
      <c r="BF117" s="736"/>
      <c r="BG117" s="507" t="str">
        <f>IFERROR(VLOOKUP(AL113,都道府県コード!$A$2:$B$95,2,FALSE),"")</f>
        <v/>
      </c>
      <c r="BH117" s="508"/>
      <c r="BI117" s="669"/>
      <c r="BJ117" s="670"/>
      <c r="BK117" s="670"/>
      <c r="BL117" s="670"/>
      <c r="BM117" s="670"/>
      <c r="BN117" s="670"/>
      <c r="BO117" s="670"/>
      <c r="BP117" s="670"/>
      <c r="BQ117" s="670"/>
      <c r="BR117" s="670"/>
      <c r="BS117" s="670"/>
      <c r="BT117" s="671"/>
      <c r="CI117" s="67"/>
      <c r="CJ117" s="691"/>
    </row>
    <row r="118" spans="4:88" ht="9.75" customHeight="1">
      <c r="D118" s="67"/>
      <c r="E118" s="649"/>
      <c r="F118" s="650"/>
      <c r="G118" s="650"/>
      <c r="H118" s="650"/>
      <c r="I118" s="650"/>
      <c r="J118" s="650"/>
      <c r="K118" s="650"/>
      <c r="L118" s="650"/>
      <c r="M118" s="650"/>
      <c r="N118" s="650"/>
      <c r="O118" s="650"/>
      <c r="P118" s="650"/>
      <c r="Q118" s="650"/>
      <c r="R118" s="650"/>
      <c r="S118" s="650"/>
      <c r="T118" s="650"/>
      <c r="U118" s="650"/>
      <c r="V118" s="650"/>
      <c r="W118" s="650"/>
      <c r="X118" s="650"/>
      <c r="Y118" s="650"/>
      <c r="Z118" s="650"/>
      <c r="AA118" s="650"/>
      <c r="AB118" s="650"/>
      <c r="AC118" s="650"/>
      <c r="AD118" s="650"/>
      <c r="AE118" s="650"/>
      <c r="AF118" s="650"/>
      <c r="AG118" s="650"/>
      <c r="AH118" s="650"/>
      <c r="AI118" s="650"/>
      <c r="AJ118" s="650"/>
      <c r="AK118" s="651"/>
      <c r="AL118" s="341"/>
      <c r="AM118" s="341"/>
      <c r="AN118" s="341"/>
      <c r="AO118" s="341"/>
      <c r="AP118" s="341"/>
      <c r="AQ118" s="341"/>
      <c r="AR118" s="341"/>
      <c r="AS118" s="341"/>
      <c r="AT118" s="341"/>
      <c r="AU118" s="341"/>
      <c r="AV118" s="341"/>
      <c r="AW118" s="659"/>
      <c r="AX118" s="736"/>
      <c r="AY118" s="736"/>
      <c r="AZ118" s="736"/>
      <c r="BA118" s="736"/>
      <c r="BB118" s="736"/>
      <c r="BC118" s="736"/>
      <c r="BD118" s="736"/>
      <c r="BE118" s="736"/>
      <c r="BF118" s="736"/>
      <c r="BG118" s="509"/>
      <c r="BH118" s="510"/>
      <c r="BI118" s="672"/>
      <c r="BJ118" s="673"/>
      <c r="BK118" s="673"/>
      <c r="BL118" s="673"/>
      <c r="BM118" s="673"/>
      <c r="BN118" s="673"/>
      <c r="BO118" s="673"/>
      <c r="BP118" s="673"/>
      <c r="BQ118" s="673"/>
      <c r="BR118" s="673"/>
      <c r="BS118" s="673"/>
      <c r="BT118" s="674"/>
      <c r="CI118" s="67"/>
      <c r="CJ118" s="691"/>
    </row>
    <row r="119" spans="4:88" ht="6.75" customHeight="1" thickBot="1">
      <c r="D119" s="67"/>
      <c r="E119" s="652"/>
      <c r="F119" s="653"/>
      <c r="G119" s="653"/>
      <c r="H119" s="653"/>
      <c r="I119" s="653"/>
      <c r="J119" s="653"/>
      <c r="K119" s="653"/>
      <c r="L119" s="653"/>
      <c r="M119" s="653"/>
      <c r="N119" s="653"/>
      <c r="O119" s="653"/>
      <c r="P119" s="653"/>
      <c r="Q119" s="653"/>
      <c r="R119" s="653"/>
      <c r="S119" s="653"/>
      <c r="T119" s="653"/>
      <c r="U119" s="653"/>
      <c r="V119" s="653"/>
      <c r="W119" s="653"/>
      <c r="X119" s="653"/>
      <c r="Y119" s="653"/>
      <c r="Z119" s="653"/>
      <c r="AA119" s="653"/>
      <c r="AB119" s="653"/>
      <c r="AC119" s="653"/>
      <c r="AD119" s="653"/>
      <c r="AE119" s="653"/>
      <c r="AF119" s="653"/>
      <c r="AG119" s="653"/>
      <c r="AH119" s="653"/>
      <c r="AI119" s="653"/>
      <c r="AJ119" s="653"/>
      <c r="AK119" s="654"/>
      <c r="AL119" s="661"/>
      <c r="AM119" s="661"/>
      <c r="AN119" s="661"/>
      <c r="AO119" s="661"/>
      <c r="AP119" s="661"/>
      <c r="AQ119" s="661"/>
      <c r="AR119" s="661"/>
      <c r="AS119" s="661"/>
      <c r="AT119" s="661"/>
      <c r="AU119" s="661"/>
      <c r="AV119" s="661"/>
      <c r="AW119" s="662"/>
      <c r="AX119" s="737"/>
      <c r="AY119" s="737"/>
      <c r="AZ119" s="737"/>
      <c r="BA119" s="737"/>
      <c r="BB119" s="737"/>
      <c r="BC119" s="737"/>
      <c r="BD119" s="737"/>
      <c r="BE119" s="737"/>
      <c r="BF119" s="737"/>
      <c r="BG119" s="511"/>
      <c r="BH119" s="512"/>
      <c r="BI119" s="675"/>
      <c r="BJ119" s="676"/>
      <c r="BK119" s="676"/>
      <c r="BL119" s="676"/>
      <c r="BM119" s="676"/>
      <c r="BN119" s="676"/>
      <c r="BO119" s="676"/>
      <c r="BP119" s="676"/>
      <c r="BQ119" s="676"/>
      <c r="BR119" s="676"/>
      <c r="BS119" s="676"/>
      <c r="BT119" s="677"/>
      <c r="CI119" s="67"/>
      <c r="CJ119" s="691"/>
    </row>
    <row r="120" spans="4:88" ht="9" customHeight="1">
      <c r="D120" s="67"/>
      <c r="E120" s="646"/>
      <c r="F120" s="647"/>
      <c r="G120" s="647"/>
      <c r="H120" s="647"/>
      <c r="I120" s="647"/>
      <c r="J120" s="647"/>
      <c r="K120" s="647"/>
      <c r="L120" s="647"/>
      <c r="M120" s="647"/>
      <c r="N120" s="647"/>
      <c r="O120" s="647"/>
      <c r="P120" s="647"/>
      <c r="Q120" s="647"/>
      <c r="R120" s="647"/>
      <c r="S120" s="647"/>
      <c r="T120" s="647"/>
      <c r="U120" s="647"/>
      <c r="V120" s="647"/>
      <c r="W120" s="647"/>
      <c r="X120" s="647"/>
      <c r="Y120" s="647"/>
      <c r="Z120" s="647"/>
      <c r="AA120" s="647"/>
      <c r="AB120" s="647"/>
      <c r="AC120" s="647"/>
      <c r="AD120" s="647"/>
      <c r="AE120" s="647"/>
      <c r="AF120" s="647"/>
      <c r="AG120" s="647"/>
      <c r="AH120" s="647"/>
      <c r="AI120" s="647"/>
      <c r="AJ120" s="647"/>
      <c r="AK120" s="648"/>
      <c r="AL120" s="656" t="str">
        <f>IF(E120="","",VLOOKUP(E120,コード表!$D$5:$F$62,3,FALSE))</f>
        <v/>
      </c>
      <c r="AM120" s="656"/>
      <c r="AN120" s="656"/>
      <c r="AO120" s="656"/>
      <c r="AP120" s="656"/>
      <c r="AQ120" s="656"/>
      <c r="AR120" s="656"/>
      <c r="AS120" s="656"/>
      <c r="AT120" s="656"/>
      <c r="AU120" s="656"/>
      <c r="AV120" s="656"/>
      <c r="AW120" s="657"/>
      <c r="AX120" s="663">
        <v>2</v>
      </c>
      <c r="AY120" s="663"/>
      <c r="AZ120" s="625" t="str">
        <f>IF(E120="","",VLOOKUP(E120,コード表!$D$5:$F$62,2,FALSE))</f>
        <v/>
      </c>
      <c r="BA120" s="625"/>
      <c r="BB120" s="625"/>
      <c r="BC120" s="625"/>
      <c r="BD120" s="625"/>
      <c r="BE120" s="625"/>
      <c r="BF120" s="625"/>
      <c r="BG120" s="625"/>
      <c r="BH120" s="625"/>
      <c r="BI120" s="665"/>
      <c r="BJ120" s="665"/>
      <c r="BK120" s="665"/>
      <c r="BL120" s="665"/>
      <c r="BM120" s="665"/>
      <c r="BN120" s="665"/>
      <c r="BO120" s="665"/>
      <c r="BP120" s="665"/>
      <c r="BQ120" s="665"/>
      <c r="BR120" s="665"/>
      <c r="BS120" s="665"/>
      <c r="BT120" s="666"/>
      <c r="BU120" s="110"/>
      <c r="BV120" s="110"/>
      <c r="BW120" s="110"/>
      <c r="BX120" s="110"/>
      <c r="BY120" s="110"/>
      <c r="BZ120" s="110"/>
      <c r="CI120" s="67"/>
      <c r="CJ120" s="691"/>
    </row>
    <row r="121" spans="4:88" ht="9" customHeight="1">
      <c r="D121" s="67"/>
      <c r="E121" s="649"/>
      <c r="F121" s="650"/>
      <c r="G121" s="650"/>
      <c r="H121" s="650"/>
      <c r="I121" s="650"/>
      <c r="J121" s="650"/>
      <c r="K121" s="650"/>
      <c r="L121" s="650"/>
      <c r="M121" s="650"/>
      <c r="N121" s="650"/>
      <c r="O121" s="650"/>
      <c r="P121" s="650"/>
      <c r="Q121" s="650"/>
      <c r="R121" s="650"/>
      <c r="S121" s="650"/>
      <c r="T121" s="650"/>
      <c r="U121" s="650"/>
      <c r="V121" s="650"/>
      <c r="W121" s="650"/>
      <c r="X121" s="650"/>
      <c r="Y121" s="650"/>
      <c r="Z121" s="650"/>
      <c r="AA121" s="650"/>
      <c r="AB121" s="650"/>
      <c r="AC121" s="650"/>
      <c r="AD121" s="650"/>
      <c r="AE121" s="650"/>
      <c r="AF121" s="650"/>
      <c r="AG121" s="650"/>
      <c r="AH121" s="650"/>
      <c r="AI121" s="650"/>
      <c r="AJ121" s="650"/>
      <c r="AK121" s="651"/>
      <c r="AL121" s="341"/>
      <c r="AM121" s="341"/>
      <c r="AN121" s="341"/>
      <c r="AO121" s="341"/>
      <c r="AP121" s="341"/>
      <c r="AQ121" s="341"/>
      <c r="AR121" s="341"/>
      <c r="AS121" s="341"/>
      <c r="AT121" s="341"/>
      <c r="AU121" s="341"/>
      <c r="AV121" s="341"/>
      <c r="AW121" s="659"/>
      <c r="AX121" s="664"/>
      <c r="AY121" s="664"/>
      <c r="AZ121" s="626"/>
      <c r="BA121" s="626"/>
      <c r="BB121" s="626"/>
      <c r="BC121" s="626"/>
      <c r="BD121" s="626"/>
      <c r="BE121" s="626"/>
      <c r="BF121" s="626"/>
      <c r="BG121" s="626"/>
      <c r="BH121" s="626"/>
      <c r="BI121" s="667"/>
      <c r="BJ121" s="667"/>
      <c r="BK121" s="667"/>
      <c r="BL121" s="667"/>
      <c r="BM121" s="667"/>
      <c r="BN121" s="667"/>
      <c r="BO121" s="667"/>
      <c r="BP121" s="667"/>
      <c r="BQ121" s="667"/>
      <c r="BR121" s="667"/>
      <c r="BS121" s="667"/>
      <c r="BT121" s="668"/>
      <c r="BU121" s="110"/>
      <c r="BV121" s="110"/>
      <c r="BW121" s="110"/>
      <c r="BX121" s="110"/>
      <c r="BY121" s="110"/>
      <c r="BZ121" s="110"/>
      <c r="CI121" s="67"/>
      <c r="CJ121" s="691"/>
    </row>
    <row r="122" spans="4:88" ht="9" customHeight="1">
      <c r="D122" s="67"/>
      <c r="E122" s="649"/>
      <c r="F122" s="650"/>
      <c r="G122" s="650"/>
      <c r="H122" s="650"/>
      <c r="I122" s="650"/>
      <c r="J122" s="650"/>
      <c r="K122" s="650"/>
      <c r="L122" s="650"/>
      <c r="M122" s="650"/>
      <c r="N122" s="650"/>
      <c r="O122" s="650"/>
      <c r="P122" s="650"/>
      <c r="Q122" s="650"/>
      <c r="R122" s="650"/>
      <c r="S122" s="650"/>
      <c r="T122" s="650"/>
      <c r="U122" s="650"/>
      <c r="V122" s="650"/>
      <c r="W122" s="650"/>
      <c r="X122" s="650"/>
      <c r="Y122" s="650"/>
      <c r="Z122" s="650"/>
      <c r="AA122" s="650"/>
      <c r="AB122" s="650"/>
      <c r="AC122" s="650"/>
      <c r="AD122" s="650"/>
      <c r="AE122" s="650"/>
      <c r="AF122" s="650"/>
      <c r="AG122" s="650"/>
      <c r="AH122" s="650"/>
      <c r="AI122" s="650"/>
      <c r="AJ122" s="650"/>
      <c r="AK122" s="651"/>
      <c r="AL122" s="341"/>
      <c r="AM122" s="341"/>
      <c r="AN122" s="341"/>
      <c r="AO122" s="341"/>
      <c r="AP122" s="341"/>
      <c r="AQ122" s="341"/>
      <c r="AR122" s="341"/>
      <c r="AS122" s="341"/>
      <c r="AT122" s="341"/>
      <c r="AU122" s="341"/>
      <c r="AV122" s="341"/>
      <c r="AW122" s="659"/>
      <c r="AX122" s="664"/>
      <c r="AY122" s="664"/>
      <c r="AZ122" s="626"/>
      <c r="BA122" s="626"/>
      <c r="BB122" s="626"/>
      <c r="BC122" s="626"/>
      <c r="BD122" s="626"/>
      <c r="BE122" s="626"/>
      <c r="BF122" s="626"/>
      <c r="BG122" s="626"/>
      <c r="BH122" s="626"/>
      <c r="BI122" s="667"/>
      <c r="BJ122" s="667"/>
      <c r="BK122" s="667"/>
      <c r="BL122" s="667"/>
      <c r="BM122" s="667"/>
      <c r="BN122" s="667"/>
      <c r="BO122" s="667"/>
      <c r="BP122" s="667"/>
      <c r="BQ122" s="667"/>
      <c r="BR122" s="667"/>
      <c r="BS122" s="667"/>
      <c r="BT122" s="668"/>
      <c r="BU122" s="110"/>
      <c r="BV122" s="110"/>
      <c r="BW122" s="110"/>
      <c r="BX122" s="110"/>
      <c r="BY122" s="110"/>
      <c r="BZ122" s="110"/>
      <c r="CI122" s="67"/>
      <c r="CJ122" s="691"/>
    </row>
    <row r="123" spans="4:88" ht="9" customHeight="1">
      <c r="D123" s="67"/>
      <c r="E123" s="649"/>
      <c r="F123" s="650"/>
      <c r="G123" s="650"/>
      <c r="H123" s="650"/>
      <c r="I123" s="650"/>
      <c r="J123" s="650"/>
      <c r="K123" s="650"/>
      <c r="L123" s="650"/>
      <c r="M123" s="650"/>
      <c r="N123" s="650"/>
      <c r="O123" s="650"/>
      <c r="P123" s="650"/>
      <c r="Q123" s="650"/>
      <c r="R123" s="650"/>
      <c r="S123" s="650"/>
      <c r="T123" s="650"/>
      <c r="U123" s="650"/>
      <c r="V123" s="650"/>
      <c r="W123" s="650"/>
      <c r="X123" s="650"/>
      <c r="Y123" s="650"/>
      <c r="Z123" s="650"/>
      <c r="AA123" s="650"/>
      <c r="AB123" s="650"/>
      <c r="AC123" s="650"/>
      <c r="AD123" s="650"/>
      <c r="AE123" s="650"/>
      <c r="AF123" s="650"/>
      <c r="AG123" s="650"/>
      <c r="AH123" s="650"/>
      <c r="AI123" s="650"/>
      <c r="AJ123" s="650"/>
      <c r="AK123" s="651"/>
      <c r="AL123" s="341"/>
      <c r="AM123" s="341"/>
      <c r="AN123" s="341"/>
      <c r="AO123" s="341"/>
      <c r="AP123" s="341"/>
      <c r="AQ123" s="341"/>
      <c r="AR123" s="341"/>
      <c r="AS123" s="341"/>
      <c r="AT123" s="341"/>
      <c r="AU123" s="341"/>
      <c r="AV123" s="341"/>
      <c r="AW123" s="659"/>
      <c r="AX123" s="622"/>
      <c r="AY123" s="622"/>
      <c r="AZ123" s="622"/>
      <c r="BA123" s="622"/>
      <c r="BB123" s="622"/>
      <c r="BC123" s="622"/>
      <c r="BD123" s="622"/>
      <c r="BE123" s="622"/>
      <c r="BF123" s="622"/>
      <c r="BG123" s="507" t="str">
        <f>IFERROR(VLOOKUP(AL120,都道府県コード!$A$2:$B$95,2,FALSE),"")</f>
        <v/>
      </c>
      <c r="BH123" s="508"/>
      <c r="BI123" s="669"/>
      <c r="BJ123" s="670"/>
      <c r="BK123" s="670"/>
      <c r="BL123" s="670"/>
      <c r="BM123" s="670"/>
      <c r="BN123" s="670"/>
      <c r="BO123" s="670"/>
      <c r="BP123" s="670"/>
      <c r="BQ123" s="670"/>
      <c r="BR123" s="670"/>
      <c r="BS123" s="670"/>
      <c r="BT123" s="671"/>
      <c r="BU123" s="110"/>
      <c r="BV123" s="110"/>
      <c r="BW123" s="110"/>
      <c r="BX123" s="110"/>
      <c r="BY123" s="110"/>
      <c r="BZ123" s="110"/>
      <c r="CI123" s="67"/>
      <c r="CJ123" s="691"/>
    </row>
    <row r="124" spans="4:88" ht="9" customHeight="1">
      <c r="D124" s="67"/>
      <c r="E124" s="649"/>
      <c r="F124" s="650"/>
      <c r="G124" s="650"/>
      <c r="H124" s="650"/>
      <c r="I124" s="650"/>
      <c r="J124" s="650"/>
      <c r="K124" s="650"/>
      <c r="L124" s="650"/>
      <c r="M124" s="650"/>
      <c r="N124" s="650"/>
      <c r="O124" s="650"/>
      <c r="P124" s="650"/>
      <c r="Q124" s="650"/>
      <c r="R124" s="650"/>
      <c r="S124" s="650"/>
      <c r="T124" s="650"/>
      <c r="U124" s="650"/>
      <c r="V124" s="650"/>
      <c r="W124" s="650"/>
      <c r="X124" s="650"/>
      <c r="Y124" s="650"/>
      <c r="Z124" s="650"/>
      <c r="AA124" s="650"/>
      <c r="AB124" s="650"/>
      <c r="AC124" s="650"/>
      <c r="AD124" s="650"/>
      <c r="AE124" s="650"/>
      <c r="AF124" s="650"/>
      <c r="AG124" s="650"/>
      <c r="AH124" s="650"/>
      <c r="AI124" s="650"/>
      <c r="AJ124" s="650"/>
      <c r="AK124" s="651"/>
      <c r="AL124" s="341"/>
      <c r="AM124" s="341"/>
      <c r="AN124" s="341"/>
      <c r="AO124" s="341"/>
      <c r="AP124" s="341"/>
      <c r="AQ124" s="341"/>
      <c r="AR124" s="341"/>
      <c r="AS124" s="341"/>
      <c r="AT124" s="341"/>
      <c r="AU124" s="341"/>
      <c r="AV124" s="341"/>
      <c r="AW124" s="659"/>
      <c r="AX124" s="622"/>
      <c r="AY124" s="622"/>
      <c r="AZ124" s="622"/>
      <c r="BA124" s="622"/>
      <c r="BB124" s="622"/>
      <c r="BC124" s="622"/>
      <c r="BD124" s="622"/>
      <c r="BE124" s="622"/>
      <c r="BF124" s="622"/>
      <c r="BG124" s="509"/>
      <c r="BH124" s="510"/>
      <c r="BI124" s="672"/>
      <c r="BJ124" s="673"/>
      <c r="BK124" s="673"/>
      <c r="BL124" s="673"/>
      <c r="BM124" s="673"/>
      <c r="BN124" s="673"/>
      <c r="BO124" s="673"/>
      <c r="BP124" s="673"/>
      <c r="BQ124" s="673"/>
      <c r="BR124" s="673"/>
      <c r="BS124" s="673"/>
      <c r="BT124" s="674"/>
      <c r="BU124" s="110"/>
      <c r="BV124" s="110"/>
      <c r="BW124" s="110"/>
      <c r="BX124" s="110"/>
      <c r="BY124" s="110"/>
      <c r="BZ124" s="110"/>
      <c r="CI124" s="67"/>
      <c r="CJ124" s="691"/>
    </row>
    <row r="125" spans="4:88" ht="9" customHeight="1" thickBot="1">
      <c r="D125" s="67"/>
      <c r="E125" s="652"/>
      <c r="F125" s="653"/>
      <c r="G125" s="653"/>
      <c r="H125" s="653"/>
      <c r="I125" s="653"/>
      <c r="J125" s="653"/>
      <c r="K125" s="653"/>
      <c r="L125" s="653"/>
      <c r="M125" s="653"/>
      <c r="N125" s="653"/>
      <c r="O125" s="653"/>
      <c r="P125" s="653"/>
      <c r="Q125" s="653"/>
      <c r="R125" s="653"/>
      <c r="S125" s="653"/>
      <c r="T125" s="653"/>
      <c r="U125" s="653"/>
      <c r="V125" s="653"/>
      <c r="W125" s="653"/>
      <c r="X125" s="653"/>
      <c r="Y125" s="653"/>
      <c r="Z125" s="653"/>
      <c r="AA125" s="653"/>
      <c r="AB125" s="653"/>
      <c r="AC125" s="653"/>
      <c r="AD125" s="653"/>
      <c r="AE125" s="653"/>
      <c r="AF125" s="653"/>
      <c r="AG125" s="653"/>
      <c r="AH125" s="653"/>
      <c r="AI125" s="653"/>
      <c r="AJ125" s="653"/>
      <c r="AK125" s="654"/>
      <c r="AL125" s="661"/>
      <c r="AM125" s="661"/>
      <c r="AN125" s="661"/>
      <c r="AO125" s="661"/>
      <c r="AP125" s="661"/>
      <c r="AQ125" s="661"/>
      <c r="AR125" s="661"/>
      <c r="AS125" s="661"/>
      <c r="AT125" s="661"/>
      <c r="AU125" s="661"/>
      <c r="AV125" s="661"/>
      <c r="AW125" s="662"/>
      <c r="AX125" s="624"/>
      <c r="AY125" s="624"/>
      <c r="AZ125" s="624"/>
      <c r="BA125" s="624"/>
      <c r="BB125" s="624"/>
      <c r="BC125" s="624"/>
      <c r="BD125" s="624"/>
      <c r="BE125" s="624"/>
      <c r="BF125" s="624"/>
      <c r="BG125" s="511"/>
      <c r="BH125" s="512"/>
      <c r="BI125" s="675"/>
      <c r="BJ125" s="676"/>
      <c r="BK125" s="676"/>
      <c r="BL125" s="676"/>
      <c r="BM125" s="676"/>
      <c r="BN125" s="676"/>
      <c r="BO125" s="676"/>
      <c r="BP125" s="676"/>
      <c r="BQ125" s="676"/>
      <c r="BR125" s="676"/>
      <c r="BS125" s="676"/>
      <c r="BT125" s="677"/>
      <c r="BU125" s="110"/>
      <c r="BV125" s="110"/>
      <c r="BW125" s="110"/>
      <c r="BX125" s="110"/>
      <c r="BY125" s="110"/>
      <c r="BZ125" s="110"/>
      <c r="CI125" s="67"/>
      <c r="CJ125" s="691"/>
    </row>
    <row r="126" spans="4:88" ht="9" customHeight="1">
      <c r="D126" s="67"/>
      <c r="E126" s="646"/>
      <c r="F126" s="647"/>
      <c r="G126" s="647"/>
      <c r="H126" s="647"/>
      <c r="I126" s="647"/>
      <c r="J126" s="647"/>
      <c r="K126" s="647"/>
      <c r="L126" s="647"/>
      <c r="M126" s="647"/>
      <c r="N126" s="647"/>
      <c r="O126" s="647"/>
      <c r="P126" s="647"/>
      <c r="Q126" s="647"/>
      <c r="R126" s="647"/>
      <c r="S126" s="647"/>
      <c r="T126" s="647"/>
      <c r="U126" s="647"/>
      <c r="V126" s="647"/>
      <c r="W126" s="647"/>
      <c r="X126" s="647"/>
      <c r="Y126" s="647"/>
      <c r="Z126" s="647"/>
      <c r="AA126" s="647"/>
      <c r="AB126" s="647"/>
      <c r="AC126" s="647"/>
      <c r="AD126" s="647"/>
      <c r="AE126" s="647"/>
      <c r="AF126" s="647"/>
      <c r="AG126" s="647"/>
      <c r="AH126" s="647"/>
      <c r="AI126" s="647"/>
      <c r="AJ126" s="647"/>
      <c r="AK126" s="648"/>
      <c r="AL126" s="656" t="str">
        <f>IF(E126="","",VLOOKUP(E126,コード表!$D$5:$F$62,3,FALSE))</f>
        <v/>
      </c>
      <c r="AM126" s="656"/>
      <c r="AN126" s="656"/>
      <c r="AO126" s="656"/>
      <c r="AP126" s="656"/>
      <c r="AQ126" s="656"/>
      <c r="AR126" s="656"/>
      <c r="AS126" s="656"/>
      <c r="AT126" s="656"/>
      <c r="AU126" s="656"/>
      <c r="AV126" s="656"/>
      <c r="AW126" s="657"/>
      <c r="AX126" s="663">
        <v>3</v>
      </c>
      <c r="AY126" s="663"/>
      <c r="AZ126" s="625" t="str">
        <f>IF(E126="","",VLOOKUP(E126,コード表!$D$5:$F$62,2,FALSE))</f>
        <v/>
      </c>
      <c r="BA126" s="625"/>
      <c r="BB126" s="625"/>
      <c r="BC126" s="625"/>
      <c r="BD126" s="625"/>
      <c r="BE126" s="625"/>
      <c r="BF126" s="625"/>
      <c r="BG126" s="625"/>
      <c r="BH126" s="625"/>
      <c r="BI126" s="665"/>
      <c r="BJ126" s="665"/>
      <c r="BK126" s="665"/>
      <c r="BL126" s="665"/>
      <c r="BM126" s="665"/>
      <c r="BN126" s="665"/>
      <c r="BO126" s="665"/>
      <c r="BP126" s="665"/>
      <c r="BQ126" s="665"/>
      <c r="BR126" s="665"/>
      <c r="BS126" s="665"/>
      <c r="BT126" s="666"/>
      <c r="BU126" s="110"/>
      <c r="BV126" s="110"/>
      <c r="BW126" s="110"/>
      <c r="BX126" s="110"/>
      <c r="BY126" s="110"/>
      <c r="BZ126" s="110"/>
      <c r="CI126" s="67"/>
      <c r="CJ126" s="691"/>
    </row>
    <row r="127" spans="4:88" ht="9" customHeight="1">
      <c r="D127" s="67"/>
      <c r="E127" s="649"/>
      <c r="F127" s="650"/>
      <c r="G127" s="650"/>
      <c r="H127" s="650"/>
      <c r="I127" s="650"/>
      <c r="J127" s="650"/>
      <c r="K127" s="650"/>
      <c r="L127" s="650"/>
      <c r="M127" s="650"/>
      <c r="N127" s="650"/>
      <c r="O127" s="650"/>
      <c r="P127" s="650"/>
      <c r="Q127" s="650"/>
      <c r="R127" s="650"/>
      <c r="S127" s="650"/>
      <c r="T127" s="650"/>
      <c r="U127" s="650"/>
      <c r="V127" s="650"/>
      <c r="W127" s="650"/>
      <c r="X127" s="650"/>
      <c r="Y127" s="650"/>
      <c r="Z127" s="650"/>
      <c r="AA127" s="650"/>
      <c r="AB127" s="650"/>
      <c r="AC127" s="650"/>
      <c r="AD127" s="650"/>
      <c r="AE127" s="650"/>
      <c r="AF127" s="650"/>
      <c r="AG127" s="650"/>
      <c r="AH127" s="650"/>
      <c r="AI127" s="650"/>
      <c r="AJ127" s="650"/>
      <c r="AK127" s="651"/>
      <c r="AL127" s="341"/>
      <c r="AM127" s="341"/>
      <c r="AN127" s="341"/>
      <c r="AO127" s="341"/>
      <c r="AP127" s="341"/>
      <c r="AQ127" s="341"/>
      <c r="AR127" s="341"/>
      <c r="AS127" s="341"/>
      <c r="AT127" s="341"/>
      <c r="AU127" s="341"/>
      <c r="AV127" s="341"/>
      <c r="AW127" s="659"/>
      <c r="AX127" s="664"/>
      <c r="AY127" s="664"/>
      <c r="AZ127" s="626"/>
      <c r="BA127" s="626"/>
      <c r="BB127" s="626"/>
      <c r="BC127" s="626"/>
      <c r="BD127" s="626"/>
      <c r="BE127" s="626"/>
      <c r="BF127" s="626"/>
      <c r="BG127" s="626"/>
      <c r="BH127" s="626"/>
      <c r="BI127" s="667"/>
      <c r="BJ127" s="667"/>
      <c r="BK127" s="667"/>
      <c r="BL127" s="667"/>
      <c r="BM127" s="667"/>
      <c r="BN127" s="667"/>
      <c r="BO127" s="667"/>
      <c r="BP127" s="667"/>
      <c r="BQ127" s="667"/>
      <c r="BR127" s="667"/>
      <c r="BS127" s="667"/>
      <c r="BT127" s="668"/>
      <c r="BU127" s="110"/>
      <c r="BV127" s="110"/>
      <c r="BW127" s="110"/>
      <c r="BX127" s="110"/>
      <c r="BY127" s="110"/>
      <c r="BZ127" s="110"/>
      <c r="CI127" s="67"/>
      <c r="CJ127" s="691"/>
    </row>
    <row r="128" spans="4:88" ht="9" customHeight="1">
      <c r="D128" s="67"/>
      <c r="E128" s="649"/>
      <c r="F128" s="650"/>
      <c r="G128" s="650"/>
      <c r="H128" s="650"/>
      <c r="I128" s="650"/>
      <c r="J128" s="650"/>
      <c r="K128" s="650"/>
      <c r="L128" s="650"/>
      <c r="M128" s="650"/>
      <c r="N128" s="650"/>
      <c r="O128" s="650"/>
      <c r="P128" s="650"/>
      <c r="Q128" s="650"/>
      <c r="R128" s="650"/>
      <c r="S128" s="650"/>
      <c r="T128" s="650"/>
      <c r="U128" s="650"/>
      <c r="V128" s="650"/>
      <c r="W128" s="650"/>
      <c r="X128" s="650"/>
      <c r="Y128" s="650"/>
      <c r="Z128" s="650"/>
      <c r="AA128" s="650"/>
      <c r="AB128" s="650"/>
      <c r="AC128" s="650"/>
      <c r="AD128" s="650"/>
      <c r="AE128" s="650"/>
      <c r="AF128" s="650"/>
      <c r="AG128" s="650"/>
      <c r="AH128" s="650"/>
      <c r="AI128" s="650"/>
      <c r="AJ128" s="650"/>
      <c r="AK128" s="651"/>
      <c r="AL128" s="341"/>
      <c r="AM128" s="341"/>
      <c r="AN128" s="341"/>
      <c r="AO128" s="341"/>
      <c r="AP128" s="341"/>
      <c r="AQ128" s="341"/>
      <c r="AR128" s="341"/>
      <c r="AS128" s="341"/>
      <c r="AT128" s="341"/>
      <c r="AU128" s="341"/>
      <c r="AV128" s="341"/>
      <c r="AW128" s="659"/>
      <c r="AX128" s="664"/>
      <c r="AY128" s="664"/>
      <c r="AZ128" s="626"/>
      <c r="BA128" s="626"/>
      <c r="BB128" s="626"/>
      <c r="BC128" s="626"/>
      <c r="BD128" s="626"/>
      <c r="BE128" s="626"/>
      <c r="BF128" s="626"/>
      <c r="BG128" s="626"/>
      <c r="BH128" s="626"/>
      <c r="BI128" s="667"/>
      <c r="BJ128" s="667"/>
      <c r="BK128" s="667"/>
      <c r="BL128" s="667"/>
      <c r="BM128" s="667"/>
      <c r="BN128" s="667"/>
      <c r="BO128" s="667"/>
      <c r="BP128" s="667"/>
      <c r="BQ128" s="667"/>
      <c r="BR128" s="667"/>
      <c r="BS128" s="667"/>
      <c r="BT128" s="668"/>
      <c r="BU128" s="110"/>
      <c r="BV128" s="110"/>
      <c r="BW128" s="110"/>
      <c r="BX128" s="110"/>
      <c r="BY128" s="110"/>
      <c r="BZ128" s="110"/>
      <c r="CI128" s="67"/>
      <c r="CJ128" s="691"/>
    </row>
    <row r="129" spans="4:88" ht="9" customHeight="1">
      <c r="D129" s="67"/>
      <c r="E129" s="649"/>
      <c r="F129" s="650"/>
      <c r="G129" s="650"/>
      <c r="H129" s="650"/>
      <c r="I129" s="650"/>
      <c r="J129" s="650"/>
      <c r="K129" s="650"/>
      <c r="L129" s="650"/>
      <c r="M129" s="650"/>
      <c r="N129" s="650"/>
      <c r="O129" s="650"/>
      <c r="P129" s="650"/>
      <c r="Q129" s="650"/>
      <c r="R129" s="650"/>
      <c r="S129" s="650"/>
      <c r="T129" s="650"/>
      <c r="U129" s="650"/>
      <c r="V129" s="650"/>
      <c r="W129" s="650"/>
      <c r="X129" s="650"/>
      <c r="Y129" s="650"/>
      <c r="Z129" s="650"/>
      <c r="AA129" s="650"/>
      <c r="AB129" s="650"/>
      <c r="AC129" s="650"/>
      <c r="AD129" s="650"/>
      <c r="AE129" s="650"/>
      <c r="AF129" s="650"/>
      <c r="AG129" s="650"/>
      <c r="AH129" s="650"/>
      <c r="AI129" s="650"/>
      <c r="AJ129" s="650"/>
      <c r="AK129" s="651"/>
      <c r="AL129" s="341"/>
      <c r="AM129" s="341"/>
      <c r="AN129" s="341"/>
      <c r="AO129" s="341"/>
      <c r="AP129" s="341"/>
      <c r="AQ129" s="341"/>
      <c r="AR129" s="341"/>
      <c r="AS129" s="341"/>
      <c r="AT129" s="341"/>
      <c r="AU129" s="341"/>
      <c r="AV129" s="341"/>
      <c r="AW129" s="659"/>
      <c r="AX129" s="622"/>
      <c r="AY129" s="622"/>
      <c r="AZ129" s="622"/>
      <c r="BA129" s="622"/>
      <c r="BB129" s="622"/>
      <c r="BC129" s="622"/>
      <c r="BD129" s="622"/>
      <c r="BE129" s="622"/>
      <c r="BF129" s="622"/>
      <c r="BG129" s="507" t="str">
        <f>IFERROR(VLOOKUP(AL126,都道府県コード!$A$2:$B$95,2,FALSE),"")</f>
        <v/>
      </c>
      <c r="BH129" s="508"/>
      <c r="BI129" s="669"/>
      <c r="BJ129" s="670"/>
      <c r="BK129" s="670"/>
      <c r="BL129" s="670"/>
      <c r="BM129" s="670"/>
      <c r="BN129" s="670"/>
      <c r="BO129" s="670"/>
      <c r="BP129" s="670"/>
      <c r="BQ129" s="670"/>
      <c r="BR129" s="670"/>
      <c r="BS129" s="670"/>
      <c r="BT129" s="671"/>
      <c r="BU129" s="110"/>
      <c r="BV129" s="110"/>
      <c r="BW129" s="110"/>
      <c r="BX129" s="110"/>
      <c r="BY129" s="110"/>
      <c r="BZ129" s="110"/>
      <c r="CI129" s="67"/>
      <c r="CJ129" s="691"/>
    </row>
    <row r="130" spans="4:88" ht="9" customHeight="1">
      <c r="D130" s="67"/>
      <c r="E130" s="649"/>
      <c r="F130" s="650"/>
      <c r="G130" s="650"/>
      <c r="H130" s="650"/>
      <c r="I130" s="650"/>
      <c r="J130" s="650"/>
      <c r="K130" s="650"/>
      <c r="L130" s="650"/>
      <c r="M130" s="650"/>
      <c r="N130" s="650"/>
      <c r="O130" s="650"/>
      <c r="P130" s="650"/>
      <c r="Q130" s="650"/>
      <c r="R130" s="650"/>
      <c r="S130" s="650"/>
      <c r="T130" s="650"/>
      <c r="U130" s="650"/>
      <c r="V130" s="650"/>
      <c r="W130" s="650"/>
      <c r="X130" s="650"/>
      <c r="Y130" s="650"/>
      <c r="Z130" s="650"/>
      <c r="AA130" s="650"/>
      <c r="AB130" s="650"/>
      <c r="AC130" s="650"/>
      <c r="AD130" s="650"/>
      <c r="AE130" s="650"/>
      <c r="AF130" s="650"/>
      <c r="AG130" s="650"/>
      <c r="AH130" s="650"/>
      <c r="AI130" s="650"/>
      <c r="AJ130" s="650"/>
      <c r="AK130" s="651"/>
      <c r="AL130" s="341"/>
      <c r="AM130" s="341"/>
      <c r="AN130" s="341"/>
      <c r="AO130" s="341"/>
      <c r="AP130" s="341"/>
      <c r="AQ130" s="341"/>
      <c r="AR130" s="341"/>
      <c r="AS130" s="341"/>
      <c r="AT130" s="341"/>
      <c r="AU130" s="341"/>
      <c r="AV130" s="341"/>
      <c r="AW130" s="659"/>
      <c r="AX130" s="622"/>
      <c r="AY130" s="622"/>
      <c r="AZ130" s="622"/>
      <c r="BA130" s="622"/>
      <c r="BB130" s="622"/>
      <c r="BC130" s="622"/>
      <c r="BD130" s="622"/>
      <c r="BE130" s="622"/>
      <c r="BF130" s="622"/>
      <c r="BG130" s="509"/>
      <c r="BH130" s="510"/>
      <c r="BI130" s="672"/>
      <c r="BJ130" s="673"/>
      <c r="BK130" s="673"/>
      <c r="BL130" s="673"/>
      <c r="BM130" s="673"/>
      <c r="BN130" s="673"/>
      <c r="BO130" s="673"/>
      <c r="BP130" s="673"/>
      <c r="BQ130" s="673"/>
      <c r="BR130" s="673"/>
      <c r="BS130" s="673"/>
      <c r="BT130" s="674"/>
      <c r="BU130" s="110"/>
      <c r="BV130" s="110"/>
      <c r="BW130" s="110"/>
      <c r="BX130" s="110"/>
      <c r="BY130" s="110"/>
      <c r="BZ130" s="110"/>
      <c r="CI130" s="67"/>
      <c r="CJ130" s="691"/>
    </row>
    <row r="131" spans="4:88" ht="9" customHeight="1" thickBot="1">
      <c r="D131" s="67"/>
      <c r="E131" s="652"/>
      <c r="F131" s="653"/>
      <c r="G131" s="653"/>
      <c r="H131" s="653"/>
      <c r="I131" s="653"/>
      <c r="J131" s="653"/>
      <c r="K131" s="653"/>
      <c r="L131" s="653"/>
      <c r="M131" s="653"/>
      <c r="N131" s="653"/>
      <c r="O131" s="653"/>
      <c r="P131" s="653"/>
      <c r="Q131" s="653"/>
      <c r="R131" s="653"/>
      <c r="S131" s="653"/>
      <c r="T131" s="653"/>
      <c r="U131" s="653"/>
      <c r="V131" s="653"/>
      <c r="W131" s="653"/>
      <c r="X131" s="653"/>
      <c r="Y131" s="653"/>
      <c r="Z131" s="653"/>
      <c r="AA131" s="653"/>
      <c r="AB131" s="653"/>
      <c r="AC131" s="653"/>
      <c r="AD131" s="653"/>
      <c r="AE131" s="653"/>
      <c r="AF131" s="653"/>
      <c r="AG131" s="653"/>
      <c r="AH131" s="653"/>
      <c r="AI131" s="653"/>
      <c r="AJ131" s="653"/>
      <c r="AK131" s="654"/>
      <c r="AL131" s="661"/>
      <c r="AM131" s="661"/>
      <c r="AN131" s="661"/>
      <c r="AO131" s="661"/>
      <c r="AP131" s="661"/>
      <c r="AQ131" s="661"/>
      <c r="AR131" s="661"/>
      <c r="AS131" s="661"/>
      <c r="AT131" s="661"/>
      <c r="AU131" s="661"/>
      <c r="AV131" s="661"/>
      <c r="AW131" s="662"/>
      <c r="AX131" s="624"/>
      <c r="AY131" s="624"/>
      <c r="AZ131" s="624"/>
      <c r="BA131" s="624"/>
      <c r="BB131" s="624"/>
      <c r="BC131" s="624"/>
      <c r="BD131" s="624"/>
      <c r="BE131" s="624"/>
      <c r="BF131" s="624"/>
      <c r="BG131" s="511"/>
      <c r="BH131" s="512"/>
      <c r="BI131" s="675"/>
      <c r="BJ131" s="676"/>
      <c r="BK131" s="676"/>
      <c r="BL131" s="676"/>
      <c r="BM131" s="676"/>
      <c r="BN131" s="676"/>
      <c r="BO131" s="676"/>
      <c r="BP131" s="676"/>
      <c r="BQ131" s="676"/>
      <c r="BR131" s="676"/>
      <c r="BS131" s="676"/>
      <c r="BT131" s="677"/>
      <c r="BU131" s="110"/>
      <c r="BV131" s="110"/>
      <c r="BW131" s="110"/>
      <c r="BX131" s="110"/>
      <c r="BY131" s="110"/>
      <c r="BZ131" s="110"/>
      <c r="CI131" s="67"/>
      <c r="CJ131" s="691"/>
    </row>
    <row r="132" spans="4:88" ht="9" customHeight="1">
      <c r="D132" s="67"/>
      <c r="E132" s="646"/>
      <c r="F132" s="647"/>
      <c r="G132" s="647"/>
      <c r="H132" s="647"/>
      <c r="I132" s="647"/>
      <c r="J132" s="647"/>
      <c r="K132" s="647"/>
      <c r="L132" s="647"/>
      <c r="M132" s="647"/>
      <c r="N132" s="647"/>
      <c r="O132" s="647"/>
      <c r="P132" s="647"/>
      <c r="Q132" s="647"/>
      <c r="R132" s="647"/>
      <c r="S132" s="647"/>
      <c r="T132" s="647"/>
      <c r="U132" s="647"/>
      <c r="V132" s="647"/>
      <c r="W132" s="647"/>
      <c r="X132" s="647"/>
      <c r="Y132" s="647"/>
      <c r="Z132" s="647"/>
      <c r="AA132" s="647"/>
      <c r="AB132" s="647"/>
      <c r="AC132" s="647"/>
      <c r="AD132" s="647"/>
      <c r="AE132" s="647"/>
      <c r="AF132" s="647"/>
      <c r="AG132" s="647"/>
      <c r="AH132" s="647"/>
      <c r="AI132" s="647"/>
      <c r="AJ132" s="647"/>
      <c r="AK132" s="648"/>
      <c r="AL132" s="656" t="str">
        <f>IF(E132="","",VLOOKUP(E132,コード表!$D$5:$F$62,3,FALSE))</f>
        <v/>
      </c>
      <c r="AM132" s="656"/>
      <c r="AN132" s="656"/>
      <c r="AO132" s="656"/>
      <c r="AP132" s="656"/>
      <c r="AQ132" s="656"/>
      <c r="AR132" s="656"/>
      <c r="AS132" s="656"/>
      <c r="AT132" s="656"/>
      <c r="AU132" s="656"/>
      <c r="AV132" s="656"/>
      <c r="AW132" s="657"/>
      <c r="AX132" s="663">
        <v>4</v>
      </c>
      <c r="AY132" s="663"/>
      <c r="AZ132" s="625" t="str">
        <f>IF(E132="","",VLOOKUP(E132,コード表!$D$5:$F$62,2,FALSE))</f>
        <v/>
      </c>
      <c r="BA132" s="625"/>
      <c r="BB132" s="625"/>
      <c r="BC132" s="625"/>
      <c r="BD132" s="625"/>
      <c r="BE132" s="625"/>
      <c r="BF132" s="625"/>
      <c r="BG132" s="625"/>
      <c r="BH132" s="625"/>
      <c r="BI132" s="665"/>
      <c r="BJ132" s="665"/>
      <c r="BK132" s="665"/>
      <c r="BL132" s="665"/>
      <c r="BM132" s="665"/>
      <c r="BN132" s="665"/>
      <c r="BO132" s="665"/>
      <c r="BP132" s="665"/>
      <c r="BQ132" s="665"/>
      <c r="BR132" s="665"/>
      <c r="BS132" s="665"/>
      <c r="BT132" s="666"/>
      <c r="BU132" s="110"/>
      <c r="BV132" s="110"/>
      <c r="BW132" s="110"/>
      <c r="BX132" s="110"/>
      <c r="BY132" s="110"/>
      <c r="BZ132" s="110"/>
      <c r="CI132" s="67"/>
      <c r="CJ132" s="691"/>
    </row>
    <row r="133" spans="4:88" ht="9" customHeight="1">
      <c r="D133" s="67"/>
      <c r="E133" s="649"/>
      <c r="F133" s="650"/>
      <c r="G133" s="650"/>
      <c r="H133" s="650"/>
      <c r="I133" s="650"/>
      <c r="J133" s="650"/>
      <c r="K133" s="650"/>
      <c r="L133" s="650"/>
      <c r="M133" s="650"/>
      <c r="N133" s="650"/>
      <c r="O133" s="650"/>
      <c r="P133" s="650"/>
      <c r="Q133" s="650"/>
      <c r="R133" s="650"/>
      <c r="S133" s="650"/>
      <c r="T133" s="650"/>
      <c r="U133" s="650"/>
      <c r="V133" s="650"/>
      <c r="W133" s="650"/>
      <c r="X133" s="650"/>
      <c r="Y133" s="650"/>
      <c r="Z133" s="650"/>
      <c r="AA133" s="650"/>
      <c r="AB133" s="650"/>
      <c r="AC133" s="650"/>
      <c r="AD133" s="650"/>
      <c r="AE133" s="650"/>
      <c r="AF133" s="650"/>
      <c r="AG133" s="650"/>
      <c r="AH133" s="650"/>
      <c r="AI133" s="650"/>
      <c r="AJ133" s="650"/>
      <c r="AK133" s="651"/>
      <c r="AL133" s="341"/>
      <c r="AM133" s="341"/>
      <c r="AN133" s="341"/>
      <c r="AO133" s="341"/>
      <c r="AP133" s="341"/>
      <c r="AQ133" s="341"/>
      <c r="AR133" s="341"/>
      <c r="AS133" s="341"/>
      <c r="AT133" s="341"/>
      <c r="AU133" s="341"/>
      <c r="AV133" s="341"/>
      <c r="AW133" s="659"/>
      <c r="AX133" s="664"/>
      <c r="AY133" s="664"/>
      <c r="AZ133" s="626"/>
      <c r="BA133" s="626"/>
      <c r="BB133" s="626"/>
      <c r="BC133" s="626"/>
      <c r="BD133" s="626"/>
      <c r="BE133" s="626"/>
      <c r="BF133" s="626"/>
      <c r="BG133" s="626"/>
      <c r="BH133" s="626"/>
      <c r="BI133" s="667"/>
      <c r="BJ133" s="667"/>
      <c r="BK133" s="667"/>
      <c r="BL133" s="667"/>
      <c r="BM133" s="667"/>
      <c r="BN133" s="667"/>
      <c r="BO133" s="667"/>
      <c r="BP133" s="667"/>
      <c r="BQ133" s="667"/>
      <c r="BR133" s="667"/>
      <c r="BS133" s="667"/>
      <c r="BT133" s="668"/>
      <c r="BU133" s="110"/>
      <c r="BV133" s="110"/>
      <c r="BW133" s="110"/>
      <c r="BX133" s="110"/>
      <c r="BY133" s="110"/>
      <c r="BZ133" s="110"/>
      <c r="CI133" s="67"/>
      <c r="CJ133" s="691"/>
    </row>
    <row r="134" spans="4:88" ht="9" customHeight="1">
      <c r="D134" s="67"/>
      <c r="E134" s="649"/>
      <c r="F134" s="650"/>
      <c r="G134" s="650"/>
      <c r="H134" s="650"/>
      <c r="I134" s="650"/>
      <c r="J134" s="650"/>
      <c r="K134" s="650"/>
      <c r="L134" s="650"/>
      <c r="M134" s="650"/>
      <c r="N134" s="650"/>
      <c r="O134" s="650"/>
      <c r="P134" s="650"/>
      <c r="Q134" s="650"/>
      <c r="R134" s="650"/>
      <c r="S134" s="650"/>
      <c r="T134" s="650"/>
      <c r="U134" s="650"/>
      <c r="V134" s="650"/>
      <c r="W134" s="650"/>
      <c r="X134" s="650"/>
      <c r="Y134" s="650"/>
      <c r="Z134" s="650"/>
      <c r="AA134" s="650"/>
      <c r="AB134" s="650"/>
      <c r="AC134" s="650"/>
      <c r="AD134" s="650"/>
      <c r="AE134" s="650"/>
      <c r="AF134" s="650"/>
      <c r="AG134" s="650"/>
      <c r="AH134" s="650"/>
      <c r="AI134" s="650"/>
      <c r="AJ134" s="650"/>
      <c r="AK134" s="651"/>
      <c r="AL134" s="341"/>
      <c r="AM134" s="341"/>
      <c r="AN134" s="341"/>
      <c r="AO134" s="341"/>
      <c r="AP134" s="341"/>
      <c r="AQ134" s="341"/>
      <c r="AR134" s="341"/>
      <c r="AS134" s="341"/>
      <c r="AT134" s="341"/>
      <c r="AU134" s="341"/>
      <c r="AV134" s="341"/>
      <c r="AW134" s="659"/>
      <c r="AX134" s="664"/>
      <c r="AY134" s="664"/>
      <c r="AZ134" s="626"/>
      <c r="BA134" s="626"/>
      <c r="BB134" s="626"/>
      <c r="BC134" s="626"/>
      <c r="BD134" s="626"/>
      <c r="BE134" s="626"/>
      <c r="BF134" s="626"/>
      <c r="BG134" s="626"/>
      <c r="BH134" s="626"/>
      <c r="BI134" s="667"/>
      <c r="BJ134" s="667"/>
      <c r="BK134" s="667"/>
      <c r="BL134" s="667"/>
      <c r="BM134" s="667"/>
      <c r="BN134" s="667"/>
      <c r="BO134" s="667"/>
      <c r="BP134" s="667"/>
      <c r="BQ134" s="667"/>
      <c r="BR134" s="667"/>
      <c r="BS134" s="667"/>
      <c r="BT134" s="668"/>
      <c r="BU134" s="110"/>
      <c r="BV134" s="110"/>
      <c r="BW134" s="110"/>
      <c r="BX134" s="110"/>
      <c r="BY134" s="110"/>
      <c r="BZ134" s="110"/>
      <c r="CI134" s="67"/>
      <c r="CJ134" s="691"/>
    </row>
    <row r="135" spans="4:88" ht="9" customHeight="1">
      <c r="D135" s="67"/>
      <c r="E135" s="649"/>
      <c r="F135" s="650"/>
      <c r="G135" s="650"/>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0"/>
      <c r="AD135" s="650"/>
      <c r="AE135" s="650"/>
      <c r="AF135" s="650"/>
      <c r="AG135" s="650"/>
      <c r="AH135" s="650"/>
      <c r="AI135" s="650"/>
      <c r="AJ135" s="650"/>
      <c r="AK135" s="651"/>
      <c r="AL135" s="341"/>
      <c r="AM135" s="341"/>
      <c r="AN135" s="341"/>
      <c r="AO135" s="341"/>
      <c r="AP135" s="341"/>
      <c r="AQ135" s="341"/>
      <c r="AR135" s="341"/>
      <c r="AS135" s="341"/>
      <c r="AT135" s="341"/>
      <c r="AU135" s="341"/>
      <c r="AV135" s="341"/>
      <c r="AW135" s="659"/>
      <c r="AX135" s="622"/>
      <c r="AY135" s="622"/>
      <c r="AZ135" s="622"/>
      <c r="BA135" s="622"/>
      <c r="BB135" s="622"/>
      <c r="BC135" s="622"/>
      <c r="BD135" s="622"/>
      <c r="BE135" s="622"/>
      <c r="BF135" s="622"/>
      <c r="BG135" s="507" t="str">
        <f>IFERROR(VLOOKUP(AL132,都道府県コード!$A$2:$B$95,2,FALSE),"")</f>
        <v/>
      </c>
      <c r="BH135" s="508"/>
      <c r="BI135" s="669"/>
      <c r="BJ135" s="670"/>
      <c r="BK135" s="670"/>
      <c r="BL135" s="670"/>
      <c r="BM135" s="670"/>
      <c r="BN135" s="670"/>
      <c r="BO135" s="670"/>
      <c r="BP135" s="670"/>
      <c r="BQ135" s="670"/>
      <c r="BR135" s="670"/>
      <c r="BS135" s="670"/>
      <c r="BT135" s="671"/>
      <c r="BU135" s="110"/>
      <c r="BV135" s="110"/>
      <c r="BW135" s="110"/>
      <c r="BX135" s="110"/>
      <c r="BY135" s="110"/>
      <c r="BZ135" s="110"/>
      <c r="CI135" s="67"/>
      <c r="CJ135" s="691"/>
    </row>
    <row r="136" spans="4:88" ht="9" customHeight="1">
      <c r="D136" s="67"/>
      <c r="E136" s="649"/>
      <c r="F136" s="650"/>
      <c r="G136" s="650"/>
      <c r="H136" s="650"/>
      <c r="I136" s="650"/>
      <c r="J136" s="650"/>
      <c r="K136" s="650"/>
      <c r="L136" s="650"/>
      <c r="M136" s="650"/>
      <c r="N136" s="650"/>
      <c r="O136" s="650"/>
      <c r="P136" s="650"/>
      <c r="Q136" s="650"/>
      <c r="R136" s="650"/>
      <c r="S136" s="650"/>
      <c r="T136" s="650"/>
      <c r="U136" s="650"/>
      <c r="V136" s="650"/>
      <c r="W136" s="650"/>
      <c r="X136" s="650"/>
      <c r="Y136" s="650"/>
      <c r="Z136" s="650"/>
      <c r="AA136" s="650"/>
      <c r="AB136" s="650"/>
      <c r="AC136" s="650"/>
      <c r="AD136" s="650"/>
      <c r="AE136" s="650"/>
      <c r="AF136" s="650"/>
      <c r="AG136" s="650"/>
      <c r="AH136" s="650"/>
      <c r="AI136" s="650"/>
      <c r="AJ136" s="650"/>
      <c r="AK136" s="651"/>
      <c r="AL136" s="341"/>
      <c r="AM136" s="341"/>
      <c r="AN136" s="341"/>
      <c r="AO136" s="341"/>
      <c r="AP136" s="341"/>
      <c r="AQ136" s="341"/>
      <c r="AR136" s="341"/>
      <c r="AS136" s="341"/>
      <c r="AT136" s="341"/>
      <c r="AU136" s="341"/>
      <c r="AV136" s="341"/>
      <c r="AW136" s="659"/>
      <c r="AX136" s="622"/>
      <c r="AY136" s="622"/>
      <c r="AZ136" s="622"/>
      <c r="BA136" s="622"/>
      <c r="BB136" s="622"/>
      <c r="BC136" s="622"/>
      <c r="BD136" s="622"/>
      <c r="BE136" s="622"/>
      <c r="BF136" s="622"/>
      <c r="BG136" s="509"/>
      <c r="BH136" s="510"/>
      <c r="BI136" s="672"/>
      <c r="BJ136" s="673"/>
      <c r="BK136" s="673"/>
      <c r="BL136" s="673"/>
      <c r="BM136" s="673"/>
      <c r="BN136" s="673"/>
      <c r="BO136" s="673"/>
      <c r="BP136" s="673"/>
      <c r="BQ136" s="673"/>
      <c r="BR136" s="673"/>
      <c r="BS136" s="673"/>
      <c r="BT136" s="674"/>
      <c r="BU136" s="110"/>
      <c r="BV136" s="110"/>
      <c r="BW136" s="110"/>
      <c r="BX136" s="110"/>
      <c r="BY136" s="110"/>
      <c r="BZ136" s="110"/>
      <c r="CI136" s="67"/>
      <c r="CJ136" s="691"/>
    </row>
    <row r="137" spans="4:88" ht="9" customHeight="1" thickBot="1">
      <c r="D137" s="67"/>
      <c r="E137" s="652"/>
      <c r="F137" s="653"/>
      <c r="G137" s="653"/>
      <c r="H137" s="653"/>
      <c r="I137" s="653"/>
      <c r="J137" s="653"/>
      <c r="K137" s="653"/>
      <c r="L137" s="653"/>
      <c r="M137" s="653"/>
      <c r="N137" s="653"/>
      <c r="O137" s="653"/>
      <c r="P137" s="653"/>
      <c r="Q137" s="653"/>
      <c r="R137" s="653"/>
      <c r="S137" s="653"/>
      <c r="T137" s="653"/>
      <c r="U137" s="653"/>
      <c r="V137" s="653"/>
      <c r="W137" s="653"/>
      <c r="X137" s="653"/>
      <c r="Y137" s="653"/>
      <c r="Z137" s="653"/>
      <c r="AA137" s="653"/>
      <c r="AB137" s="653"/>
      <c r="AC137" s="653"/>
      <c r="AD137" s="653"/>
      <c r="AE137" s="653"/>
      <c r="AF137" s="653"/>
      <c r="AG137" s="653"/>
      <c r="AH137" s="653"/>
      <c r="AI137" s="653"/>
      <c r="AJ137" s="653"/>
      <c r="AK137" s="654"/>
      <c r="AL137" s="661"/>
      <c r="AM137" s="661"/>
      <c r="AN137" s="661"/>
      <c r="AO137" s="661"/>
      <c r="AP137" s="661"/>
      <c r="AQ137" s="661"/>
      <c r="AR137" s="661"/>
      <c r="AS137" s="661"/>
      <c r="AT137" s="661"/>
      <c r="AU137" s="661"/>
      <c r="AV137" s="661"/>
      <c r="AW137" s="662"/>
      <c r="AX137" s="624"/>
      <c r="AY137" s="624"/>
      <c r="AZ137" s="624"/>
      <c r="BA137" s="624"/>
      <c r="BB137" s="624"/>
      <c r="BC137" s="624"/>
      <c r="BD137" s="624"/>
      <c r="BE137" s="624"/>
      <c r="BF137" s="624"/>
      <c r="BG137" s="511"/>
      <c r="BH137" s="512"/>
      <c r="BI137" s="675"/>
      <c r="BJ137" s="676"/>
      <c r="BK137" s="676"/>
      <c r="BL137" s="676"/>
      <c r="BM137" s="676"/>
      <c r="BN137" s="676"/>
      <c r="BO137" s="676"/>
      <c r="BP137" s="676"/>
      <c r="BQ137" s="676"/>
      <c r="BR137" s="676"/>
      <c r="BS137" s="676"/>
      <c r="BT137" s="677"/>
      <c r="BU137" s="110"/>
      <c r="BV137" s="110"/>
      <c r="BW137" s="110"/>
      <c r="BX137" s="110"/>
      <c r="BY137" s="110"/>
      <c r="BZ137" s="110"/>
      <c r="CI137" s="67"/>
      <c r="CJ137" s="691"/>
    </row>
    <row r="138" spans="4:88" ht="9" customHeight="1">
      <c r="D138" s="67"/>
      <c r="E138" s="646"/>
      <c r="F138" s="647"/>
      <c r="G138" s="647"/>
      <c r="H138" s="647"/>
      <c r="I138" s="647"/>
      <c r="J138" s="647"/>
      <c r="K138" s="647"/>
      <c r="L138" s="647"/>
      <c r="M138" s="647"/>
      <c r="N138" s="647"/>
      <c r="O138" s="647"/>
      <c r="P138" s="647"/>
      <c r="Q138" s="647"/>
      <c r="R138" s="647"/>
      <c r="S138" s="647"/>
      <c r="T138" s="647"/>
      <c r="U138" s="647"/>
      <c r="V138" s="647"/>
      <c r="W138" s="647"/>
      <c r="X138" s="647"/>
      <c r="Y138" s="647"/>
      <c r="Z138" s="647"/>
      <c r="AA138" s="647"/>
      <c r="AB138" s="647"/>
      <c r="AC138" s="647"/>
      <c r="AD138" s="647"/>
      <c r="AE138" s="647"/>
      <c r="AF138" s="647"/>
      <c r="AG138" s="647"/>
      <c r="AH138" s="647"/>
      <c r="AI138" s="647"/>
      <c r="AJ138" s="647"/>
      <c r="AK138" s="648"/>
      <c r="AL138" s="656" t="str">
        <f>IF(E138="","",VLOOKUP(E138,コード表!$D$5:$F$62,3,FALSE))</f>
        <v/>
      </c>
      <c r="AM138" s="656"/>
      <c r="AN138" s="656"/>
      <c r="AO138" s="656"/>
      <c r="AP138" s="656"/>
      <c r="AQ138" s="656"/>
      <c r="AR138" s="656"/>
      <c r="AS138" s="656"/>
      <c r="AT138" s="656"/>
      <c r="AU138" s="656"/>
      <c r="AV138" s="656"/>
      <c r="AW138" s="657"/>
      <c r="AX138" s="663">
        <v>5</v>
      </c>
      <c r="AY138" s="663"/>
      <c r="AZ138" s="625" t="str">
        <f>IF(E138="","",VLOOKUP(E138,コード表!$D$5:$F$62,2,FALSE))</f>
        <v/>
      </c>
      <c r="BA138" s="625"/>
      <c r="BB138" s="625"/>
      <c r="BC138" s="625"/>
      <c r="BD138" s="625"/>
      <c r="BE138" s="625"/>
      <c r="BF138" s="625"/>
      <c r="BG138" s="625"/>
      <c r="BH138" s="625"/>
      <c r="BI138" s="665"/>
      <c r="BJ138" s="665"/>
      <c r="BK138" s="665"/>
      <c r="BL138" s="665"/>
      <c r="BM138" s="665"/>
      <c r="BN138" s="665"/>
      <c r="BO138" s="665"/>
      <c r="BP138" s="665"/>
      <c r="BQ138" s="665"/>
      <c r="BR138" s="665"/>
      <c r="BS138" s="665"/>
      <c r="BT138" s="666"/>
      <c r="BU138" s="110"/>
      <c r="BV138" s="110"/>
      <c r="BW138" s="110"/>
      <c r="BX138" s="110"/>
      <c r="BY138" s="110"/>
      <c r="BZ138" s="110"/>
      <c r="CI138" s="67"/>
      <c r="CJ138" s="691"/>
    </row>
    <row r="139" spans="4:88" ht="9" customHeight="1">
      <c r="D139" s="67"/>
      <c r="E139" s="649"/>
      <c r="F139" s="650"/>
      <c r="G139" s="650"/>
      <c r="H139" s="650"/>
      <c r="I139" s="650"/>
      <c r="J139" s="650"/>
      <c r="K139" s="650"/>
      <c r="L139" s="650"/>
      <c r="M139" s="650"/>
      <c r="N139" s="650"/>
      <c r="O139" s="650"/>
      <c r="P139" s="650"/>
      <c r="Q139" s="650"/>
      <c r="R139" s="650"/>
      <c r="S139" s="650"/>
      <c r="T139" s="650"/>
      <c r="U139" s="650"/>
      <c r="V139" s="650"/>
      <c r="W139" s="650"/>
      <c r="X139" s="650"/>
      <c r="Y139" s="650"/>
      <c r="Z139" s="650"/>
      <c r="AA139" s="650"/>
      <c r="AB139" s="650"/>
      <c r="AC139" s="650"/>
      <c r="AD139" s="650"/>
      <c r="AE139" s="650"/>
      <c r="AF139" s="650"/>
      <c r="AG139" s="650"/>
      <c r="AH139" s="650"/>
      <c r="AI139" s="650"/>
      <c r="AJ139" s="650"/>
      <c r="AK139" s="651"/>
      <c r="AL139" s="341"/>
      <c r="AM139" s="341"/>
      <c r="AN139" s="341"/>
      <c r="AO139" s="341"/>
      <c r="AP139" s="341"/>
      <c r="AQ139" s="341"/>
      <c r="AR139" s="341"/>
      <c r="AS139" s="341"/>
      <c r="AT139" s="341"/>
      <c r="AU139" s="341"/>
      <c r="AV139" s="341"/>
      <c r="AW139" s="659"/>
      <c r="AX139" s="664"/>
      <c r="AY139" s="664"/>
      <c r="AZ139" s="626"/>
      <c r="BA139" s="626"/>
      <c r="BB139" s="626"/>
      <c r="BC139" s="626"/>
      <c r="BD139" s="626"/>
      <c r="BE139" s="626"/>
      <c r="BF139" s="626"/>
      <c r="BG139" s="626"/>
      <c r="BH139" s="626"/>
      <c r="BI139" s="667"/>
      <c r="BJ139" s="667"/>
      <c r="BK139" s="667"/>
      <c r="BL139" s="667"/>
      <c r="BM139" s="667"/>
      <c r="BN139" s="667"/>
      <c r="BO139" s="667"/>
      <c r="BP139" s="667"/>
      <c r="BQ139" s="667"/>
      <c r="BR139" s="667"/>
      <c r="BS139" s="667"/>
      <c r="BT139" s="668"/>
      <c r="BU139" s="110"/>
      <c r="BV139" s="110"/>
      <c r="BW139" s="110"/>
      <c r="BX139" s="110"/>
      <c r="BY139" s="110"/>
      <c r="BZ139" s="110"/>
      <c r="CI139" s="67"/>
      <c r="CJ139" s="691"/>
    </row>
    <row r="140" spans="4:88" ht="9" customHeight="1">
      <c r="D140" s="67"/>
      <c r="E140" s="649"/>
      <c r="F140" s="650"/>
      <c r="G140" s="650"/>
      <c r="H140" s="650"/>
      <c r="I140" s="650"/>
      <c r="J140" s="650"/>
      <c r="K140" s="650"/>
      <c r="L140" s="650"/>
      <c r="M140" s="650"/>
      <c r="N140" s="650"/>
      <c r="O140" s="650"/>
      <c r="P140" s="650"/>
      <c r="Q140" s="650"/>
      <c r="R140" s="650"/>
      <c r="S140" s="650"/>
      <c r="T140" s="650"/>
      <c r="U140" s="650"/>
      <c r="V140" s="650"/>
      <c r="W140" s="650"/>
      <c r="X140" s="650"/>
      <c r="Y140" s="650"/>
      <c r="Z140" s="650"/>
      <c r="AA140" s="650"/>
      <c r="AB140" s="650"/>
      <c r="AC140" s="650"/>
      <c r="AD140" s="650"/>
      <c r="AE140" s="650"/>
      <c r="AF140" s="650"/>
      <c r="AG140" s="650"/>
      <c r="AH140" s="650"/>
      <c r="AI140" s="650"/>
      <c r="AJ140" s="650"/>
      <c r="AK140" s="651"/>
      <c r="AL140" s="341"/>
      <c r="AM140" s="341"/>
      <c r="AN140" s="341"/>
      <c r="AO140" s="341"/>
      <c r="AP140" s="341"/>
      <c r="AQ140" s="341"/>
      <c r="AR140" s="341"/>
      <c r="AS140" s="341"/>
      <c r="AT140" s="341"/>
      <c r="AU140" s="341"/>
      <c r="AV140" s="341"/>
      <c r="AW140" s="659"/>
      <c r="AX140" s="664"/>
      <c r="AY140" s="664"/>
      <c r="AZ140" s="626"/>
      <c r="BA140" s="626"/>
      <c r="BB140" s="626"/>
      <c r="BC140" s="626"/>
      <c r="BD140" s="626"/>
      <c r="BE140" s="626"/>
      <c r="BF140" s="626"/>
      <c r="BG140" s="626"/>
      <c r="BH140" s="626"/>
      <c r="BI140" s="667"/>
      <c r="BJ140" s="667"/>
      <c r="BK140" s="667"/>
      <c r="BL140" s="667"/>
      <c r="BM140" s="667"/>
      <c r="BN140" s="667"/>
      <c r="BO140" s="667"/>
      <c r="BP140" s="667"/>
      <c r="BQ140" s="667"/>
      <c r="BR140" s="667"/>
      <c r="BS140" s="667"/>
      <c r="BT140" s="668"/>
      <c r="BU140" s="110"/>
      <c r="BV140" s="110"/>
      <c r="BW140" s="110"/>
      <c r="BX140" s="110"/>
      <c r="BY140" s="110"/>
      <c r="BZ140" s="110"/>
      <c r="CI140" s="67"/>
    </row>
    <row r="141" spans="4:88" ht="9" customHeight="1">
      <c r="D141" s="67"/>
      <c r="E141" s="649"/>
      <c r="F141" s="650"/>
      <c r="G141" s="650"/>
      <c r="H141" s="650"/>
      <c r="I141" s="650"/>
      <c r="J141" s="650"/>
      <c r="K141" s="650"/>
      <c r="L141" s="650"/>
      <c r="M141" s="650"/>
      <c r="N141" s="650"/>
      <c r="O141" s="650"/>
      <c r="P141" s="650"/>
      <c r="Q141" s="650"/>
      <c r="R141" s="650"/>
      <c r="S141" s="650"/>
      <c r="T141" s="650"/>
      <c r="U141" s="650"/>
      <c r="V141" s="650"/>
      <c r="W141" s="650"/>
      <c r="X141" s="650"/>
      <c r="Y141" s="650"/>
      <c r="Z141" s="650"/>
      <c r="AA141" s="650"/>
      <c r="AB141" s="650"/>
      <c r="AC141" s="650"/>
      <c r="AD141" s="650"/>
      <c r="AE141" s="650"/>
      <c r="AF141" s="650"/>
      <c r="AG141" s="650"/>
      <c r="AH141" s="650"/>
      <c r="AI141" s="650"/>
      <c r="AJ141" s="650"/>
      <c r="AK141" s="651"/>
      <c r="AL141" s="341"/>
      <c r="AM141" s="341"/>
      <c r="AN141" s="341"/>
      <c r="AO141" s="341"/>
      <c r="AP141" s="341"/>
      <c r="AQ141" s="341"/>
      <c r="AR141" s="341"/>
      <c r="AS141" s="341"/>
      <c r="AT141" s="341"/>
      <c r="AU141" s="341"/>
      <c r="AV141" s="341"/>
      <c r="AW141" s="659"/>
      <c r="AX141" s="622"/>
      <c r="AY141" s="622"/>
      <c r="AZ141" s="622"/>
      <c r="BA141" s="622"/>
      <c r="BB141" s="622"/>
      <c r="BC141" s="622"/>
      <c r="BD141" s="622"/>
      <c r="BE141" s="622"/>
      <c r="BF141" s="622"/>
      <c r="BG141" s="507" t="str">
        <f>IFERROR(VLOOKUP(AL138,都道府県コード!$A$2:$B$95,2,FALSE),"")</f>
        <v/>
      </c>
      <c r="BH141" s="508"/>
      <c r="BI141" s="669"/>
      <c r="BJ141" s="670"/>
      <c r="BK141" s="670"/>
      <c r="BL141" s="670"/>
      <c r="BM141" s="670"/>
      <c r="BN141" s="670"/>
      <c r="BO141" s="670"/>
      <c r="BP141" s="670"/>
      <c r="BQ141" s="670"/>
      <c r="BR141" s="670"/>
      <c r="BS141" s="670"/>
      <c r="BT141" s="671"/>
      <c r="BU141" s="110"/>
      <c r="BV141" s="110"/>
      <c r="BW141" s="110"/>
      <c r="BX141" s="110"/>
      <c r="BY141" s="110"/>
      <c r="BZ141" s="110"/>
      <c r="CI141" s="67"/>
    </row>
    <row r="142" spans="4:88" ht="9" customHeight="1">
      <c r="D142" s="67"/>
      <c r="E142" s="649"/>
      <c r="F142" s="650"/>
      <c r="G142" s="650"/>
      <c r="H142" s="650"/>
      <c r="I142" s="650"/>
      <c r="J142" s="650"/>
      <c r="K142" s="650"/>
      <c r="L142" s="650"/>
      <c r="M142" s="650"/>
      <c r="N142" s="650"/>
      <c r="O142" s="650"/>
      <c r="P142" s="650"/>
      <c r="Q142" s="650"/>
      <c r="R142" s="650"/>
      <c r="S142" s="650"/>
      <c r="T142" s="650"/>
      <c r="U142" s="650"/>
      <c r="V142" s="650"/>
      <c r="W142" s="650"/>
      <c r="X142" s="650"/>
      <c r="Y142" s="650"/>
      <c r="Z142" s="650"/>
      <c r="AA142" s="650"/>
      <c r="AB142" s="650"/>
      <c r="AC142" s="650"/>
      <c r="AD142" s="650"/>
      <c r="AE142" s="650"/>
      <c r="AF142" s="650"/>
      <c r="AG142" s="650"/>
      <c r="AH142" s="650"/>
      <c r="AI142" s="650"/>
      <c r="AJ142" s="650"/>
      <c r="AK142" s="651"/>
      <c r="AL142" s="341"/>
      <c r="AM142" s="341"/>
      <c r="AN142" s="341"/>
      <c r="AO142" s="341"/>
      <c r="AP142" s="341"/>
      <c r="AQ142" s="341"/>
      <c r="AR142" s="341"/>
      <c r="AS142" s="341"/>
      <c r="AT142" s="341"/>
      <c r="AU142" s="341"/>
      <c r="AV142" s="341"/>
      <c r="AW142" s="659"/>
      <c r="AX142" s="622"/>
      <c r="AY142" s="622"/>
      <c r="AZ142" s="622"/>
      <c r="BA142" s="622"/>
      <c r="BB142" s="622"/>
      <c r="BC142" s="622"/>
      <c r="BD142" s="622"/>
      <c r="BE142" s="622"/>
      <c r="BF142" s="622"/>
      <c r="BG142" s="509"/>
      <c r="BH142" s="510"/>
      <c r="BI142" s="672"/>
      <c r="BJ142" s="673"/>
      <c r="BK142" s="673"/>
      <c r="BL142" s="673"/>
      <c r="BM142" s="673"/>
      <c r="BN142" s="673"/>
      <c r="BO142" s="673"/>
      <c r="BP142" s="673"/>
      <c r="BQ142" s="673"/>
      <c r="BR142" s="673"/>
      <c r="BS142" s="673"/>
      <c r="BT142" s="674"/>
      <c r="BU142" s="110"/>
      <c r="BV142" s="110"/>
      <c r="BW142" s="110"/>
      <c r="BX142" s="110"/>
      <c r="BY142" s="110"/>
      <c r="BZ142" s="110"/>
      <c r="CI142" s="67"/>
    </row>
    <row r="143" spans="4:88" ht="9" customHeight="1" thickBot="1">
      <c r="D143" s="67"/>
      <c r="E143" s="652"/>
      <c r="F143" s="653"/>
      <c r="G143" s="653"/>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53"/>
      <c r="AD143" s="653"/>
      <c r="AE143" s="653"/>
      <c r="AF143" s="653"/>
      <c r="AG143" s="653"/>
      <c r="AH143" s="653"/>
      <c r="AI143" s="653"/>
      <c r="AJ143" s="653"/>
      <c r="AK143" s="654"/>
      <c r="AL143" s="661"/>
      <c r="AM143" s="661"/>
      <c r="AN143" s="661"/>
      <c r="AO143" s="661"/>
      <c r="AP143" s="661"/>
      <c r="AQ143" s="661"/>
      <c r="AR143" s="661"/>
      <c r="AS143" s="661"/>
      <c r="AT143" s="661"/>
      <c r="AU143" s="661"/>
      <c r="AV143" s="661"/>
      <c r="AW143" s="662"/>
      <c r="AX143" s="624"/>
      <c r="AY143" s="624"/>
      <c r="AZ143" s="624"/>
      <c r="BA143" s="624"/>
      <c r="BB143" s="624"/>
      <c r="BC143" s="624"/>
      <c r="BD143" s="624"/>
      <c r="BE143" s="624"/>
      <c r="BF143" s="624"/>
      <c r="BG143" s="511"/>
      <c r="BH143" s="512"/>
      <c r="BI143" s="675"/>
      <c r="BJ143" s="676"/>
      <c r="BK143" s="676"/>
      <c r="BL143" s="676"/>
      <c r="BM143" s="676"/>
      <c r="BN143" s="676"/>
      <c r="BO143" s="676"/>
      <c r="BP143" s="676"/>
      <c r="BQ143" s="676"/>
      <c r="BR143" s="676"/>
      <c r="BS143" s="676"/>
      <c r="BT143" s="677"/>
      <c r="BU143" s="110"/>
      <c r="BV143" s="110"/>
      <c r="BW143" s="110"/>
      <c r="BX143" s="110"/>
      <c r="BY143" s="110"/>
      <c r="BZ143" s="110"/>
      <c r="CI143" s="67"/>
    </row>
    <row r="144" spans="4:88" ht="9" customHeight="1">
      <c r="D144" s="67"/>
      <c r="E144" s="646"/>
      <c r="F144" s="647"/>
      <c r="G144" s="647"/>
      <c r="H144" s="647"/>
      <c r="I144" s="647"/>
      <c r="J144" s="647"/>
      <c r="K144" s="647"/>
      <c r="L144" s="647"/>
      <c r="M144" s="647"/>
      <c r="N144" s="647"/>
      <c r="O144" s="647"/>
      <c r="P144" s="647"/>
      <c r="Q144" s="647"/>
      <c r="R144" s="647"/>
      <c r="S144" s="647"/>
      <c r="T144" s="647"/>
      <c r="U144" s="647"/>
      <c r="V144" s="647"/>
      <c r="W144" s="647"/>
      <c r="X144" s="647"/>
      <c r="Y144" s="647"/>
      <c r="Z144" s="647"/>
      <c r="AA144" s="647"/>
      <c r="AB144" s="647"/>
      <c r="AC144" s="647"/>
      <c r="AD144" s="647"/>
      <c r="AE144" s="647"/>
      <c r="AF144" s="647"/>
      <c r="AG144" s="647"/>
      <c r="AH144" s="647"/>
      <c r="AI144" s="647"/>
      <c r="AJ144" s="647"/>
      <c r="AK144" s="648"/>
      <c r="AL144" s="656" t="str">
        <f>IF(E144="","",VLOOKUP(E144,コード表!$D$5:$F$62,3,FALSE))</f>
        <v/>
      </c>
      <c r="AM144" s="656"/>
      <c r="AN144" s="656"/>
      <c r="AO144" s="656"/>
      <c r="AP144" s="656"/>
      <c r="AQ144" s="656"/>
      <c r="AR144" s="656"/>
      <c r="AS144" s="656"/>
      <c r="AT144" s="656"/>
      <c r="AU144" s="656"/>
      <c r="AV144" s="656"/>
      <c r="AW144" s="657"/>
      <c r="AX144" s="663">
        <v>6</v>
      </c>
      <c r="AY144" s="663"/>
      <c r="AZ144" s="625" t="str">
        <f>IF(E144="","",VLOOKUP(E144,コード表!$D$5:$F$62,2,FALSE))</f>
        <v/>
      </c>
      <c r="BA144" s="625"/>
      <c r="BB144" s="625"/>
      <c r="BC144" s="625"/>
      <c r="BD144" s="625"/>
      <c r="BE144" s="625"/>
      <c r="BF144" s="625"/>
      <c r="BG144" s="625"/>
      <c r="BH144" s="625"/>
      <c r="BI144" s="665"/>
      <c r="BJ144" s="665"/>
      <c r="BK144" s="665"/>
      <c r="BL144" s="665"/>
      <c r="BM144" s="665"/>
      <c r="BN144" s="665"/>
      <c r="BO144" s="665"/>
      <c r="BP144" s="665"/>
      <c r="BQ144" s="665"/>
      <c r="BR144" s="665"/>
      <c r="BS144" s="665"/>
      <c r="BT144" s="666"/>
      <c r="BU144" s="110"/>
      <c r="BV144" s="110"/>
      <c r="BW144" s="110"/>
      <c r="BX144" s="110"/>
      <c r="BY144" s="110"/>
      <c r="BZ144" s="110"/>
      <c r="CI144" s="67"/>
    </row>
    <row r="145" spans="4:87" ht="9" customHeight="1">
      <c r="D145" s="67"/>
      <c r="E145" s="649"/>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0"/>
      <c r="AD145" s="650"/>
      <c r="AE145" s="650"/>
      <c r="AF145" s="650"/>
      <c r="AG145" s="650"/>
      <c r="AH145" s="650"/>
      <c r="AI145" s="650"/>
      <c r="AJ145" s="650"/>
      <c r="AK145" s="651"/>
      <c r="AL145" s="341"/>
      <c r="AM145" s="341"/>
      <c r="AN145" s="341"/>
      <c r="AO145" s="341"/>
      <c r="AP145" s="341"/>
      <c r="AQ145" s="341"/>
      <c r="AR145" s="341"/>
      <c r="AS145" s="341"/>
      <c r="AT145" s="341"/>
      <c r="AU145" s="341"/>
      <c r="AV145" s="341"/>
      <c r="AW145" s="659"/>
      <c r="AX145" s="664"/>
      <c r="AY145" s="664"/>
      <c r="AZ145" s="626"/>
      <c r="BA145" s="626"/>
      <c r="BB145" s="626"/>
      <c r="BC145" s="626"/>
      <c r="BD145" s="626"/>
      <c r="BE145" s="626"/>
      <c r="BF145" s="626"/>
      <c r="BG145" s="626"/>
      <c r="BH145" s="626"/>
      <c r="BI145" s="667"/>
      <c r="BJ145" s="667"/>
      <c r="BK145" s="667"/>
      <c r="BL145" s="667"/>
      <c r="BM145" s="667"/>
      <c r="BN145" s="667"/>
      <c r="BO145" s="667"/>
      <c r="BP145" s="667"/>
      <c r="BQ145" s="667"/>
      <c r="BR145" s="667"/>
      <c r="BS145" s="667"/>
      <c r="BT145" s="668"/>
      <c r="BU145" s="110"/>
      <c r="BV145" s="110"/>
      <c r="BW145" s="110"/>
      <c r="BX145" s="110"/>
      <c r="BY145" s="110"/>
      <c r="BZ145" s="110"/>
      <c r="CI145" s="67"/>
    </row>
    <row r="146" spans="4:87" ht="9" customHeight="1">
      <c r="D146" s="67"/>
      <c r="E146" s="649"/>
      <c r="F146" s="650"/>
      <c r="G146" s="650"/>
      <c r="H146" s="650"/>
      <c r="I146" s="650"/>
      <c r="J146" s="650"/>
      <c r="K146" s="650"/>
      <c r="L146" s="650"/>
      <c r="M146" s="650"/>
      <c r="N146" s="650"/>
      <c r="O146" s="650"/>
      <c r="P146" s="650"/>
      <c r="Q146" s="650"/>
      <c r="R146" s="650"/>
      <c r="S146" s="650"/>
      <c r="T146" s="650"/>
      <c r="U146" s="650"/>
      <c r="V146" s="650"/>
      <c r="W146" s="650"/>
      <c r="X146" s="650"/>
      <c r="Y146" s="650"/>
      <c r="Z146" s="650"/>
      <c r="AA146" s="650"/>
      <c r="AB146" s="650"/>
      <c r="AC146" s="650"/>
      <c r="AD146" s="650"/>
      <c r="AE146" s="650"/>
      <c r="AF146" s="650"/>
      <c r="AG146" s="650"/>
      <c r="AH146" s="650"/>
      <c r="AI146" s="650"/>
      <c r="AJ146" s="650"/>
      <c r="AK146" s="651"/>
      <c r="AL146" s="341"/>
      <c r="AM146" s="341"/>
      <c r="AN146" s="341"/>
      <c r="AO146" s="341"/>
      <c r="AP146" s="341"/>
      <c r="AQ146" s="341"/>
      <c r="AR146" s="341"/>
      <c r="AS146" s="341"/>
      <c r="AT146" s="341"/>
      <c r="AU146" s="341"/>
      <c r="AV146" s="341"/>
      <c r="AW146" s="659"/>
      <c r="AX146" s="664"/>
      <c r="AY146" s="664"/>
      <c r="AZ146" s="626"/>
      <c r="BA146" s="626"/>
      <c r="BB146" s="626"/>
      <c r="BC146" s="626"/>
      <c r="BD146" s="626"/>
      <c r="BE146" s="626"/>
      <c r="BF146" s="626"/>
      <c r="BG146" s="626"/>
      <c r="BH146" s="626"/>
      <c r="BI146" s="667"/>
      <c r="BJ146" s="667"/>
      <c r="BK146" s="667"/>
      <c r="BL146" s="667"/>
      <c r="BM146" s="667"/>
      <c r="BN146" s="667"/>
      <c r="BO146" s="667"/>
      <c r="BP146" s="667"/>
      <c r="BQ146" s="667"/>
      <c r="BR146" s="667"/>
      <c r="BS146" s="667"/>
      <c r="BT146" s="668"/>
      <c r="BU146" s="110"/>
      <c r="BV146" s="110"/>
      <c r="BW146" s="110"/>
      <c r="BX146" s="110"/>
      <c r="BY146" s="110"/>
      <c r="BZ146" s="110"/>
      <c r="CI146" s="67"/>
    </row>
    <row r="147" spans="4:87" ht="9" customHeight="1">
      <c r="D147" s="67"/>
      <c r="E147" s="649"/>
      <c r="F147" s="650"/>
      <c r="G147" s="650"/>
      <c r="H147" s="650"/>
      <c r="I147" s="650"/>
      <c r="J147" s="650"/>
      <c r="K147" s="650"/>
      <c r="L147" s="650"/>
      <c r="M147" s="650"/>
      <c r="N147" s="650"/>
      <c r="O147" s="650"/>
      <c r="P147" s="650"/>
      <c r="Q147" s="650"/>
      <c r="R147" s="650"/>
      <c r="S147" s="650"/>
      <c r="T147" s="650"/>
      <c r="U147" s="650"/>
      <c r="V147" s="650"/>
      <c r="W147" s="650"/>
      <c r="X147" s="650"/>
      <c r="Y147" s="650"/>
      <c r="Z147" s="650"/>
      <c r="AA147" s="650"/>
      <c r="AB147" s="650"/>
      <c r="AC147" s="650"/>
      <c r="AD147" s="650"/>
      <c r="AE147" s="650"/>
      <c r="AF147" s="650"/>
      <c r="AG147" s="650"/>
      <c r="AH147" s="650"/>
      <c r="AI147" s="650"/>
      <c r="AJ147" s="650"/>
      <c r="AK147" s="651"/>
      <c r="AL147" s="341"/>
      <c r="AM147" s="341"/>
      <c r="AN147" s="341"/>
      <c r="AO147" s="341"/>
      <c r="AP147" s="341"/>
      <c r="AQ147" s="341"/>
      <c r="AR147" s="341"/>
      <c r="AS147" s="341"/>
      <c r="AT147" s="341"/>
      <c r="AU147" s="341"/>
      <c r="AV147" s="341"/>
      <c r="AW147" s="659"/>
      <c r="AX147" s="622"/>
      <c r="AY147" s="622"/>
      <c r="AZ147" s="622"/>
      <c r="BA147" s="622"/>
      <c r="BB147" s="622"/>
      <c r="BC147" s="622"/>
      <c r="BD147" s="622"/>
      <c r="BE147" s="622"/>
      <c r="BF147" s="622"/>
      <c r="BG147" s="507" t="str">
        <f>IFERROR(VLOOKUP(AL144,都道府県コード!$A$2:$B$95,2,FALSE),"")</f>
        <v/>
      </c>
      <c r="BH147" s="508"/>
      <c r="BI147" s="669"/>
      <c r="BJ147" s="670"/>
      <c r="BK147" s="670"/>
      <c r="BL147" s="670"/>
      <c r="BM147" s="670"/>
      <c r="BN147" s="670"/>
      <c r="BO147" s="670"/>
      <c r="BP147" s="670"/>
      <c r="BQ147" s="670"/>
      <c r="BR147" s="670"/>
      <c r="BS147" s="670"/>
      <c r="BT147" s="671"/>
      <c r="BU147" s="110"/>
      <c r="BV147" s="110"/>
      <c r="BW147" s="110"/>
      <c r="BX147" s="110"/>
      <c r="BY147" s="110"/>
      <c r="BZ147" s="110"/>
      <c r="CI147" s="67"/>
    </row>
    <row r="148" spans="4:87" ht="9" customHeight="1">
      <c r="D148" s="67"/>
      <c r="E148" s="649"/>
      <c r="F148" s="650"/>
      <c r="G148" s="650"/>
      <c r="H148" s="650"/>
      <c r="I148" s="650"/>
      <c r="J148" s="650"/>
      <c r="K148" s="650"/>
      <c r="L148" s="650"/>
      <c r="M148" s="650"/>
      <c r="N148" s="650"/>
      <c r="O148" s="650"/>
      <c r="P148" s="650"/>
      <c r="Q148" s="650"/>
      <c r="R148" s="650"/>
      <c r="S148" s="650"/>
      <c r="T148" s="650"/>
      <c r="U148" s="650"/>
      <c r="V148" s="650"/>
      <c r="W148" s="650"/>
      <c r="X148" s="650"/>
      <c r="Y148" s="650"/>
      <c r="Z148" s="650"/>
      <c r="AA148" s="650"/>
      <c r="AB148" s="650"/>
      <c r="AC148" s="650"/>
      <c r="AD148" s="650"/>
      <c r="AE148" s="650"/>
      <c r="AF148" s="650"/>
      <c r="AG148" s="650"/>
      <c r="AH148" s="650"/>
      <c r="AI148" s="650"/>
      <c r="AJ148" s="650"/>
      <c r="AK148" s="651"/>
      <c r="AL148" s="341"/>
      <c r="AM148" s="341"/>
      <c r="AN148" s="341"/>
      <c r="AO148" s="341"/>
      <c r="AP148" s="341"/>
      <c r="AQ148" s="341"/>
      <c r="AR148" s="341"/>
      <c r="AS148" s="341"/>
      <c r="AT148" s="341"/>
      <c r="AU148" s="341"/>
      <c r="AV148" s="341"/>
      <c r="AW148" s="659"/>
      <c r="AX148" s="622"/>
      <c r="AY148" s="622"/>
      <c r="AZ148" s="622"/>
      <c r="BA148" s="622"/>
      <c r="BB148" s="622"/>
      <c r="BC148" s="622"/>
      <c r="BD148" s="622"/>
      <c r="BE148" s="622"/>
      <c r="BF148" s="622"/>
      <c r="BG148" s="509"/>
      <c r="BH148" s="510"/>
      <c r="BI148" s="672"/>
      <c r="BJ148" s="673"/>
      <c r="BK148" s="673"/>
      <c r="BL148" s="673"/>
      <c r="BM148" s="673"/>
      <c r="BN148" s="673"/>
      <c r="BO148" s="673"/>
      <c r="BP148" s="673"/>
      <c r="BQ148" s="673"/>
      <c r="BR148" s="673"/>
      <c r="BS148" s="673"/>
      <c r="BT148" s="674"/>
      <c r="BU148" s="110"/>
      <c r="BV148" s="110"/>
      <c r="BW148" s="110"/>
      <c r="BX148" s="110"/>
      <c r="BY148" s="110"/>
      <c r="BZ148" s="110"/>
      <c r="CI148" s="67"/>
    </row>
    <row r="149" spans="4:87" ht="9" customHeight="1" thickBot="1">
      <c r="D149" s="67"/>
      <c r="E149" s="652"/>
      <c r="F149" s="653"/>
      <c r="G149" s="653"/>
      <c r="H149" s="653"/>
      <c r="I149" s="653"/>
      <c r="J149" s="653"/>
      <c r="K149" s="653"/>
      <c r="L149" s="653"/>
      <c r="M149" s="653"/>
      <c r="N149" s="653"/>
      <c r="O149" s="653"/>
      <c r="P149" s="653"/>
      <c r="Q149" s="653"/>
      <c r="R149" s="653"/>
      <c r="S149" s="653"/>
      <c r="T149" s="653"/>
      <c r="U149" s="653"/>
      <c r="V149" s="653"/>
      <c r="W149" s="653"/>
      <c r="X149" s="653"/>
      <c r="Y149" s="653"/>
      <c r="Z149" s="653"/>
      <c r="AA149" s="653"/>
      <c r="AB149" s="653"/>
      <c r="AC149" s="653"/>
      <c r="AD149" s="653"/>
      <c r="AE149" s="653"/>
      <c r="AF149" s="653"/>
      <c r="AG149" s="653"/>
      <c r="AH149" s="653"/>
      <c r="AI149" s="653"/>
      <c r="AJ149" s="653"/>
      <c r="AK149" s="654"/>
      <c r="AL149" s="661"/>
      <c r="AM149" s="661"/>
      <c r="AN149" s="661"/>
      <c r="AO149" s="661"/>
      <c r="AP149" s="661"/>
      <c r="AQ149" s="661"/>
      <c r="AR149" s="661"/>
      <c r="AS149" s="661"/>
      <c r="AT149" s="661"/>
      <c r="AU149" s="661"/>
      <c r="AV149" s="661"/>
      <c r="AW149" s="662"/>
      <c r="AX149" s="624"/>
      <c r="AY149" s="624"/>
      <c r="AZ149" s="624"/>
      <c r="BA149" s="624"/>
      <c r="BB149" s="624"/>
      <c r="BC149" s="624"/>
      <c r="BD149" s="624"/>
      <c r="BE149" s="624"/>
      <c r="BF149" s="624"/>
      <c r="BG149" s="511"/>
      <c r="BH149" s="512"/>
      <c r="BI149" s="675"/>
      <c r="BJ149" s="676"/>
      <c r="BK149" s="676"/>
      <c r="BL149" s="676"/>
      <c r="BM149" s="676"/>
      <c r="BN149" s="676"/>
      <c r="BO149" s="676"/>
      <c r="BP149" s="676"/>
      <c r="BQ149" s="676"/>
      <c r="BR149" s="676"/>
      <c r="BS149" s="676"/>
      <c r="BT149" s="677"/>
      <c r="BU149" s="110"/>
      <c r="BV149" s="110"/>
      <c r="BW149" s="110"/>
      <c r="BX149" s="110"/>
      <c r="BY149" s="110"/>
      <c r="BZ149" s="110"/>
      <c r="CI149" s="67"/>
    </row>
    <row r="150" spans="4:87" ht="9" customHeight="1">
      <c r="D150" s="67"/>
      <c r="E150" s="646"/>
      <c r="F150" s="647"/>
      <c r="G150" s="647"/>
      <c r="H150" s="647"/>
      <c r="I150" s="647"/>
      <c r="J150" s="647"/>
      <c r="K150" s="647"/>
      <c r="L150" s="647"/>
      <c r="M150" s="647"/>
      <c r="N150" s="647"/>
      <c r="O150" s="647"/>
      <c r="P150" s="647"/>
      <c r="Q150" s="647"/>
      <c r="R150" s="647"/>
      <c r="S150" s="647"/>
      <c r="T150" s="647"/>
      <c r="U150" s="647"/>
      <c r="V150" s="647"/>
      <c r="W150" s="647"/>
      <c r="X150" s="647"/>
      <c r="Y150" s="647"/>
      <c r="Z150" s="647"/>
      <c r="AA150" s="647"/>
      <c r="AB150" s="647"/>
      <c r="AC150" s="647"/>
      <c r="AD150" s="647"/>
      <c r="AE150" s="647"/>
      <c r="AF150" s="647"/>
      <c r="AG150" s="647"/>
      <c r="AH150" s="647"/>
      <c r="AI150" s="647"/>
      <c r="AJ150" s="647"/>
      <c r="AK150" s="648"/>
      <c r="AL150" s="656" t="str">
        <f>IF(E150="","",VLOOKUP(E150,コード表!$D$5:$F$62,3,FALSE))</f>
        <v/>
      </c>
      <c r="AM150" s="656"/>
      <c r="AN150" s="656"/>
      <c r="AO150" s="656"/>
      <c r="AP150" s="656"/>
      <c r="AQ150" s="656"/>
      <c r="AR150" s="656"/>
      <c r="AS150" s="656"/>
      <c r="AT150" s="656"/>
      <c r="AU150" s="656"/>
      <c r="AV150" s="656"/>
      <c r="AW150" s="657"/>
      <c r="AX150" s="663">
        <v>7</v>
      </c>
      <c r="AY150" s="663"/>
      <c r="AZ150" s="625" t="str">
        <f>IF(E150="","",VLOOKUP(E150,コード表!$D$5:$F$62,2,FALSE))</f>
        <v/>
      </c>
      <c r="BA150" s="625"/>
      <c r="BB150" s="625"/>
      <c r="BC150" s="625"/>
      <c r="BD150" s="625"/>
      <c r="BE150" s="625"/>
      <c r="BF150" s="625"/>
      <c r="BG150" s="625"/>
      <c r="BH150" s="625"/>
      <c r="BI150" s="665"/>
      <c r="BJ150" s="665"/>
      <c r="BK150" s="665"/>
      <c r="BL150" s="665"/>
      <c r="BM150" s="665"/>
      <c r="BN150" s="665"/>
      <c r="BO150" s="665"/>
      <c r="BP150" s="665"/>
      <c r="BQ150" s="665"/>
      <c r="BR150" s="665"/>
      <c r="BS150" s="665"/>
      <c r="BT150" s="666"/>
      <c r="BU150" s="110"/>
      <c r="BV150" s="110"/>
      <c r="BW150" s="110"/>
      <c r="BX150" s="110"/>
      <c r="BY150" s="110"/>
      <c r="BZ150" s="110"/>
      <c r="CI150" s="67"/>
    </row>
    <row r="151" spans="4:87" ht="9" customHeight="1">
      <c r="D151" s="67"/>
      <c r="E151" s="649"/>
      <c r="F151" s="650"/>
      <c r="G151" s="650"/>
      <c r="H151" s="650"/>
      <c r="I151" s="650"/>
      <c r="J151" s="650"/>
      <c r="K151" s="650"/>
      <c r="L151" s="650"/>
      <c r="M151" s="650"/>
      <c r="N151" s="650"/>
      <c r="O151" s="650"/>
      <c r="P151" s="650"/>
      <c r="Q151" s="650"/>
      <c r="R151" s="650"/>
      <c r="S151" s="650"/>
      <c r="T151" s="650"/>
      <c r="U151" s="650"/>
      <c r="V151" s="650"/>
      <c r="W151" s="650"/>
      <c r="X151" s="650"/>
      <c r="Y151" s="650"/>
      <c r="Z151" s="650"/>
      <c r="AA151" s="650"/>
      <c r="AB151" s="650"/>
      <c r="AC151" s="650"/>
      <c r="AD151" s="650"/>
      <c r="AE151" s="650"/>
      <c r="AF151" s="650"/>
      <c r="AG151" s="650"/>
      <c r="AH151" s="650"/>
      <c r="AI151" s="650"/>
      <c r="AJ151" s="650"/>
      <c r="AK151" s="651"/>
      <c r="AL151" s="341"/>
      <c r="AM151" s="341"/>
      <c r="AN151" s="341"/>
      <c r="AO151" s="341"/>
      <c r="AP151" s="341"/>
      <c r="AQ151" s="341"/>
      <c r="AR151" s="341"/>
      <c r="AS151" s="341"/>
      <c r="AT151" s="341"/>
      <c r="AU151" s="341"/>
      <c r="AV151" s="341"/>
      <c r="AW151" s="659"/>
      <c r="AX151" s="664"/>
      <c r="AY151" s="664"/>
      <c r="AZ151" s="626"/>
      <c r="BA151" s="626"/>
      <c r="BB151" s="626"/>
      <c r="BC151" s="626"/>
      <c r="BD151" s="626"/>
      <c r="BE151" s="626"/>
      <c r="BF151" s="626"/>
      <c r="BG151" s="626"/>
      <c r="BH151" s="626"/>
      <c r="BI151" s="667"/>
      <c r="BJ151" s="667"/>
      <c r="BK151" s="667"/>
      <c r="BL151" s="667"/>
      <c r="BM151" s="667"/>
      <c r="BN151" s="667"/>
      <c r="BO151" s="667"/>
      <c r="BP151" s="667"/>
      <c r="BQ151" s="667"/>
      <c r="BR151" s="667"/>
      <c r="BS151" s="667"/>
      <c r="BT151" s="668"/>
      <c r="BU151" s="110"/>
      <c r="BV151" s="110"/>
      <c r="BW151" s="110"/>
      <c r="BX151" s="110"/>
      <c r="BY151" s="110"/>
      <c r="BZ151" s="110"/>
      <c r="CI151" s="67"/>
    </row>
    <row r="152" spans="4:87" ht="9" customHeight="1">
      <c r="D152" s="67"/>
      <c r="E152" s="649"/>
      <c r="F152" s="650"/>
      <c r="G152" s="650"/>
      <c r="H152" s="650"/>
      <c r="I152" s="650"/>
      <c r="J152" s="650"/>
      <c r="K152" s="650"/>
      <c r="L152" s="650"/>
      <c r="M152" s="650"/>
      <c r="N152" s="650"/>
      <c r="O152" s="650"/>
      <c r="P152" s="650"/>
      <c r="Q152" s="650"/>
      <c r="R152" s="650"/>
      <c r="S152" s="650"/>
      <c r="T152" s="650"/>
      <c r="U152" s="650"/>
      <c r="V152" s="650"/>
      <c r="W152" s="650"/>
      <c r="X152" s="650"/>
      <c r="Y152" s="650"/>
      <c r="Z152" s="650"/>
      <c r="AA152" s="650"/>
      <c r="AB152" s="650"/>
      <c r="AC152" s="650"/>
      <c r="AD152" s="650"/>
      <c r="AE152" s="650"/>
      <c r="AF152" s="650"/>
      <c r="AG152" s="650"/>
      <c r="AH152" s="650"/>
      <c r="AI152" s="650"/>
      <c r="AJ152" s="650"/>
      <c r="AK152" s="651"/>
      <c r="AL152" s="341"/>
      <c r="AM152" s="341"/>
      <c r="AN152" s="341"/>
      <c r="AO152" s="341"/>
      <c r="AP152" s="341"/>
      <c r="AQ152" s="341"/>
      <c r="AR152" s="341"/>
      <c r="AS152" s="341"/>
      <c r="AT152" s="341"/>
      <c r="AU152" s="341"/>
      <c r="AV152" s="341"/>
      <c r="AW152" s="659"/>
      <c r="AX152" s="664"/>
      <c r="AY152" s="664"/>
      <c r="AZ152" s="626"/>
      <c r="BA152" s="626"/>
      <c r="BB152" s="626"/>
      <c r="BC152" s="626"/>
      <c r="BD152" s="626"/>
      <c r="BE152" s="626"/>
      <c r="BF152" s="626"/>
      <c r="BG152" s="626"/>
      <c r="BH152" s="626"/>
      <c r="BI152" s="667"/>
      <c r="BJ152" s="667"/>
      <c r="BK152" s="667"/>
      <c r="BL152" s="667"/>
      <c r="BM152" s="667"/>
      <c r="BN152" s="667"/>
      <c r="BO152" s="667"/>
      <c r="BP152" s="667"/>
      <c r="BQ152" s="667"/>
      <c r="BR152" s="667"/>
      <c r="BS152" s="667"/>
      <c r="BT152" s="668"/>
      <c r="BU152" s="110"/>
      <c r="BV152" s="110"/>
      <c r="BW152" s="110"/>
      <c r="BX152" s="110"/>
      <c r="BY152" s="110"/>
      <c r="BZ152" s="110"/>
      <c r="CI152" s="67"/>
    </row>
    <row r="153" spans="4:87" ht="9" customHeight="1">
      <c r="D153" s="67"/>
      <c r="E153" s="649"/>
      <c r="F153" s="650"/>
      <c r="G153" s="650"/>
      <c r="H153" s="650"/>
      <c r="I153" s="650"/>
      <c r="J153" s="650"/>
      <c r="K153" s="650"/>
      <c r="L153" s="650"/>
      <c r="M153" s="650"/>
      <c r="N153" s="650"/>
      <c r="O153" s="650"/>
      <c r="P153" s="650"/>
      <c r="Q153" s="650"/>
      <c r="R153" s="650"/>
      <c r="S153" s="650"/>
      <c r="T153" s="650"/>
      <c r="U153" s="650"/>
      <c r="V153" s="650"/>
      <c r="W153" s="650"/>
      <c r="X153" s="650"/>
      <c r="Y153" s="650"/>
      <c r="Z153" s="650"/>
      <c r="AA153" s="650"/>
      <c r="AB153" s="650"/>
      <c r="AC153" s="650"/>
      <c r="AD153" s="650"/>
      <c r="AE153" s="650"/>
      <c r="AF153" s="650"/>
      <c r="AG153" s="650"/>
      <c r="AH153" s="650"/>
      <c r="AI153" s="650"/>
      <c r="AJ153" s="650"/>
      <c r="AK153" s="651"/>
      <c r="AL153" s="341"/>
      <c r="AM153" s="341"/>
      <c r="AN153" s="341"/>
      <c r="AO153" s="341"/>
      <c r="AP153" s="341"/>
      <c r="AQ153" s="341"/>
      <c r="AR153" s="341"/>
      <c r="AS153" s="341"/>
      <c r="AT153" s="341"/>
      <c r="AU153" s="341"/>
      <c r="AV153" s="341"/>
      <c r="AW153" s="659"/>
      <c r="AX153" s="622"/>
      <c r="AY153" s="622"/>
      <c r="AZ153" s="622"/>
      <c r="BA153" s="622"/>
      <c r="BB153" s="622"/>
      <c r="BC153" s="622"/>
      <c r="BD153" s="622"/>
      <c r="BE153" s="622"/>
      <c r="BF153" s="622"/>
      <c r="BG153" s="507" t="str">
        <f>IFERROR(VLOOKUP(AL150,都道府県コード!$A$2:$B$95,2,FALSE),"")</f>
        <v/>
      </c>
      <c r="BH153" s="508"/>
      <c r="BI153" s="669"/>
      <c r="BJ153" s="670"/>
      <c r="BK153" s="670"/>
      <c r="BL153" s="670"/>
      <c r="BM153" s="670"/>
      <c r="BN153" s="670"/>
      <c r="BO153" s="670"/>
      <c r="BP153" s="670"/>
      <c r="BQ153" s="670"/>
      <c r="BR153" s="670"/>
      <c r="BS153" s="670"/>
      <c r="BT153" s="671"/>
      <c r="BU153" s="110"/>
      <c r="BV153" s="110"/>
      <c r="BW153" s="110"/>
      <c r="BX153" s="110"/>
      <c r="BY153" s="110"/>
      <c r="BZ153" s="110"/>
      <c r="CI153" s="67"/>
    </row>
    <row r="154" spans="4:87" ht="9" customHeight="1">
      <c r="D154" s="67"/>
      <c r="E154" s="649"/>
      <c r="F154" s="650"/>
      <c r="G154" s="650"/>
      <c r="H154" s="650"/>
      <c r="I154" s="650"/>
      <c r="J154" s="650"/>
      <c r="K154" s="650"/>
      <c r="L154" s="650"/>
      <c r="M154" s="650"/>
      <c r="N154" s="650"/>
      <c r="O154" s="650"/>
      <c r="P154" s="650"/>
      <c r="Q154" s="650"/>
      <c r="R154" s="650"/>
      <c r="S154" s="650"/>
      <c r="T154" s="650"/>
      <c r="U154" s="650"/>
      <c r="V154" s="650"/>
      <c r="W154" s="650"/>
      <c r="X154" s="650"/>
      <c r="Y154" s="650"/>
      <c r="Z154" s="650"/>
      <c r="AA154" s="650"/>
      <c r="AB154" s="650"/>
      <c r="AC154" s="650"/>
      <c r="AD154" s="650"/>
      <c r="AE154" s="650"/>
      <c r="AF154" s="650"/>
      <c r="AG154" s="650"/>
      <c r="AH154" s="650"/>
      <c r="AI154" s="650"/>
      <c r="AJ154" s="650"/>
      <c r="AK154" s="651"/>
      <c r="AL154" s="341"/>
      <c r="AM154" s="341"/>
      <c r="AN154" s="341"/>
      <c r="AO154" s="341"/>
      <c r="AP154" s="341"/>
      <c r="AQ154" s="341"/>
      <c r="AR154" s="341"/>
      <c r="AS154" s="341"/>
      <c r="AT154" s="341"/>
      <c r="AU154" s="341"/>
      <c r="AV154" s="341"/>
      <c r="AW154" s="659"/>
      <c r="AX154" s="622"/>
      <c r="AY154" s="622"/>
      <c r="AZ154" s="622"/>
      <c r="BA154" s="622"/>
      <c r="BB154" s="622"/>
      <c r="BC154" s="622"/>
      <c r="BD154" s="622"/>
      <c r="BE154" s="622"/>
      <c r="BF154" s="622"/>
      <c r="BG154" s="509"/>
      <c r="BH154" s="510"/>
      <c r="BI154" s="672"/>
      <c r="BJ154" s="673"/>
      <c r="BK154" s="673"/>
      <c r="BL154" s="673"/>
      <c r="BM154" s="673"/>
      <c r="BN154" s="673"/>
      <c r="BO154" s="673"/>
      <c r="BP154" s="673"/>
      <c r="BQ154" s="673"/>
      <c r="BR154" s="673"/>
      <c r="BS154" s="673"/>
      <c r="BT154" s="674"/>
      <c r="BU154" s="110"/>
      <c r="BV154" s="110"/>
      <c r="BW154" s="110"/>
      <c r="BX154" s="110"/>
      <c r="BY154" s="110"/>
      <c r="BZ154" s="110"/>
      <c r="CI154" s="67"/>
    </row>
    <row r="155" spans="4:87" ht="9" customHeight="1" thickBot="1">
      <c r="D155" s="67"/>
      <c r="E155" s="652"/>
      <c r="F155" s="653"/>
      <c r="G155" s="653"/>
      <c r="H155" s="653"/>
      <c r="I155" s="653"/>
      <c r="J155" s="653"/>
      <c r="K155" s="653"/>
      <c r="L155" s="653"/>
      <c r="M155" s="653"/>
      <c r="N155" s="653"/>
      <c r="O155" s="653"/>
      <c r="P155" s="653"/>
      <c r="Q155" s="653"/>
      <c r="R155" s="653"/>
      <c r="S155" s="653"/>
      <c r="T155" s="653"/>
      <c r="U155" s="653"/>
      <c r="V155" s="653"/>
      <c r="W155" s="653"/>
      <c r="X155" s="653"/>
      <c r="Y155" s="653"/>
      <c r="Z155" s="653"/>
      <c r="AA155" s="653"/>
      <c r="AB155" s="653"/>
      <c r="AC155" s="653"/>
      <c r="AD155" s="653"/>
      <c r="AE155" s="653"/>
      <c r="AF155" s="653"/>
      <c r="AG155" s="653"/>
      <c r="AH155" s="653"/>
      <c r="AI155" s="653"/>
      <c r="AJ155" s="653"/>
      <c r="AK155" s="654"/>
      <c r="AL155" s="661"/>
      <c r="AM155" s="661"/>
      <c r="AN155" s="661"/>
      <c r="AO155" s="661"/>
      <c r="AP155" s="661"/>
      <c r="AQ155" s="661"/>
      <c r="AR155" s="661"/>
      <c r="AS155" s="661"/>
      <c r="AT155" s="661"/>
      <c r="AU155" s="661"/>
      <c r="AV155" s="661"/>
      <c r="AW155" s="662"/>
      <c r="AX155" s="624"/>
      <c r="AY155" s="624"/>
      <c r="AZ155" s="624"/>
      <c r="BA155" s="624"/>
      <c r="BB155" s="624"/>
      <c r="BC155" s="624"/>
      <c r="BD155" s="624"/>
      <c r="BE155" s="624"/>
      <c r="BF155" s="624"/>
      <c r="BG155" s="511"/>
      <c r="BH155" s="512"/>
      <c r="BI155" s="675"/>
      <c r="BJ155" s="676"/>
      <c r="BK155" s="676"/>
      <c r="BL155" s="676"/>
      <c r="BM155" s="676"/>
      <c r="BN155" s="676"/>
      <c r="BO155" s="676"/>
      <c r="BP155" s="676"/>
      <c r="BQ155" s="676"/>
      <c r="BR155" s="676"/>
      <c r="BS155" s="676"/>
      <c r="BT155" s="677"/>
      <c r="BU155" s="110"/>
      <c r="BV155" s="110"/>
      <c r="BW155" s="110"/>
      <c r="BX155" s="110"/>
      <c r="BY155" s="110"/>
      <c r="BZ155" s="110"/>
      <c r="CI155" s="67"/>
    </row>
    <row r="156" spans="4:87" ht="9" customHeight="1">
      <c r="D156" s="67"/>
      <c r="E156" s="646"/>
      <c r="F156" s="647"/>
      <c r="G156" s="647"/>
      <c r="H156" s="647"/>
      <c r="I156" s="647"/>
      <c r="J156" s="647"/>
      <c r="K156" s="647"/>
      <c r="L156" s="647"/>
      <c r="M156" s="647"/>
      <c r="N156" s="647"/>
      <c r="O156" s="647"/>
      <c r="P156" s="647"/>
      <c r="Q156" s="647"/>
      <c r="R156" s="647"/>
      <c r="S156" s="647"/>
      <c r="T156" s="647"/>
      <c r="U156" s="647"/>
      <c r="V156" s="647"/>
      <c r="W156" s="647"/>
      <c r="X156" s="647"/>
      <c r="Y156" s="647"/>
      <c r="Z156" s="647"/>
      <c r="AA156" s="647"/>
      <c r="AB156" s="647"/>
      <c r="AC156" s="647"/>
      <c r="AD156" s="647"/>
      <c r="AE156" s="647"/>
      <c r="AF156" s="647"/>
      <c r="AG156" s="647"/>
      <c r="AH156" s="647"/>
      <c r="AI156" s="647"/>
      <c r="AJ156" s="647"/>
      <c r="AK156" s="648"/>
      <c r="AL156" s="656" t="str">
        <f>IF(E156="","",VLOOKUP(E156,コード表!$D$5:$F$62,3,FALSE))</f>
        <v/>
      </c>
      <c r="AM156" s="656"/>
      <c r="AN156" s="656"/>
      <c r="AO156" s="656"/>
      <c r="AP156" s="656"/>
      <c r="AQ156" s="656"/>
      <c r="AR156" s="656"/>
      <c r="AS156" s="656"/>
      <c r="AT156" s="656"/>
      <c r="AU156" s="656"/>
      <c r="AV156" s="656"/>
      <c r="AW156" s="657"/>
      <c r="AX156" s="663">
        <v>8</v>
      </c>
      <c r="AY156" s="663"/>
      <c r="AZ156" s="625" t="str">
        <f>IF(E156="","",VLOOKUP(E156,コード表!$D$5:$F$62,2,FALSE))</f>
        <v/>
      </c>
      <c r="BA156" s="625"/>
      <c r="BB156" s="625"/>
      <c r="BC156" s="625"/>
      <c r="BD156" s="625"/>
      <c r="BE156" s="625"/>
      <c r="BF156" s="625"/>
      <c r="BG156" s="625"/>
      <c r="BH156" s="625"/>
      <c r="BI156" s="665"/>
      <c r="BJ156" s="665"/>
      <c r="BK156" s="665"/>
      <c r="BL156" s="665"/>
      <c r="BM156" s="665"/>
      <c r="BN156" s="665"/>
      <c r="BO156" s="665"/>
      <c r="BP156" s="665"/>
      <c r="BQ156" s="665"/>
      <c r="BR156" s="665"/>
      <c r="BS156" s="665"/>
      <c r="BT156" s="666"/>
      <c r="BU156" s="110"/>
      <c r="BV156" s="110"/>
      <c r="BW156" s="110"/>
      <c r="BX156" s="110"/>
      <c r="BY156" s="110"/>
      <c r="BZ156" s="110"/>
      <c r="CI156" s="67"/>
    </row>
    <row r="157" spans="4:87" ht="9" customHeight="1">
      <c r="D157" s="67"/>
      <c r="E157" s="649"/>
      <c r="F157" s="650"/>
      <c r="G157" s="650"/>
      <c r="H157" s="650"/>
      <c r="I157" s="650"/>
      <c r="J157" s="650"/>
      <c r="K157" s="650"/>
      <c r="L157" s="650"/>
      <c r="M157" s="650"/>
      <c r="N157" s="650"/>
      <c r="O157" s="650"/>
      <c r="P157" s="650"/>
      <c r="Q157" s="650"/>
      <c r="R157" s="650"/>
      <c r="S157" s="650"/>
      <c r="T157" s="650"/>
      <c r="U157" s="650"/>
      <c r="V157" s="650"/>
      <c r="W157" s="650"/>
      <c r="X157" s="650"/>
      <c r="Y157" s="650"/>
      <c r="Z157" s="650"/>
      <c r="AA157" s="650"/>
      <c r="AB157" s="650"/>
      <c r="AC157" s="650"/>
      <c r="AD157" s="650"/>
      <c r="AE157" s="650"/>
      <c r="AF157" s="650"/>
      <c r="AG157" s="650"/>
      <c r="AH157" s="650"/>
      <c r="AI157" s="650"/>
      <c r="AJ157" s="650"/>
      <c r="AK157" s="651"/>
      <c r="AL157" s="341"/>
      <c r="AM157" s="341"/>
      <c r="AN157" s="341"/>
      <c r="AO157" s="341"/>
      <c r="AP157" s="341"/>
      <c r="AQ157" s="341"/>
      <c r="AR157" s="341"/>
      <c r="AS157" s="341"/>
      <c r="AT157" s="341"/>
      <c r="AU157" s="341"/>
      <c r="AV157" s="341"/>
      <c r="AW157" s="659"/>
      <c r="AX157" s="664"/>
      <c r="AY157" s="664"/>
      <c r="AZ157" s="626"/>
      <c r="BA157" s="626"/>
      <c r="BB157" s="626"/>
      <c r="BC157" s="626"/>
      <c r="BD157" s="626"/>
      <c r="BE157" s="626"/>
      <c r="BF157" s="626"/>
      <c r="BG157" s="626"/>
      <c r="BH157" s="626"/>
      <c r="BI157" s="667"/>
      <c r="BJ157" s="667"/>
      <c r="BK157" s="667"/>
      <c r="BL157" s="667"/>
      <c r="BM157" s="667"/>
      <c r="BN157" s="667"/>
      <c r="BO157" s="667"/>
      <c r="BP157" s="667"/>
      <c r="BQ157" s="667"/>
      <c r="BR157" s="667"/>
      <c r="BS157" s="667"/>
      <c r="BT157" s="668"/>
      <c r="BU157" s="110"/>
      <c r="BV157" s="110"/>
      <c r="BW157" s="110"/>
      <c r="BX157" s="110"/>
      <c r="BY157" s="110"/>
      <c r="BZ157" s="110"/>
      <c r="CI157" s="67"/>
    </row>
    <row r="158" spans="4:87" ht="9" customHeight="1">
      <c r="D158" s="67"/>
      <c r="E158" s="649"/>
      <c r="F158" s="650"/>
      <c r="G158" s="650"/>
      <c r="H158" s="650"/>
      <c r="I158" s="650"/>
      <c r="J158" s="650"/>
      <c r="K158" s="650"/>
      <c r="L158" s="650"/>
      <c r="M158" s="650"/>
      <c r="N158" s="650"/>
      <c r="O158" s="650"/>
      <c r="P158" s="650"/>
      <c r="Q158" s="650"/>
      <c r="R158" s="650"/>
      <c r="S158" s="650"/>
      <c r="T158" s="650"/>
      <c r="U158" s="650"/>
      <c r="V158" s="650"/>
      <c r="W158" s="650"/>
      <c r="X158" s="650"/>
      <c r="Y158" s="650"/>
      <c r="Z158" s="650"/>
      <c r="AA158" s="650"/>
      <c r="AB158" s="650"/>
      <c r="AC158" s="650"/>
      <c r="AD158" s="650"/>
      <c r="AE158" s="650"/>
      <c r="AF158" s="650"/>
      <c r="AG158" s="650"/>
      <c r="AH158" s="650"/>
      <c r="AI158" s="650"/>
      <c r="AJ158" s="650"/>
      <c r="AK158" s="651"/>
      <c r="AL158" s="341"/>
      <c r="AM158" s="341"/>
      <c r="AN158" s="341"/>
      <c r="AO158" s="341"/>
      <c r="AP158" s="341"/>
      <c r="AQ158" s="341"/>
      <c r="AR158" s="341"/>
      <c r="AS158" s="341"/>
      <c r="AT158" s="341"/>
      <c r="AU158" s="341"/>
      <c r="AV158" s="341"/>
      <c r="AW158" s="659"/>
      <c r="AX158" s="664"/>
      <c r="AY158" s="664"/>
      <c r="AZ158" s="626"/>
      <c r="BA158" s="626"/>
      <c r="BB158" s="626"/>
      <c r="BC158" s="626"/>
      <c r="BD158" s="626"/>
      <c r="BE158" s="626"/>
      <c r="BF158" s="626"/>
      <c r="BG158" s="626"/>
      <c r="BH158" s="626"/>
      <c r="BI158" s="667"/>
      <c r="BJ158" s="667"/>
      <c r="BK158" s="667"/>
      <c r="BL158" s="667"/>
      <c r="BM158" s="667"/>
      <c r="BN158" s="667"/>
      <c r="BO158" s="667"/>
      <c r="BP158" s="667"/>
      <c r="BQ158" s="667"/>
      <c r="BR158" s="667"/>
      <c r="BS158" s="667"/>
      <c r="BT158" s="668"/>
      <c r="BU158" s="110"/>
      <c r="BV158" s="110"/>
      <c r="BW158" s="110"/>
      <c r="BX158" s="110"/>
      <c r="BY158" s="110"/>
      <c r="BZ158" s="110"/>
      <c r="CI158" s="67"/>
    </row>
    <row r="159" spans="4:87" ht="9" customHeight="1">
      <c r="D159" s="67"/>
      <c r="E159" s="649"/>
      <c r="F159" s="650"/>
      <c r="G159" s="650"/>
      <c r="H159" s="650"/>
      <c r="I159" s="650"/>
      <c r="J159" s="650"/>
      <c r="K159" s="650"/>
      <c r="L159" s="650"/>
      <c r="M159" s="650"/>
      <c r="N159" s="650"/>
      <c r="O159" s="650"/>
      <c r="P159" s="650"/>
      <c r="Q159" s="650"/>
      <c r="R159" s="650"/>
      <c r="S159" s="650"/>
      <c r="T159" s="650"/>
      <c r="U159" s="650"/>
      <c r="V159" s="650"/>
      <c r="W159" s="650"/>
      <c r="X159" s="650"/>
      <c r="Y159" s="650"/>
      <c r="Z159" s="650"/>
      <c r="AA159" s="650"/>
      <c r="AB159" s="650"/>
      <c r="AC159" s="650"/>
      <c r="AD159" s="650"/>
      <c r="AE159" s="650"/>
      <c r="AF159" s="650"/>
      <c r="AG159" s="650"/>
      <c r="AH159" s="650"/>
      <c r="AI159" s="650"/>
      <c r="AJ159" s="650"/>
      <c r="AK159" s="651"/>
      <c r="AL159" s="341"/>
      <c r="AM159" s="341"/>
      <c r="AN159" s="341"/>
      <c r="AO159" s="341"/>
      <c r="AP159" s="341"/>
      <c r="AQ159" s="341"/>
      <c r="AR159" s="341"/>
      <c r="AS159" s="341"/>
      <c r="AT159" s="341"/>
      <c r="AU159" s="341"/>
      <c r="AV159" s="341"/>
      <c r="AW159" s="659"/>
      <c r="AX159" s="622"/>
      <c r="AY159" s="622"/>
      <c r="AZ159" s="622"/>
      <c r="BA159" s="622"/>
      <c r="BB159" s="622"/>
      <c r="BC159" s="622"/>
      <c r="BD159" s="622"/>
      <c r="BE159" s="622"/>
      <c r="BF159" s="622"/>
      <c r="BG159" s="507" t="str">
        <f>IFERROR(VLOOKUP(AL156,都道府県コード!$A$2:$B$95,2,FALSE),"")</f>
        <v/>
      </c>
      <c r="BH159" s="508"/>
      <c r="BI159" s="669"/>
      <c r="BJ159" s="670"/>
      <c r="BK159" s="670"/>
      <c r="BL159" s="670"/>
      <c r="BM159" s="670"/>
      <c r="BN159" s="670"/>
      <c r="BO159" s="670"/>
      <c r="BP159" s="670"/>
      <c r="BQ159" s="670"/>
      <c r="BR159" s="670"/>
      <c r="BS159" s="670"/>
      <c r="BT159" s="671"/>
      <c r="BU159" s="110"/>
      <c r="BV159" s="110"/>
      <c r="BW159" s="110"/>
      <c r="BX159" s="110"/>
      <c r="BY159" s="110"/>
      <c r="BZ159" s="110"/>
      <c r="CI159" s="67"/>
    </row>
    <row r="160" spans="4:87" ht="9" customHeight="1">
      <c r="D160" s="67"/>
      <c r="E160" s="649"/>
      <c r="F160" s="650"/>
      <c r="G160" s="650"/>
      <c r="H160" s="650"/>
      <c r="I160" s="650"/>
      <c r="J160" s="650"/>
      <c r="K160" s="650"/>
      <c r="L160" s="650"/>
      <c r="M160" s="650"/>
      <c r="N160" s="650"/>
      <c r="O160" s="650"/>
      <c r="P160" s="650"/>
      <c r="Q160" s="650"/>
      <c r="R160" s="650"/>
      <c r="S160" s="650"/>
      <c r="T160" s="650"/>
      <c r="U160" s="650"/>
      <c r="V160" s="650"/>
      <c r="W160" s="650"/>
      <c r="X160" s="650"/>
      <c r="Y160" s="650"/>
      <c r="Z160" s="650"/>
      <c r="AA160" s="650"/>
      <c r="AB160" s="650"/>
      <c r="AC160" s="650"/>
      <c r="AD160" s="650"/>
      <c r="AE160" s="650"/>
      <c r="AF160" s="650"/>
      <c r="AG160" s="650"/>
      <c r="AH160" s="650"/>
      <c r="AI160" s="650"/>
      <c r="AJ160" s="650"/>
      <c r="AK160" s="651"/>
      <c r="AL160" s="341"/>
      <c r="AM160" s="341"/>
      <c r="AN160" s="341"/>
      <c r="AO160" s="341"/>
      <c r="AP160" s="341"/>
      <c r="AQ160" s="341"/>
      <c r="AR160" s="341"/>
      <c r="AS160" s="341"/>
      <c r="AT160" s="341"/>
      <c r="AU160" s="341"/>
      <c r="AV160" s="341"/>
      <c r="AW160" s="659"/>
      <c r="AX160" s="622"/>
      <c r="AY160" s="622"/>
      <c r="AZ160" s="622"/>
      <c r="BA160" s="622"/>
      <c r="BB160" s="622"/>
      <c r="BC160" s="622"/>
      <c r="BD160" s="622"/>
      <c r="BE160" s="622"/>
      <c r="BF160" s="622"/>
      <c r="BG160" s="509"/>
      <c r="BH160" s="510"/>
      <c r="BI160" s="672"/>
      <c r="BJ160" s="673"/>
      <c r="BK160" s="673"/>
      <c r="BL160" s="673"/>
      <c r="BM160" s="673"/>
      <c r="BN160" s="673"/>
      <c r="BO160" s="673"/>
      <c r="BP160" s="673"/>
      <c r="BQ160" s="673"/>
      <c r="BR160" s="673"/>
      <c r="BS160" s="673"/>
      <c r="BT160" s="674"/>
      <c r="BU160" s="110"/>
      <c r="BV160" s="110"/>
      <c r="BW160" s="110"/>
      <c r="BX160" s="110"/>
      <c r="BY160" s="110"/>
      <c r="BZ160" s="110"/>
      <c r="CI160" s="67"/>
    </row>
    <row r="161" spans="4:87" ht="9" customHeight="1" thickBot="1">
      <c r="D161" s="67"/>
      <c r="E161" s="652"/>
      <c r="F161" s="653"/>
      <c r="G161" s="653"/>
      <c r="H161" s="653"/>
      <c r="I161" s="653"/>
      <c r="J161" s="653"/>
      <c r="K161" s="653"/>
      <c r="L161" s="653"/>
      <c r="M161" s="653"/>
      <c r="N161" s="653"/>
      <c r="O161" s="653"/>
      <c r="P161" s="653"/>
      <c r="Q161" s="653"/>
      <c r="R161" s="653"/>
      <c r="S161" s="653"/>
      <c r="T161" s="653"/>
      <c r="U161" s="653"/>
      <c r="V161" s="653"/>
      <c r="W161" s="653"/>
      <c r="X161" s="653"/>
      <c r="Y161" s="653"/>
      <c r="Z161" s="653"/>
      <c r="AA161" s="653"/>
      <c r="AB161" s="653"/>
      <c r="AC161" s="653"/>
      <c r="AD161" s="653"/>
      <c r="AE161" s="653"/>
      <c r="AF161" s="653"/>
      <c r="AG161" s="653"/>
      <c r="AH161" s="653"/>
      <c r="AI161" s="653"/>
      <c r="AJ161" s="653"/>
      <c r="AK161" s="654"/>
      <c r="AL161" s="661"/>
      <c r="AM161" s="661"/>
      <c r="AN161" s="661"/>
      <c r="AO161" s="661"/>
      <c r="AP161" s="661"/>
      <c r="AQ161" s="661"/>
      <c r="AR161" s="661"/>
      <c r="AS161" s="661"/>
      <c r="AT161" s="661"/>
      <c r="AU161" s="661"/>
      <c r="AV161" s="661"/>
      <c r="AW161" s="662"/>
      <c r="AX161" s="624"/>
      <c r="AY161" s="624"/>
      <c r="AZ161" s="624"/>
      <c r="BA161" s="624"/>
      <c r="BB161" s="624"/>
      <c r="BC161" s="624"/>
      <c r="BD161" s="624"/>
      <c r="BE161" s="624"/>
      <c r="BF161" s="624"/>
      <c r="BG161" s="511"/>
      <c r="BH161" s="512"/>
      <c r="BI161" s="675"/>
      <c r="BJ161" s="676"/>
      <c r="BK161" s="676"/>
      <c r="BL161" s="676"/>
      <c r="BM161" s="676"/>
      <c r="BN161" s="676"/>
      <c r="BO161" s="676"/>
      <c r="BP161" s="676"/>
      <c r="BQ161" s="676"/>
      <c r="BR161" s="676"/>
      <c r="BS161" s="676"/>
      <c r="BT161" s="677"/>
      <c r="BU161" s="110"/>
      <c r="BV161" s="110"/>
      <c r="BW161" s="110"/>
      <c r="BX161" s="110"/>
      <c r="BY161" s="110"/>
      <c r="BZ161" s="110"/>
      <c r="CI161" s="67"/>
    </row>
    <row r="162" spans="4:87" ht="9" customHeight="1">
      <c r="D162" s="67"/>
      <c r="E162" s="646"/>
      <c r="F162" s="647"/>
      <c r="G162" s="647"/>
      <c r="H162" s="647"/>
      <c r="I162" s="647"/>
      <c r="J162" s="647"/>
      <c r="K162" s="647"/>
      <c r="L162" s="647"/>
      <c r="M162" s="647"/>
      <c r="N162" s="647"/>
      <c r="O162" s="647"/>
      <c r="P162" s="647"/>
      <c r="Q162" s="647"/>
      <c r="R162" s="647"/>
      <c r="S162" s="647"/>
      <c r="T162" s="647"/>
      <c r="U162" s="647"/>
      <c r="V162" s="647"/>
      <c r="W162" s="647"/>
      <c r="X162" s="647"/>
      <c r="Y162" s="647"/>
      <c r="Z162" s="647"/>
      <c r="AA162" s="647"/>
      <c r="AB162" s="647"/>
      <c r="AC162" s="647"/>
      <c r="AD162" s="647"/>
      <c r="AE162" s="647"/>
      <c r="AF162" s="647"/>
      <c r="AG162" s="647"/>
      <c r="AH162" s="647"/>
      <c r="AI162" s="647"/>
      <c r="AJ162" s="647"/>
      <c r="AK162" s="648"/>
      <c r="AL162" s="656" t="str">
        <f>IF(E162="","",VLOOKUP(E162,コード表!$D$5:$F$62,3,FALSE))</f>
        <v/>
      </c>
      <c r="AM162" s="656"/>
      <c r="AN162" s="656"/>
      <c r="AO162" s="656"/>
      <c r="AP162" s="656"/>
      <c r="AQ162" s="656"/>
      <c r="AR162" s="656"/>
      <c r="AS162" s="656"/>
      <c r="AT162" s="656"/>
      <c r="AU162" s="656"/>
      <c r="AV162" s="656"/>
      <c r="AW162" s="657"/>
      <c r="AX162" s="663">
        <v>9</v>
      </c>
      <c r="AY162" s="663"/>
      <c r="AZ162" s="625" t="str">
        <f>IF(E162="","",VLOOKUP(E162,コード表!$D$5:$F$62,2,FALSE))</f>
        <v/>
      </c>
      <c r="BA162" s="625"/>
      <c r="BB162" s="625"/>
      <c r="BC162" s="625"/>
      <c r="BD162" s="625"/>
      <c r="BE162" s="625"/>
      <c r="BF162" s="625"/>
      <c r="BG162" s="625"/>
      <c r="BH162" s="625"/>
      <c r="BI162" s="665"/>
      <c r="BJ162" s="665"/>
      <c r="BK162" s="665"/>
      <c r="BL162" s="665"/>
      <c r="BM162" s="665"/>
      <c r="BN162" s="665"/>
      <c r="BO162" s="665"/>
      <c r="BP162" s="665"/>
      <c r="BQ162" s="665"/>
      <c r="BR162" s="665"/>
      <c r="BS162" s="665"/>
      <c r="BT162" s="666"/>
      <c r="BU162" s="110"/>
      <c r="BV162" s="110"/>
      <c r="BW162" s="110"/>
      <c r="BX162" s="110"/>
      <c r="BY162" s="110"/>
      <c r="BZ162" s="110"/>
      <c r="CI162" s="67"/>
    </row>
    <row r="163" spans="4:87" ht="9" customHeight="1">
      <c r="D163" s="67"/>
      <c r="E163" s="649"/>
      <c r="F163" s="650"/>
      <c r="G163" s="650"/>
      <c r="H163" s="650"/>
      <c r="I163" s="650"/>
      <c r="J163" s="650"/>
      <c r="K163" s="650"/>
      <c r="L163" s="650"/>
      <c r="M163" s="650"/>
      <c r="N163" s="650"/>
      <c r="O163" s="650"/>
      <c r="P163" s="650"/>
      <c r="Q163" s="650"/>
      <c r="R163" s="650"/>
      <c r="S163" s="650"/>
      <c r="T163" s="650"/>
      <c r="U163" s="650"/>
      <c r="V163" s="650"/>
      <c r="W163" s="650"/>
      <c r="X163" s="650"/>
      <c r="Y163" s="650"/>
      <c r="Z163" s="650"/>
      <c r="AA163" s="650"/>
      <c r="AB163" s="650"/>
      <c r="AC163" s="650"/>
      <c r="AD163" s="650"/>
      <c r="AE163" s="650"/>
      <c r="AF163" s="650"/>
      <c r="AG163" s="650"/>
      <c r="AH163" s="650"/>
      <c r="AI163" s="650"/>
      <c r="AJ163" s="650"/>
      <c r="AK163" s="651"/>
      <c r="AL163" s="341"/>
      <c r="AM163" s="341"/>
      <c r="AN163" s="341"/>
      <c r="AO163" s="341"/>
      <c r="AP163" s="341"/>
      <c r="AQ163" s="341"/>
      <c r="AR163" s="341"/>
      <c r="AS163" s="341"/>
      <c r="AT163" s="341"/>
      <c r="AU163" s="341"/>
      <c r="AV163" s="341"/>
      <c r="AW163" s="659"/>
      <c r="AX163" s="664"/>
      <c r="AY163" s="664"/>
      <c r="AZ163" s="626"/>
      <c r="BA163" s="626"/>
      <c r="BB163" s="626"/>
      <c r="BC163" s="626"/>
      <c r="BD163" s="626"/>
      <c r="BE163" s="626"/>
      <c r="BF163" s="626"/>
      <c r="BG163" s="626"/>
      <c r="BH163" s="626"/>
      <c r="BI163" s="667"/>
      <c r="BJ163" s="667"/>
      <c r="BK163" s="667"/>
      <c r="BL163" s="667"/>
      <c r="BM163" s="667"/>
      <c r="BN163" s="667"/>
      <c r="BO163" s="667"/>
      <c r="BP163" s="667"/>
      <c r="BQ163" s="667"/>
      <c r="BR163" s="667"/>
      <c r="BS163" s="667"/>
      <c r="BT163" s="668"/>
      <c r="BU163" s="110"/>
      <c r="BV163" s="110"/>
      <c r="BW163" s="110"/>
      <c r="BX163" s="110"/>
      <c r="BY163" s="110"/>
      <c r="BZ163" s="110"/>
      <c r="CI163" s="67"/>
    </row>
    <row r="164" spans="4:87" ht="9" customHeight="1">
      <c r="D164" s="67"/>
      <c r="E164" s="649"/>
      <c r="F164" s="650"/>
      <c r="G164" s="650"/>
      <c r="H164" s="650"/>
      <c r="I164" s="650"/>
      <c r="J164" s="650"/>
      <c r="K164" s="650"/>
      <c r="L164" s="650"/>
      <c r="M164" s="650"/>
      <c r="N164" s="650"/>
      <c r="O164" s="650"/>
      <c r="P164" s="650"/>
      <c r="Q164" s="650"/>
      <c r="R164" s="650"/>
      <c r="S164" s="650"/>
      <c r="T164" s="650"/>
      <c r="U164" s="650"/>
      <c r="V164" s="650"/>
      <c r="W164" s="650"/>
      <c r="X164" s="650"/>
      <c r="Y164" s="650"/>
      <c r="Z164" s="650"/>
      <c r="AA164" s="650"/>
      <c r="AB164" s="650"/>
      <c r="AC164" s="650"/>
      <c r="AD164" s="650"/>
      <c r="AE164" s="650"/>
      <c r="AF164" s="650"/>
      <c r="AG164" s="650"/>
      <c r="AH164" s="650"/>
      <c r="AI164" s="650"/>
      <c r="AJ164" s="650"/>
      <c r="AK164" s="651"/>
      <c r="AL164" s="341"/>
      <c r="AM164" s="341"/>
      <c r="AN164" s="341"/>
      <c r="AO164" s="341"/>
      <c r="AP164" s="341"/>
      <c r="AQ164" s="341"/>
      <c r="AR164" s="341"/>
      <c r="AS164" s="341"/>
      <c r="AT164" s="341"/>
      <c r="AU164" s="341"/>
      <c r="AV164" s="341"/>
      <c r="AW164" s="659"/>
      <c r="AX164" s="664"/>
      <c r="AY164" s="664"/>
      <c r="AZ164" s="626"/>
      <c r="BA164" s="626"/>
      <c r="BB164" s="626"/>
      <c r="BC164" s="626"/>
      <c r="BD164" s="626"/>
      <c r="BE164" s="626"/>
      <c r="BF164" s="626"/>
      <c r="BG164" s="626"/>
      <c r="BH164" s="626"/>
      <c r="BI164" s="667"/>
      <c r="BJ164" s="667"/>
      <c r="BK164" s="667"/>
      <c r="BL164" s="667"/>
      <c r="BM164" s="667"/>
      <c r="BN164" s="667"/>
      <c r="BO164" s="667"/>
      <c r="BP164" s="667"/>
      <c r="BQ164" s="667"/>
      <c r="BR164" s="667"/>
      <c r="BS164" s="667"/>
      <c r="BT164" s="668"/>
      <c r="BU164" s="110"/>
      <c r="BV164" s="110"/>
      <c r="BW164" s="110"/>
      <c r="BX164" s="110"/>
      <c r="BY164" s="110"/>
      <c r="BZ164" s="110"/>
      <c r="CI164" s="67"/>
    </row>
    <row r="165" spans="4:87" ht="9" customHeight="1">
      <c r="D165" s="67"/>
      <c r="E165" s="649"/>
      <c r="F165" s="650"/>
      <c r="G165" s="650"/>
      <c r="H165" s="650"/>
      <c r="I165" s="650"/>
      <c r="J165" s="650"/>
      <c r="K165" s="650"/>
      <c r="L165" s="650"/>
      <c r="M165" s="650"/>
      <c r="N165" s="650"/>
      <c r="O165" s="650"/>
      <c r="P165" s="650"/>
      <c r="Q165" s="650"/>
      <c r="R165" s="650"/>
      <c r="S165" s="650"/>
      <c r="T165" s="650"/>
      <c r="U165" s="650"/>
      <c r="V165" s="650"/>
      <c r="W165" s="650"/>
      <c r="X165" s="650"/>
      <c r="Y165" s="650"/>
      <c r="Z165" s="650"/>
      <c r="AA165" s="650"/>
      <c r="AB165" s="650"/>
      <c r="AC165" s="650"/>
      <c r="AD165" s="650"/>
      <c r="AE165" s="650"/>
      <c r="AF165" s="650"/>
      <c r="AG165" s="650"/>
      <c r="AH165" s="650"/>
      <c r="AI165" s="650"/>
      <c r="AJ165" s="650"/>
      <c r="AK165" s="651"/>
      <c r="AL165" s="341"/>
      <c r="AM165" s="341"/>
      <c r="AN165" s="341"/>
      <c r="AO165" s="341"/>
      <c r="AP165" s="341"/>
      <c r="AQ165" s="341"/>
      <c r="AR165" s="341"/>
      <c r="AS165" s="341"/>
      <c r="AT165" s="341"/>
      <c r="AU165" s="341"/>
      <c r="AV165" s="341"/>
      <c r="AW165" s="659"/>
      <c r="AX165" s="622"/>
      <c r="AY165" s="622"/>
      <c r="AZ165" s="622"/>
      <c r="BA165" s="622"/>
      <c r="BB165" s="622"/>
      <c r="BC165" s="622"/>
      <c r="BD165" s="622"/>
      <c r="BE165" s="622"/>
      <c r="BF165" s="622"/>
      <c r="BG165" s="507" t="str">
        <f>IFERROR(VLOOKUP(AL162,都道府県コード!$A$2:$B$95,2,FALSE),"")</f>
        <v/>
      </c>
      <c r="BH165" s="508"/>
      <c r="BI165" s="669"/>
      <c r="BJ165" s="670"/>
      <c r="BK165" s="670"/>
      <c r="BL165" s="670"/>
      <c r="BM165" s="670"/>
      <c r="BN165" s="670"/>
      <c r="BO165" s="670"/>
      <c r="BP165" s="670"/>
      <c r="BQ165" s="670"/>
      <c r="BR165" s="670"/>
      <c r="BS165" s="670"/>
      <c r="BT165" s="671"/>
      <c r="BU165" s="110"/>
      <c r="BV165" s="110"/>
      <c r="BW165" s="110"/>
      <c r="BX165" s="110"/>
      <c r="BY165" s="110"/>
      <c r="BZ165" s="110"/>
      <c r="CI165" s="67"/>
    </row>
    <row r="166" spans="4:87" ht="9" customHeight="1">
      <c r="D166" s="67"/>
      <c r="E166" s="649"/>
      <c r="F166" s="650"/>
      <c r="G166" s="650"/>
      <c r="H166" s="650"/>
      <c r="I166" s="650"/>
      <c r="J166" s="650"/>
      <c r="K166" s="650"/>
      <c r="L166" s="650"/>
      <c r="M166" s="650"/>
      <c r="N166" s="650"/>
      <c r="O166" s="650"/>
      <c r="P166" s="650"/>
      <c r="Q166" s="650"/>
      <c r="R166" s="650"/>
      <c r="S166" s="650"/>
      <c r="T166" s="650"/>
      <c r="U166" s="650"/>
      <c r="V166" s="650"/>
      <c r="W166" s="650"/>
      <c r="X166" s="650"/>
      <c r="Y166" s="650"/>
      <c r="Z166" s="650"/>
      <c r="AA166" s="650"/>
      <c r="AB166" s="650"/>
      <c r="AC166" s="650"/>
      <c r="AD166" s="650"/>
      <c r="AE166" s="650"/>
      <c r="AF166" s="650"/>
      <c r="AG166" s="650"/>
      <c r="AH166" s="650"/>
      <c r="AI166" s="650"/>
      <c r="AJ166" s="650"/>
      <c r="AK166" s="651"/>
      <c r="AL166" s="341"/>
      <c r="AM166" s="341"/>
      <c r="AN166" s="341"/>
      <c r="AO166" s="341"/>
      <c r="AP166" s="341"/>
      <c r="AQ166" s="341"/>
      <c r="AR166" s="341"/>
      <c r="AS166" s="341"/>
      <c r="AT166" s="341"/>
      <c r="AU166" s="341"/>
      <c r="AV166" s="341"/>
      <c r="AW166" s="659"/>
      <c r="AX166" s="622"/>
      <c r="AY166" s="622"/>
      <c r="AZ166" s="622"/>
      <c r="BA166" s="622"/>
      <c r="BB166" s="622"/>
      <c r="BC166" s="622"/>
      <c r="BD166" s="622"/>
      <c r="BE166" s="622"/>
      <c r="BF166" s="622"/>
      <c r="BG166" s="509"/>
      <c r="BH166" s="510"/>
      <c r="BI166" s="672"/>
      <c r="BJ166" s="673"/>
      <c r="BK166" s="673"/>
      <c r="BL166" s="673"/>
      <c r="BM166" s="673"/>
      <c r="BN166" s="673"/>
      <c r="BO166" s="673"/>
      <c r="BP166" s="673"/>
      <c r="BQ166" s="673"/>
      <c r="BR166" s="673"/>
      <c r="BS166" s="673"/>
      <c r="BT166" s="674"/>
      <c r="BU166" s="110"/>
      <c r="BV166" s="110"/>
      <c r="BW166" s="110"/>
      <c r="BX166" s="110"/>
      <c r="BY166" s="110"/>
      <c r="BZ166" s="110"/>
      <c r="CI166" s="67"/>
    </row>
    <row r="167" spans="4:87" ht="9" customHeight="1" thickBot="1">
      <c r="D167" s="67"/>
      <c r="E167" s="652"/>
      <c r="F167" s="653"/>
      <c r="G167" s="653"/>
      <c r="H167" s="653"/>
      <c r="I167" s="653"/>
      <c r="J167" s="653"/>
      <c r="K167" s="653"/>
      <c r="L167" s="653"/>
      <c r="M167" s="653"/>
      <c r="N167" s="653"/>
      <c r="O167" s="653"/>
      <c r="P167" s="653"/>
      <c r="Q167" s="653"/>
      <c r="R167" s="653"/>
      <c r="S167" s="653"/>
      <c r="T167" s="653"/>
      <c r="U167" s="653"/>
      <c r="V167" s="653"/>
      <c r="W167" s="653"/>
      <c r="X167" s="653"/>
      <c r="Y167" s="653"/>
      <c r="Z167" s="653"/>
      <c r="AA167" s="653"/>
      <c r="AB167" s="653"/>
      <c r="AC167" s="653"/>
      <c r="AD167" s="653"/>
      <c r="AE167" s="653"/>
      <c r="AF167" s="653"/>
      <c r="AG167" s="653"/>
      <c r="AH167" s="653"/>
      <c r="AI167" s="653"/>
      <c r="AJ167" s="653"/>
      <c r="AK167" s="654"/>
      <c r="AL167" s="661"/>
      <c r="AM167" s="661"/>
      <c r="AN167" s="661"/>
      <c r="AO167" s="661"/>
      <c r="AP167" s="661"/>
      <c r="AQ167" s="661"/>
      <c r="AR167" s="661"/>
      <c r="AS167" s="661"/>
      <c r="AT167" s="661"/>
      <c r="AU167" s="661"/>
      <c r="AV167" s="661"/>
      <c r="AW167" s="662"/>
      <c r="AX167" s="624"/>
      <c r="AY167" s="624"/>
      <c r="AZ167" s="624"/>
      <c r="BA167" s="624"/>
      <c r="BB167" s="624"/>
      <c r="BC167" s="624"/>
      <c r="BD167" s="624"/>
      <c r="BE167" s="624"/>
      <c r="BF167" s="624"/>
      <c r="BG167" s="511"/>
      <c r="BH167" s="512"/>
      <c r="BI167" s="675"/>
      <c r="BJ167" s="676"/>
      <c r="BK167" s="676"/>
      <c r="BL167" s="676"/>
      <c r="BM167" s="676"/>
      <c r="BN167" s="676"/>
      <c r="BO167" s="676"/>
      <c r="BP167" s="676"/>
      <c r="BQ167" s="676"/>
      <c r="BR167" s="676"/>
      <c r="BS167" s="676"/>
      <c r="BT167" s="677"/>
      <c r="BU167" s="110"/>
      <c r="BV167" s="110"/>
      <c r="BW167" s="110"/>
      <c r="BX167" s="110"/>
      <c r="BY167" s="110"/>
      <c r="BZ167" s="110"/>
      <c r="CI167" s="67"/>
    </row>
    <row r="168" spans="4:87" ht="9" customHeight="1">
      <c r="D168" s="67"/>
      <c r="E168" s="646"/>
      <c r="F168" s="647"/>
      <c r="G168" s="647"/>
      <c r="H168" s="647"/>
      <c r="I168" s="647"/>
      <c r="J168" s="647"/>
      <c r="K168" s="647"/>
      <c r="L168" s="647"/>
      <c r="M168" s="647"/>
      <c r="N168" s="647"/>
      <c r="O168" s="647"/>
      <c r="P168" s="647"/>
      <c r="Q168" s="647"/>
      <c r="R168" s="647"/>
      <c r="S168" s="647"/>
      <c r="T168" s="647"/>
      <c r="U168" s="647"/>
      <c r="V168" s="647"/>
      <c r="W168" s="647"/>
      <c r="X168" s="647"/>
      <c r="Y168" s="647"/>
      <c r="Z168" s="647"/>
      <c r="AA168" s="647"/>
      <c r="AB168" s="647"/>
      <c r="AC168" s="647"/>
      <c r="AD168" s="647"/>
      <c r="AE168" s="647"/>
      <c r="AF168" s="647"/>
      <c r="AG168" s="647"/>
      <c r="AH168" s="647"/>
      <c r="AI168" s="647"/>
      <c r="AJ168" s="647"/>
      <c r="AK168" s="648"/>
      <c r="AL168" s="656" t="str">
        <f>IF(E168="","",VLOOKUP(E168,コード表!$D$5:$F$62,3,FALSE))</f>
        <v/>
      </c>
      <c r="AM168" s="656"/>
      <c r="AN168" s="656"/>
      <c r="AO168" s="656"/>
      <c r="AP168" s="656"/>
      <c r="AQ168" s="656"/>
      <c r="AR168" s="656"/>
      <c r="AS168" s="656"/>
      <c r="AT168" s="656"/>
      <c r="AU168" s="656"/>
      <c r="AV168" s="656"/>
      <c r="AW168" s="657"/>
      <c r="AX168" s="663">
        <v>10</v>
      </c>
      <c r="AY168" s="663"/>
      <c r="AZ168" s="625" t="str">
        <f>IF(E168="","",VLOOKUP(E168,コード表!$D$5:$F$62,2,FALSE))</f>
        <v/>
      </c>
      <c r="BA168" s="625"/>
      <c r="BB168" s="625"/>
      <c r="BC168" s="625"/>
      <c r="BD168" s="625"/>
      <c r="BE168" s="625"/>
      <c r="BF168" s="625"/>
      <c r="BG168" s="625"/>
      <c r="BH168" s="625"/>
      <c r="BI168" s="665"/>
      <c r="BJ168" s="665"/>
      <c r="BK168" s="665"/>
      <c r="BL168" s="665"/>
      <c r="BM168" s="665"/>
      <c r="BN168" s="665"/>
      <c r="BO168" s="665"/>
      <c r="BP168" s="665"/>
      <c r="BQ168" s="665"/>
      <c r="BR168" s="665"/>
      <c r="BS168" s="665"/>
      <c r="BT168" s="666"/>
      <c r="BU168" s="110"/>
      <c r="BV168" s="110"/>
      <c r="BW168" s="110"/>
      <c r="BX168" s="110"/>
      <c r="BY168" s="110"/>
      <c r="BZ168" s="110"/>
      <c r="CI168" s="67"/>
    </row>
    <row r="169" spans="4:87" ht="9" customHeight="1">
      <c r="D169" s="67"/>
      <c r="E169" s="649"/>
      <c r="F169" s="650"/>
      <c r="G169" s="650"/>
      <c r="H169" s="650"/>
      <c r="I169" s="650"/>
      <c r="J169" s="650"/>
      <c r="K169" s="650"/>
      <c r="L169" s="650"/>
      <c r="M169" s="650"/>
      <c r="N169" s="650"/>
      <c r="O169" s="650"/>
      <c r="P169" s="650"/>
      <c r="Q169" s="650"/>
      <c r="R169" s="650"/>
      <c r="S169" s="650"/>
      <c r="T169" s="650"/>
      <c r="U169" s="650"/>
      <c r="V169" s="650"/>
      <c r="W169" s="650"/>
      <c r="X169" s="650"/>
      <c r="Y169" s="650"/>
      <c r="Z169" s="650"/>
      <c r="AA169" s="650"/>
      <c r="AB169" s="650"/>
      <c r="AC169" s="650"/>
      <c r="AD169" s="650"/>
      <c r="AE169" s="650"/>
      <c r="AF169" s="650"/>
      <c r="AG169" s="650"/>
      <c r="AH169" s="650"/>
      <c r="AI169" s="650"/>
      <c r="AJ169" s="650"/>
      <c r="AK169" s="651"/>
      <c r="AL169" s="341"/>
      <c r="AM169" s="341"/>
      <c r="AN169" s="341"/>
      <c r="AO169" s="341"/>
      <c r="AP169" s="341"/>
      <c r="AQ169" s="341"/>
      <c r="AR169" s="341"/>
      <c r="AS169" s="341"/>
      <c r="AT169" s="341"/>
      <c r="AU169" s="341"/>
      <c r="AV169" s="341"/>
      <c r="AW169" s="659"/>
      <c r="AX169" s="664"/>
      <c r="AY169" s="664"/>
      <c r="AZ169" s="626"/>
      <c r="BA169" s="626"/>
      <c r="BB169" s="626"/>
      <c r="BC169" s="626"/>
      <c r="BD169" s="626"/>
      <c r="BE169" s="626"/>
      <c r="BF169" s="626"/>
      <c r="BG169" s="626"/>
      <c r="BH169" s="626"/>
      <c r="BI169" s="667"/>
      <c r="BJ169" s="667"/>
      <c r="BK169" s="667"/>
      <c r="BL169" s="667"/>
      <c r="BM169" s="667"/>
      <c r="BN169" s="667"/>
      <c r="BO169" s="667"/>
      <c r="BP169" s="667"/>
      <c r="BQ169" s="667"/>
      <c r="BR169" s="667"/>
      <c r="BS169" s="667"/>
      <c r="BT169" s="668"/>
      <c r="BU169" s="110"/>
      <c r="BV169" s="110"/>
      <c r="BW169" s="110"/>
      <c r="BX169" s="110"/>
      <c r="BY169" s="110"/>
      <c r="BZ169" s="110"/>
      <c r="CI169" s="67"/>
    </row>
    <row r="170" spans="4:87" ht="9" customHeight="1">
      <c r="D170" s="67"/>
      <c r="E170" s="649"/>
      <c r="F170" s="650"/>
      <c r="G170" s="650"/>
      <c r="H170" s="650"/>
      <c r="I170" s="650"/>
      <c r="J170" s="650"/>
      <c r="K170" s="650"/>
      <c r="L170" s="650"/>
      <c r="M170" s="650"/>
      <c r="N170" s="650"/>
      <c r="O170" s="650"/>
      <c r="P170" s="650"/>
      <c r="Q170" s="650"/>
      <c r="R170" s="650"/>
      <c r="S170" s="650"/>
      <c r="T170" s="650"/>
      <c r="U170" s="650"/>
      <c r="V170" s="650"/>
      <c r="W170" s="650"/>
      <c r="X170" s="650"/>
      <c r="Y170" s="650"/>
      <c r="Z170" s="650"/>
      <c r="AA170" s="650"/>
      <c r="AB170" s="650"/>
      <c r="AC170" s="650"/>
      <c r="AD170" s="650"/>
      <c r="AE170" s="650"/>
      <c r="AF170" s="650"/>
      <c r="AG170" s="650"/>
      <c r="AH170" s="650"/>
      <c r="AI170" s="650"/>
      <c r="AJ170" s="650"/>
      <c r="AK170" s="651"/>
      <c r="AL170" s="341"/>
      <c r="AM170" s="341"/>
      <c r="AN170" s="341"/>
      <c r="AO170" s="341"/>
      <c r="AP170" s="341"/>
      <c r="AQ170" s="341"/>
      <c r="AR170" s="341"/>
      <c r="AS170" s="341"/>
      <c r="AT170" s="341"/>
      <c r="AU170" s="341"/>
      <c r="AV170" s="341"/>
      <c r="AW170" s="659"/>
      <c r="AX170" s="664"/>
      <c r="AY170" s="664"/>
      <c r="AZ170" s="626"/>
      <c r="BA170" s="626"/>
      <c r="BB170" s="626"/>
      <c r="BC170" s="626"/>
      <c r="BD170" s="626"/>
      <c r="BE170" s="626"/>
      <c r="BF170" s="626"/>
      <c r="BG170" s="626"/>
      <c r="BH170" s="626"/>
      <c r="BI170" s="667"/>
      <c r="BJ170" s="667"/>
      <c r="BK170" s="667"/>
      <c r="BL170" s="667"/>
      <c r="BM170" s="667"/>
      <c r="BN170" s="667"/>
      <c r="BO170" s="667"/>
      <c r="BP170" s="667"/>
      <c r="BQ170" s="667"/>
      <c r="BR170" s="667"/>
      <c r="BS170" s="667"/>
      <c r="BT170" s="668"/>
      <c r="BU170" s="110"/>
      <c r="BV170" s="110"/>
      <c r="BW170" s="110"/>
      <c r="BX170" s="110"/>
      <c r="BY170" s="110"/>
      <c r="BZ170" s="110"/>
      <c r="CI170" s="67"/>
    </row>
    <row r="171" spans="4:87" ht="9" customHeight="1">
      <c r="D171" s="67"/>
      <c r="E171" s="649"/>
      <c r="F171" s="650"/>
      <c r="G171" s="650"/>
      <c r="H171" s="650"/>
      <c r="I171" s="650"/>
      <c r="J171" s="650"/>
      <c r="K171" s="650"/>
      <c r="L171" s="650"/>
      <c r="M171" s="650"/>
      <c r="N171" s="650"/>
      <c r="O171" s="650"/>
      <c r="P171" s="650"/>
      <c r="Q171" s="650"/>
      <c r="R171" s="650"/>
      <c r="S171" s="650"/>
      <c r="T171" s="650"/>
      <c r="U171" s="650"/>
      <c r="V171" s="650"/>
      <c r="W171" s="650"/>
      <c r="X171" s="650"/>
      <c r="Y171" s="650"/>
      <c r="Z171" s="650"/>
      <c r="AA171" s="650"/>
      <c r="AB171" s="650"/>
      <c r="AC171" s="650"/>
      <c r="AD171" s="650"/>
      <c r="AE171" s="650"/>
      <c r="AF171" s="650"/>
      <c r="AG171" s="650"/>
      <c r="AH171" s="650"/>
      <c r="AI171" s="650"/>
      <c r="AJ171" s="650"/>
      <c r="AK171" s="651"/>
      <c r="AL171" s="341"/>
      <c r="AM171" s="341"/>
      <c r="AN171" s="341"/>
      <c r="AO171" s="341"/>
      <c r="AP171" s="341"/>
      <c r="AQ171" s="341"/>
      <c r="AR171" s="341"/>
      <c r="AS171" s="341"/>
      <c r="AT171" s="341"/>
      <c r="AU171" s="341"/>
      <c r="AV171" s="341"/>
      <c r="AW171" s="659"/>
      <c r="AX171" s="622"/>
      <c r="AY171" s="622"/>
      <c r="AZ171" s="622"/>
      <c r="BA171" s="622"/>
      <c r="BB171" s="622"/>
      <c r="BC171" s="622"/>
      <c r="BD171" s="622"/>
      <c r="BE171" s="622"/>
      <c r="BF171" s="622"/>
      <c r="BG171" s="507" t="str">
        <f>IFERROR(VLOOKUP(AL168,都道府県コード!$A$2:$B$95,2,FALSE),"")</f>
        <v/>
      </c>
      <c r="BH171" s="508"/>
      <c r="BI171" s="669"/>
      <c r="BJ171" s="670"/>
      <c r="BK171" s="670"/>
      <c r="BL171" s="670"/>
      <c r="BM171" s="670"/>
      <c r="BN171" s="670"/>
      <c r="BO171" s="670"/>
      <c r="BP171" s="670"/>
      <c r="BQ171" s="670"/>
      <c r="BR171" s="670"/>
      <c r="BS171" s="670"/>
      <c r="BT171" s="671"/>
      <c r="BU171" s="110"/>
      <c r="BV171" s="110"/>
      <c r="BW171" s="110"/>
      <c r="BX171" s="110"/>
      <c r="BY171" s="110"/>
      <c r="BZ171" s="110"/>
      <c r="CI171" s="67"/>
    </row>
    <row r="172" spans="4:87" ht="9" customHeight="1">
      <c r="D172" s="67"/>
      <c r="E172" s="649"/>
      <c r="F172" s="650"/>
      <c r="G172" s="650"/>
      <c r="H172" s="650"/>
      <c r="I172" s="650"/>
      <c r="J172" s="650"/>
      <c r="K172" s="650"/>
      <c r="L172" s="650"/>
      <c r="M172" s="650"/>
      <c r="N172" s="650"/>
      <c r="O172" s="650"/>
      <c r="P172" s="650"/>
      <c r="Q172" s="650"/>
      <c r="R172" s="650"/>
      <c r="S172" s="650"/>
      <c r="T172" s="650"/>
      <c r="U172" s="650"/>
      <c r="V172" s="650"/>
      <c r="W172" s="650"/>
      <c r="X172" s="650"/>
      <c r="Y172" s="650"/>
      <c r="Z172" s="650"/>
      <c r="AA172" s="650"/>
      <c r="AB172" s="650"/>
      <c r="AC172" s="650"/>
      <c r="AD172" s="650"/>
      <c r="AE172" s="650"/>
      <c r="AF172" s="650"/>
      <c r="AG172" s="650"/>
      <c r="AH172" s="650"/>
      <c r="AI172" s="650"/>
      <c r="AJ172" s="650"/>
      <c r="AK172" s="651"/>
      <c r="AL172" s="341"/>
      <c r="AM172" s="341"/>
      <c r="AN172" s="341"/>
      <c r="AO172" s="341"/>
      <c r="AP172" s="341"/>
      <c r="AQ172" s="341"/>
      <c r="AR172" s="341"/>
      <c r="AS172" s="341"/>
      <c r="AT172" s="341"/>
      <c r="AU172" s="341"/>
      <c r="AV172" s="341"/>
      <c r="AW172" s="659"/>
      <c r="AX172" s="622"/>
      <c r="AY172" s="622"/>
      <c r="AZ172" s="622"/>
      <c r="BA172" s="622"/>
      <c r="BB172" s="622"/>
      <c r="BC172" s="622"/>
      <c r="BD172" s="622"/>
      <c r="BE172" s="622"/>
      <c r="BF172" s="622"/>
      <c r="BG172" s="509"/>
      <c r="BH172" s="510"/>
      <c r="BI172" s="672"/>
      <c r="BJ172" s="673"/>
      <c r="BK172" s="673"/>
      <c r="BL172" s="673"/>
      <c r="BM172" s="673"/>
      <c r="BN172" s="673"/>
      <c r="BO172" s="673"/>
      <c r="BP172" s="673"/>
      <c r="BQ172" s="673"/>
      <c r="BR172" s="673"/>
      <c r="BS172" s="673"/>
      <c r="BT172" s="674"/>
      <c r="BU172" s="110"/>
      <c r="BV172" s="110"/>
      <c r="BW172" s="110"/>
      <c r="BX172" s="110"/>
      <c r="BY172" s="110"/>
      <c r="BZ172" s="110"/>
      <c r="CI172" s="67"/>
    </row>
    <row r="173" spans="4:87" ht="9" customHeight="1" thickBot="1">
      <c r="D173" s="67"/>
      <c r="E173" s="652"/>
      <c r="F173" s="653"/>
      <c r="G173" s="653"/>
      <c r="H173" s="653"/>
      <c r="I173" s="653"/>
      <c r="J173" s="653"/>
      <c r="K173" s="653"/>
      <c r="L173" s="653"/>
      <c r="M173" s="653"/>
      <c r="N173" s="653"/>
      <c r="O173" s="653"/>
      <c r="P173" s="653"/>
      <c r="Q173" s="653"/>
      <c r="R173" s="653"/>
      <c r="S173" s="653"/>
      <c r="T173" s="653"/>
      <c r="U173" s="653"/>
      <c r="V173" s="653"/>
      <c r="W173" s="653"/>
      <c r="X173" s="653"/>
      <c r="Y173" s="653"/>
      <c r="Z173" s="653"/>
      <c r="AA173" s="653"/>
      <c r="AB173" s="653"/>
      <c r="AC173" s="653"/>
      <c r="AD173" s="653"/>
      <c r="AE173" s="653"/>
      <c r="AF173" s="653"/>
      <c r="AG173" s="653"/>
      <c r="AH173" s="653"/>
      <c r="AI173" s="653"/>
      <c r="AJ173" s="653"/>
      <c r="AK173" s="654"/>
      <c r="AL173" s="661"/>
      <c r="AM173" s="661"/>
      <c r="AN173" s="661"/>
      <c r="AO173" s="661"/>
      <c r="AP173" s="661"/>
      <c r="AQ173" s="661"/>
      <c r="AR173" s="661"/>
      <c r="AS173" s="661"/>
      <c r="AT173" s="661"/>
      <c r="AU173" s="661"/>
      <c r="AV173" s="661"/>
      <c r="AW173" s="662"/>
      <c r="AX173" s="624"/>
      <c r="AY173" s="624"/>
      <c r="AZ173" s="624"/>
      <c r="BA173" s="624"/>
      <c r="BB173" s="624"/>
      <c r="BC173" s="624"/>
      <c r="BD173" s="624"/>
      <c r="BE173" s="624"/>
      <c r="BF173" s="624"/>
      <c r="BG173" s="511"/>
      <c r="BH173" s="512"/>
      <c r="BI173" s="675"/>
      <c r="BJ173" s="676"/>
      <c r="BK173" s="676"/>
      <c r="BL173" s="676"/>
      <c r="BM173" s="676"/>
      <c r="BN173" s="676"/>
      <c r="BO173" s="676"/>
      <c r="BP173" s="676"/>
      <c r="BQ173" s="676"/>
      <c r="BR173" s="676"/>
      <c r="BS173" s="676"/>
      <c r="BT173" s="677"/>
      <c r="BU173" s="110"/>
      <c r="BV173" s="110"/>
      <c r="BW173" s="110"/>
      <c r="BX173" s="110"/>
      <c r="BY173" s="110"/>
      <c r="BZ173" s="110"/>
      <c r="CI173" s="67"/>
    </row>
    <row r="174" spans="4:87" ht="9" customHeight="1">
      <c r="D174" s="67"/>
      <c r="E174" s="646"/>
      <c r="F174" s="647"/>
      <c r="G174" s="647"/>
      <c r="H174" s="647"/>
      <c r="I174" s="647"/>
      <c r="J174" s="647"/>
      <c r="K174" s="647"/>
      <c r="L174" s="647"/>
      <c r="M174" s="647"/>
      <c r="N174" s="647"/>
      <c r="O174" s="647"/>
      <c r="P174" s="647"/>
      <c r="Q174" s="647"/>
      <c r="R174" s="647"/>
      <c r="S174" s="647"/>
      <c r="T174" s="647"/>
      <c r="U174" s="647"/>
      <c r="V174" s="647"/>
      <c r="W174" s="647"/>
      <c r="X174" s="647"/>
      <c r="Y174" s="647"/>
      <c r="Z174" s="647"/>
      <c r="AA174" s="647"/>
      <c r="AB174" s="647"/>
      <c r="AC174" s="647"/>
      <c r="AD174" s="647"/>
      <c r="AE174" s="647"/>
      <c r="AF174" s="647"/>
      <c r="AG174" s="647"/>
      <c r="AH174" s="647"/>
      <c r="AI174" s="647"/>
      <c r="AJ174" s="647"/>
      <c r="AK174" s="648"/>
      <c r="AL174" s="656" t="str">
        <f>IF(E174="","",VLOOKUP(E174,コード表!$D$5:$F$62,3,FALSE))</f>
        <v/>
      </c>
      <c r="AM174" s="656"/>
      <c r="AN174" s="656"/>
      <c r="AO174" s="656"/>
      <c r="AP174" s="656"/>
      <c r="AQ174" s="656"/>
      <c r="AR174" s="656"/>
      <c r="AS174" s="656"/>
      <c r="AT174" s="656"/>
      <c r="AU174" s="656"/>
      <c r="AV174" s="656"/>
      <c r="AW174" s="657"/>
      <c r="AX174" s="663">
        <v>11</v>
      </c>
      <c r="AY174" s="663"/>
      <c r="AZ174" s="625" t="str">
        <f>IF(E174="","",VLOOKUP(E174,コード表!$D$5:$F$62,2,FALSE))</f>
        <v/>
      </c>
      <c r="BA174" s="625"/>
      <c r="BB174" s="625"/>
      <c r="BC174" s="625"/>
      <c r="BD174" s="625"/>
      <c r="BE174" s="625"/>
      <c r="BF174" s="625"/>
      <c r="BG174" s="625"/>
      <c r="BH174" s="625"/>
      <c r="BI174" s="665"/>
      <c r="BJ174" s="665"/>
      <c r="BK174" s="665"/>
      <c r="BL174" s="665"/>
      <c r="BM174" s="665"/>
      <c r="BN174" s="665"/>
      <c r="BO174" s="665"/>
      <c r="BP174" s="665"/>
      <c r="BQ174" s="665"/>
      <c r="BR174" s="665"/>
      <c r="BS174" s="665"/>
      <c r="BT174" s="666"/>
      <c r="BU174" s="110"/>
      <c r="BV174" s="110"/>
      <c r="BW174" s="110"/>
      <c r="BX174" s="110"/>
      <c r="BY174" s="110"/>
      <c r="BZ174" s="110"/>
      <c r="CI174" s="67"/>
    </row>
    <row r="175" spans="4:87" ht="9" customHeight="1">
      <c r="D175" s="67"/>
      <c r="E175" s="649"/>
      <c r="F175" s="650"/>
      <c r="G175" s="650"/>
      <c r="H175" s="650"/>
      <c r="I175" s="650"/>
      <c r="J175" s="650"/>
      <c r="K175" s="650"/>
      <c r="L175" s="650"/>
      <c r="M175" s="650"/>
      <c r="N175" s="650"/>
      <c r="O175" s="650"/>
      <c r="P175" s="650"/>
      <c r="Q175" s="650"/>
      <c r="R175" s="650"/>
      <c r="S175" s="650"/>
      <c r="T175" s="650"/>
      <c r="U175" s="650"/>
      <c r="V175" s="650"/>
      <c r="W175" s="650"/>
      <c r="X175" s="650"/>
      <c r="Y175" s="650"/>
      <c r="Z175" s="650"/>
      <c r="AA175" s="650"/>
      <c r="AB175" s="650"/>
      <c r="AC175" s="650"/>
      <c r="AD175" s="650"/>
      <c r="AE175" s="650"/>
      <c r="AF175" s="650"/>
      <c r="AG175" s="650"/>
      <c r="AH175" s="650"/>
      <c r="AI175" s="650"/>
      <c r="AJ175" s="650"/>
      <c r="AK175" s="651"/>
      <c r="AL175" s="341"/>
      <c r="AM175" s="341"/>
      <c r="AN175" s="341"/>
      <c r="AO175" s="341"/>
      <c r="AP175" s="341"/>
      <c r="AQ175" s="341"/>
      <c r="AR175" s="341"/>
      <c r="AS175" s="341"/>
      <c r="AT175" s="341"/>
      <c r="AU175" s="341"/>
      <c r="AV175" s="341"/>
      <c r="AW175" s="659"/>
      <c r="AX175" s="664"/>
      <c r="AY175" s="664"/>
      <c r="AZ175" s="626"/>
      <c r="BA175" s="626"/>
      <c r="BB175" s="626"/>
      <c r="BC175" s="626"/>
      <c r="BD175" s="626"/>
      <c r="BE175" s="626"/>
      <c r="BF175" s="626"/>
      <c r="BG175" s="626"/>
      <c r="BH175" s="626"/>
      <c r="BI175" s="667"/>
      <c r="BJ175" s="667"/>
      <c r="BK175" s="667"/>
      <c r="BL175" s="667"/>
      <c r="BM175" s="667"/>
      <c r="BN175" s="667"/>
      <c r="BO175" s="667"/>
      <c r="BP175" s="667"/>
      <c r="BQ175" s="667"/>
      <c r="BR175" s="667"/>
      <c r="BS175" s="667"/>
      <c r="BT175" s="668"/>
      <c r="BU175" s="110"/>
      <c r="BV175" s="110"/>
      <c r="BW175" s="110"/>
      <c r="BX175" s="110"/>
      <c r="BY175" s="110"/>
      <c r="BZ175" s="110"/>
      <c r="CI175" s="67"/>
    </row>
    <row r="176" spans="4:87" ht="9" customHeight="1">
      <c r="D176" s="67"/>
      <c r="E176" s="649"/>
      <c r="F176" s="650"/>
      <c r="G176" s="650"/>
      <c r="H176" s="650"/>
      <c r="I176" s="650"/>
      <c r="J176" s="650"/>
      <c r="K176" s="650"/>
      <c r="L176" s="650"/>
      <c r="M176" s="650"/>
      <c r="N176" s="650"/>
      <c r="O176" s="650"/>
      <c r="P176" s="650"/>
      <c r="Q176" s="650"/>
      <c r="R176" s="650"/>
      <c r="S176" s="650"/>
      <c r="T176" s="650"/>
      <c r="U176" s="650"/>
      <c r="V176" s="650"/>
      <c r="W176" s="650"/>
      <c r="X176" s="650"/>
      <c r="Y176" s="650"/>
      <c r="Z176" s="650"/>
      <c r="AA176" s="650"/>
      <c r="AB176" s="650"/>
      <c r="AC176" s="650"/>
      <c r="AD176" s="650"/>
      <c r="AE176" s="650"/>
      <c r="AF176" s="650"/>
      <c r="AG176" s="650"/>
      <c r="AH176" s="650"/>
      <c r="AI176" s="650"/>
      <c r="AJ176" s="650"/>
      <c r="AK176" s="651"/>
      <c r="AL176" s="341"/>
      <c r="AM176" s="341"/>
      <c r="AN176" s="341"/>
      <c r="AO176" s="341"/>
      <c r="AP176" s="341"/>
      <c r="AQ176" s="341"/>
      <c r="AR176" s="341"/>
      <c r="AS176" s="341"/>
      <c r="AT176" s="341"/>
      <c r="AU176" s="341"/>
      <c r="AV176" s="341"/>
      <c r="AW176" s="659"/>
      <c r="AX176" s="664"/>
      <c r="AY176" s="664"/>
      <c r="AZ176" s="626"/>
      <c r="BA176" s="626"/>
      <c r="BB176" s="626"/>
      <c r="BC176" s="626"/>
      <c r="BD176" s="626"/>
      <c r="BE176" s="626"/>
      <c r="BF176" s="626"/>
      <c r="BG176" s="626"/>
      <c r="BH176" s="626"/>
      <c r="BI176" s="667"/>
      <c r="BJ176" s="667"/>
      <c r="BK176" s="667"/>
      <c r="BL176" s="667"/>
      <c r="BM176" s="667"/>
      <c r="BN176" s="667"/>
      <c r="BO176" s="667"/>
      <c r="BP176" s="667"/>
      <c r="BQ176" s="667"/>
      <c r="BR176" s="667"/>
      <c r="BS176" s="667"/>
      <c r="BT176" s="668"/>
      <c r="BU176" s="110"/>
      <c r="BV176" s="110"/>
      <c r="BW176" s="110"/>
      <c r="BX176" s="110"/>
      <c r="BY176" s="110"/>
      <c r="BZ176" s="110"/>
      <c r="CI176" s="67"/>
    </row>
    <row r="177" spans="4:88" ht="9" customHeight="1">
      <c r="D177" s="67"/>
      <c r="E177" s="649"/>
      <c r="F177" s="650"/>
      <c r="G177" s="650"/>
      <c r="H177" s="650"/>
      <c r="I177" s="650"/>
      <c r="J177" s="650"/>
      <c r="K177" s="650"/>
      <c r="L177" s="650"/>
      <c r="M177" s="650"/>
      <c r="N177" s="650"/>
      <c r="O177" s="650"/>
      <c r="P177" s="650"/>
      <c r="Q177" s="650"/>
      <c r="R177" s="650"/>
      <c r="S177" s="650"/>
      <c r="T177" s="650"/>
      <c r="U177" s="650"/>
      <c r="V177" s="650"/>
      <c r="W177" s="650"/>
      <c r="X177" s="650"/>
      <c r="Y177" s="650"/>
      <c r="Z177" s="650"/>
      <c r="AA177" s="650"/>
      <c r="AB177" s="650"/>
      <c r="AC177" s="650"/>
      <c r="AD177" s="650"/>
      <c r="AE177" s="650"/>
      <c r="AF177" s="650"/>
      <c r="AG177" s="650"/>
      <c r="AH177" s="650"/>
      <c r="AI177" s="650"/>
      <c r="AJ177" s="650"/>
      <c r="AK177" s="651"/>
      <c r="AL177" s="341"/>
      <c r="AM177" s="341"/>
      <c r="AN177" s="341"/>
      <c r="AO177" s="341"/>
      <c r="AP177" s="341"/>
      <c r="AQ177" s="341"/>
      <c r="AR177" s="341"/>
      <c r="AS177" s="341"/>
      <c r="AT177" s="341"/>
      <c r="AU177" s="341"/>
      <c r="AV177" s="341"/>
      <c r="AW177" s="659"/>
      <c r="AX177" s="622"/>
      <c r="AY177" s="622"/>
      <c r="AZ177" s="622"/>
      <c r="BA177" s="622"/>
      <c r="BB177" s="622"/>
      <c r="BC177" s="622"/>
      <c r="BD177" s="622"/>
      <c r="BE177" s="622"/>
      <c r="BF177" s="622"/>
      <c r="BG177" s="507" t="str">
        <f>IFERROR(VLOOKUP(AL174,都道府県コード!$A$2:$B$95,2,FALSE),"")</f>
        <v/>
      </c>
      <c r="BH177" s="508"/>
      <c r="BI177" s="669"/>
      <c r="BJ177" s="670"/>
      <c r="BK177" s="670"/>
      <c r="BL177" s="670"/>
      <c r="BM177" s="670"/>
      <c r="BN177" s="670"/>
      <c r="BO177" s="670"/>
      <c r="BP177" s="670"/>
      <c r="BQ177" s="670"/>
      <c r="BR177" s="670"/>
      <c r="BS177" s="670"/>
      <c r="BT177" s="671"/>
      <c r="BU177" s="110"/>
      <c r="BV177" s="110"/>
      <c r="BW177" s="110"/>
      <c r="BX177" s="110"/>
      <c r="BY177" s="110"/>
      <c r="BZ177" s="110"/>
      <c r="CI177" s="67"/>
    </row>
    <row r="178" spans="4:88" ht="9" customHeight="1">
      <c r="D178" s="67"/>
      <c r="E178" s="649"/>
      <c r="F178" s="650"/>
      <c r="G178" s="650"/>
      <c r="H178" s="650"/>
      <c r="I178" s="650"/>
      <c r="J178" s="650"/>
      <c r="K178" s="650"/>
      <c r="L178" s="650"/>
      <c r="M178" s="650"/>
      <c r="N178" s="650"/>
      <c r="O178" s="650"/>
      <c r="P178" s="650"/>
      <c r="Q178" s="650"/>
      <c r="R178" s="650"/>
      <c r="S178" s="650"/>
      <c r="T178" s="650"/>
      <c r="U178" s="650"/>
      <c r="V178" s="650"/>
      <c r="W178" s="650"/>
      <c r="X178" s="650"/>
      <c r="Y178" s="650"/>
      <c r="Z178" s="650"/>
      <c r="AA178" s="650"/>
      <c r="AB178" s="650"/>
      <c r="AC178" s="650"/>
      <c r="AD178" s="650"/>
      <c r="AE178" s="650"/>
      <c r="AF178" s="650"/>
      <c r="AG178" s="650"/>
      <c r="AH178" s="650"/>
      <c r="AI178" s="650"/>
      <c r="AJ178" s="650"/>
      <c r="AK178" s="651"/>
      <c r="AL178" s="341"/>
      <c r="AM178" s="341"/>
      <c r="AN178" s="341"/>
      <c r="AO178" s="341"/>
      <c r="AP178" s="341"/>
      <c r="AQ178" s="341"/>
      <c r="AR178" s="341"/>
      <c r="AS178" s="341"/>
      <c r="AT178" s="341"/>
      <c r="AU178" s="341"/>
      <c r="AV178" s="341"/>
      <c r="AW178" s="659"/>
      <c r="AX178" s="622"/>
      <c r="AY178" s="622"/>
      <c r="AZ178" s="622"/>
      <c r="BA178" s="622"/>
      <c r="BB178" s="622"/>
      <c r="BC178" s="622"/>
      <c r="BD178" s="622"/>
      <c r="BE178" s="622"/>
      <c r="BF178" s="622"/>
      <c r="BG178" s="509"/>
      <c r="BH178" s="510"/>
      <c r="BI178" s="672"/>
      <c r="BJ178" s="673"/>
      <c r="BK178" s="673"/>
      <c r="BL178" s="673"/>
      <c r="BM178" s="673"/>
      <c r="BN178" s="673"/>
      <c r="BO178" s="673"/>
      <c r="BP178" s="673"/>
      <c r="BQ178" s="673"/>
      <c r="BR178" s="673"/>
      <c r="BS178" s="673"/>
      <c r="BT178" s="674"/>
      <c r="BU178" s="110"/>
      <c r="BV178" s="110"/>
      <c r="BW178" s="110"/>
      <c r="BX178" s="110"/>
      <c r="BY178" s="110"/>
      <c r="BZ178" s="110"/>
      <c r="CI178" s="67"/>
    </row>
    <row r="179" spans="4:88" ht="9" customHeight="1" thickBot="1">
      <c r="D179" s="67"/>
      <c r="E179" s="652"/>
      <c r="F179" s="653"/>
      <c r="G179" s="653"/>
      <c r="H179" s="653"/>
      <c r="I179" s="653"/>
      <c r="J179" s="653"/>
      <c r="K179" s="653"/>
      <c r="L179" s="653"/>
      <c r="M179" s="653"/>
      <c r="N179" s="653"/>
      <c r="O179" s="653"/>
      <c r="P179" s="653"/>
      <c r="Q179" s="653"/>
      <c r="R179" s="653"/>
      <c r="S179" s="653"/>
      <c r="T179" s="653"/>
      <c r="U179" s="653"/>
      <c r="V179" s="653"/>
      <c r="W179" s="653"/>
      <c r="X179" s="653"/>
      <c r="Y179" s="653"/>
      <c r="Z179" s="653"/>
      <c r="AA179" s="653"/>
      <c r="AB179" s="653"/>
      <c r="AC179" s="653"/>
      <c r="AD179" s="653"/>
      <c r="AE179" s="653"/>
      <c r="AF179" s="653"/>
      <c r="AG179" s="653"/>
      <c r="AH179" s="653"/>
      <c r="AI179" s="653"/>
      <c r="AJ179" s="653"/>
      <c r="AK179" s="654"/>
      <c r="AL179" s="661"/>
      <c r="AM179" s="661"/>
      <c r="AN179" s="661"/>
      <c r="AO179" s="661"/>
      <c r="AP179" s="661"/>
      <c r="AQ179" s="661"/>
      <c r="AR179" s="661"/>
      <c r="AS179" s="661"/>
      <c r="AT179" s="661"/>
      <c r="AU179" s="661"/>
      <c r="AV179" s="661"/>
      <c r="AW179" s="662"/>
      <c r="AX179" s="624"/>
      <c r="AY179" s="624"/>
      <c r="AZ179" s="624"/>
      <c r="BA179" s="624"/>
      <c r="BB179" s="624"/>
      <c r="BC179" s="624"/>
      <c r="BD179" s="624"/>
      <c r="BE179" s="624"/>
      <c r="BF179" s="624"/>
      <c r="BG179" s="511"/>
      <c r="BH179" s="512"/>
      <c r="BI179" s="675"/>
      <c r="BJ179" s="676"/>
      <c r="BK179" s="676"/>
      <c r="BL179" s="676"/>
      <c r="BM179" s="676"/>
      <c r="BN179" s="676"/>
      <c r="BO179" s="676"/>
      <c r="BP179" s="676"/>
      <c r="BQ179" s="676"/>
      <c r="BR179" s="676"/>
      <c r="BS179" s="676"/>
      <c r="BT179" s="677"/>
      <c r="BU179" s="110"/>
      <c r="BV179" s="110"/>
      <c r="BW179" s="110"/>
      <c r="BX179" s="110"/>
      <c r="BY179" s="110"/>
      <c r="BZ179" s="110"/>
      <c r="CI179" s="67"/>
    </row>
    <row r="180" spans="4:88" ht="9" customHeight="1">
      <c r="D180" s="67"/>
      <c r="E180" s="678" t="s">
        <v>18</v>
      </c>
      <c r="F180" s="679"/>
      <c r="G180" s="679"/>
      <c r="H180" s="679"/>
      <c r="I180" s="679"/>
      <c r="J180" s="679"/>
      <c r="K180" s="679"/>
      <c r="L180" s="679"/>
      <c r="M180" s="679"/>
      <c r="N180" s="679"/>
      <c r="O180" s="679"/>
      <c r="P180" s="679"/>
      <c r="Q180" s="679"/>
      <c r="R180" s="679"/>
      <c r="S180" s="679"/>
      <c r="T180" s="679"/>
      <c r="U180" s="679"/>
      <c r="V180" s="679"/>
      <c r="W180" s="679"/>
      <c r="X180" s="679"/>
      <c r="Y180" s="679"/>
      <c r="Z180" s="679"/>
      <c r="AA180" s="679"/>
      <c r="AB180" s="679"/>
      <c r="AC180" s="679"/>
      <c r="AD180" s="679"/>
      <c r="AE180" s="679"/>
      <c r="AF180" s="679"/>
      <c r="AG180" s="679"/>
      <c r="AH180" s="679"/>
      <c r="AI180" s="679"/>
      <c r="AJ180" s="679"/>
      <c r="AK180" s="679"/>
      <c r="AL180" s="679"/>
      <c r="AM180" s="679"/>
      <c r="AN180" s="679"/>
      <c r="AO180" s="679"/>
      <c r="AP180" s="679"/>
      <c r="AQ180" s="679"/>
      <c r="AR180" s="679"/>
      <c r="AS180" s="679"/>
      <c r="AT180" s="679"/>
      <c r="AU180" s="679"/>
      <c r="AV180" s="679"/>
      <c r="AW180" s="680"/>
      <c r="AX180" s="663">
        <v>12</v>
      </c>
      <c r="AY180" s="663"/>
      <c r="AZ180" s="625"/>
      <c r="BA180" s="625"/>
      <c r="BB180" s="625"/>
      <c r="BC180" s="625"/>
      <c r="BD180" s="625"/>
      <c r="BE180" s="625"/>
      <c r="BF180" s="625"/>
      <c r="BG180" s="625"/>
      <c r="BH180" s="625"/>
      <c r="BI180" s="687">
        <f>IF(BZ103=2,CA180+CA87,0)</f>
        <v>0</v>
      </c>
      <c r="BJ180" s="687"/>
      <c r="BK180" s="687"/>
      <c r="BL180" s="687"/>
      <c r="BM180" s="687"/>
      <c r="BN180" s="687"/>
      <c r="BO180" s="687"/>
      <c r="BP180" s="687"/>
      <c r="BQ180" s="687"/>
      <c r="BR180" s="687"/>
      <c r="BS180" s="687"/>
      <c r="BT180" s="688"/>
      <c r="BU180" s="619"/>
      <c r="BV180" s="620"/>
      <c r="BW180" s="625" t="s">
        <v>24</v>
      </c>
      <c r="BX180" s="625"/>
      <c r="BY180" s="625"/>
      <c r="BZ180" s="625"/>
      <c r="CA180" s="777">
        <f>BI114+BI120+BI126+BI132+BI138+BI144+BI150+BI156+BI162+BI168+BI174</f>
        <v>0</v>
      </c>
      <c r="CB180" s="778"/>
      <c r="CC180" s="778"/>
      <c r="CD180" s="778"/>
      <c r="CE180" s="778"/>
      <c r="CF180" s="778"/>
      <c r="CG180" s="778"/>
      <c r="CH180" s="778"/>
      <c r="CI180" s="779"/>
    </row>
    <row r="181" spans="4:88" ht="9" customHeight="1">
      <c r="D181" s="67"/>
      <c r="E181" s="681"/>
      <c r="F181" s="682"/>
      <c r="G181" s="682"/>
      <c r="H181" s="682"/>
      <c r="I181" s="682"/>
      <c r="J181" s="682"/>
      <c r="K181" s="682"/>
      <c r="L181" s="682"/>
      <c r="M181" s="682"/>
      <c r="N181" s="682"/>
      <c r="O181" s="682"/>
      <c r="P181" s="682"/>
      <c r="Q181" s="682"/>
      <c r="R181" s="682"/>
      <c r="S181" s="682"/>
      <c r="T181" s="682"/>
      <c r="U181" s="682"/>
      <c r="V181" s="682"/>
      <c r="W181" s="682"/>
      <c r="X181" s="682"/>
      <c r="Y181" s="682"/>
      <c r="Z181" s="682"/>
      <c r="AA181" s="682"/>
      <c r="AB181" s="682"/>
      <c r="AC181" s="682"/>
      <c r="AD181" s="682"/>
      <c r="AE181" s="682"/>
      <c r="AF181" s="682"/>
      <c r="AG181" s="682"/>
      <c r="AH181" s="682"/>
      <c r="AI181" s="682"/>
      <c r="AJ181" s="682"/>
      <c r="AK181" s="682"/>
      <c r="AL181" s="682"/>
      <c r="AM181" s="682"/>
      <c r="AN181" s="682"/>
      <c r="AO181" s="682"/>
      <c r="AP181" s="682"/>
      <c r="AQ181" s="682"/>
      <c r="AR181" s="682"/>
      <c r="AS181" s="682"/>
      <c r="AT181" s="682"/>
      <c r="AU181" s="682"/>
      <c r="AV181" s="682"/>
      <c r="AW181" s="683"/>
      <c r="AX181" s="664"/>
      <c r="AY181" s="664"/>
      <c r="AZ181" s="626"/>
      <c r="BA181" s="626"/>
      <c r="BB181" s="626"/>
      <c r="BC181" s="626"/>
      <c r="BD181" s="626"/>
      <c r="BE181" s="626"/>
      <c r="BF181" s="626"/>
      <c r="BG181" s="626"/>
      <c r="BH181" s="626"/>
      <c r="BI181" s="689"/>
      <c r="BJ181" s="689"/>
      <c r="BK181" s="689"/>
      <c r="BL181" s="689"/>
      <c r="BM181" s="689"/>
      <c r="BN181" s="689"/>
      <c r="BO181" s="689"/>
      <c r="BP181" s="689"/>
      <c r="BQ181" s="689"/>
      <c r="BR181" s="689"/>
      <c r="BS181" s="689"/>
      <c r="BT181" s="690"/>
      <c r="BU181" s="621"/>
      <c r="BV181" s="622"/>
      <c r="BW181" s="626"/>
      <c r="BX181" s="626"/>
      <c r="BY181" s="626"/>
      <c r="BZ181" s="626"/>
      <c r="CA181" s="780"/>
      <c r="CB181" s="781"/>
      <c r="CC181" s="781"/>
      <c r="CD181" s="781"/>
      <c r="CE181" s="781"/>
      <c r="CF181" s="781"/>
      <c r="CG181" s="781"/>
      <c r="CH181" s="781"/>
      <c r="CI181" s="782"/>
    </row>
    <row r="182" spans="4:88" ht="9" customHeight="1">
      <c r="D182" s="67"/>
      <c r="E182" s="681"/>
      <c r="F182" s="682"/>
      <c r="G182" s="682"/>
      <c r="H182" s="682"/>
      <c r="I182" s="682"/>
      <c r="J182" s="682"/>
      <c r="K182" s="682"/>
      <c r="L182" s="682"/>
      <c r="M182" s="682"/>
      <c r="N182" s="682"/>
      <c r="O182" s="682"/>
      <c r="P182" s="682"/>
      <c r="Q182" s="682"/>
      <c r="R182" s="682"/>
      <c r="S182" s="682"/>
      <c r="T182" s="682"/>
      <c r="U182" s="682"/>
      <c r="V182" s="682"/>
      <c r="W182" s="682"/>
      <c r="X182" s="682"/>
      <c r="Y182" s="682"/>
      <c r="Z182" s="682"/>
      <c r="AA182" s="682"/>
      <c r="AB182" s="682"/>
      <c r="AC182" s="682"/>
      <c r="AD182" s="682"/>
      <c r="AE182" s="682"/>
      <c r="AF182" s="682"/>
      <c r="AG182" s="682"/>
      <c r="AH182" s="682"/>
      <c r="AI182" s="682"/>
      <c r="AJ182" s="682"/>
      <c r="AK182" s="682"/>
      <c r="AL182" s="682"/>
      <c r="AM182" s="682"/>
      <c r="AN182" s="682"/>
      <c r="AO182" s="682"/>
      <c r="AP182" s="682"/>
      <c r="AQ182" s="682"/>
      <c r="AR182" s="682"/>
      <c r="AS182" s="682"/>
      <c r="AT182" s="682"/>
      <c r="AU182" s="682"/>
      <c r="AV182" s="682"/>
      <c r="AW182" s="683"/>
      <c r="AX182" s="664"/>
      <c r="AY182" s="664"/>
      <c r="AZ182" s="626"/>
      <c r="BA182" s="626"/>
      <c r="BB182" s="626"/>
      <c r="BC182" s="626"/>
      <c r="BD182" s="626"/>
      <c r="BE182" s="626"/>
      <c r="BF182" s="626"/>
      <c r="BG182" s="626"/>
      <c r="BH182" s="626"/>
      <c r="BI182" s="689"/>
      <c r="BJ182" s="689"/>
      <c r="BK182" s="689"/>
      <c r="BL182" s="689"/>
      <c r="BM182" s="689"/>
      <c r="BN182" s="689"/>
      <c r="BO182" s="689"/>
      <c r="BP182" s="689"/>
      <c r="BQ182" s="689"/>
      <c r="BR182" s="689"/>
      <c r="BS182" s="689"/>
      <c r="BT182" s="690"/>
      <c r="BU182" s="621"/>
      <c r="BV182" s="622"/>
      <c r="BW182" s="626"/>
      <c r="BX182" s="626"/>
      <c r="BY182" s="626"/>
      <c r="BZ182" s="626"/>
      <c r="CA182" s="783"/>
      <c r="CB182" s="784"/>
      <c r="CC182" s="784"/>
      <c r="CD182" s="784"/>
      <c r="CE182" s="784"/>
      <c r="CF182" s="784"/>
      <c r="CG182" s="784"/>
      <c r="CH182" s="784"/>
      <c r="CI182" s="785"/>
    </row>
    <row r="183" spans="4:88" ht="9" customHeight="1">
      <c r="D183" s="67"/>
      <c r="E183" s="681"/>
      <c r="F183" s="682"/>
      <c r="G183" s="682"/>
      <c r="H183" s="682"/>
      <c r="I183" s="682"/>
      <c r="J183" s="682"/>
      <c r="K183" s="682"/>
      <c r="L183" s="682"/>
      <c r="M183" s="682"/>
      <c r="N183" s="682"/>
      <c r="O183" s="682"/>
      <c r="P183" s="682"/>
      <c r="Q183" s="682"/>
      <c r="R183" s="682"/>
      <c r="S183" s="682"/>
      <c r="T183" s="682"/>
      <c r="U183" s="682"/>
      <c r="V183" s="682"/>
      <c r="W183" s="682"/>
      <c r="X183" s="682"/>
      <c r="Y183" s="682"/>
      <c r="Z183" s="682"/>
      <c r="AA183" s="682"/>
      <c r="AB183" s="682"/>
      <c r="AC183" s="682"/>
      <c r="AD183" s="682"/>
      <c r="AE183" s="682"/>
      <c r="AF183" s="682"/>
      <c r="AG183" s="682"/>
      <c r="AH183" s="682"/>
      <c r="AI183" s="682"/>
      <c r="AJ183" s="682"/>
      <c r="AK183" s="682"/>
      <c r="AL183" s="682"/>
      <c r="AM183" s="682"/>
      <c r="AN183" s="682"/>
      <c r="AO183" s="682"/>
      <c r="AP183" s="682"/>
      <c r="AQ183" s="682"/>
      <c r="AR183" s="682"/>
      <c r="AS183" s="682"/>
      <c r="AT183" s="682"/>
      <c r="AU183" s="682"/>
      <c r="AV183" s="682"/>
      <c r="AW183" s="683"/>
      <c r="AX183" s="622"/>
      <c r="AY183" s="622"/>
      <c r="AZ183" s="622"/>
      <c r="BA183" s="622"/>
      <c r="BB183" s="622"/>
      <c r="BC183" s="622"/>
      <c r="BD183" s="622"/>
      <c r="BE183" s="622"/>
      <c r="BF183" s="622"/>
      <c r="BG183" s="792"/>
      <c r="BH183" s="792"/>
      <c r="BI183" s="634">
        <f>IF(BZ103=2,CA183+CA90,0)</f>
        <v>0</v>
      </c>
      <c r="BJ183" s="635"/>
      <c r="BK183" s="635"/>
      <c r="BL183" s="635"/>
      <c r="BM183" s="635"/>
      <c r="BN183" s="635"/>
      <c r="BO183" s="635"/>
      <c r="BP183" s="635"/>
      <c r="BQ183" s="635"/>
      <c r="BR183" s="635"/>
      <c r="BS183" s="635"/>
      <c r="BT183" s="636"/>
      <c r="BU183" s="621"/>
      <c r="BV183" s="622"/>
      <c r="BW183" s="626"/>
      <c r="BX183" s="626"/>
      <c r="BY183" s="626"/>
      <c r="BZ183" s="626"/>
      <c r="CA183" s="786">
        <f>BI117+BI123+BI129+BI135+BI141+BI147+BI153+BI159+BI165+BI171+BI177</f>
        <v>0</v>
      </c>
      <c r="CB183" s="787"/>
      <c r="CC183" s="787"/>
      <c r="CD183" s="787"/>
      <c r="CE183" s="787"/>
      <c r="CF183" s="787"/>
      <c r="CG183" s="787"/>
      <c r="CH183" s="787"/>
      <c r="CI183" s="788"/>
    </row>
    <row r="184" spans="4:88" ht="9" customHeight="1">
      <c r="D184" s="67"/>
      <c r="E184" s="681"/>
      <c r="F184" s="682"/>
      <c r="G184" s="682"/>
      <c r="H184" s="682"/>
      <c r="I184" s="682"/>
      <c r="J184" s="682"/>
      <c r="K184" s="682"/>
      <c r="L184" s="682"/>
      <c r="M184" s="682"/>
      <c r="N184" s="682"/>
      <c r="O184" s="682"/>
      <c r="P184" s="682"/>
      <c r="Q184" s="682"/>
      <c r="R184" s="682"/>
      <c r="S184" s="682"/>
      <c r="T184" s="682"/>
      <c r="U184" s="682"/>
      <c r="V184" s="682"/>
      <c r="W184" s="682"/>
      <c r="X184" s="682"/>
      <c r="Y184" s="682"/>
      <c r="Z184" s="682"/>
      <c r="AA184" s="682"/>
      <c r="AB184" s="682"/>
      <c r="AC184" s="682"/>
      <c r="AD184" s="682"/>
      <c r="AE184" s="682"/>
      <c r="AF184" s="682"/>
      <c r="AG184" s="682"/>
      <c r="AH184" s="682"/>
      <c r="AI184" s="682"/>
      <c r="AJ184" s="682"/>
      <c r="AK184" s="682"/>
      <c r="AL184" s="682"/>
      <c r="AM184" s="682"/>
      <c r="AN184" s="682"/>
      <c r="AO184" s="682"/>
      <c r="AP184" s="682"/>
      <c r="AQ184" s="682"/>
      <c r="AR184" s="682"/>
      <c r="AS184" s="682"/>
      <c r="AT184" s="682"/>
      <c r="AU184" s="682"/>
      <c r="AV184" s="682"/>
      <c r="AW184" s="683"/>
      <c r="AX184" s="622"/>
      <c r="AY184" s="622"/>
      <c r="AZ184" s="622"/>
      <c r="BA184" s="622"/>
      <c r="BB184" s="622"/>
      <c r="BC184" s="622"/>
      <c r="BD184" s="622"/>
      <c r="BE184" s="622"/>
      <c r="BF184" s="622"/>
      <c r="BG184" s="792"/>
      <c r="BH184" s="792"/>
      <c r="BI184" s="637"/>
      <c r="BJ184" s="638"/>
      <c r="BK184" s="638"/>
      <c r="BL184" s="638"/>
      <c r="BM184" s="638"/>
      <c r="BN184" s="638"/>
      <c r="BO184" s="638"/>
      <c r="BP184" s="638"/>
      <c r="BQ184" s="638"/>
      <c r="BR184" s="638"/>
      <c r="BS184" s="638"/>
      <c r="BT184" s="639"/>
      <c r="BU184" s="621"/>
      <c r="BV184" s="622"/>
      <c r="BW184" s="626"/>
      <c r="BX184" s="626"/>
      <c r="BY184" s="626"/>
      <c r="BZ184" s="626"/>
      <c r="CA184" s="780"/>
      <c r="CB184" s="781"/>
      <c r="CC184" s="781"/>
      <c r="CD184" s="781"/>
      <c r="CE184" s="781"/>
      <c r="CF184" s="781"/>
      <c r="CG184" s="781"/>
      <c r="CH184" s="781"/>
      <c r="CI184" s="782"/>
    </row>
    <row r="185" spans="4:88" ht="9" customHeight="1" thickBot="1">
      <c r="D185" s="67"/>
      <c r="E185" s="684"/>
      <c r="F185" s="685"/>
      <c r="G185" s="685"/>
      <c r="H185" s="685"/>
      <c r="I185" s="685"/>
      <c r="J185" s="685"/>
      <c r="K185" s="685"/>
      <c r="L185" s="685"/>
      <c r="M185" s="685"/>
      <c r="N185" s="685"/>
      <c r="O185" s="685"/>
      <c r="P185" s="685"/>
      <c r="Q185" s="685"/>
      <c r="R185" s="685"/>
      <c r="S185" s="685"/>
      <c r="T185" s="685"/>
      <c r="U185" s="685"/>
      <c r="V185" s="685"/>
      <c r="W185" s="685"/>
      <c r="X185" s="685"/>
      <c r="Y185" s="685"/>
      <c r="Z185" s="685"/>
      <c r="AA185" s="685"/>
      <c r="AB185" s="685"/>
      <c r="AC185" s="685"/>
      <c r="AD185" s="685"/>
      <c r="AE185" s="685"/>
      <c r="AF185" s="685"/>
      <c r="AG185" s="685"/>
      <c r="AH185" s="685"/>
      <c r="AI185" s="685"/>
      <c r="AJ185" s="685"/>
      <c r="AK185" s="685"/>
      <c r="AL185" s="685"/>
      <c r="AM185" s="685"/>
      <c r="AN185" s="685"/>
      <c r="AO185" s="685"/>
      <c r="AP185" s="685"/>
      <c r="AQ185" s="685"/>
      <c r="AR185" s="685"/>
      <c r="AS185" s="685"/>
      <c r="AT185" s="685"/>
      <c r="AU185" s="685"/>
      <c r="AV185" s="685"/>
      <c r="AW185" s="686"/>
      <c r="AX185" s="624"/>
      <c r="AY185" s="624"/>
      <c r="AZ185" s="624"/>
      <c r="BA185" s="624"/>
      <c r="BB185" s="624"/>
      <c r="BC185" s="624"/>
      <c r="BD185" s="624"/>
      <c r="BE185" s="624"/>
      <c r="BF185" s="624"/>
      <c r="BG185" s="793"/>
      <c r="BH185" s="793"/>
      <c r="BI185" s="640"/>
      <c r="BJ185" s="641"/>
      <c r="BK185" s="641"/>
      <c r="BL185" s="641"/>
      <c r="BM185" s="641"/>
      <c r="BN185" s="641"/>
      <c r="BO185" s="641"/>
      <c r="BP185" s="641"/>
      <c r="BQ185" s="641"/>
      <c r="BR185" s="641"/>
      <c r="BS185" s="641"/>
      <c r="BT185" s="642"/>
      <c r="BU185" s="623"/>
      <c r="BV185" s="624"/>
      <c r="BW185" s="627"/>
      <c r="BX185" s="627"/>
      <c r="BY185" s="627"/>
      <c r="BZ185" s="627"/>
      <c r="CA185" s="789"/>
      <c r="CB185" s="790"/>
      <c r="CC185" s="790"/>
      <c r="CD185" s="790"/>
      <c r="CE185" s="790"/>
      <c r="CF185" s="790"/>
      <c r="CG185" s="790"/>
      <c r="CH185" s="790"/>
      <c r="CI185" s="791"/>
    </row>
    <row r="186" spans="4:88" ht="9" customHeight="1">
      <c r="BI186" s="59"/>
      <c r="BJ186" s="59"/>
      <c r="BK186" s="59"/>
      <c r="BL186" s="59"/>
      <c r="BM186" s="59"/>
      <c r="BN186" s="59"/>
      <c r="BO186" s="59"/>
      <c r="BP186" s="59"/>
      <c r="BQ186" s="59"/>
      <c r="BR186" s="59"/>
      <c r="BS186" s="59"/>
      <c r="BT186" s="59"/>
      <c r="BU186" s="59"/>
      <c r="BV186" s="59"/>
      <c r="BW186" s="59"/>
      <c r="BX186" s="59"/>
      <c r="BY186" s="59"/>
      <c r="BZ186" s="59"/>
      <c r="CA186" s="59"/>
      <c r="CB186" s="59"/>
      <c r="CC186" s="59"/>
      <c r="CD186" s="59"/>
      <c r="CE186" s="59"/>
      <c r="CF186" s="59"/>
      <c r="CG186" s="59"/>
      <c r="CH186" s="59"/>
      <c r="CI186" s="59"/>
    </row>
    <row r="188" spans="4:88" ht="12" customHeight="1" thickBot="1">
      <c r="F188" s="726" t="s">
        <v>44</v>
      </c>
      <c r="G188" s="726"/>
      <c r="H188" s="726"/>
      <c r="I188" s="726"/>
      <c r="J188" s="726"/>
      <c r="K188" s="726"/>
      <c r="Q188" s="738" t="s">
        <v>45</v>
      </c>
      <c r="R188" s="738"/>
      <c r="S188" s="738"/>
      <c r="T188" s="738"/>
      <c r="U188" s="738"/>
      <c r="V188" s="738"/>
      <c r="W188" s="738"/>
      <c r="X188" s="738"/>
      <c r="Y188" s="738"/>
      <c r="Z188" s="738"/>
      <c r="AA188" s="738"/>
      <c r="AB188" s="738"/>
      <c r="AC188" s="738"/>
      <c r="AD188" s="738"/>
      <c r="AE188" s="738"/>
      <c r="AF188" s="738"/>
      <c r="AG188" s="738"/>
      <c r="AH188" s="738"/>
      <c r="AI188" s="738"/>
      <c r="AJ188" s="738"/>
      <c r="AK188" s="738"/>
      <c r="AL188" s="738"/>
      <c r="AM188" s="738"/>
      <c r="AN188" s="738"/>
      <c r="AO188" s="738"/>
      <c r="AP188" s="738"/>
      <c r="AQ188" s="738"/>
      <c r="AR188" s="54"/>
      <c r="AS188" s="54"/>
      <c r="AT188" s="54"/>
      <c r="AU188" s="54"/>
      <c r="AV188" s="54"/>
      <c r="AW188" s="54"/>
      <c r="AX188" s="54"/>
      <c r="AY188" s="54"/>
      <c r="AZ188" s="54"/>
      <c r="BA188" s="54"/>
      <c r="BB188" s="54"/>
      <c r="BC188" s="54"/>
      <c r="BD188" s="54"/>
      <c r="BF188" s="66"/>
      <c r="BG188" s="66"/>
    </row>
    <row r="189" spans="4:88" ht="15" customHeight="1">
      <c r="F189" s="726"/>
      <c r="G189" s="726"/>
      <c r="H189" s="726"/>
      <c r="I189" s="726"/>
      <c r="J189" s="726"/>
      <c r="K189" s="726"/>
      <c r="Q189" s="738"/>
      <c r="R189" s="738"/>
      <c r="S189" s="738"/>
      <c r="T189" s="738"/>
      <c r="U189" s="738"/>
      <c r="V189" s="738"/>
      <c r="W189" s="738"/>
      <c r="X189" s="738"/>
      <c r="Y189" s="738"/>
      <c r="Z189" s="738"/>
      <c r="AA189" s="738"/>
      <c r="AB189" s="738"/>
      <c r="AC189" s="738"/>
      <c r="AD189" s="738"/>
      <c r="AE189" s="738"/>
      <c r="AF189" s="738"/>
      <c r="AG189" s="738"/>
      <c r="AH189" s="738"/>
      <c r="AI189" s="738"/>
      <c r="AJ189" s="738"/>
      <c r="AK189" s="738"/>
      <c r="AL189" s="738"/>
      <c r="AM189" s="738"/>
      <c r="AN189" s="738"/>
      <c r="AO189" s="738"/>
      <c r="AP189" s="738"/>
      <c r="AQ189" s="738"/>
      <c r="AR189" s="54"/>
      <c r="AS189" s="54"/>
      <c r="AT189" s="54"/>
      <c r="AU189" s="54"/>
      <c r="AV189" s="54"/>
      <c r="AW189" s="54"/>
      <c r="AX189" s="54"/>
      <c r="AY189" s="54"/>
      <c r="AZ189" s="54"/>
      <c r="BA189" s="54"/>
      <c r="BB189" s="54"/>
      <c r="BC189" s="54"/>
      <c r="BD189" s="54"/>
      <c r="BE189" s="67"/>
      <c r="BF189" s="739" t="s">
        <v>4</v>
      </c>
      <c r="BG189" s="740"/>
      <c r="BH189" s="87"/>
      <c r="BI189" s="745" t="s">
        <v>5</v>
      </c>
      <c r="BJ189" s="746"/>
      <c r="BK189" s="746"/>
      <c r="BL189" s="746"/>
      <c r="BM189" s="746"/>
      <c r="BN189" s="747"/>
      <c r="BO189" s="69"/>
      <c r="BP189" s="748" t="s">
        <v>6</v>
      </c>
      <c r="BQ189" s="748"/>
      <c r="BR189" s="748"/>
      <c r="BS189" s="748"/>
      <c r="BT189" s="748"/>
      <c r="BU189" s="748" t="s">
        <v>7</v>
      </c>
      <c r="BV189" s="748"/>
      <c r="BW189" s="749" t="s">
        <v>8</v>
      </c>
      <c r="BX189" s="749"/>
      <c r="BY189" s="749"/>
      <c r="BZ189" s="749"/>
      <c r="CA189" s="749"/>
      <c r="CB189" s="749"/>
      <c r="CC189" s="749"/>
      <c r="CD189" s="746" t="s">
        <v>21</v>
      </c>
      <c r="CE189" s="746"/>
      <c r="CF189" s="746"/>
      <c r="CG189" s="746"/>
      <c r="CH189" s="746"/>
      <c r="CI189" s="750"/>
    </row>
    <row r="190" spans="4:88" ht="14.25" customHeight="1">
      <c r="Q190" s="54"/>
      <c r="R190" s="54"/>
      <c r="S190" s="738" t="s">
        <v>46</v>
      </c>
      <c r="T190" s="738"/>
      <c r="U190" s="738"/>
      <c r="V190" s="738"/>
      <c r="W190" s="738"/>
      <c r="X190" s="738"/>
      <c r="Y190" s="738"/>
      <c r="Z190" s="738"/>
      <c r="AA190" s="738"/>
      <c r="AB190" s="738"/>
      <c r="AC190" s="738"/>
      <c r="AD190" s="738"/>
      <c r="AE190" s="738"/>
      <c r="AF190" s="738"/>
      <c r="AG190" s="738"/>
      <c r="AH190" s="738"/>
      <c r="AI190" s="738"/>
      <c r="AJ190" s="738"/>
      <c r="AK190" s="738"/>
      <c r="AL190" s="738"/>
      <c r="AM190" s="738"/>
      <c r="AN190" s="738"/>
      <c r="AO190" s="738"/>
      <c r="AP190" s="738"/>
      <c r="AQ190" s="738"/>
      <c r="AR190" s="738"/>
      <c r="AS190" s="738"/>
      <c r="AT190" s="738"/>
      <c r="AU190" s="738"/>
      <c r="AV190" s="738"/>
      <c r="AW190" s="738"/>
      <c r="AX190" s="738"/>
      <c r="AY190" s="738"/>
      <c r="AZ190" s="738"/>
      <c r="BA190" s="738"/>
      <c r="BB190" s="738"/>
      <c r="BC190" s="738"/>
      <c r="BD190" s="738"/>
      <c r="BE190" s="67"/>
      <c r="BF190" s="741"/>
      <c r="BG190" s="742"/>
      <c r="BH190" s="751">
        <f>注意事項!H6</f>
        <v>0</v>
      </c>
      <c r="BI190" s="626"/>
      <c r="BJ190" s="626"/>
      <c r="BK190" s="626"/>
      <c r="BL190" s="626"/>
      <c r="BM190" s="626"/>
      <c r="BN190" s="626"/>
      <c r="BO190" s="626"/>
      <c r="BP190" s="626">
        <f>注意事項!H7</f>
        <v>0</v>
      </c>
      <c r="BQ190" s="626"/>
      <c r="BR190" s="626"/>
      <c r="BS190" s="626"/>
      <c r="BT190" s="626"/>
      <c r="BU190" s="752" t="s">
        <v>33</v>
      </c>
      <c r="BV190" s="752"/>
      <c r="BW190" s="736"/>
      <c r="BX190" s="736"/>
      <c r="BY190" s="736"/>
      <c r="BZ190" s="736"/>
      <c r="CA190" s="736"/>
      <c r="CB190" s="736"/>
      <c r="CC190" s="736"/>
      <c r="CD190" s="736"/>
      <c r="CE190" s="736"/>
      <c r="CF190" s="736"/>
      <c r="CG190" s="736"/>
      <c r="CH190" s="736"/>
      <c r="CI190" s="753"/>
    </row>
    <row r="191" spans="4:88" ht="9.75" customHeight="1" thickBot="1">
      <c r="Q191" s="54"/>
      <c r="R191" s="54"/>
      <c r="S191" s="738"/>
      <c r="T191" s="738"/>
      <c r="U191" s="738"/>
      <c r="V191" s="738"/>
      <c r="W191" s="738"/>
      <c r="X191" s="738"/>
      <c r="Y191" s="738"/>
      <c r="Z191" s="738"/>
      <c r="AA191" s="738"/>
      <c r="AB191" s="738"/>
      <c r="AC191" s="738"/>
      <c r="AD191" s="738"/>
      <c r="AE191" s="738"/>
      <c r="AF191" s="738"/>
      <c r="AG191" s="738"/>
      <c r="AH191" s="738"/>
      <c r="AI191" s="738"/>
      <c r="AJ191" s="738"/>
      <c r="AK191" s="738"/>
      <c r="AL191" s="738"/>
      <c r="AM191" s="738"/>
      <c r="AN191" s="738"/>
      <c r="AO191" s="738"/>
      <c r="AP191" s="738"/>
      <c r="AQ191" s="738"/>
      <c r="AR191" s="738"/>
      <c r="AS191" s="738"/>
      <c r="AT191" s="738"/>
      <c r="AU191" s="738"/>
      <c r="AV191" s="738"/>
      <c r="AW191" s="738"/>
      <c r="AX191" s="738"/>
      <c r="AY191" s="738"/>
      <c r="AZ191" s="738"/>
      <c r="BA191" s="738"/>
      <c r="BB191" s="738"/>
      <c r="BC191" s="738"/>
      <c r="BD191" s="738"/>
      <c r="BE191" s="68"/>
      <c r="BF191" s="741"/>
      <c r="BG191" s="742"/>
      <c r="BH191" s="751"/>
      <c r="BI191" s="626"/>
      <c r="BJ191" s="626"/>
      <c r="BK191" s="626"/>
      <c r="BL191" s="626"/>
      <c r="BM191" s="626"/>
      <c r="BN191" s="626"/>
      <c r="BO191" s="626"/>
      <c r="BP191" s="626"/>
      <c r="BQ191" s="626"/>
      <c r="BR191" s="626"/>
      <c r="BS191" s="626"/>
      <c r="BT191" s="626"/>
      <c r="BU191" s="752"/>
      <c r="BV191" s="752"/>
      <c r="BW191" s="736"/>
      <c r="BX191" s="736"/>
      <c r="BY191" s="736"/>
      <c r="BZ191" s="736"/>
      <c r="CA191" s="736"/>
      <c r="CB191" s="736"/>
      <c r="CC191" s="736"/>
      <c r="CD191" s="736"/>
      <c r="CE191" s="736"/>
      <c r="CF191" s="736"/>
      <c r="CG191" s="736"/>
      <c r="CH191" s="736"/>
      <c r="CI191" s="753"/>
    </row>
    <row r="192" spans="4:88" ht="13.5">
      <c r="E192" s="754" t="s">
        <v>3</v>
      </c>
      <c r="F192" s="755"/>
      <c r="G192" s="755"/>
      <c r="H192" s="755"/>
      <c r="I192" s="755"/>
      <c r="J192" s="755"/>
      <c r="K192" s="755"/>
      <c r="L192" s="755"/>
      <c r="M192" s="755"/>
      <c r="N192" s="755"/>
      <c r="O192" s="755"/>
      <c r="P192" s="758">
        <f>注意事項!H9</f>
        <v>0</v>
      </c>
      <c r="Q192" s="758"/>
      <c r="R192" s="758"/>
      <c r="S192" s="758"/>
      <c r="T192" s="758"/>
      <c r="U192" s="758"/>
      <c r="V192" s="758"/>
      <c r="W192" s="758"/>
      <c r="X192" s="758"/>
      <c r="Y192" s="758"/>
      <c r="Z192" s="758"/>
      <c r="AA192" s="758"/>
      <c r="AB192" s="758"/>
      <c r="AC192" s="758"/>
      <c r="AD192" s="758"/>
      <c r="AE192" s="758"/>
      <c r="AF192" s="758"/>
      <c r="AG192" s="758"/>
      <c r="AH192" s="758"/>
      <c r="AI192" s="758"/>
      <c r="AJ192" s="758"/>
      <c r="AK192" s="758"/>
      <c r="AL192" s="758"/>
      <c r="AM192" s="758"/>
      <c r="AN192" s="758"/>
      <c r="AO192" s="758"/>
      <c r="AP192" s="758"/>
      <c r="AQ192" s="758"/>
      <c r="AR192" s="758"/>
      <c r="AS192" s="758"/>
      <c r="AT192" s="758"/>
      <c r="AU192" s="758"/>
      <c r="AV192" s="758"/>
      <c r="AW192" s="758"/>
      <c r="AX192" s="758"/>
      <c r="AY192" s="758"/>
      <c r="AZ192" s="758"/>
      <c r="BA192" s="758"/>
      <c r="BB192" s="59"/>
      <c r="BC192" s="59"/>
      <c r="BD192" s="59"/>
      <c r="BE192" s="60"/>
      <c r="BF192" s="741"/>
      <c r="BG192" s="742"/>
      <c r="BI192" s="761" t="s">
        <v>20</v>
      </c>
      <c r="BJ192" s="761"/>
      <c r="BK192" s="761"/>
      <c r="BL192" s="761"/>
      <c r="BM192" s="761"/>
      <c r="BN192" s="761"/>
      <c r="BO192" s="761"/>
      <c r="BQ192" s="70"/>
      <c r="BR192" s="73"/>
      <c r="BS192" s="73"/>
      <c r="BT192" s="73"/>
      <c r="BU192" s="73"/>
      <c r="BV192" s="73"/>
      <c r="BW192" s="73"/>
      <c r="BX192" s="73"/>
      <c r="BY192" s="73"/>
      <c r="BZ192" s="73"/>
      <c r="CA192" s="73"/>
      <c r="CB192" s="73"/>
      <c r="CC192" s="73"/>
      <c r="CD192" s="73"/>
      <c r="CE192" s="73"/>
      <c r="CF192" s="73"/>
      <c r="CG192" s="73"/>
      <c r="CH192" s="73"/>
      <c r="CI192" s="85"/>
      <c r="CJ192" s="691" t="s">
        <v>49</v>
      </c>
    </row>
    <row r="193" spans="4:88" ht="15" customHeight="1">
      <c r="E193" s="756"/>
      <c r="F193" s="757"/>
      <c r="G193" s="757"/>
      <c r="H193" s="757"/>
      <c r="I193" s="757"/>
      <c r="J193" s="757"/>
      <c r="K193" s="757"/>
      <c r="L193" s="757"/>
      <c r="M193" s="757"/>
      <c r="N193" s="757"/>
      <c r="O193" s="757"/>
      <c r="P193" s="759"/>
      <c r="Q193" s="759"/>
      <c r="R193" s="759"/>
      <c r="S193" s="759"/>
      <c r="T193" s="759"/>
      <c r="U193" s="759"/>
      <c r="V193" s="759"/>
      <c r="W193" s="759"/>
      <c r="X193" s="759"/>
      <c r="Y193" s="759"/>
      <c r="Z193" s="759"/>
      <c r="AA193" s="759"/>
      <c r="AB193" s="759"/>
      <c r="AC193" s="759"/>
      <c r="AD193" s="759"/>
      <c r="AE193" s="759"/>
      <c r="AF193" s="759"/>
      <c r="AG193" s="759"/>
      <c r="AH193" s="759"/>
      <c r="AI193" s="759"/>
      <c r="AJ193" s="759"/>
      <c r="AK193" s="759"/>
      <c r="AL193" s="759"/>
      <c r="AM193" s="759"/>
      <c r="AN193" s="759"/>
      <c r="AO193" s="759"/>
      <c r="AP193" s="759"/>
      <c r="AQ193" s="759"/>
      <c r="AR193" s="759"/>
      <c r="AS193" s="759"/>
      <c r="AT193" s="759"/>
      <c r="AU193" s="759"/>
      <c r="AV193" s="759"/>
      <c r="AW193" s="759"/>
      <c r="AX193" s="759"/>
      <c r="AY193" s="759"/>
      <c r="AZ193" s="759"/>
      <c r="BA193" s="759"/>
      <c r="BE193" s="61"/>
      <c r="BF193" s="741"/>
      <c r="BG193" s="742"/>
      <c r="BH193" s="692">
        <f>'16-41'!Q7</f>
        <v>0</v>
      </c>
      <c r="BI193" s="693"/>
      <c r="BJ193" s="693"/>
      <c r="BK193" s="698">
        <f>'16-41'!U7</f>
        <v>0</v>
      </c>
      <c r="BL193" s="693"/>
      <c r="BM193" s="699"/>
      <c r="BN193" s="693">
        <f>'16-41'!Y7</f>
        <v>0</v>
      </c>
      <c r="BO193" s="693"/>
      <c r="BP193" s="693"/>
      <c r="BQ193" s="72"/>
      <c r="CI193" s="67"/>
      <c r="CJ193" s="691"/>
    </row>
    <row r="194" spans="4:88" ht="12.75" customHeight="1">
      <c r="E194" s="62"/>
      <c r="P194" s="759"/>
      <c r="Q194" s="759"/>
      <c r="R194" s="759"/>
      <c r="S194" s="759"/>
      <c r="T194" s="759"/>
      <c r="U194" s="759"/>
      <c r="V194" s="759"/>
      <c r="W194" s="759"/>
      <c r="X194" s="759"/>
      <c r="Y194" s="759"/>
      <c r="Z194" s="759"/>
      <c r="AA194" s="759"/>
      <c r="AB194" s="759"/>
      <c r="AC194" s="759"/>
      <c r="AD194" s="759"/>
      <c r="AE194" s="759"/>
      <c r="AF194" s="759"/>
      <c r="AG194" s="759"/>
      <c r="AH194" s="759"/>
      <c r="AI194" s="759"/>
      <c r="AJ194" s="759"/>
      <c r="AK194" s="759"/>
      <c r="AL194" s="759"/>
      <c r="AM194" s="759"/>
      <c r="AN194" s="759"/>
      <c r="AO194" s="759"/>
      <c r="AP194" s="759"/>
      <c r="AQ194" s="759"/>
      <c r="AR194" s="759"/>
      <c r="AS194" s="759"/>
      <c r="AT194" s="759"/>
      <c r="AU194" s="759"/>
      <c r="AV194" s="759"/>
      <c r="AW194" s="759"/>
      <c r="AX194" s="759"/>
      <c r="AY194" s="759"/>
      <c r="AZ194" s="759"/>
      <c r="BA194" s="759"/>
      <c r="BE194" s="61"/>
      <c r="BF194" s="741"/>
      <c r="BG194" s="742"/>
      <c r="BH194" s="694"/>
      <c r="BI194" s="695"/>
      <c r="BJ194" s="695"/>
      <c r="BK194" s="700"/>
      <c r="BL194" s="695"/>
      <c r="BM194" s="701"/>
      <c r="BN194" s="695"/>
      <c r="BO194" s="695"/>
      <c r="BP194" s="695"/>
      <c r="BQ194" s="72"/>
      <c r="CI194" s="67"/>
      <c r="CJ194" s="691"/>
    </row>
    <row r="195" spans="4:88" ht="12" customHeight="1">
      <c r="E195" s="63"/>
      <c r="F195" s="64"/>
      <c r="G195" s="64"/>
      <c r="H195" s="64"/>
      <c r="I195" s="64"/>
      <c r="J195" s="64"/>
      <c r="K195" s="64"/>
      <c r="L195" s="64"/>
      <c r="M195" s="64"/>
      <c r="N195" s="64"/>
      <c r="O195" s="64"/>
      <c r="P195" s="760"/>
      <c r="Q195" s="760"/>
      <c r="R195" s="760"/>
      <c r="S195" s="760"/>
      <c r="T195" s="760"/>
      <c r="U195" s="760"/>
      <c r="V195" s="760"/>
      <c r="W195" s="760"/>
      <c r="X195" s="760"/>
      <c r="Y195" s="760"/>
      <c r="Z195" s="760"/>
      <c r="AA195" s="760"/>
      <c r="AB195" s="760"/>
      <c r="AC195" s="760"/>
      <c r="AD195" s="760"/>
      <c r="AE195" s="760"/>
      <c r="AF195" s="760"/>
      <c r="AG195" s="760"/>
      <c r="AH195" s="760"/>
      <c r="AI195" s="760"/>
      <c r="AJ195" s="760"/>
      <c r="AK195" s="760"/>
      <c r="AL195" s="760"/>
      <c r="AM195" s="760"/>
      <c r="AN195" s="760"/>
      <c r="AO195" s="760"/>
      <c r="AP195" s="760"/>
      <c r="AQ195" s="760"/>
      <c r="AR195" s="760"/>
      <c r="AS195" s="760"/>
      <c r="AT195" s="760"/>
      <c r="AU195" s="760"/>
      <c r="AV195" s="760"/>
      <c r="AW195" s="760"/>
      <c r="AX195" s="760"/>
      <c r="AY195" s="760"/>
      <c r="AZ195" s="760"/>
      <c r="BA195" s="760"/>
      <c r="BB195" s="64"/>
      <c r="BC195" s="64"/>
      <c r="BD195" s="64"/>
      <c r="BE195" s="65"/>
      <c r="BF195" s="743"/>
      <c r="BG195" s="744"/>
      <c r="BH195" s="696"/>
      <c r="BI195" s="697"/>
      <c r="BJ195" s="697"/>
      <c r="BK195" s="702"/>
      <c r="BL195" s="697"/>
      <c r="BM195" s="703"/>
      <c r="BN195" s="697"/>
      <c r="BO195" s="697"/>
      <c r="BP195" s="697"/>
      <c r="BQ195" s="71"/>
      <c r="BR195" s="64"/>
      <c r="BS195" s="64"/>
      <c r="BT195" s="64"/>
      <c r="BU195" s="64"/>
      <c r="BV195" s="64"/>
      <c r="BW195" s="64"/>
      <c r="BX195" s="64"/>
      <c r="BY195" s="64"/>
      <c r="BZ195" s="64"/>
      <c r="CA195" s="64"/>
      <c r="CB195" s="64"/>
      <c r="CC195" s="64"/>
      <c r="CD195" s="64"/>
      <c r="CE195" s="64"/>
      <c r="CF195" s="64"/>
      <c r="CG195" s="64"/>
      <c r="CH195" s="64"/>
      <c r="CI195" s="86"/>
      <c r="CJ195" s="691"/>
    </row>
    <row r="196" spans="4:88" ht="7.5" customHeight="1">
      <c r="D196" s="67"/>
      <c r="BZ196" s="704">
        <f>IF(BZ382=5,5,IF(BZ289=4,4,IF(CA273=0,0,3)))</f>
        <v>0</v>
      </c>
      <c r="CA196" s="705"/>
      <c r="CB196" s="706"/>
      <c r="CC196" s="72"/>
      <c r="CD196" s="710" t="s">
        <v>22</v>
      </c>
      <c r="CE196" s="710"/>
      <c r="CF196" s="710"/>
      <c r="CG196" s="710"/>
      <c r="CH196" s="710"/>
      <c r="CI196" s="85"/>
      <c r="CJ196" s="691"/>
    </row>
    <row r="197" spans="4:88" ht="21.75" customHeight="1">
      <c r="D197" s="67"/>
      <c r="S197" s="712" t="s">
        <v>10</v>
      </c>
      <c r="T197" s="712"/>
      <c r="U197" s="712"/>
      <c r="V197" s="712"/>
      <c r="W197" s="713">
        <f>'16-41'!V33</f>
        <v>0</v>
      </c>
      <c r="X197" s="714"/>
      <c r="Y197" s="715"/>
      <c r="Z197" s="712" t="s">
        <v>11</v>
      </c>
      <c r="AA197" s="712"/>
      <c r="AB197" s="712"/>
      <c r="AC197" s="712"/>
      <c r="AD197" s="713">
        <f>'16-41'!AC33</f>
        <v>0</v>
      </c>
      <c r="AE197" s="714"/>
      <c r="AF197" s="715"/>
      <c r="AG197" s="712" t="s">
        <v>12</v>
      </c>
      <c r="AH197" s="712"/>
      <c r="AI197" s="712"/>
      <c r="AJ197" s="712"/>
      <c r="BZ197" s="707"/>
      <c r="CA197" s="708"/>
      <c r="CB197" s="709"/>
      <c r="CC197" s="71"/>
      <c r="CD197" s="711"/>
      <c r="CE197" s="711"/>
      <c r="CF197" s="711"/>
      <c r="CG197" s="711"/>
      <c r="CH197" s="711"/>
      <c r="CI197" s="86"/>
      <c r="CJ197" s="691"/>
    </row>
    <row r="198" spans="4:88" ht="24" customHeight="1">
      <c r="D198" s="67"/>
      <c r="S198" s="712"/>
      <c r="T198" s="712"/>
      <c r="U198" s="712"/>
      <c r="V198" s="712"/>
      <c r="W198" s="716"/>
      <c r="X198" s="717"/>
      <c r="Y198" s="718"/>
      <c r="Z198" s="712"/>
      <c r="AA198" s="712"/>
      <c r="AB198" s="712"/>
      <c r="AC198" s="712"/>
      <c r="AD198" s="716"/>
      <c r="AE198" s="717"/>
      <c r="AF198" s="718"/>
      <c r="AG198" s="712"/>
      <c r="AH198" s="712"/>
      <c r="AI198" s="712"/>
      <c r="AJ198" s="712"/>
      <c r="BZ198" s="719">
        <f>IF(BZ196=0,0,3)</f>
        <v>0</v>
      </c>
      <c r="CA198" s="720"/>
      <c r="CB198" s="721"/>
      <c r="CC198" s="70"/>
      <c r="CD198" s="710" t="s">
        <v>23</v>
      </c>
      <c r="CE198" s="710"/>
      <c r="CF198" s="710"/>
      <c r="CG198" s="710"/>
      <c r="CH198" s="710"/>
      <c r="CI198" s="85"/>
      <c r="CJ198" s="691"/>
    </row>
    <row r="199" spans="4:88" ht="6.75" customHeight="1" thickBot="1">
      <c r="D199" s="67"/>
      <c r="BZ199" s="704"/>
      <c r="CA199" s="705"/>
      <c r="CB199" s="706"/>
      <c r="CC199" s="72"/>
      <c r="CD199" s="722"/>
      <c r="CE199" s="722"/>
      <c r="CF199" s="722"/>
      <c r="CG199" s="722"/>
      <c r="CH199" s="722"/>
      <c r="CI199" s="68"/>
      <c r="CJ199" s="691"/>
    </row>
    <row r="200" spans="4:88" ht="9.75" customHeight="1">
      <c r="D200" s="67"/>
      <c r="E200" s="74"/>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75"/>
      <c r="AM200" s="59"/>
      <c r="AN200" s="59"/>
      <c r="AO200" s="59"/>
      <c r="AP200" s="59"/>
      <c r="AQ200" s="59"/>
      <c r="AR200" s="59"/>
      <c r="AS200" s="59"/>
      <c r="AT200" s="59"/>
      <c r="AU200" s="59"/>
      <c r="AV200" s="59"/>
      <c r="AW200" s="60"/>
      <c r="AX200" s="59"/>
      <c r="AY200" s="59"/>
      <c r="AZ200" s="59"/>
      <c r="BA200" s="59"/>
      <c r="BB200" s="59"/>
      <c r="BC200" s="59"/>
      <c r="BD200" s="59"/>
      <c r="BE200" s="59"/>
      <c r="BF200" s="59"/>
      <c r="BG200" s="59"/>
      <c r="BH200" s="59"/>
      <c r="BI200" s="76"/>
      <c r="BJ200" s="723" t="s">
        <v>362</v>
      </c>
      <c r="BK200" s="723"/>
      <c r="BL200" s="723"/>
      <c r="BM200" s="723"/>
      <c r="BN200" s="723"/>
      <c r="BO200" s="723"/>
      <c r="BP200" s="723"/>
      <c r="BQ200" s="723"/>
      <c r="BR200" s="723"/>
      <c r="BS200" s="723"/>
      <c r="BT200" s="76"/>
      <c r="BU200" s="82"/>
      <c r="BV200" s="59"/>
      <c r="BW200" s="59"/>
      <c r="BX200" s="59"/>
      <c r="BY200" s="59"/>
      <c r="BZ200" s="723" t="s">
        <v>17</v>
      </c>
      <c r="CA200" s="723"/>
      <c r="CB200" s="723"/>
      <c r="CC200" s="723"/>
      <c r="CD200" s="723"/>
      <c r="CE200" s="723"/>
      <c r="CF200" s="723"/>
      <c r="CG200" s="59"/>
      <c r="CH200" s="59"/>
      <c r="CI200" s="77"/>
      <c r="CJ200" s="691"/>
    </row>
    <row r="201" spans="4:88" ht="9.75" customHeight="1">
      <c r="D201" s="67"/>
      <c r="E201" s="62"/>
      <c r="K201" s="726" t="s">
        <v>47</v>
      </c>
      <c r="L201" s="726"/>
      <c r="M201" s="726"/>
      <c r="N201" s="726"/>
      <c r="O201" s="726"/>
      <c r="P201" s="726"/>
      <c r="Q201" s="726"/>
      <c r="R201" s="726"/>
      <c r="S201" s="726"/>
      <c r="T201" s="726"/>
      <c r="U201" s="726"/>
      <c r="V201" s="726"/>
      <c r="W201" s="726"/>
      <c r="X201" s="726"/>
      <c r="Y201" s="726"/>
      <c r="Z201" s="726"/>
      <c r="AA201" s="726"/>
      <c r="AB201" s="726"/>
      <c r="AC201" s="726"/>
      <c r="AD201" s="726"/>
      <c r="AL201" s="794" t="s">
        <v>48</v>
      </c>
      <c r="AM201" s="795"/>
      <c r="AN201" s="795"/>
      <c r="AO201" s="795"/>
      <c r="AP201" s="795"/>
      <c r="AQ201" s="795"/>
      <c r="AR201" s="795"/>
      <c r="AS201" s="795"/>
      <c r="AT201" s="795"/>
      <c r="AU201" s="795"/>
      <c r="AV201" s="795"/>
      <c r="AW201" s="796"/>
      <c r="BI201" s="53"/>
      <c r="BJ201" s="724"/>
      <c r="BK201" s="724"/>
      <c r="BL201" s="724"/>
      <c r="BM201" s="724"/>
      <c r="BN201" s="724"/>
      <c r="BO201" s="724"/>
      <c r="BP201" s="724"/>
      <c r="BQ201" s="724"/>
      <c r="BR201" s="724"/>
      <c r="BS201" s="724"/>
      <c r="BT201" s="53"/>
      <c r="BU201" s="83"/>
      <c r="BZ201" s="724"/>
      <c r="CA201" s="724"/>
      <c r="CB201" s="724"/>
      <c r="CC201" s="724"/>
      <c r="CD201" s="724"/>
      <c r="CE201" s="724"/>
      <c r="CF201" s="724"/>
      <c r="CI201" s="67"/>
      <c r="CJ201" s="691"/>
    </row>
    <row r="202" spans="4:88" ht="9.75" customHeight="1">
      <c r="D202" s="67"/>
      <c r="E202" s="62"/>
      <c r="K202" s="726"/>
      <c r="L202" s="726"/>
      <c r="M202" s="726"/>
      <c r="N202" s="726"/>
      <c r="O202" s="726"/>
      <c r="P202" s="726"/>
      <c r="Q202" s="726"/>
      <c r="R202" s="726"/>
      <c r="S202" s="726"/>
      <c r="T202" s="726"/>
      <c r="U202" s="726"/>
      <c r="V202" s="726"/>
      <c r="W202" s="726"/>
      <c r="X202" s="726"/>
      <c r="Y202" s="726"/>
      <c r="Z202" s="726"/>
      <c r="AA202" s="726"/>
      <c r="AB202" s="726"/>
      <c r="AC202" s="726"/>
      <c r="AD202" s="726"/>
      <c r="AL202" s="794"/>
      <c r="AM202" s="795"/>
      <c r="AN202" s="795"/>
      <c r="AO202" s="795"/>
      <c r="AP202" s="795"/>
      <c r="AQ202" s="795"/>
      <c r="AR202" s="795"/>
      <c r="AS202" s="795"/>
      <c r="AT202" s="795"/>
      <c r="AU202" s="795"/>
      <c r="AV202" s="795"/>
      <c r="AW202" s="796"/>
      <c r="BI202" s="53"/>
      <c r="BJ202" s="724"/>
      <c r="BK202" s="724"/>
      <c r="BL202" s="724"/>
      <c r="BM202" s="724"/>
      <c r="BN202" s="724"/>
      <c r="BO202" s="724"/>
      <c r="BP202" s="724"/>
      <c r="BQ202" s="724"/>
      <c r="BR202" s="724"/>
      <c r="BS202" s="724"/>
      <c r="BT202" s="53"/>
      <c r="BU202" s="83"/>
      <c r="BZ202" s="724"/>
      <c r="CA202" s="724"/>
      <c r="CB202" s="724"/>
      <c r="CC202" s="724"/>
      <c r="CD202" s="724"/>
      <c r="CE202" s="724"/>
      <c r="CF202" s="724"/>
      <c r="CI202" s="67"/>
      <c r="CJ202" s="691"/>
    </row>
    <row r="203" spans="4:88" ht="9.75" customHeight="1">
      <c r="D203" s="67"/>
      <c r="E203" s="62"/>
      <c r="K203" s="726"/>
      <c r="L203" s="726"/>
      <c r="M203" s="726"/>
      <c r="N203" s="726"/>
      <c r="O203" s="726"/>
      <c r="P203" s="726"/>
      <c r="Q203" s="726"/>
      <c r="R203" s="726"/>
      <c r="S203" s="726"/>
      <c r="T203" s="726"/>
      <c r="U203" s="726"/>
      <c r="V203" s="726"/>
      <c r="W203" s="726"/>
      <c r="X203" s="726"/>
      <c r="Y203" s="726"/>
      <c r="Z203" s="726"/>
      <c r="AA203" s="726"/>
      <c r="AB203" s="726"/>
      <c r="AC203" s="726"/>
      <c r="AD203" s="726"/>
      <c r="AL203" s="794"/>
      <c r="AM203" s="795"/>
      <c r="AN203" s="795"/>
      <c r="AO203" s="795"/>
      <c r="AP203" s="795"/>
      <c r="AQ203" s="795"/>
      <c r="AR203" s="795"/>
      <c r="AS203" s="795"/>
      <c r="AT203" s="795"/>
      <c r="AU203" s="795"/>
      <c r="AV203" s="795"/>
      <c r="AW203" s="796"/>
      <c r="BI203" s="730" t="s">
        <v>16</v>
      </c>
      <c r="BJ203" s="731"/>
      <c r="BK203" s="731"/>
      <c r="BL203" s="731"/>
      <c r="BM203" s="731"/>
      <c r="BN203" s="731"/>
      <c r="BO203" s="731"/>
      <c r="BP203" s="731"/>
      <c r="BQ203" s="731"/>
      <c r="BR203" s="731"/>
      <c r="BS203" s="731"/>
      <c r="BT203" s="731"/>
      <c r="BU203" s="83"/>
      <c r="BZ203" s="724"/>
      <c r="CA203" s="724"/>
      <c r="CB203" s="724"/>
      <c r="CC203" s="724"/>
      <c r="CD203" s="724"/>
      <c r="CE203" s="724"/>
      <c r="CF203" s="724"/>
      <c r="CI203" s="67"/>
      <c r="CJ203" s="691"/>
    </row>
    <row r="204" spans="4:88" ht="9.75" customHeight="1">
      <c r="D204" s="67"/>
      <c r="E204" s="62"/>
      <c r="K204" s="726"/>
      <c r="L204" s="726"/>
      <c r="M204" s="726"/>
      <c r="N204" s="726"/>
      <c r="O204" s="726"/>
      <c r="P204" s="726"/>
      <c r="Q204" s="726"/>
      <c r="R204" s="726"/>
      <c r="S204" s="726"/>
      <c r="T204" s="726"/>
      <c r="U204" s="726"/>
      <c r="V204" s="726"/>
      <c r="W204" s="726"/>
      <c r="X204" s="726"/>
      <c r="Y204" s="726"/>
      <c r="Z204" s="726"/>
      <c r="AA204" s="726"/>
      <c r="AB204" s="726"/>
      <c r="AC204" s="726"/>
      <c r="AD204" s="726"/>
      <c r="AL204" s="794"/>
      <c r="AM204" s="795"/>
      <c r="AN204" s="795"/>
      <c r="AO204" s="795"/>
      <c r="AP204" s="795"/>
      <c r="AQ204" s="795"/>
      <c r="AR204" s="795"/>
      <c r="AS204" s="795"/>
      <c r="AT204" s="795"/>
      <c r="AU204" s="795"/>
      <c r="AV204" s="795"/>
      <c r="AW204" s="796"/>
      <c r="BI204" s="732"/>
      <c r="BJ204" s="733"/>
      <c r="BK204" s="733"/>
      <c r="BL204" s="733"/>
      <c r="BM204" s="733"/>
      <c r="BN204" s="733"/>
      <c r="BO204" s="733"/>
      <c r="BP204" s="733"/>
      <c r="BQ204" s="733"/>
      <c r="BR204" s="733"/>
      <c r="BS204" s="733"/>
      <c r="BT204" s="733"/>
      <c r="BU204" s="83"/>
      <c r="BZ204" s="724"/>
      <c r="CA204" s="724"/>
      <c r="CB204" s="724"/>
      <c r="CC204" s="724"/>
      <c r="CD204" s="724"/>
      <c r="CE204" s="724"/>
      <c r="CF204" s="724"/>
      <c r="CI204" s="67"/>
      <c r="CJ204" s="691"/>
    </row>
    <row r="205" spans="4:88" ht="9" customHeight="1" thickBot="1">
      <c r="D205" s="67"/>
      <c r="E205" s="78"/>
      <c r="F205" s="66"/>
      <c r="G205" s="66"/>
      <c r="H205" s="66"/>
      <c r="I205" s="66"/>
      <c r="J205" s="66"/>
      <c r="K205" s="66"/>
      <c r="L205" s="66"/>
      <c r="M205" s="66"/>
      <c r="N205" s="66"/>
      <c r="O205" s="66"/>
      <c r="P205" s="66"/>
      <c r="Q205" s="66"/>
      <c r="R205" s="66"/>
      <c r="S205" s="66"/>
      <c r="T205" s="66"/>
      <c r="U205" s="66"/>
      <c r="V205" s="66"/>
      <c r="W205" s="66"/>
      <c r="X205" s="66"/>
      <c r="Y205" s="66"/>
      <c r="Z205" s="66"/>
      <c r="AA205" s="66"/>
      <c r="AB205" s="66"/>
      <c r="AC205" s="66"/>
      <c r="AD205" s="66"/>
      <c r="AE205" s="66"/>
      <c r="AF205" s="66"/>
      <c r="AG205" s="66"/>
      <c r="AH205" s="66"/>
      <c r="AI205" s="66"/>
      <c r="AJ205" s="66"/>
      <c r="AK205" s="66"/>
      <c r="AL205" s="79"/>
      <c r="AM205" s="66"/>
      <c r="AN205" s="66"/>
      <c r="AO205" s="66"/>
      <c r="AP205" s="66"/>
      <c r="AQ205" s="66"/>
      <c r="AR205" s="66"/>
      <c r="AS205" s="66"/>
      <c r="AT205" s="66"/>
      <c r="AU205" s="66"/>
      <c r="AV205" s="66"/>
      <c r="AW205" s="80"/>
      <c r="AX205" s="66"/>
      <c r="AY205" s="66"/>
      <c r="AZ205" s="66"/>
      <c r="BA205" s="66"/>
      <c r="BB205" s="66"/>
      <c r="BC205" s="66"/>
      <c r="BD205" s="66"/>
      <c r="BE205" s="66"/>
      <c r="BF205" s="66"/>
      <c r="BG205" s="66"/>
      <c r="BH205" s="66"/>
      <c r="BI205" s="734"/>
      <c r="BJ205" s="735"/>
      <c r="BK205" s="735"/>
      <c r="BL205" s="735"/>
      <c r="BM205" s="735"/>
      <c r="BN205" s="735"/>
      <c r="BO205" s="735"/>
      <c r="BP205" s="735"/>
      <c r="BQ205" s="735"/>
      <c r="BR205" s="735"/>
      <c r="BS205" s="735"/>
      <c r="BT205" s="735"/>
      <c r="BU205" s="84"/>
      <c r="BV205" s="66"/>
      <c r="BW205" s="66"/>
      <c r="BX205" s="66"/>
      <c r="BY205" s="66"/>
      <c r="BZ205" s="725"/>
      <c r="CA205" s="725"/>
      <c r="CB205" s="725"/>
      <c r="CC205" s="725"/>
      <c r="CD205" s="725"/>
      <c r="CE205" s="725"/>
      <c r="CF205" s="725"/>
      <c r="CG205" s="66"/>
      <c r="CH205" s="66"/>
      <c r="CI205" s="68"/>
      <c r="CJ205" s="691"/>
    </row>
    <row r="206" spans="4:88" ht="11.25" customHeight="1">
      <c r="D206" s="67"/>
      <c r="E206" s="646"/>
      <c r="F206" s="647"/>
      <c r="G206" s="647"/>
      <c r="H206" s="647"/>
      <c r="I206" s="647"/>
      <c r="J206" s="647"/>
      <c r="K206" s="647"/>
      <c r="L206" s="647"/>
      <c r="M206" s="647"/>
      <c r="N206" s="647"/>
      <c r="O206" s="647"/>
      <c r="P206" s="647"/>
      <c r="Q206" s="647"/>
      <c r="R206" s="647"/>
      <c r="S206" s="647"/>
      <c r="T206" s="647"/>
      <c r="U206" s="647"/>
      <c r="V206" s="647"/>
      <c r="W206" s="647"/>
      <c r="X206" s="647"/>
      <c r="Y206" s="647"/>
      <c r="Z206" s="647"/>
      <c r="AA206" s="647"/>
      <c r="AB206" s="647"/>
      <c r="AC206" s="647"/>
      <c r="AD206" s="647"/>
      <c r="AE206" s="647"/>
      <c r="AF206" s="647"/>
      <c r="AG206" s="647"/>
      <c r="AH206" s="647"/>
      <c r="AI206" s="647"/>
      <c r="AJ206" s="647"/>
      <c r="AK206" s="648"/>
      <c r="AL206" s="656" t="str">
        <f>IF(E206="","",VLOOKUP(E206,コード表!$D$5:$F$62,3,FALSE))</f>
        <v/>
      </c>
      <c r="AM206" s="656"/>
      <c r="AN206" s="656"/>
      <c r="AO206" s="656"/>
      <c r="AP206" s="656"/>
      <c r="AQ206" s="656"/>
      <c r="AR206" s="656"/>
      <c r="AS206" s="656"/>
      <c r="AT206" s="656"/>
      <c r="AU206" s="656"/>
      <c r="AV206" s="656"/>
      <c r="AW206" s="657"/>
      <c r="AX206" s="663">
        <v>1</v>
      </c>
      <c r="AY206" s="663"/>
      <c r="AZ206" s="625" t="str">
        <f>IF(E206="","",VLOOKUP(E206,コード表!$D$5:$F$62,2,FALSE))</f>
        <v/>
      </c>
      <c r="BA206" s="625"/>
      <c r="BB206" s="625"/>
      <c r="BC206" s="625"/>
      <c r="BD206" s="625"/>
      <c r="BE206" s="625"/>
      <c r="BF206" s="625"/>
      <c r="BG206" s="625"/>
      <c r="BH206" s="625"/>
      <c r="BI206" s="59"/>
      <c r="BJ206" s="59"/>
      <c r="BK206" s="59"/>
      <c r="BL206" s="59"/>
      <c r="BM206" s="59"/>
      <c r="BN206" s="59"/>
      <c r="BO206" s="59"/>
      <c r="BP206" s="59"/>
      <c r="BQ206" s="59"/>
      <c r="BR206" s="59"/>
      <c r="BS206" s="59"/>
      <c r="BT206" s="81" t="s">
        <v>19</v>
      </c>
      <c r="CH206" s="59"/>
      <c r="CI206" s="77"/>
      <c r="CJ206" s="691"/>
    </row>
    <row r="207" spans="4:88" ht="6.75" customHeight="1">
      <c r="D207" s="67"/>
      <c r="E207" s="649"/>
      <c r="F207" s="650"/>
      <c r="G207" s="650"/>
      <c r="H207" s="650"/>
      <c r="I207" s="650"/>
      <c r="J207" s="650"/>
      <c r="K207" s="650"/>
      <c r="L207" s="650"/>
      <c r="M207" s="650"/>
      <c r="N207" s="650"/>
      <c r="O207" s="650"/>
      <c r="P207" s="650"/>
      <c r="Q207" s="650"/>
      <c r="R207" s="650"/>
      <c r="S207" s="650"/>
      <c r="T207" s="650"/>
      <c r="U207" s="650"/>
      <c r="V207" s="650"/>
      <c r="W207" s="650"/>
      <c r="X207" s="650"/>
      <c r="Y207" s="650"/>
      <c r="Z207" s="650"/>
      <c r="AA207" s="650"/>
      <c r="AB207" s="650"/>
      <c r="AC207" s="650"/>
      <c r="AD207" s="650"/>
      <c r="AE207" s="650"/>
      <c r="AF207" s="650"/>
      <c r="AG207" s="650"/>
      <c r="AH207" s="650"/>
      <c r="AI207" s="650"/>
      <c r="AJ207" s="650"/>
      <c r="AK207" s="651"/>
      <c r="AL207" s="341"/>
      <c r="AM207" s="341"/>
      <c r="AN207" s="341"/>
      <c r="AO207" s="341"/>
      <c r="AP207" s="341"/>
      <c r="AQ207" s="341"/>
      <c r="AR207" s="341"/>
      <c r="AS207" s="341"/>
      <c r="AT207" s="341"/>
      <c r="AU207" s="341"/>
      <c r="AV207" s="341"/>
      <c r="AW207" s="659"/>
      <c r="AX207" s="664"/>
      <c r="AY207" s="664"/>
      <c r="AZ207" s="626"/>
      <c r="BA207" s="626"/>
      <c r="BB207" s="626"/>
      <c r="BC207" s="626"/>
      <c r="BD207" s="626"/>
      <c r="BE207" s="626"/>
      <c r="BF207" s="626"/>
      <c r="BG207" s="626"/>
      <c r="BH207" s="626"/>
      <c r="BI207" s="667"/>
      <c r="BJ207" s="667"/>
      <c r="BK207" s="667"/>
      <c r="BL207" s="667"/>
      <c r="BM207" s="667"/>
      <c r="BN207" s="667"/>
      <c r="BO207" s="667"/>
      <c r="BP207" s="667"/>
      <c r="BQ207" s="667"/>
      <c r="BR207" s="667"/>
      <c r="BS207" s="667"/>
      <c r="BT207" s="668"/>
      <c r="CI207" s="67"/>
      <c r="CJ207" s="691"/>
    </row>
    <row r="208" spans="4:88" ht="4.5" customHeight="1">
      <c r="D208" s="67"/>
      <c r="E208" s="649"/>
      <c r="F208" s="650"/>
      <c r="G208" s="650"/>
      <c r="H208" s="650"/>
      <c r="I208" s="650"/>
      <c r="J208" s="650"/>
      <c r="K208" s="650"/>
      <c r="L208" s="650"/>
      <c r="M208" s="650"/>
      <c r="N208" s="650"/>
      <c r="O208" s="650"/>
      <c r="P208" s="650"/>
      <c r="Q208" s="650"/>
      <c r="R208" s="650"/>
      <c r="S208" s="650"/>
      <c r="T208" s="650"/>
      <c r="U208" s="650"/>
      <c r="V208" s="650"/>
      <c r="W208" s="650"/>
      <c r="X208" s="650"/>
      <c r="Y208" s="650"/>
      <c r="Z208" s="650"/>
      <c r="AA208" s="650"/>
      <c r="AB208" s="650"/>
      <c r="AC208" s="650"/>
      <c r="AD208" s="650"/>
      <c r="AE208" s="650"/>
      <c r="AF208" s="650"/>
      <c r="AG208" s="650"/>
      <c r="AH208" s="650"/>
      <c r="AI208" s="650"/>
      <c r="AJ208" s="650"/>
      <c r="AK208" s="651"/>
      <c r="AL208" s="341"/>
      <c r="AM208" s="341"/>
      <c r="AN208" s="341"/>
      <c r="AO208" s="341"/>
      <c r="AP208" s="341"/>
      <c r="AQ208" s="341"/>
      <c r="AR208" s="341"/>
      <c r="AS208" s="341"/>
      <c r="AT208" s="341"/>
      <c r="AU208" s="341"/>
      <c r="AV208" s="341"/>
      <c r="AW208" s="659"/>
      <c r="AX208" s="664"/>
      <c r="AY208" s="664"/>
      <c r="AZ208" s="626"/>
      <c r="BA208" s="626"/>
      <c r="BB208" s="626"/>
      <c r="BC208" s="626"/>
      <c r="BD208" s="626"/>
      <c r="BE208" s="626"/>
      <c r="BF208" s="626"/>
      <c r="BG208" s="626"/>
      <c r="BH208" s="626"/>
      <c r="BI208" s="667"/>
      <c r="BJ208" s="667"/>
      <c r="BK208" s="667"/>
      <c r="BL208" s="667"/>
      <c r="BM208" s="667"/>
      <c r="BN208" s="667"/>
      <c r="BO208" s="667"/>
      <c r="BP208" s="667"/>
      <c r="BQ208" s="667"/>
      <c r="BR208" s="667"/>
      <c r="BS208" s="667"/>
      <c r="BT208" s="668"/>
      <c r="CI208" s="67"/>
      <c r="CJ208" s="691"/>
    </row>
    <row r="209" spans="4:88" ht="6.75" customHeight="1">
      <c r="D209" s="67"/>
      <c r="E209" s="649"/>
      <c r="F209" s="650"/>
      <c r="G209" s="650"/>
      <c r="H209" s="650"/>
      <c r="I209" s="650"/>
      <c r="J209" s="650"/>
      <c r="K209" s="650"/>
      <c r="L209" s="650"/>
      <c r="M209" s="650"/>
      <c r="N209" s="650"/>
      <c r="O209" s="650"/>
      <c r="P209" s="650"/>
      <c r="Q209" s="650"/>
      <c r="R209" s="650"/>
      <c r="S209" s="650"/>
      <c r="T209" s="650"/>
      <c r="U209" s="650"/>
      <c r="V209" s="650"/>
      <c r="W209" s="650"/>
      <c r="X209" s="650"/>
      <c r="Y209" s="650"/>
      <c r="Z209" s="650"/>
      <c r="AA209" s="650"/>
      <c r="AB209" s="650"/>
      <c r="AC209" s="650"/>
      <c r="AD209" s="650"/>
      <c r="AE209" s="650"/>
      <c r="AF209" s="650"/>
      <c r="AG209" s="650"/>
      <c r="AH209" s="650"/>
      <c r="AI209" s="650"/>
      <c r="AJ209" s="650"/>
      <c r="AK209" s="651"/>
      <c r="AL209" s="341"/>
      <c r="AM209" s="341"/>
      <c r="AN209" s="341"/>
      <c r="AO209" s="341"/>
      <c r="AP209" s="341"/>
      <c r="AQ209" s="341"/>
      <c r="AR209" s="341"/>
      <c r="AS209" s="341"/>
      <c r="AT209" s="341"/>
      <c r="AU209" s="341"/>
      <c r="AV209" s="341"/>
      <c r="AW209" s="659"/>
      <c r="AX209" s="664"/>
      <c r="AY209" s="664"/>
      <c r="AZ209" s="626"/>
      <c r="BA209" s="626"/>
      <c r="BB209" s="626"/>
      <c r="BC209" s="626"/>
      <c r="BD209" s="626"/>
      <c r="BE209" s="626"/>
      <c r="BF209" s="626"/>
      <c r="BG209" s="626"/>
      <c r="BH209" s="626"/>
      <c r="BI209" s="667"/>
      <c r="BJ209" s="667"/>
      <c r="BK209" s="667"/>
      <c r="BL209" s="667"/>
      <c r="BM209" s="667"/>
      <c r="BN209" s="667"/>
      <c r="BO209" s="667"/>
      <c r="BP209" s="667"/>
      <c r="BQ209" s="667"/>
      <c r="BR209" s="667"/>
      <c r="BS209" s="667"/>
      <c r="BT209" s="668"/>
      <c r="CI209" s="67"/>
      <c r="CJ209" s="691"/>
    </row>
    <row r="210" spans="4:88" ht="8.25" customHeight="1">
      <c r="D210" s="67"/>
      <c r="E210" s="649"/>
      <c r="F210" s="650"/>
      <c r="G210" s="650"/>
      <c r="H210" s="650"/>
      <c r="I210" s="650"/>
      <c r="J210" s="650"/>
      <c r="K210" s="650"/>
      <c r="L210" s="650"/>
      <c r="M210" s="650"/>
      <c r="N210" s="650"/>
      <c r="O210" s="650"/>
      <c r="P210" s="650"/>
      <c r="Q210" s="650"/>
      <c r="R210" s="650"/>
      <c r="S210" s="650"/>
      <c r="T210" s="650"/>
      <c r="U210" s="650"/>
      <c r="V210" s="650"/>
      <c r="W210" s="650"/>
      <c r="X210" s="650"/>
      <c r="Y210" s="650"/>
      <c r="Z210" s="650"/>
      <c r="AA210" s="650"/>
      <c r="AB210" s="650"/>
      <c r="AC210" s="650"/>
      <c r="AD210" s="650"/>
      <c r="AE210" s="650"/>
      <c r="AF210" s="650"/>
      <c r="AG210" s="650"/>
      <c r="AH210" s="650"/>
      <c r="AI210" s="650"/>
      <c r="AJ210" s="650"/>
      <c r="AK210" s="651"/>
      <c r="AL210" s="341"/>
      <c r="AM210" s="341"/>
      <c r="AN210" s="341"/>
      <c r="AO210" s="341"/>
      <c r="AP210" s="341"/>
      <c r="AQ210" s="341"/>
      <c r="AR210" s="341"/>
      <c r="AS210" s="341"/>
      <c r="AT210" s="341"/>
      <c r="AU210" s="341"/>
      <c r="AV210" s="341"/>
      <c r="AW210" s="659"/>
      <c r="AX210" s="736"/>
      <c r="AY210" s="736"/>
      <c r="AZ210" s="736"/>
      <c r="BA210" s="736"/>
      <c r="BB210" s="736"/>
      <c r="BC210" s="736"/>
      <c r="BD210" s="736"/>
      <c r="BE210" s="736"/>
      <c r="BF210" s="736"/>
      <c r="BG210" s="507" t="str">
        <f>IFERROR(VLOOKUP(AL206,都道府県コード!$A$2:$B$95,2,FALSE),"")</f>
        <v/>
      </c>
      <c r="BH210" s="508"/>
      <c r="BI210" s="669"/>
      <c r="BJ210" s="670"/>
      <c r="BK210" s="670"/>
      <c r="BL210" s="670"/>
      <c r="BM210" s="670"/>
      <c r="BN210" s="670"/>
      <c r="BO210" s="670"/>
      <c r="BP210" s="670"/>
      <c r="BQ210" s="670"/>
      <c r="BR210" s="670"/>
      <c r="BS210" s="670"/>
      <c r="BT210" s="671"/>
      <c r="CI210" s="67"/>
      <c r="CJ210" s="691"/>
    </row>
    <row r="211" spans="4:88" ht="9.75" customHeight="1">
      <c r="D211" s="67"/>
      <c r="E211" s="649"/>
      <c r="F211" s="650"/>
      <c r="G211" s="650"/>
      <c r="H211" s="650"/>
      <c r="I211" s="650"/>
      <c r="J211" s="650"/>
      <c r="K211" s="650"/>
      <c r="L211" s="650"/>
      <c r="M211" s="650"/>
      <c r="N211" s="650"/>
      <c r="O211" s="650"/>
      <c r="P211" s="650"/>
      <c r="Q211" s="650"/>
      <c r="R211" s="650"/>
      <c r="S211" s="650"/>
      <c r="T211" s="650"/>
      <c r="U211" s="650"/>
      <c r="V211" s="650"/>
      <c r="W211" s="650"/>
      <c r="X211" s="650"/>
      <c r="Y211" s="650"/>
      <c r="Z211" s="650"/>
      <c r="AA211" s="650"/>
      <c r="AB211" s="650"/>
      <c r="AC211" s="650"/>
      <c r="AD211" s="650"/>
      <c r="AE211" s="650"/>
      <c r="AF211" s="650"/>
      <c r="AG211" s="650"/>
      <c r="AH211" s="650"/>
      <c r="AI211" s="650"/>
      <c r="AJ211" s="650"/>
      <c r="AK211" s="651"/>
      <c r="AL211" s="341"/>
      <c r="AM211" s="341"/>
      <c r="AN211" s="341"/>
      <c r="AO211" s="341"/>
      <c r="AP211" s="341"/>
      <c r="AQ211" s="341"/>
      <c r="AR211" s="341"/>
      <c r="AS211" s="341"/>
      <c r="AT211" s="341"/>
      <c r="AU211" s="341"/>
      <c r="AV211" s="341"/>
      <c r="AW211" s="659"/>
      <c r="AX211" s="736"/>
      <c r="AY211" s="736"/>
      <c r="AZ211" s="736"/>
      <c r="BA211" s="736"/>
      <c r="BB211" s="736"/>
      <c r="BC211" s="736"/>
      <c r="BD211" s="736"/>
      <c r="BE211" s="736"/>
      <c r="BF211" s="736"/>
      <c r="BG211" s="509"/>
      <c r="BH211" s="510"/>
      <c r="BI211" s="672"/>
      <c r="BJ211" s="673"/>
      <c r="BK211" s="673"/>
      <c r="BL211" s="673"/>
      <c r="BM211" s="673"/>
      <c r="BN211" s="673"/>
      <c r="BO211" s="673"/>
      <c r="BP211" s="673"/>
      <c r="BQ211" s="673"/>
      <c r="BR211" s="673"/>
      <c r="BS211" s="673"/>
      <c r="BT211" s="674"/>
      <c r="CI211" s="67"/>
      <c r="CJ211" s="691"/>
    </row>
    <row r="212" spans="4:88" ht="6.75" customHeight="1" thickBot="1">
      <c r="D212" s="67"/>
      <c r="E212" s="652"/>
      <c r="F212" s="653"/>
      <c r="G212" s="653"/>
      <c r="H212" s="653"/>
      <c r="I212" s="653"/>
      <c r="J212" s="653"/>
      <c r="K212" s="653"/>
      <c r="L212" s="653"/>
      <c r="M212" s="653"/>
      <c r="N212" s="653"/>
      <c r="O212" s="653"/>
      <c r="P212" s="653"/>
      <c r="Q212" s="653"/>
      <c r="R212" s="653"/>
      <c r="S212" s="653"/>
      <c r="T212" s="653"/>
      <c r="U212" s="653"/>
      <c r="V212" s="653"/>
      <c r="W212" s="653"/>
      <c r="X212" s="653"/>
      <c r="Y212" s="653"/>
      <c r="Z212" s="653"/>
      <c r="AA212" s="653"/>
      <c r="AB212" s="653"/>
      <c r="AC212" s="653"/>
      <c r="AD212" s="653"/>
      <c r="AE212" s="653"/>
      <c r="AF212" s="653"/>
      <c r="AG212" s="653"/>
      <c r="AH212" s="653"/>
      <c r="AI212" s="653"/>
      <c r="AJ212" s="653"/>
      <c r="AK212" s="654"/>
      <c r="AL212" s="661"/>
      <c r="AM212" s="661"/>
      <c r="AN212" s="661"/>
      <c r="AO212" s="661"/>
      <c r="AP212" s="661"/>
      <c r="AQ212" s="661"/>
      <c r="AR212" s="661"/>
      <c r="AS212" s="661"/>
      <c r="AT212" s="661"/>
      <c r="AU212" s="661"/>
      <c r="AV212" s="661"/>
      <c r="AW212" s="662"/>
      <c r="AX212" s="737"/>
      <c r="AY212" s="737"/>
      <c r="AZ212" s="737"/>
      <c r="BA212" s="737"/>
      <c r="BB212" s="737"/>
      <c r="BC212" s="737"/>
      <c r="BD212" s="737"/>
      <c r="BE212" s="737"/>
      <c r="BF212" s="737"/>
      <c r="BG212" s="511"/>
      <c r="BH212" s="512"/>
      <c r="BI212" s="675"/>
      <c r="BJ212" s="676"/>
      <c r="BK212" s="676"/>
      <c r="BL212" s="676"/>
      <c r="BM212" s="676"/>
      <c r="BN212" s="676"/>
      <c r="BO212" s="676"/>
      <c r="BP212" s="676"/>
      <c r="BQ212" s="676"/>
      <c r="BR212" s="676"/>
      <c r="BS212" s="676"/>
      <c r="BT212" s="677"/>
      <c r="CI212" s="67"/>
      <c r="CJ212" s="691"/>
    </row>
    <row r="213" spans="4:88" ht="9" customHeight="1">
      <c r="D213" s="67"/>
      <c r="E213" s="646"/>
      <c r="F213" s="647"/>
      <c r="G213" s="647"/>
      <c r="H213" s="647"/>
      <c r="I213" s="647"/>
      <c r="J213" s="647"/>
      <c r="K213" s="647"/>
      <c r="L213" s="647"/>
      <c r="M213" s="647"/>
      <c r="N213" s="647"/>
      <c r="O213" s="647"/>
      <c r="P213" s="647"/>
      <c r="Q213" s="647"/>
      <c r="R213" s="647"/>
      <c r="S213" s="647"/>
      <c r="T213" s="647"/>
      <c r="U213" s="647"/>
      <c r="V213" s="647"/>
      <c r="W213" s="647"/>
      <c r="X213" s="647"/>
      <c r="Y213" s="647"/>
      <c r="Z213" s="647"/>
      <c r="AA213" s="647"/>
      <c r="AB213" s="647"/>
      <c r="AC213" s="647"/>
      <c r="AD213" s="647"/>
      <c r="AE213" s="647"/>
      <c r="AF213" s="647"/>
      <c r="AG213" s="647"/>
      <c r="AH213" s="647"/>
      <c r="AI213" s="647"/>
      <c r="AJ213" s="647"/>
      <c r="AK213" s="648"/>
      <c r="AL213" s="656" t="str">
        <f>IF(E213="","",VLOOKUP(E213,コード表!$D$5:$F$62,3,FALSE))</f>
        <v/>
      </c>
      <c r="AM213" s="656"/>
      <c r="AN213" s="656"/>
      <c r="AO213" s="656"/>
      <c r="AP213" s="656"/>
      <c r="AQ213" s="656"/>
      <c r="AR213" s="656"/>
      <c r="AS213" s="656"/>
      <c r="AT213" s="656"/>
      <c r="AU213" s="656"/>
      <c r="AV213" s="656"/>
      <c r="AW213" s="657"/>
      <c r="AX213" s="663">
        <v>2</v>
      </c>
      <c r="AY213" s="663"/>
      <c r="AZ213" s="625" t="str">
        <f>IF(E213="","",VLOOKUP(E213,コード表!$D$5:$F$62,2,FALSE))</f>
        <v/>
      </c>
      <c r="BA213" s="625"/>
      <c r="BB213" s="625"/>
      <c r="BC213" s="625"/>
      <c r="BD213" s="625"/>
      <c r="BE213" s="625"/>
      <c r="BF213" s="625"/>
      <c r="BG213" s="625"/>
      <c r="BH213" s="625"/>
      <c r="BI213" s="665"/>
      <c r="BJ213" s="665"/>
      <c r="BK213" s="665"/>
      <c r="BL213" s="665"/>
      <c r="BM213" s="665"/>
      <c r="BN213" s="665"/>
      <c r="BO213" s="665"/>
      <c r="BP213" s="665"/>
      <c r="BQ213" s="665"/>
      <c r="BR213" s="665"/>
      <c r="BS213" s="665"/>
      <c r="BT213" s="666"/>
      <c r="BU213" s="110"/>
      <c r="BV213" s="110"/>
      <c r="BW213" s="110"/>
      <c r="BX213" s="110"/>
      <c r="BY213" s="110"/>
      <c r="BZ213" s="110"/>
      <c r="CI213" s="67"/>
      <c r="CJ213" s="691"/>
    </row>
    <row r="214" spans="4:88" ht="9" customHeight="1">
      <c r="D214" s="67"/>
      <c r="E214" s="649"/>
      <c r="F214" s="650"/>
      <c r="G214" s="650"/>
      <c r="H214" s="650"/>
      <c r="I214" s="650"/>
      <c r="J214" s="650"/>
      <c r="K214" s="650"/>
      <c r="L214" s="650"/>
      <c r="M214" s="650"/>
      <c r="N214" s="650"/>
      <c r="O214" s="650"/>
      <c r="P214" s="650"/>
      <c r="Q214" s="650"/>
      <c r="R214" s="650"/>
      <c r="S214" s="650"/>
      <c r="T214" s="650"/>
      <c r="U214" s="650"/>
      <c r="V214" s="650"/>
      <c r="W214" s="650"/>
      <c r="X214" s="650"/>
      <c r="Y214" s="650"/>
      <c r="Z214" s="650"/>
      <c r="AA214" s="650"/>
      <c r="AB214" s="650"/>
      <c r="AC214" s="650"/>
      <c r="AD214" s="650"/>
      <c r="AE214" s="650"/>
      <c r="AF214" s="650"/>
      <c r="AG214" s="650"/>
      <c r="AH214" s="650"/>
      <c r="AI214" s="650"/>
      <c r="AJ214" s="650"/>
      <c r="AK214" s="651"/>
      <c r="AL214" s="341"/>
      <c r="AM214" s="341"/>
      <c r="AN214" s="341"/>
      <c r="AO214" s="341"/>
      <c r="AP214" s="341"/>
      <c r="AQ214" s="341"/>
      <c r="AR214" s="341"/>
      <c r="AS214" s="341"/>
      <c r="AT214" s="341"/>
      <c r="AU214" s="341"/>
      <c r="AV214" s="341"/>
      <c r="AW214" s="659"/>
      <c r="AX214" s="664"/>
      <c r="AY214" s="664"/>
      <c r="AZ214" s="626"/>
      <c r="BA214" s="626"/>
      <c r="BB214" s="626"/>
      <c r="BC214" s="626"/>
      <c r="BD214" s="626"/>
      <c r="BE214" s="626"/>
      <c r="BF214" s="626"/>
      <c r="BG214" s="626"/>
      <c r="BH214" s="626"/>
      <c r="BI214" s="667"/>
      <c r="BJ214" s="667"/>
      <c r="BK214" s="667"/>
      <c r="BL214" s="667"/>
      <c r="BM214" s="667"/>
      <c r="BN214" s="667"/>
      <c r="BO214" s="667"/>
      <c r="BP214" s="667"/>
      <c r="BQ214" s="667"/>
      <c r="BR214" s="667"/>
      <c r="BS214" s="667"/>
      <c r="BT214" s="668"/>
      <c r="BU214" s="110"/>
      <c r="BV214" s="110"/>
      <c r="BW214" s="110"/>
      <c r="BX214" s="110"/>
      <c r="BY214" s="110"/>
      <c r="BZ214" s="110"/>
      <c r="CI214" s="67"/>
      <c r="CJ214" s="691"/>
    </row>
    <row r="215" spans="4:88" ht="9" customHeight="1">
      <c r="D215" s="67"/>
      <c r="E215" s="649"/>
      <c r="F215" s="650"/>
      <c r="G215" s="650"/>
      <c r="H215" s="650"/>
      <c r="I215" s="650"/>
      <c r="J215" s="650"/>
      <c r="K215" s="650"/>
      <c r="L215" s="650"/>
      <c r="M215" s="650"/>
      <c r="N215" s="650"/>
      <c r="O215" s="650"/>
      <c r="P215" s="650"/>
      <c r="Q215" s="650"/>
      <c r="R215" s="650"/>
      <c r="S215" s="650"/>
      <c r="T215" s="650"/>
      <c r="U215" s="650"/>
      <c r="V215" s="650"/>
      <c r="W215" s="650"/>
      <c r="X215" s="650"/>
      <c r="Y215" s="650"/>
      <c r="Z215" s="650"/>
      <c r="AA215" s="650"/>
      <c r="AB215" s="650"/>
      <c r="AC215" s="650"/>
      <c r="AD215" s="650"/>
      <c r="AE215" s="650"/>
      <c r="AF215" s="650"/>
      <c r="AG215" s="650"/>
      <c r="AH215" s="650"/>
      <c r="AI215" s="650"/>
      <c r="AJ215" s="650"/>
      <c r="AK215" s="651"/>
      <c r="AL215" s="341"/>
      <c r="AM215" s="341"/>
      <c r="AN215" s="341"/>
      <c r="AO215" s="341"/>
      <c r="AP215" s="341"/>
      <c r="AQ215" s="341"/>
      <c r="AR215" s="341"/>
      <c r="AS215" s="341"/>
      <c r="AT215" s="341"/>
      <c r="AU215" s="341"/>
      <c r="AV215" s="341"/>
      <c r="AW215" s="659"/>
      <c r="AX215" s="664"/>
      <c r="AY215" s="664"/>
      <c r="AZ215" s="626"/>
      <c r="BA215" s="626"/>
      <c r="BB215" s="626"/>
      <c r="BC215" s="626"/>
      <c r="BD215" s="626"/>
      <c r="BE215" s="626"/>
      <c r="BF215" s="626"/>
      <c r="BG215" s="626"/>
      <c r="BH215" s="626"/>
      <c r="BI215" s="667"/>
      <c r="BJ215" s="667"/>
      <c r="BK215" s="667"/>
      <c r="BL215" s="667"/>
      <c r="BM215" s="667"/>
      <c r="BN215" s="667"/>
      <c r="BO215" s="667"/>
      <c r="BP215" s="667"/>
      <c r="BQ215" s="667"/>
      <c r="BR215" s="667"/>
      <c r="BS215" s="667"/>
      <c r="BT215" s="668"/>
      <c r="BU215" s="110"/>
      <c r="BV215" s="110"/>
      <c r="BW215" s="110"/>
      <c r="BX215" s="110"/>
      <c r="BY215" s="110"/>
      <c r="BZ215" s="110"/>
      <c r="CI215" s="67"/>
      <c r="CJ215" s="691"/>
    </row>
    <row r="216" spans="4:88" ht="9" customHeight="1">
      <c r="D216" s="67"/>
      <c r="E216" s="649"/>
      <c r="F216" s="650"/>
      <c r="G216" s="650"/>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50"/>
      <c r="AF216" s="650"/>
      <c r="AG216" s="650"/>
      <c r="AH216" s="650"/>
      <c r="AI216" s="650"/>
      <c r="AJ216" s="650"/>
      <c r="AK216" s="651"/>
      <c r="AL216" s="341"/>
      <c r="AM216" s="341"/>
      <c r="AN216" s="341"/>
      <c r="AO216" s="341"/>
      <c r="AP216" s="341"/>
      <c r="AQ216" s="341"/>
      <c r="AR216" s="341"/>
      <c r="AS216" s="341"/>
      <c r="AT216" s="341"/>
      <c r="AU216" s="341"/>
      <c r="AV216" s="341"/>
      <c r="AW216" s="659"/>
      <c r="AX216" s="622"/>
      <c r="AY216" s="622"/>
      <c r="AZ216" s="622"/>
      <c r="BA216" s="622"/>
      <c r="BB216" s="622"/>
      <c r="BC216" s="622"/>
      <c r="BD216" s="622"/>
      <c r="BE216" s="622"/>
      <c r="BF216" s="622"/>
      <c r="BG216" s="507" t="str">
        <f>IFERROR(VLOOKUP(AL213,都道府県コード!$A$2:$B$95,2,FALSE),"")</f>
        <v/>
      </c>
      <c r="BH216" s="508"/>
      <c r="BI216" s="669"/>
      <c r="BJ216" s="670"/>
      <c r="BK216" s="670"/>
      <c r="BL216" s="670"/>
      <c r="BM216" s="670"/>
      <c r="BN216" s="670"/>
      <c r="BO216" s="670"/>
      <c r="BP216" s="670"/>
      <c r="BQ216" s="670"/>
      <c r="BR216" s="670"/>
      <c r="BS216" s="670"/>
      <c r="BT216" s="671"/>
      <c r="BU216" s="110"/>
      <c r="BV216" s="110"/>
      <c r="BW216" s="110"/>
      <c r="BX216" s="110"/>
      <c r="BY216" s="110"/>
      <c r="BZ216" s="110"/>
      <c r="CI216" s="67"/>
      <c r="CJ216" s="691"/>
    </row>
    <row r="217" spans="4:88" ht="9" customHeight="1">
      <c r="D217" s="67"/>
      <c r="E217" s="649"/>
      <c r="F217" s="650"/>
      <c r="G217" s="650"/>
      <c r="H217" s="650"/>
      <c r="I217" s="650"/>
      <c r="J217" s="650"/>
      <c r="K217" s="650"/>
      <c r="L217" s="650"/>
      <c r="M217" s="650"/>
      <c r="N217" s="650"/>
      <c r="O217" s="650"/>
      <c r="P217" s="650"/>
      <c r="Q217" s="650"/>
      <c r="R217" s="650"/>
      <c r="S217" s="650"/>
      <c r="T217" s="650"/>
      <c r="U217" s="650"/>
      <c r="V217" s="650"/>
      <c r="W217" s="650"/>
      <c r="X217" s="650"/>
      <c r="Y217" s="650"/>
      <c r="Z217" s="650"/>
      <c r="AA217" s="650"/>
      <c r="AB217" s="650"/>
      <c r="AC217" s="650"/>
      <c r="AD217" s="650"/>
      <c r="AE217" s="650"/>
      <c r="AF217" s="650"/>
      <c r="AG217" s="650"/>
      <c r="AH217" s="650"/>
      <c r="AI217" s="650"/>
      <c r="AJ217" s="650"/>
      <c r="AK217" s="651"/>
      <c r="AL217" s="341"/>
      <c r="AM217" s="341"/>
      <c r="AN217" s="341"/>
      <c r="AO217" s="341"/>
      <c r="AP217" s="341"/>
      <c r="AQ217" s="341"/>
      <c r="AR217" s="341"/>
      <c r="AS217" s="341"/>
      <c r="AT217" s="341"/>
      <c r="AU217" s="341"/>
      <c r="AV217" s="341"/>
      <c r="AW217" s="659"/>
      <c r="AX217" s="622"/>
      <c r="AY217" s="622"/>
      <c r="AZ217" s="622"/>
      <c r="BA217" s="622"/>
      <c r="BB217" s="622"/>
      <c r="BC217" s="622"/>
      <c r="BD217" s="622"/>
      <c r="BE217" s="622"/>
      <c r="BF217" s="622"/>
      <c r="BG217" s="509"/>
      <c r="BH217" s="510"/>
      <c r="BI217" s="672"/>
      <c r="BJ217" s="673"/>
      <c r="BK217" s="673"/>
      <c r="BL217" s="673"/>
      <c r="BM217" s="673"/>
      <c r="BN217" s="673"/>
      <c r="BO217" s="673"/>
      <c r="BP217" s="673"/>
      <c r="BQ217" s="673"/>
      <c r="BR217" s="673"/>
      <c r="BS217" s="673"/>
      <c r="BT217" s="674"/>
      <c r="BU217" s="110"/>
      <c r="BV217" s="110"/>
      <c r="BW217" s="110"/>
      <c r="BX217" s="110"/>
      <c r="BY217" s="110"/>
      <c r="BZ217" s="110"/>
      <c r="CI217" s="67"/>
      <c r="CJ217" s="691"/>
    </row>
    <row r="218" spans="4:88" ht="9" customHeight="1" thickBot="1">
      <c r="D218" s="67"/>
      <c r="E218" s="652"/>
      <c r="F218" s="653"/>
      <c r="G218" s="653"/>
      <c r="H218" s="653"/>
      <c r="I218" s="653"/>
      <c r="J218" s="653"/>
      <c r="K218" s="653"/>
      <c r="L218" s="653"/>
      <c r="M218" s="653"/>
      <c r="N218" s="653"/>
      <c r="O218" s="653"/>
      <c r="P218" s="653"/>
      <c r="Q218" s="653"/>
      <c r="R218" s="653"/>
      <c r="S218" s="653"/>
      <c r="T218" s="653"/>
      <c r="U218" s="653"/>
      <c r="V218" s="653"/>
      <c r="W218" s="653"/>
      <c r="X218" s="653"/>
      <c r="Y218" s="653"/>
      <c r="Z218" s="653"/>
      <c r="AA218" s="653"/>
      <c r="AB218" s="653"/>
      <c r="AC218" s="653"/>
      <c r="AD218" s="653"/>
      <c r="AE218" s="653"/>
      <c r="AF218" s="653"/>
      <c r="AG218" s="653"/>
      <c r="AH218" s="653"/>
      <c r="AI218" s="653"/>
      <c r="AJ218" s="653"/>
      <c r="AK218" s="654"/>
      <c r="AL218" s="661"/>
      <c r="AM218" s="661"/>
      <c r="AN218" s="661"/>
      <c r="AO218" s="661"/>
      <c r="AP218" s="661"/>
      <c r="AQ218" s="661"/>
      <c r="AR218" s="661"/>
      <c r="AS218" s="661"/>
      <c r="AT218" s="661"/>
      <c r="AU218" s="661"/>
      <c r="AV218" s="661"/>
      <c r="AW218" s="662"/>
      <c r="AX218" s="624"/>
      <c r="AY218" s="624"/>
      <c r="AZ218" s="624"/>
      <c r="BA218" s="624"/>
      <c r="BB218" s="624"/>
      <c r="BC218" s="624"/>
      <c r="BD218" s="624"/>
      <c r="BE218" s="624"/>
      <c r="BF218" s="624"/>
      <c r="BG218" s="511"/>
      <c r="BH218" s="512"/>
      <c r="BI218" s="675"/>
      <c r="BJ218" s="676"/>
      <c r="BK218" s="676"/>
      <c r="BL218" s="676"/>
      <c r="BM218" s="676"/>
      <c r="BN218" s="676"/>
      <c r="BO218" s="676"/>
      <c r="BP218" s="676"/>
      <c r="BQ218" s="676"/>
      <c r="BR218" s="676"/>
      <c r="BS218" s="676"/>
      <c r="BT218" s="677"/>
      <c r="BU218" s="110"/>
      <c r="BV218" s="110"/>
      <c r="BW218" s="110"/>
      <c r="BX218" s="110"/>
      <c r="BY218" s="110"/>
      <c r="BZ218" s="110"/>
      <c r="CI218" s="67"/>
      <c r="CJ218" s="691"/>
    </row>
    <row r="219" spans="4:88" ht="9" customHeight="1">
      <c r="D219" s="67"/>
      <c r="E219" s="646"/>
      <c r="F219" s="647"/>
      <c r="G219" s="647"/>
      <c r="H219" s="647"/>
      <c r="I219" s="647"/>
      <c r="J219" s="647"/>
      <c r="K219" s="647"/>
      <c r="L219" s="647"/>
      <c r="M219" s="647"/>
      <c r="N219" s="647"/>
      <c r="O219" s="647"/>
      <c r="P219" s="647"/>
      <c r="Q219" s="647"/>
      <c r="R219" s="647"/>
      <c r="S219" s="647"/>
      <c r="T219" s="647"/>
      <c r="U219" s="647"/>
      <c r="V219" s="647"/>
      <c r="W219" s="647"/>
      <c r="X219" s="647"/>
      <c r="Y219" s="647"/>
      <c r="Z219" s="647"/>
      <c r="AA219" s="647"/>
      <c r="AB219" s="647"/>
      <c r="AC219" s="647"/>
      <c r="AD219" s="647"/>
      <c r="AE219" s="647"/>
      <c r="AF219" s="647"/>
      <c r="AG219" s="647"/>
      <c r="AH219" s="647"/>
      <c r="AI219" s="647"/>
      <c r="AJ219" s="647"/>
      <c r="AK219" s="648"/>
      <c r="AL219" s="656" t="str">
        <f>IF(E219="","",VLOOKUP(E219,コード表!$D$5:$F$62,3,FALSE))</f>
        <v/>
      </c>
      <c r="AM219" s="656"/>
      <c r="AN219" s="656"/>
      <c r="AO219" s="656"/>
      <c r="AP219" s="656"/>
      <c r="AQ219" s="656"/>
      <c r="AR219" s="656"/>
      <c r="AS219" s="656"/>
      <c r="AT219" s="656"/>
      <c r="AU219" s="656"/>
      <c r="AV219" s="656"/>
      <c r="AW219" s="657"/>
      <c r="AX219" s="663">
        <v>3</v>
      </c>
      <c r="AY219" s="663"/>
      <c r="AZ219" s="625" t="str">
        <f>IF(E219="","",VLOOKUP(E219,コード表!$D$5:$F$62,2,FALSE))</f>
        <v/>
      </c>
      <c r="BA219" s="625"/>
      <c r="BB219" s="625"/>
      <c r="BC219" s="625"/>
      <c r="BD219" s="625"/>
      <c r="BE219" s="625"/>
      <c r="BF219" s="625"/>
      <c r="BG219" s="625"/>
      <c r="BH219" s="625"/>
      <c r="BI219" s="665"/>
      <c r="BJ219" s="665"/>
      <c r="BK219" s="665"/>
      <c r="BL219" s="665"/>
      <c r="BM219" s="665"/>
      <c r="BN219" s="665"/>
      <c r="BO219" s="665"/>
      <c r="BP219" s="665"/>
      <c r="BQ219" s="665"/>
      <c r="BR219" s="665"/>
      <c r="BS219" s="665"/>
      <c r="BT219" s="666"/>
      <c r="BU219" s="110"/>
      <c r="BV219" s="110"/>
      <c r="BW219" s="110"/>
      <c r="BX219" s="110"/>
      <c r="BY219" s="110"/>
      <c r="BZ219" s="110"/>
      <c r="CI219" s="67"/>
      <c r="CJ219" s="691"/>
    </row>
    <row r="220" spans="4:88" ht="9" customHeight="1">
      <c r="D220" s="67"/>
      <c r="E220" s="649"/>
      <c r="F220" s="650"/>
      <c r="G220" s="650"/>
      <c r="H220" s="650"/>
      <c r="I220" s="650"/>
      <c r="J220" s="650"/>
      <c r="K220" s="650"/>
      <c r="L220" s="650"/>
      <c r="M220" s="650"/>
      <c r="N220" s="650"/>
      <c r="O220" s="650"/>
      <c r="P220" s="650"/>
      <c r="Q220" s="650"/>
      <c r="R220" s="650"/>
      <c r="S220" s="650"/>
      <c r="T220" s="650"/>
      <c r="U220" s="650"/>
      <c r="V220" s="650"/>
      <c r="W220" s="650"/>
      <c r="X220" s="650"/>
      <c r="Y220" s="650"/>
      <c r="Z220" s="650"/>
      <c r="AA220" s="650"/>
      <c r="AB220" s="650"/>
      <c r="AC220" s="650"/>
      <c r="AD220" s="650"/>
      <c r="AE220" s="650"/>
      <c r="AF220" s="650"/>
      <c r="AG220" s="650"/>
      <c r="AH220" s="650"/>
      <c r="AI220" s="650"/>
      <c r="AJ220" s="650"/>
      <c r="AK220" s="651"/>
      <c r="AL220" s="341"/>
      <c r="AM220" s="341"/>
      <c r="AN220" s="341"/>
      <c r="AO220" s="341"/>
      <c r="AP220" s="341"/>
      <c r="AQ220" s="341"/>
      <c r="AR220" s="341"/>
      <c r="AS220" s="341"/>
      <c r="AT220" s="341"/>
      <c r="AU220" s="341"/>
      <c r="AV220" s="341"/>
      <c r="AW220" s="659"/>
      <c r="AX220" s="664"/>
      <c r="AY220" s="664"/>
      <c r="AZ220" s="626"/>
      <c r="BA220" s="626"/>
      <c r="BB220" s="626"/>
      <c r="BC220" s="626"/>
      <c r="BD220" s="626"/>
      <c r="BE220" s="626"/>
      <c r="BF220" s="626"/>
      <c r="BG220" s="626"/>
      <c r="BH220" s="626"/>
      <c r="BI220" s="667"/>
      <c r="BJ220" s="667"/>
      <c r="BK220" s="667"/>
      <c r="BL220" s="667"/>
      <c r="BM220" s="667"/>
      <c r="BN220" s="667"/>
      <c r="BO220" s="667"/>
      <c r="BP220" s="667"/>
      <c r="BQ220" s="667"/>
      <c r="BR220" s="667"/>
      <c r="BS220" s="667"/>
      <c r="BT220" s="668"/>
      <c r="BU220" s="110"/>
      <c r="BV220" s="110"/>
      <c r="BW220" s="110"/>
      <c r="BX220" s="110"/>
      <c r="BY220" s="110"/>
      <c r="BZ220" s="110"/>
      <c r="CI220" s="67"/>
      <c r="CJ220" s="691"/>
    </row>
    <row r="221" spans="4:88" ht="9" customHeight="1">
      <c r="D221" s="67"/>
      <c r="E221" s="649"/>
      <c r="F221" s="650"/>
      <c r="G221" s="650"/>
      <c r="H221" s="650"/>
      <c r="I221" s="650"/>
      <c r="J221" s="650"/>
      <c r="K221" s="650"/>
      <c r="L221" s="650"/>
      <c r="M221" s="650"/>
      <c r="N221" s="650"/>
      <c r="O221" s="650"/>
      <c r="P221" s="650"/>
      <c r="Q221" s="650"/>
      <c r="R221" s="650"/>
      <c r="S221" s="650"/>
      <c r="T221" s="650"/>
      <c r="U221" s="650"/>
      <c r="V221" s="650"/>
      <c r="W221" s="650"/>
      <c r="X221" s="650"/>
      <c r="Y221" s="650"/>
      <c r="Z221" s="650"/>
      <c r="AA221" s="650"/>
      <c r="AB221" s="650"/>
      <c r="AC221" s="650"/>
      <c r="AD221" s="650"/>
      <c r="AE221" s="650"/>
      <c r="AF221" s="650"/>
      <c r="AG221" s="650"/>
      <c r="AH221" s="650"/>
      <c r="AI221" s="650"/>
      <c r="AJ221" s="650"/>
      <c r="AK221" s="651"/>
      <c r="AL221" s="341"/>
      <c r="AM221" s="341"/>
      <c r="AN221" s="341"/>
      <c r="AO221" s="341"/>
      <c r="AP221" s="341"/>
      <c r="AQ221" s="341"/>
      <c r="AR221" s="341"/>
      <c r="AS221" s="341"/>
      <c r="AT221" s="341"/>
      <c r="AU221" s="341"/>
      <c r="AV221" s="341"/>
      <c r="AW221" s="659"/>
      <c r="AX221" s="664"/>
      <c r="AY221" s="664"/>
      <c r="AZ221" s="626"/>
      <c r="BA221" s="626"/>
      <c r="BB221" s="626"/>
      <c r="BC221" s="626"/>
      <c r="BD221" s="626"/>
      <c r="BE221" s="626"/>
      <c r="BF221" s="626"/>
      <c r="BG221" s="626"/>
      <c r="BH221" s="626"/>
      <c r="BI221" s="667"/>
      <c r="BJ221" s="667"/>
      <c r="BK221" s="667"/>
      <c r="BL221" s="667"/>
      <c r="BM221" s="667"/>
      <c r="BN221" s="667"/>
      <c r="BO221" s="667"/>
      <c r="BP221" s="667"/>
      <c r="BQ221" s="667"/>
      <c r="BR221" s="667"/>
      <c r="BS221" s="667"/>
      <c r="BT221" s="668"/>
      <c r="BU221" s="110"/>
      <c r="BV221" s="110"/>
      <c r="BW221" s="110"/>
      <c r="BX221" s="110"/>
      <c r="BY221" s="110"/>
      <c r="BZ221" s="110"/>
      <c r="CI221" s="67"/>
      <c r="CJ221" s="691"/>
    </row>
    <row r="222" spans="4:88" ht="9" customHeight="1">
      <c r="D222" s="67"/>
      <c r="E222" s="649"/>
      <c r="F222" s="650"/>
      <c r="G222" s="650"/>
      <c r="H222" s="650"/>
      <c r="I222" s="650"/>
      <c r="J222" s="650"/>
      <c r="K222" s="650"/>
      <c r="L222" s="650"/>
      <c r="M222" s="650"/>
      <c r="N222" s="650"/>
      <c r="O222" s="650"/>
      <c r="P222" s="650"/>
      <c r="Q222" s="650"/>
      <c r="R222" s="650"/>
      <c r="S222" s="650"/>
      <c r="T222" s="650"/>
      <c r="U222" s="650"/>
      <c r="V222" s="650"/>
      <c r="W222" s="650"/>
      <c r="X222" s="650"/>
      <c r="Y222" s="650"/>
      <c r="Z222" s="650"/>
      <c r="AA222" s="650"/>
      <c r="AB222" s="650"/>
      <c r="AC222" s="650"/>
      <c r="AD222" s="650"/>
      <c r="AE222" s="650"/>
      <c r="AF222" s="650"/>
      <c r="AG222" s="650"/>
      <c r="AH222" s="650"/>
      <c r="AI222" s="650"/>
      <c r="AJ222" s="650"/>
      <c r="AK222" s="651"/>
      <c r="AL222" s="341"/>
      <c r="AM222" s="341"/>
      <c r="AN222" s="341"/>
      <c r="AO222" s="341"/>
      <c r="AP222" s="341"/>
      <c r="AQ222" s="341"/>
      <c r="AR222" s="341"/>
      <c r="AS222" s="341"/>
      <c r="AT222" s="341"/>
      <c r="AU222" s="341"/>
      <c r="AV222" s="341"/>
      <c r="AW222" s="659"/>
      <c r="AX222" s="622"/>
      <c r="AY222" s="622"/>
      <c r="AZ222" s="622"/>
      <c r="BA222" s="622"/>
      <c r="BB222" s="622"/>
      <c r="BC222" s="622"/>
      <c r="BD222" s="622"/>
      <c r="BE222" s="622"/>
      <c r="BF222" s="622"/>
      <c r="BG222" s="507" t="str">
        <f>IFERROR(VLOOKUP(AL219,都道府県コード!$A$2:$B$95,2,FALSE),"")</f>
        <v/>
      </c>
      <c r="BH222" s="508"/>
      <c r="BI222" s="669"/>
      <c r="BJ222" s="670"/>
      <c r="BK222" s="670"/>
      <c r="BL222" s="670"/>
      <c r="BM222" s="670"/>
      <c r="BN222" s="670"/>
      <c r="BO222" s="670"/>
      <c r="BP222" s="670"/>
      <c r="BQ222" s="670"/>
      <c r="BR222" s="670"/>
      <c r="BS222" s="670"/>
      <c r="BT222" s="671"/>
      <c r="BU222" s="110"/>
      <c r="BV222" s="110"/>
      <c r="BW222" s="110"/>
      <c r="BX222" s="110"/>
      <c r="BY222" s="110"/>
      <c r="BZ222" s="110"/>
      <c r="CI222" s="67"/>
      <c r="CJ222" s="691"/>
    </row>
    <row r="223" spans="4:88" ht="9" customHeight="1">
      <c r="D223" s="67"/>
      <c r="E223" s="649"/>
      <c r="F223" s="650"/>
      <c r="G223" s="650"/>
      <c r="H223" s="650"/>
      <c r="I223" s="650"/>
      <c r="J223" s="650"/>
      <c r="K223" s="650"/>
      <c r="L223" s="650"/>
      <c r="M223" s="650"/>
      <c r="N223" s="650"/>
      <c r="O223" s="650"/>
      <c r="P223" s="650"/>
      <c r="Q223" s="650"/>
      <c r="R223" s="650"/>
      <c r="S223" s="650"/>
      <c r="T223" s="650"/>
      <c r="U223" s="650"/>
      <c r="V223" s="650"/>
      <c r="W223" s="650"/>
      <c r="X223" s="650"/>
      <c r="Y223" s="650"/>
      <c r="Z223" s="650"/>
      <c r="AA223" s="650"/>
      <c r="AB223" s="650"/>
      <c r="AC223" s="650"/>
      <c r="AD223" s="650"/>
      <c r="AE223" s="650"/>
      <c r="AF223" s="650"/>
      <c r="AG223" s="650"/>
      <c r="AH223" s="650"/>
      <c r="AI223" s="650"/>
      <c r="AJ223" s="650"/>
      <c r="AK223" s="651"/>
      <c r="AL223" s="341"/>
      <c r="AM223" s="341"/>
      <c r="AN223" s="341"/>
      <c r="AO223" s="341"/>
      <c r="AP223" s="341"/>
      <c r="AQ223" s="341"/>
      <c r="AR223" s="341"/>
      <c r="AS223" s="341"/>
      <c r="AT223" s="341"/>
      <c r="AU223" s="341"/>
      <c r="AV223" s="341"/>
      <c r="AW223" s="659"/>
      <c r="AX223" s="622"/>
      <c r="AY223" s="622"/>
      <c r="AZ223" s="622"/>
      <c r="BA223" s="622"/>
      <c r="BB223" s="622"/>
      <c r="BC223" s="622"/>
      <c r="BD223" s="622"/>
      <c r="BE223" s="622"/>
      <c r="BF223" s="622"/>
      <c r="BG223" s="509"/>
      <c r="BH223" s="510"/>
      <c r="BI223" s="672"/>
      <c r="BJ223" s="673"/>
      <c r="BK223" s="673"/>
      <c r="BL223" s="673"/>
      <c r="BM223" s="673"/>
      <c r="BN223" s="673"/>
      <c r="BO223" s="673"/>
      <c r="BP223" s="673"/>
      <c r="BQ223" s="673"/>
      <c r="BR223" s="673"/>
      <c r="BS223" s="673"/>
      <c r="BT223" s="674"/>
      <c r="BU223" s="110"/>
      <c r="BV223" s="110"/>
      <c r="BW223" s="110"/>
      <c r="BX223" s="110"/>
      <c r="BY223" s="110"/>
      <c r="BZ223" s="110"/>
      <c r="CI223" s="67"/>
      <c r="CJ223" s="691"/>
    </row>
    <row r="224" spans="4:88" ht="9" customHeight="1" thickBot="1">
      <c r="D224" s="67"/>
      <c r="E224" s="652"/>
      <c r="F224" s="653"/>
      <c r="G224" s="653"/>
      <c r="H224" s="653"/>
      <c r="I224" s="653"/>
      <c r="J224" s="653"/>
      <c r="K224" s="653"/>
      <c r="L224" s="653"/>
      <c r="M224" s="653"/>
      <c r="N224" s="653"/>
      <c r="O224" s="653"/>
      <c r="P224" s="653"/>
      <c r="Q224" s="653"/>
      <c r="R224" s="653"/>
      <c r="S224" s="653"/>
      <c r="T224" s="653"/>
      <c r="U224" s="653"/>
      <c r="V224" s="653"/>
      <c r="W224" s="653"/>
      <c r="X224" s="653"/>
      <c r="Y224" s="653"/>
      <c r="Z224" s="653"/>
      <c r="AA224" s="653"/>
      <c r="AB224" s="653"/>
      <c r="AC224" s="653"/>
      <c r="AD224" s="653"/>
      <c r="AE224" s="653"/>
      <c r="AF224" s="653"/>
      <c r="AG224" s="653"/>
      <c r="AH224" s="653"/>
      <c r="AI224" s="653"/>
      <c r="AJ224" s="653"/>
      <c r="AK224" s="654"/>
      <c r="AL224" s="661"/>
      <c r="AM224" s="661"/>
      <c r="AN224" s="661"/>
      <c r="AO224" s="661"/>
      <c r="AP224" s="661"/>
      <c r="AQ224" s="661"/>
      <c r="AR224" s="661"/>
      <c r="AS224" s="661"/>
      <c r="AT224" s="661"/>
      <c r="AU224" s="661"/>
      <c r="AV224" s="661"/>
      <c r="AW224" s="662"/>
      <c r="AX224" s="624"/>
      <c r="AY224" s="624"/>
      <c r="AZ224" s="624"/>
      <c r="BA224" s="624"/>
      <c r="BB224" s="624"/>
      <c r="BC224" s="624"/>
      <c r="BD224" s="624"/>
      <c r="BE224" s="624"/>
      <c r="BF224" s="624"/>
      <c r="BG224" s="511"/>
      <c r="BH224" s="512"/>
      <c r="BI224" s="675"/>
      <c r="BJ224" s="676"/>
      <c r="BK224" s="676"/>
      <c r="BL224" s="676"/>
      <c r="BM224" s="676"/>
      <c r="BN224" s="676"/>
      <c r="BO224" s="676"/>
      <c r="BP224" s="676"/>
      <c r="BQ224" s="676"/>
      <c r="BR224" s="676"/>
      <c r="BS224" s="676"/>
      <c r="BT224" s="677"/>
      <c r="BU224" s="110"/>
      <c r="BV224" s="110"/>
      <c r="BW224" s="110"/>
      <c r="BX224" s="110"/>
      <c r="BY224" s="110"/>
      <c r="BZ224" s="110"/>
      <c r="CI224" s="67"/>
      <c r="CJ224" s="691"/>
    </row>
    <row r="225" spans="4:88" ht="9" customHeight="1">
      <c r="D225" s="67"/>
      <c r="E225" s="646"/>
      <c r="F225" s="647"/>
      <c r="G225" s="647"/>
      <c r="H225" s="647"/>
      <c r="I225" s="647"/>
      <c r="J225" s="647"/>
      <c r="K225" s="647"/>
      <c r="L225" s="647"/>
      <c r="M225" s="647"/>
      <c r="N225" s="647"/>
      <c r="O225" s="647"/>
      <c r="P225" s="647"/>
      <c r="Q225" s="647"/>
      <c r="R225" s="647"/>
      <c r="S225" s="647"/>
      <c r="T225" s="647"/>
      <c r="U225" s="647"/>
      <c r="V225" s="647"/>
      <c r="W225" s="647"/>
      <c r="X225" s="647"/>
      <c r="Y225" s="647"/>
      <c r="Z225" s="647"/>
      <c r="AA225" s="647"/>
      <c r="AB225" s="647"/>
      <c r="AC225" s="647"/>
      <c r="AD225" s="647"/>
      <c r="AE225" s="647"/>
      <c r="AF225" s="647"/>
      <c r="AG225" s="647"/>
      <c r="AH225" s="647"/>
      <c r="AI225" s="647"/>
      <c r="AJ225" s="647"/>
      <c r="AK225" s="648"/>
      <c r="AL225" s="656" t="str">
        <f>IF(E225="","",VLOOKUP(E225,コード表!$D$5:$F$62,3,FALSE))</f>
        <v/>
      </c>
      <c r="AM225" s="656"/>
      <c r="AN225" s="656"/>
      <c r="AO225" s="656"/>
      <c r="AP225" s="656"/>
      <c r="AQ225" s="656"/>
      <c r="AR225" s="656"/>
      <c r="AS225" s="656"/>
      <c r="AT225" s="656"/>
      <c r="AU225" s="656"/>
      <c r="AV225" s="656"/>
      <c r="AW225" s="657"/>
      <c r="AX225" s="663">
        <v>4</v>
      </c>
      <c r="AY225" s="663"/>
      <c r="AZ225" s="625" t="str">
        <f>IF(E225="","",VLOOKUP(E225,コード表!$D$5:$F$62,2,FALSE))</f>
        <v/>
      </c>
      <c r="BA225" s="625"/>
      <c r="BB225" s="625"/>
      <c r="BC225" s="625"/>
      <c r="BD225" s="625"/>
      <c r="BE225" s="625"/>
      <c r="BF225" s="625"/>
      <c r="BG225" s="625"/>
      <c r="BH225" s="625"/>
      <c r="BI225" s="665"/>
      <c r="BJ225" s="665"/>
      <c r="BK225" s="665"/>
      <c r="BL225" s="665"/>
      <c r="BM225" s="665"/>
      <c r="BN225" s="665"/>
      <c r="BO225" s="665"/>
      <c r="BP225" s="665"/>
      <c r="BQ225" s="665"/>
      <c r="BR225" s="665"/>
      <c r="BS225" s="665"/>
      <c r="BT225" s="666"/>
      <c r="BU225" s="110"/>
      <c r="BV225" s="110"/>
      <c r="BW225" s="110"/>
      <c r="BX225" s="110"/>
      <c r="BY225" s="110"/>
      <c r="BZ225" s="110"/>
      <c r="CI225" s="67"/>
      <c r="CJ225" s="691"/>
    </row>
    <row r="226" spans="4:88" ht="9" customHeight="1">
      <c r="D226" s="67"/>
      <c r="E226" s="649"/>
      <c r="F226" s="650"/>
      <c r="G226" s="650"/>
      <c r="H226" s="650"/>
      <c r="I226" s="650"/>
      <c r="J226" s="650"/>
      <c r="K226" s="650"/>
      <c r="L226" s="650"/>
      <c r="M226" s="650"/>
      <c r="N226" s="650"/>
      <c r="O226" s="650"/>
      <c r="P226" s="650"/>
      <c r="Q226" s="650"/>
      <c r="R226" s="650"/>
      <c r="S226" s="650"/>
      <c r="T226" s="650"/>
      <c r="U226" s="650"/>
      <c r="V226" s="650"/>
      <c r="W226" s="650"/>
      <c r="X226" s="650"/>
      <c r="Y226" s="650"/>
      <c r="Z226" s="650"/>
      <c r="AA226" s="650"/>
      <c r="AB226" s="650"/>
      <c r="AC226" s="650"/>
      <c r="AD226" s="650"/>
      <c r="AE226" s="650"/>
      <c r="AF226" s="650"/>
      <c r="AG226" s="650"/>
      <c r="AH226" s="650"/>
      <c r="AI226" s="650"/>
      <c r="AJ226" s="650"/>
      <c r="AK226" s="651"/>
      <c r="AL226" s="341"/>
      <c r="AM226" s="341"/>
      <c r="AN226" s="341"/>
      <c r="AO226" s="341"/>
      <c r="AP226" s="341"/>
      <c r="AQ226" s="341"/>
      <c r="AR226" s="341"/>
      <c r="AS226" s="341"/>
      <c r="AT226" s="341"/>
      <c r="AU226" s="341"/>
      <c r="AV226" s="341"/>
      <c r="AW226" s="659"/>
      <c r="AX226" s="664"/>
      <c r="AY226" s="664"/>
      <c r="AZ226" s="626"/>
      <c r="BA226" s="626"/>
      <c r="BB226" s="626"/>
      <c r="BC226" s="626"/>
      <c r="BD226" s="626"/>
      <c r="BE226" s="626"/>
      <c r="BF226" s="626"/>
      <c r="BG226" s="626"/>
      <c r="BH226" s="626"/>
      <c r="BI226" s="667"/>
      <c r="BJ226" s="667"/>
      <c r="BK226" s="667"/>
      <c r="BL226" s="667"/>
      <c r="BM226" s="667"/>
      <c r="BN226" s="667"/>
      <c r="BO226" s="667"/>
      <c r="BP226" s="667"/>
      <c r="BQ226" s="667"/>
      <c r="BR226" s="667"/>
      <c r="BS226" s="667"/>
      <c r="BT226" s="668"/>
      <c r="BU226" s="110"/>
      <c r="BV226" s="110"/>
      <c r="BW226" s="110"/>
      <c r="BX226" s="110"/>
      <c r="BY226" s="110"/>
      <c r="BZ226" s="110"/>
      <c r="CI226" s="67"/>
      <c r="CJ226" s="691"/>
    </row>
    <row r="227" spans="4:88" ht="9" customHeight="1">
      <c r="D227" s="67"/>
      <c r="E227" s="649"/>
      <c r="F227" s="650"/>
      <c r="G227" s="650"/>
      <c r="H227" s="650"/>
      <c r="I227" s="650"/>
      <c r="J227" s="650"/>
      <c r="K227" s="650"/>
      <c r="L227" s="650"/>
      <c r="M227" s="650"/>
      <c r="N227" s="650"/>
      <c r="O227" s="650"/>
      <c r="P227" s="650"/>
      <c r="Q227" s="650"/>
      <c r="R227" s="650"/>
      <c r="S227" s="650"/>
      <c r="T227" s="650"/>
      <c r="U227" s="650"/>
      <c r="V227" s="650"/>
      <c r="W227" s="650"/>
      <c r="X227" s="650"/>
      <c r="Y227" s="650"/>
      <c r="Z227" s="650"/>
      <c r="AA227" s="650"/>
      <c r="AB227" s="650"/>
      <c r="AC227" s="650"/>
      <c r="AD227" s="650"/>
      <c r="AE227" s="650"/>
      <c r="AF227" s="650"/>
      <c r="AG227" s="650"/>
      <c r="AH227" s="650"/>
      <c r="AI227" s="650"/>
      <c r="AJ227" s="650"/>
      <c r="AK227" s="651"/>
      <c r="AL227" s="341"/>
      <c r="AM227" s="341"/>
      <c r="AN227" s="341"/>
      <c r="AO227" s="341"/>
      <c r="AP227" s="341"/>
      <c r="AQ227" s="341"/>
      <c r="AR227" s="341"/>
      <c r="AS227" s="341"/>
      <c r="AT227" s="341"/>
      <c r="AU227" s="341"/>
      <c r="AV227" s="341"/>
      <c r="AW227" s="659"/>
      <c r="AX227" s="664"/>
      <c r="AY227" s="664"/>
      <c r="AZ227" s="626"/>
      <c r="BA227" s="626"/>
      <c r="BB227" s="626"/>
      <c r="BC227" s="626"/>
      <c r="BD227" s="626"/>
      <c r="BE227" s="626"/>
      <c r="BF227" s="626"/>
      <c r="BG227" s="626"/>
      <c r="BH227" s="626"/>
      <c r="BI227" s="667"/>
      <c r="BJ227" s="667"/>
      <c r="BK227" s="667"/>
      <c r="BL227" s="667"/>
      <c r="BM227" s="667"/>
      <c r="BN227" s="667"/>
      <c r="BO227" s="667"/>
      <c r="BP227" s="667"/>
      <c r="BQ227" s="667"/>
      <c r="BR227" s="667"/>
      <c r="BS227" s="667"/>
      <c r="BT227" s="668"/>
      <c r="BU227" s="110"/>
      <c r="BV227" s="110"/>
      <c r="BW227" s="110"/>
      <c r="BX227" s="110"/>
      <c r="BY227" s="110"/>
      <c r="BZ227" s="110"/>
      <c r="CI227" s="67"/>
      <c r="CJ227" s="691"/>
    </row>
    <row r="228" spans="4:88" ht="9" customHeight="1">
      <c r="D228" s="67"/>
      <c r="E228" s="649"/>
      <c r="F228" s="650"/>
      <c r="G228" s="650"/>
      <c r="H228" s="650"/>
      <c r="I228" s="650"/>
      <c r="J228" s="650"/>
      <c r="K228" s="650"/>
      <c r="L228" s="650"/>
      <c r="M228" s="650"/>
      <c r="N228" s="650"/>
      <c r="O228" s="650"/>
      <c r="P228" s="650"/>
      <c r="Q228" s="650"/>
      <c r="R228" s="650"/>
      <c r="S228" s="650"/>
      <c r="T228" s="650"/>
      <c r="U228" s="650"/>
      <c r="V228" s="650"/>
      <c r="W228" s="650"/>
      <c r="X228" s="650"/>
      <c r="Y228" s="650"/>
      <c r="Z228" s="650"/>
      <c r="AA228" s="650"/>
      <c r="AB228" s="650"/>
      <c r="AC228" s="650"/>
      <c r="AD228" s="650"/>
      <c r="AE228" s="650"/>
      <c r="AF228" s="650"/>
      <c r="AG228" s="650"/>
      <c r="AH228" s="650"/>
      <c r="AI228" s="650"/>
      <c r="AJ228" s="650"/>
      <c r="AK228" s="651"/>
      <c r="AL228" s="341"/>
      <c r="AM228" s="341"/>
      <c r="AN228" s="341"/>
      <c r="AO228" s="341"/>
      <c r="AP228" s="341"/>
      <c r="AQ228" s="341"/>
      <c r="AR228" s="341"/>
      <c r="AS228" s="341"/>
      <c r="AT228" s="341"/>
      <c r="AU228" s="341"/>
      <c r="AV228" s="341"/>
      <c r="AW228" s="659"/>
      <c r="AX228" s="622"/>
      <c r="AY228" s="622"/>
      <c r="AZ228" s="622"/>
      <c r="BA228" s="622"/>
      <c r="BB228" s="622"/>
      <c r="BC228" s="622"/>
      <c r="BD228" s="622"/>
      <c r="BE228" s="622"/>
      <c r="BF228" s="622"/>
      <c r="BG228" s="507" t="str">
        <f>IFERROR(VLOOKUP(AL225,都道府県コード!$A$2:$B$95,2,FALSE),"")</f>
        <v/>
      </c>
      <c r="BH228" s="508"/>
      <c r="BI228" s="669"/>
      <c r="BJ228" s="670"/>
      <c r="BK228" s="670"/>
      <c r="BL228" s="670"/>
      <c r="BM228" s="670"/>
      <c r="BN228" s="670"/>
      <c r="BO228" s="670"/>
      <c r="BP228" s="670"/>
      <c r="BQ228" s="670"/>
      <c r="BR228" s="670"/>
      <c r="BS228" s="670"/>
      <c r="BT228" s="671"/>
      <c r="BU228" s="110"/>
      <c r="BV228" s="110"/>
      <c r="BW228" s="110"/>
      <c r="BX228" s="110"/>
      <c r="BY228" s="110"/>
      <c r="BZ228" s="110"/>
      <c r="CI228" s="67"/>
      <c r="CJ228" s="691"/>
    </row>
    <row r="229" spans="4:88" ht="9" customHeight="1">
      <c r="D229" s="67"/>
      <c r="E229" s="649"/>
      <c r="F229" s="650"/>
      <c r="G229" s="650"/>
      <c r="H229" s="650"/>
      <c r="I229" s="650"/>
      <c r="J229" s="650"/>
      <c r="K229" s="650"/>
      <c r="L229" s="650"/>
      <c r="M229" s="650"/>
      <c r="N229" s="650"/>
      <c r="O229" s="650"/>
      <c r="P229" s="650"/>
      <c r="Q229" s="650"/>
      <c r="R229" s="650"/>
      <c r="S229" s="650"/>
      <c r="T229" s="650"/>
      <c r="U229" s="650"/>
      <c r="V229" s="650"/>
      <c r="W229" s="650"/>
      <c r="X229" s="650"/>
      <c r="Y229" s="650"/>
      <c r="Z229" s="650"/>
      <c r="AA229" s="650"/>
      <c r="AB229" s="650"/>
      <c r="AC229" s="650"/>
      <c r="AD229" s="650"/>
      <c r="AE229" s="650"/>
      <c r="AF229" s="650"/>
      <c r="AG229" s="650"/>
      <c r="AH229" s="650"/>
      <c r="AI229" s="650"/>
      <c r="AJ229" s="650"/>
      <c r="AK229" s="651"/>
      <c r="AL229" s="341"/>
      <c r="AM229" s="341"/>
      <c r="AN229" s="341"/>
      <c r="AO229" s="341"/>
      <c r="AP229" s="341"/>
      <c r="AQ229" s="341"/>
      <c r="AR229" s="341"/>
      <c r="AS229" s="341"/>
      <c r="AT229" s="341"/>
      <c r="AU229" s="341"/>
      <c r="AV229" s="341"/>
      <c r="AW229" s="659"/>
      <c r="AX229" s="622"/>
      <c r="AY229" s="622"/>
      <c r="AZ229" s="622"/>
      <c r="BA229" s="622"/>
      <c r="BB229" s="622"/>
      <c r="BC229" s="622"/>
      <c r="BD229" s="622"/>
      <c r="BE229" s="622"/>
      <c r="BF229" s="622"/>
      <c r="BG229" s="509"/>
      <c r="BH229" s="510"/>
      <c r="BI229" s="672"/>
      <c r="BJ229" s="673"/>
      <c r="BK229" s="673"/>
      <c r="BL229" s="673"/>
      <c r="BM229" s="673"/>
      <c r="BN229" s="673"/>
      <c r="BO229" s="673"/>
      <c r="BP229" s="673"/>
      <c r="BQ229" s="673"/>
      <c r="BR229" s="673"/>
      <c r="BS229" s="673"/>
      <c r="BT229" s="674"/>
      <c r="BU229" s="110"/>
      <c r="BV229" s="110"/>
      <c r="BW229" s="110"/>
      <c r="BX229" s="110"/>
      <c r="BY229" s="110"/>
      <c r="BZ229" s="110"/>
      <c r="CI229" s="67"/>
      <c r="CJ229" s="691"/>
    </row>
    <row r="230" spans="4:88" ht="9" customHeight="1" thickBot="1">
      <c r="D230" s="67"/>
      <c r="E230" s="652"/>
      <c r="F230" s="653"/>
      <c r="G230" s="653"/>
      <c r="H230" s="653"/>
      <c r="I230" s="653"/>
      <c r="J230" s="653"/>
      <c r="K230" s="653"/>
      <c r="L230" s="653"/>
      <c r="M230" s="653"/>
      <c r="N230" s="653"/>
      <c r="O230" s="653"/>
      <c r="P230" s="653"/>
      <c r="Q230" s="653"/>
      <c r="R230" s="653"/>
      <c r="S230" s="653"/>
      <c r="T230" s="653"/>
      <c r="U230" s="653"/>
      <c r="V230" s="653"/>
      <c r="W230" s="653"/>
      <c r="X230" s="653"/>
      <c r="Y230" s="653"/>
      <c r="Z230" s="653"/>
      <c r="AA230" s="653"/>
      <c r="AB230" s="653"/>
      <c r="AC230" s="653"/>
      <c r="AD230" s="653"/>
      <c r="AE230" s="653"/>
      <c r="AF230" s="653"/>
      <c r="AG230" s="653"/>
      <c r="AH230" s="653"/>
      <c r="AI230" s="653"/>
      <c r="AJ230" s="653"/>
      <c r="AK230" s="654"/>
      <c r="AL230" s="661"/>
      <c r="AM230" s="661"/>
      <c r="AN230" s="661"/>
      <c r="AO230" s="661"/>
      <c r="AP230" s="661"/>
      <c r="AQ230" s="661"/>
      <c r="AR230" s="661"/>
      <c r="AS230" s="661"/>
      <c r="AT230" s="661"/>
      <c r="AU230" s="661"/>
      <c r="AV230" s="661"/>
      <c r="AW230" s="662"/>
      <c r="AX230" s="624"/>
      <c r="AY230" s="624"/>
      <c r="AZ230" s="624"/>
      <c r="BA230" s="624"/>
      <c r="BB230" s="624"/>
      <c r="BC230" s="624"/>
      <c r="BD230" s="624"/>
      <c r="BE230" s="624"/>
      <c r="BF230" s="624"/>
      <c r="BG230" s="511"/>
      <c r="BH230" s="512"/>
      <c r="BI230" s="675"/>
      <c r="BJ230" s="676"/>
      <c r="BK230" s="676"/>
      <c r="BL230" s="676"/>
      <c r="BM230" s="676"/>
      <c r="BN230" s="676"/>
      <c r="BO230" s="676"/>
      <c r="BP230" s="676"/>
      <c r="BQ230" s="676"/>
      <c r="BR230" s="676"/>
      <c r="BS230" s="676"/>
      <c r="BT230" s="677"/>
      <c r="BU230" s="110"/>
      <c r="BV230" s="110"/>
      <c r="BW230" s="110"/>
      <c r="BX230" s="110"/>
      <c r="BY230" s="110"/>
      <c r="BZ230" s="110"/>
      <c r="CI230" s="67"/>
      <c r="CJ230" s="691"/>
    </row>
    <row r="231" spans="4:88" ht="9" customHeight="1">
      <c r="D231" s="67"/>
      <c r="E231" s="646"/>
      <c r="F231" s="647"/>
      <c r="G231" s="647"/>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8"/>
      <c r="AL231" s="656" t="str">
        <f>IF(E231="","",VLOOKUP(E231,コード表!$D$5:$F$62,3,FALSE))</f>
        <v/>
      </c>
      <c r="AM231" s="656"/>
      <c r="AN231" s="656"/>
      <c r="AO231" s="656"/>
      <c r="AP231" s="656"/>
      <c r="AQ231" s="656"/>
      <c r="AR231" s="656"/>
      <c r="AS231" s="656"/>
      <c r="AT231" s="656"/>
      <c r="AU231" s="656"/>
      <c r="AV231" s="656"/>
      <c r="AW231" s="657"/>
      <c r="AX231" s="663">
        <v>5</v>
      </c>
      <c r="AY231" s="663"/>
      <c r="AZ231" s="625" t="str">
        <f>IF(E231="","",VLOOKUP(E231,コード表!$D$5:$F$62,2,FALSE))</f>
        <v/>
      </c>
      <c r="BA231" s="625"/>
      <c r="BB231" s="625"/>
      <c r="BC231" s="625"/>
      <c r="BD231" s="625"/>
      <c r="BE231" s="625"/>
      <c r="BF231" s="625"/>
      <c r="BG231" s="625"/>
      <c r="BH231" s="625"/>
      <c r="BI231" s="665"/>
      <c r="BJ231" s="665"/>
      <c r="BK231" s="665"/>
      <c r="BL231" s="665"/>
      <c r="BM231" s="665"/>
      <c r="BN231" s="665"/>
      <c r="BO231" s="665"/>
      <c r="BP231" s="665"/>
      <c r="BQ231" s="665"/>
      <c r="BR231" s="665"/>
      <c r="BS231" s="665"/>
      <c r="BT231" s="666"/>
      <c r="BU231" s="110"/>
      <c r="BV231" s="110"/>
      <c r="BW231" s="110"/>
      <c r="BX231" s="110"/>
      <c r="BY231" s="110"/>
      <c r="BZ231" s="110"/>
      <c r="CI231" s="67"/>
      <c r="CJ231" s="691"/>
    </row>
    <row r="232" spans="4:88" ht="9" customHeight="1">
      <c r="D232" s="67"/>
      <c r="E232" s="649"/>
      <c r="F232" s="650"/>
      <c r="G232" s="650"/>
      <c r="H232" s="650"/>
      <c r="I232" s="650"/>
      <c r="J232" s="650"/>
      <c r="K232" s="650"/>
      <c r="L232" s="650"/>
      <c r="M232" s="650"/>
      <c r="N232" s="650"/>
      <c r="O232" s="650"/>
      <c r="P232" s="650"/>
      <c r="Q232" s="650"/>
      <c r="R232" s="650"/>
      <c r="S232" s="650"/>
      <c r="T232" s="650"/>
      <c r="U232" s="650"/>
      <c r="V232" s="650"/>
      <c r="W232" s="650"/>
      <c r="X232" s="650"/>
      <c r="Y232" s="650"/>
      <c r="Z232" s="650"/>
      <c r="AA232" s="650"/>
      <c r="AB232" s="650"/>
      <c r="AC232" s="650"/>
      <c r="AD232" s="650"/>
      <c r="AE232" s="650"/>
      <c r="AF232" s="650"/>
      <c r="AG232" s="650"/>
      <c r="AH232" s="650"/>
      <c r="AI232" s="650"/>
      <c r="AJ232" s="650"/>
      <c r="AK232" s="651"/>
      <c r="AL232" s="341"/>
      <c r="AM232" s="341"/>
      <c r="AN232" s="341"/>
      <c r="AO232" s="341"/>
      <c r="AP232" s="341"/>
      <c r="AQ232" s="341"/>
      <c r="AR232" s="341"/>
      <c r="AS232" s="341"/>
      <c r="AT232" s="341"/>
      <c r="AU232" s="341"/>
      <c r="AV232" s="341"/>
      <c r="AW232" s="659"/>
      <c r="AX232" s="664"/>
      <c r="AY232" s="664"/>
      <c r="AZ232" s="626"/>
      <c r="BA232" s="626"/>
      <c r="BB232" s="626"/>
      <c r="BC232" s="626"/>
      <c r="BD232" s="626"/>
      <c r="BE232" s="626"/>
      <c r="BF232" s="626"/>
      <c r="BG232" s="626"/>
      <c r="BH232" s="626"/>
      <c r="BI232" s="667"/>
      <c r="BJ232" s="667"/>
      <c r="BK232" s="667"/>
      <c r="BL232" s="667"/>
      <c r="BM232" s="667"/>
      <c r="BN232" s="667"/>
      <c r="BO232" s="667"/>
      <c r="BP232" s="667"/>
      <c r="BQ232" s="667"/>
      <c r="BR232" s="667"/>
      <c r="BS232" s="667"/>
      <c r="BT232" s="668"/>
      <c r="BU232" s="110"/>
      <c r="BV232" s="110"/>
      <c r="BW232" s="110"/>
      <c r="BX232" s="110"/>
      <c r="BY232" s="110"/>
      <c r="BZ232" s="110"/>
      <c r="CI232" s="67"/>
      <c r="CJ232" s="691"/>
    </row>
    <row r="233" spans="4:88" ht="9" customHeight="1">
      <c r="D233" s="67"/>
      <c r="E233" s="649"/>
      <c r="F233" s="650"/>
      <c r="G233" s="650"/>
      <c r="H233" s="650"/>
      <c r="I233" s="650"/>
      <c r="J233" s="650"/>
      <c r="K233" s="650"/>
      <c r="L233" s="650"/>
      <c r="M233" s="650"/>
      <c r="N233" s="650"/>
      <c r="O233" s="650"/>
      <c r="P233" s="650"/>
      <c r="Q233" s="650"/>
      <c r="R233" s="650"/>
      <c r="S233" s="650"/>
      <c r="T233" s="650"/>
      <c r="U233" s="650"/>
      <c r="V233" s="650"/>
      <c r="W233" s="650"/>
      <c r="X233" s="650"/>
      <c r="Y233" s="650"/>
      <c r="Z233" s="650"/>
      <c r="AA233" s="650"/>
      <c r="AB233" s="650"/>
      <c r="AC233" s="650"/>
      <c r="AD233" s="650"/>
      <c r="AE233" s="650"/>
      <c r="AF233" s="650"/>
      <c r="AG233" s="650"/>
      <c r="AH233" s="650"/>
      <c r="AI233" s="650"/>
      <c r="AJ233" s="650"/>
      <c r="AK233" s="651"/>
      <c r="AL233" s="341"/>
      <c r="AM233" s="341"/>
      <c r="AN233" s="341"/>
      <c r="AO233" s="341"/>
      <c r="AP233" s="341"/>
      <c r="AQ233" s="341"/>
      <c r="AR233" s="341"/>
      <c r="AS233" s="341"/>
      <c r="AT233" s="341"/>
      <c r="AU233" s="341"/>
      <c r="AV233" s="341"/>
      <c r="AW233" s="659"/>
      <c r="AX233" s="664"/>
      <c r="AY233" s="664"/>
      <c r="AZ233" s="626"/>
      <c r="BA233" s="626"/>
      <c r="BB233" s="626"/>
      <c r="BC233" s="626"/>
      <c r="BD233" s="626"/>
      <c r="BE233" s="626"/>
      <c r="BF233" s="626"/>
      <c r="BG233" s="626"/>
      <c r="BH233" s="626"/>
      <c r="BI233" s="667"/>
      <c r="BJ233" s="667"/>
      <c r="BK233" s="667"/>
      <c r="BL233" s="667"/>
      <c r="BM233" s="667"/>
      <c r="BN233" s="667"/>
      <c r="BO233" s="667"/>
      <c r="BP233" s="667"/>
      <c r="BQ233" s="667"/>
      <c r="BR233" s="667"/>
      <c r="BS233" s="667"/>
      <c r="BT233" s="668"/>
      <c r="BU233" s="110"/>
      <c r="BV233" s="110"/>
      <c r="BW233" s="110"/>
      <c r="BX233" s="110"/>
      <c r="BY233" s="110"/>
      <c r="BZ233" s="110"/>
      <c r="CI233" s="67"/>
    </row>
    <row r="234" spans="4:88" ht="9" customHeight="1">
      <c r="D234" s="67"/>
      <c r="E234" s="649"/>
      <c r="F234" s="650"/>
      <c r="G234" s="650"/>
      <c r="H234" s="650"/>
      <c r="I234" s="650"/>
      <c r="J234" s="650"/>
      <c r="K234" s="650"/>
      <c r="L234" s="650"/>
      <c r="M234" s="650"/>
      <c r="N234" s="650"/>
      <c r="O234" s="650"/>
      <c r="P234" s="650"/>
      <c r="Q234" s="650"/>
      <c r="R234" s="650"/>
      <c r="S234" s="650"/>
      <c r="T234" s="650"/>
      <c r="U234" s="650"/>
      <c r="V234" s="650"/>
      <c r="W234" s="650"/>
      <c r="X234" s="650"/>
      <c r="Y234" s="650"/>
      <c r="Z234" s="650"/>
      <c r="AA234" s="650"/>
      <c r="AB234" s="650"/>
      <c r="AC234" s="650"/>
      <c r="AD234" s="650"/>
      <c r="AE234" s="650"/>
      <c r="AF234" s="650"/>
      <c r="AG234" s="650"/>
      <c r="AH234" s="650"/>
      <c r="AI234" s="650"/>
      <c r="AJ234" s="650"/>
      <c r="AK234" s="651"/>
      <c r="AL234" s="341"/>
      <c r="AM234" s="341"/>
      <c r="AN234" s="341"/>
      <c r="AO234" s="341"/>
      <c r="AP234" s="341"/>
      <c r="AQ234" s="341"/>
      <c r="AR234" s="341"/>
      <c r="AS234" s="341"/>
      <c r="AT234" s="341"/>
      <c r="AU234" s="341"/>
      <c r="AV234" s="341"/>
      <c r="AW234" s="659"/>
      <c r="AX234" s="622"/>
      <c r="AY234" s="622"/>
      <c r="AZ234" s="622"/>
      <c r="BA234" s="622"/>
      <c r="BB234" s="622"/>
      <c r="BC234" s="622"/>
      <c r="BD234" s="622"/>
      <c r="BE234" s="622"/>
      <c r="BF234" s="622"/>
      <c r="BG234" s="507" t="str">
        <f>IFERROR(VLOOKUP(AL231,都道府県コード!$A$2:$B$95,2,FALSE),"")</f>
        <v/>
      </c>
      <c r="BH234" s="508"/>
      <c r="BI234" s="669"/>
      <c r="BJ234" s="670"/>
      <c r="BK234" s="670"/>
      <c r="BL234" s="670"/>
      <c r="BM234" s="670"/>
      <c r="BN234" s="670"/>
      <c r="BO234" s="670"/>
      <c r="BP234" s="670"/>
      <c r="BQ234" s="670"/>
      <c r="BR234" s="670"/>
      <c r="BS234" s="670"/>
      <c r="BT234" s="671"/>
      <c r="BU234" s="110"/>
      <c r="BV234" s="110"/>
      <c r="BW234" s="110"/>
      <c r="BX234" s="110"/>
      <c r="BY234" s="110"/>
      <c r="BZ234" s="110"/>
      <c r="CI234" s="67"/>
    </row>
    <row r="235" spans="4:88" ht="9" customHeight="1">
      <c r="D235" s="67"/>
      <c r="E235" s="649"/>
      <c r="F235" s="650"/>
      <c r="G235" s="650"/>
      <c r="H235" s="650"/>
      <c r="I235" s="650"/>
      <c r="J235" s="650"/>
      <c r="K235" s="650"/>
      <c r="L235" s="650"/>
      <c r="M235" s="650"/>
      <c r="N235" s="650"/>
      <c r="O235" s="650"/>
      <c r="P235" s="650"/>
      <c r="Q235" s="650"/>
      <c r="R235" s="650"/>
      <c r="S235" s="650"/>
      <c r="T235" s="650"/>
      <c r="U235" s="650"/>
      <c r="V235" s="650"/>
      <c r="W235" s="650"/>
      <c r="X235" s="650"/>
      <c r="Y235" s="650"/>
      <c r="Z235" s="650"/>
      <c r="AA235" s="650"/>
      <c r="AB235" s="650"/>
      <c r="AC235" s="650"/>
      <c r="AD235" s="650"/>
      <c r="AE235" s="650"/>
      <c r="AF235" s="650"/>
      <c r="AG235" s="650"/>
      <c r="AH235" s="650"/>
      <c r="AI235" s="650"/>
      <c r="AJ235" s="650"/>
      <c r="AK235" s="651"/>
      <c r="AL235" s="341"/>
      <c r="AM235" s="341"/>
      <c r="AN235" s="341"/>
      <c r="AO235" s="341"/>
      <c r="AP235" s="341"/>
      <c r="AQ235" s="341"/>
      <c r="AR235" s="341"/>
      <c r="AS235" s="341"/>
      <c r="AT235" s="341"/>
      <c r="AU235" s="341"/>
      <c r="AV235" s="341"/>
      <c r="AW235" s="659"/>
      <c r="AX235" s="622"/>
      <c r="AY235" s="622"/>
      <c r="AZ235" s="622"/>
      <c r="BA235" s="622"/>
      <c r="BB235" s="622"/>
      <c r="BC235" s="622"/>
      <c r="BD235" s="622"/>
      <c r="BE235" s="622"/>
      <c r="BF235" s="622"/>
      <c r="BG235" s="509"/>
      <c r="BH235" s="510"/>
      <c r="BI235" s="672"/>
      <c r="BJ235" s="673"/>
      <c r="BK235" s="673"/>
      <c r="BL235" s="673"/>
      <c r="BM235" s="673"/>
      <c r="BN235" s="673"/>
      <c r="BO235" s="673"/>
      <c r="BP235" s="673"/>
      <c r="BQ235" s="673"/>
      <c r="BR235" s="673"/>
      <c r="BS235" s="673"/>
      <c r="BT235" s="674"/>
      <c r="BU235" s="110"/>
      <c r="BV235" s="110"/>
      <c r="BW235" s="110"/>
      <c r="BX235" s="110"/>
      <c r="BY235" s="110"/>
      <c r="BZ235" s="110"/>
      <c r="CI235" s="67"/>
    </row>
    <row r="236" spans="4:88" ht="9" customHeight="1" thickBot="1">
      <c r="D236" s="67"/>
      <c r="E236" s="652"/>
      <c r="F236" s="653"/>
      <c r="G236" s="653"/>
      <c r="H236" s="653"/>
      <c r="I236" s="653"/>
      <c r="J236" s="653"/>
      <c r="K236" s="653"/>
      <c r="L236" s="653"/>
      <c r="M236" s="653"/>
      <c r="N236" s="653"/>
      <c r="O236" s="653"/>
      <c r="P236" s="653"/>
      <c r="Q236" s="653"/>
      <c r="R236" s="653"/>
      <c r="S236" s="653"/>
      <c r="T236" s="653"/>
      <c r="U236" s="653"/>
      <c r="V236" s="653"/>
      <c r="W236" s="653"/>
      <c r="X236" s="653"/>
      <c r="Y236" s="653"/>
      <c r="Z236" s="653"/>
      <c r="AA236" s="653"/>
      <c r="AB236" s="653"/>
      <c r="AC236" s="653"/>
      <c r="AD236" s="653"/>
      <c r="AE236" s="653"/>
      <c r="AF236" s="653"/>
      <c r="AG236" s="653"/>
      <c r="AH236" s="653"/>
      <c r="AI236" s="653"/>
      <c r="AJ236" s="653"/>
      <c r="AK236" s="654"/>
      <c r="AL236" s="661"/>
      <c r="AM236" s="661"/>
      <c r="AN236" s="661"/>
      <c r="AO236" s="661"/>
      <c r="AP236" s="661"/>
      <c r="AQ236" s="661"/>
      <c r="AR236" s="661"/>
      <c r="AS236" s="661"/>
      <c r="AT236" s="661"/>
      <c r="AU236" s="661"/>
      <c r="AV236" s="661"/>
      <c r="AW236" s="662"/>
      <c r="AX236" s="624"/>
      <c r="AY236" s="624"/>
      <c r="AZ236" s="624"/>
      <c r="BA236" s="624"/>
      <c r="BB236" s="624"/>
      <c r="BC236" s="624"/>
      <c r="BD236" s="624"/>
      <c r="BE236" s="624"/>
      <c r="BF236" s="624"/>
      <c r="BG236" s="511"/>
      <c r="BH236" s="512"/>
      <c r="BI236" s="675"/>
      <c r="BJ236" s="676"/>
      <c r="BK236" s="676"/>
      <c r="BL236" s="676"/>
      <c r="BM236" s="676"/>
      <c r="BN236" s="676"/>
      <c r="BO236" s="676"/>
      <c r="BP236" s="676"/>
      <c r="BQ236" s="676"/>
      <c r="BR236" s="676"/>
      <c r="BS236" s="676"/>
      <c r="BT236" s="677"/>
      <c r="BU236" s="110"/>
      <c r="BV236" s="110"/>
      <c r="BW236" s="110"/>
      <c r="BX236" s="110"/>
      <c r="BY236" s="110"/>
      <c r="BZ236" s="110"/>
      <c r="CI236" s="67"/>
    </row>
    <row r="237" spans="4:88" ht="9" customHeight="1">
      <c r="D237" s="67"/>
      <c r="E237" s="646"/>
      <c r="F237" s="647"/>
      <c r="G237" s="647"/>
      <c r="H237" s="647"/>
      <c r="I237" s="647"/>
      <c r="J237" s="647"/>
      <c r="K237" s="647"/>
      <c r="L237" s="647"/>
      <c r="M237" s="647"/>
      <c r="N237" s="647"/>
      <c r="O237" s="647"/>
      <c r="P237" s="647"/>
      <c r="Q237" s="647"/>
      <c r="R237" s="647"/>
      <c r="S237" s="647"/>
      <c r="T237" s="647"/>
      <c r="U237" s="647"/>
      <c r="V237" s="647"/>
      <c r="W237" s="647"/>
      <c r="X237" s="647"/>
      <c r="Y237" s="647"/>
      <c r="Z237" s="647"/>
      <c r="AA237" s="647"/>
      <c r="AB237" s="647"/>
      <c r="AC237" s="647"/>
      <c r="AD237" s="647"/>
      <c r="AE237" s="647"/>
      <c r="AF237" s="647"/>
      <c r="AG237" s="647"/>
      <c r="AH237" s="647"/>
      <c r="AI237" s="647"/>
      <c r="AJ237" s="647"/>
      <c r="AK237" s="648"/>
      <c r="AL237" s="656" t="str">
        <f>IF(E237="","",VLOOKUP(E237,コード表!$D$5:$F$62,3,FALSE))</f>
        <v/>
      </c>
      <c r="AM237" s="656"/>
      <c r="AN237" s="656"/>
      <c r="AO237" s="656"/>
      <c r="AP237" s="656"/>
      <c r="AQ237" s="656"/>
      <c r="AR237" s="656"/>
      <c r="AS237" s="656"/>
      <c r="AT237" s="656"/>
      <c r="AU237" s="656"/>
      <c r="AV237" s="656"/>
      <c r="AW237" s="657"/>
      <c r="AX237" s="663">
        <v>6</v>
      </c>
      <c r="AY237" s="663"/>
      <c r="AZ237" s="625" t="str">
        <f>IF(E237="","",VLOOKUP(E237,コード表!$D$5:$F$62,2,FALSE))</f>
        <v/>
      </c>
      <c r="BA237" s="625"/>
      <c r="BB237" s="625"/>
      <c r="BC237" s="625"/>
      <c r="BD237" s="625"/>
      <c r="BE237" s="625"/>
      <c r="BF237" s="625"/>
      <c r="BG237" s="625"/>
      <c r="BH237" s="625"/>
      <c r="BI237" s="665"/>
      <c r="BJ237" s="665"/>
      <c r="BK237" s="665"/>
      <c r="BL237" s="665"/>
      <c r="BM237" s="665"/>
      <c r="BN237" s="665"/>
      <c r="BO237" s="665"/>
      <c r="BP237" s="665"/>
      <c r="BQ237" s="665"/>
      <c r="BR237" s="665"/>
      <c r="BS237" s="665"/>
      <c r="BT237" s="666"/>
      <c r="BU237" s="110"/>
      <c r="BV237" s="110"/>
      <c r="BW237" s="110"/>
      <c r="BX237" s="110"/>
      <c r="BY237" s="110"/>
      <c r="BZ237" s="110"/>
      <c r="CI237" s="67"/>
    </row>
    <row r="238" spans="4:88" ht="9" customHeight="1">
      <c r="D238" s="67"/>
      <c r="E238" s="649"/>
      <c r="F238" s="650"/>
      <c r="G238" s="650"/>
      <c r="H238" s="650"/>
      <c r="I238" s="650"/>
      <c r="J238" s="650"/>
      <c r="K238" s="650"/>
      <c r="L238" s="650"/>
      <c r="M238" s="650"/>
      <c r="N238" s="650"/>
      <c r="O238" s="650"/>
      <c r="P238" s="650"/>
      <c r="Q238" s="650"/>
      <c r="R238" s="650"/>
      <c r="S238" s="650"/>
      <c r="T238" s="650"/>
      <c r="U238" s="650"/>
      <c r="V238" s="650"/>
      <c r="W238" s="650"/>
      <c r="X238" s="650"/>
      <c r="Y238" s="650"/>
      <c r="Z238" s="650"/>
      <c r="AA238" s="650"/>
      <c r="AB238" s="650"/>
      <c r="AC238" s="650"/>
      <c r="AD238" s="650"/>
      <c r="AE238" s="650"/>
      <c r="AF238" s="650"/>
      <c r="AG238" s="650"/>
      <c r="AH238" s="650"/>
      <c r="AI238" s="650"/>
      <c r="AJ238" s="650"/>
      <c r="AK238" s="651"/>
      <c r="AL238" s="341"/>
      <c r="AM238" s="341"/>
      <c r="AN238" s="341"/>
      <c r="AO238" s="341"/>
      <c r="AP238" s="341"/>
      <c r="AQ238" s="341"/>
      <c r="AR238" s="341"/>
      <c r="AS238" s="341"/>
      <c r="AT238" s="341"/>
      <c r="AU238" s="341"/>
      <c r="AV238" s="341"/>
      <c r="AW238" s="659"/>
      <c r="AX238" s="664"/>
      <c r="AY238" s="664"/>
      <c r="AZ238" s="626"/>
      <c r="BA238" s="626"/>
      <c r="BB238" s="626"/>
      <c r="BC238" s="626"/>
      <c r="BD238" s="626"/>
      <c r="BE238" s="626"/>
      <c r="BF238" s="626"/>
      <c r="BG238" s="626"/>
      <c r="BH238" s="626"/>
      <c r="BI238" s="667"/>
      <c r="BJ238" s="667"/>
      <c r="BK238" s="667"/>
      <c r="BL238" s="667"/>
      <c r="BM238" s="667"/>
      <c r="BN238" s="667"/>
      <c r="BO238" s="667"/>
      <c r="BP238" s="667"/>
      <c r="BQ238" s="667"/>
      <c r="BR238" s="667"/>
      <c r="BS238" s="667"/>
      <c r="BT238" s="668"/>
      <c r="BU238" s="110"/>
      <c r="BV238" s="110"/>
      <c r="BW238" s="110"/>
      <c r="BX238" s="110"/>
      <c r="BY238" s="110"/>
      <c r="BZ238" s="110"/>
      <c r="CI238" s="67"/>
    </row>
    <row r="239" spans="4:88" ht="9" customHeight="1">
      <c r="D239" s="67"/>
      <c r="E239" s="649"/>
      <c r="F239" s="650"/>
      <c r="G239" s="650"/>
      <c r="H239" s="650"/>
      <c r="I239" s="650"/>
      <c r="J239" s="650"/>
      <c r="K239" s="650"/>
      <c r="L239" s="650"/>
      <c r="M239" s="650"/>
      <c r="N239" s="650"/>
      <c r="O239" s="650"/>
      <c r="P239" s="650"/>
      <c r="Q239" s="650"/>
      <c r="R239" s="650"/>
      <c r="S239" s="650"/>
      <c r="T239" s="650"/>
      <c r="U239" s="650"/>
      <c r="V239" s="650"/>
      <c r="W239" s="650"/>
      <c r="X239" s="650"/>
      <c r="Y239" s="650"/>
      <c r="Z239" s="650"/>
      <c r="AA239" s="650"/>
      <c r="AB239" s="650"/>
      <c r="AC239" s="650"/>
      <c r="AD239" s="650"/>
      <c r="AE239" s="650"/>
      <c r="AF239" s="650"/>
      <c r="AG239" s="650"/>
      <c r="AH239" s="650"/>
      <c r="AI239" s="650"/>
      <c r="AJ239" s="650"/>
      <c r="AK239" s="651"/>
      <c r="AL239" s="341"/>
      <c r="AM239" s="341"/>
      <c r="AN239" s="341"/>
      <c r="AO239" s="341"/>
      <c r="AP239" s="341"/>
      <c r="AQ239" s="341"/>
      <c r="AR239" s="341"/>
      <c r="AS239" s="341"/>
      <c r="AT239" s="341"/>
      <c r="AU239" s="341"/>
      <c r="AV239" s="341"/>
      <c r="AW239" s="659"/>
      <c r="AX239" s="664"/>
      <c r="AY239" s="664"/>
      <c r="AZ239" s="626"/>
      <c r="BA239" s="626"/>
      <c r="BB239" s="626"/>
      <c r="BC239" s="626"/>
      <c r="BD239" s="626"/>
      <c r="BE239" s="626"/>
      <c r="BF239" s="626"/>
      <c r="BG239" s="626"/>
      <c r="BH239" s="626"/>
      <c r="BI239" s="667"/>
      <c r="BJ239" s="667"/>
      <c r="BK239" s="667"/>
      <c r="BL239" s="667"/>
      <c r="BM239" s="667"/>
      <c r="BN239" s="667"/>
      <c r="BO239" s="667"/>
      <c r="BP239" s="667"/>
      <c r="BQ239" s="667"/>
      <c r="BR239" s="667"/>
      <c r="BS239" s="667"/>
      <c r="BT239" s="668"/>
      <c r="BU239" s="110"/>
      <c r="BV239" s="110"/>
      <c r="BW239" s="110"/>
      <c r="BX239" s="110"/>
      <c r="BY239" s="110"/>
      <c r="BZ239" s="110"/>
      <c r="CI239" s="67"/>
    </row>
    <row r="240" spans="4:88" ht="9" customHeight="1">
      <c r="D240" s="67"/>
      <c r="E240" s="649"/>
      <c r="F240" s="650"/>
      <c r="G240" s="650"/>
      <c r="H240" s="650"/>
      <c r="I240" s="650"/>
      <c r="J240" s="650"/>
      <c r="K240" s="650"/>
      <c r="L240" s="650"/>
      <c r="M240" s="650"/>
      <c r="N240" s="650"/>
      <c r="O240" s="650"/>
      <c r="P240" s="650"/>
      <c r="Q240" s="650"/>
      <c r="R240" s="650"/>
      <c r="S240" s="650"/>
      <c r="T240" s="650"/>
      <c r="U240" s="650"/>
      <c r="V240" s="650"/>
      <c r="W240" s="650"/>
      <c r="X240" s="650"/>
      <c r="Y240" s="650"/>
      <c r="Z240" s="650"/>
      <c r="AA240" s="650"/>
      <c r="AB240" s="650"/>
      <c r="AC240" s="650"/>
      <c r="AD240" s="650"/>
      <c r="AE240" s="650"/>
      <c r="AF240" s="650"/>
      <c r="AG240" s="650"/>
      <c r="AH240" s="650"/>
      <c r="AI240" s="650"/>
      <c r="AJ240" s="650"/>
      <c r="AK240" s="651"/>
      <c r="AL240" s="341"/>
      <c r="AM240" s="341"/>
      <c r="AN240" s="341"/>
      <c r="AO240" s="341"/>
      <c r="AP240" s="341"/>
      <c r="AQ240" s="341"/>
      <c r="AR240" s="341"/>
      <c r="AS240" s="341"/>
      <c r="AT240" s="341"/>
      <c r="AU240" s="341"/>
      <c r="AV240" s="341"/>
      <c r="AW240" s="659"/>
      <c r="AX240" s="622"/>
      <c r="AY240" s="622"/>
      <c r="AZ240" s="622"/>
      <c r="BA240" s="622"/>
      <c r="BB240" s="622"/>
      <c r="BC240" s="622"/>
      <c r="BD240" s="622"/>
      <c r="BE240" s="622"/>
      <c r="BF240" s="622"/>
      <c r="BG240" s="507" t="str">
        <f>IFERROR(VLOOKUP(AL237,都道府県コード!$A$2:$B$95,2,FALSE),"")</f>
        <v/>
      </c>
      <c r="BH240" s="508"/>
      <c r="BI240" s="669"/>
      <c r="BJ240" s="670"/>
      <c r="BK240" s="670"/>
      <c r="BL240" s="670"/>
      <c r="BM240" s="670"/>
      <c r="BN240" s="670"/>
      <c r="BO240" s="670"/>
      <c r="BP240" s="670"/>
      <c r="BQ240" s="670"/>
      <c r="BR240" s="670"/>
      <c r="BS240" s="670"/>
      <c r="BT240" s="671"/>
      <c r="BU240" s="110"/>
      <c r="BV240" s="110"/>
      <c r="BW240" s="110"/>
      <c r="BX240" s="110"/>
      <c r="BY240" s="110"/>
      <c r="BZ240" s="110"/>
      <c r="CI240" s="67"/>
    </row>
    <row r="241" spans="4:87" ht="9" customHeight="1">
      <c r="D241" s="67"/>
      <c r="E241" s="649"/>
      <c r="F241" s="650"/>
      <c r="G241" s="650"/>
      <c r="H241" s="650"/>
      <c r="I241" s="650"/>
      <c r="J241" s="650"/>
      <c r="K241" s="650"/>
      <c r="L241" s="650"/>
      <c r="M241" s="650"/>
      <c r="N241" s="650"/>
      <c r="O241" s="650"/>
      <c r="P241" s="650"/>
      <c r="Q241" s="650"/>
      <c r="R241" s="650"/>
      <c r="S241" s="650"/>
      <c r="T241" s="650"/>
      <c r="U241" s="650"/>
      <c r="V241" s="650"/>
      <c r="W241" s="650"/>
      <c r="X241" s="650"/>
      <c r="Y241" s="650"/>
      <c r="Z241" s="650"/>
      <c r="AA241" s="650"/>
      <c r="AB241" s="650"/>
      <c r="AC241" s="650"/>
      <c r="AD241" s="650"/>
      <c r="AE241" s="650"/>
      <c r="AF241" s="650"/>
      <c r="AG241" s="650"/>
      <c r="AH241" s="650"/>
      <c r="AI241" s="650"/>
      <c r="AJ241" s="650"/>
      <c r="AK241" s="651"/>
      <c r="AL241" s="341"/>
      <c r="AM241" s="341"/>
      <c r="AN241" s="341"/>
      <c r="AO241" s="341"/>
      <c r="AP241" s="341"/>
      <c r="AQ241" s="341"/>
      <c r="AR241" s="341"/>
      <c r="AS241" s="341"/>
      <c r="AT241" s="341"/>
      <c r="AU241" s="341"/>
      <c r="AV241" s="341"/>
      <c r="AW241" s="659"/>
      <c r="AX241" s="622"/>
      <c r="AY241" s="622"/>
      <c r="AZ241" s="622"/>
      <c r="BA241" s="622"/>
      <c r="BB241" s="622"/>
      <c r="BC241" s="622"/>
      <c r="BD241" s="622"/>
      <c r="BE241" s="622"/>
      <c r="BF241" s="622"/>
      <c r="BG241" s="509"/>
      <c r="BH241" s="510"/>
      <c r="BI241" s="672"/>
      <c r="BJ241" s="673"/>
      <c r="BK241" s="673"/>
      <c r="BL241" s="673"/>
      <c r="BM241" s="673"/>
      <c r="BN241" s="673"/>
      <c r="BO241" s="673"/>
      <c r="BP241" s="673"/>
      <c r="BQ241" s="673"/>
      <c r="BR241" s="673"/>
      <c r="BS241" s="673"/>
      <c r="BT241" s="674"/>
      <c r="BU241" s="110"/>
      <c r="BV241" s="110"/>
      <c r="BW241" s="110"/>
      <c r="BX241" s="110"/>
      <c r="BY241" s="110"/>
      <c r="BZ241" s="110"/>
      <c r="CI241" s="67"/>
    </row>
    <row r="242" spans="4:87" ht="9" customHeight="1" thickBot="1">
      <c r="D242" s="67"/>
      <c r="E242" s="652"/>
      <c r="F242" s="653"/>
      <c r="G242" s="653"/>
      <c r="H242" s="653"/>
      <c r="I242" s="653"/>
      <c r="J242" s="653"/>
      <c r="K242" s="653"/>
      <c r="L242" s="653"/>
      <c r="M242" s="653"/>
      <c r="N242" s="653"/>
      <c r="O242" s="653"/>
      <c r="P242" s="653"/>
      <c r="Q242" s="653"/>
      <c r="R242" s="653"/>
      <c r="S242" s="653"/>
      <c r="T242" s="653"/>
      <c r="U242" s="653"/>
      <c r="V242" s="653"/>
      <c r="W242" s="653"/>
      <c r="X242" s="653"/>
      <c r="Y242" s="653"/>
      <c r="Z242" s="653"/>
      <c r="AA242" s="653"/>
      <c r="AB242" s="653"/>
      <c r="AC242" s="653"/>
      <c r="AD242" s="653"/>
      <c r="AE242" s="653"/>
      <c r="AF242" s="653"/>
      <c r="AG242" s="653"/>
      <c r="AH242" s="653"/>
      <c r="AI242" s="653"/>
      <c r="AJ242" s="653"/>
      <c r="AK242" s="654"/>
      <c r="AL242" s="661"/>
      <c r="AM242" s="661"/>
      <c r="AN242" s="661"/>
      <c r="AO242" s="661"/>
      <c r="AP242" s="661"/>
      <c r="AQ242" s="661"/>
      <c r="AR242" s="661"/>
      <c r="AS242" s="661"/>
      <c r="AT242" s="661"/>
      <c r="AU242" s="661"/>
      <c r="AV242" s="661"/>
      <c r="AW242" s="662"/>
      <c r="AX242" s="624"/>
      <c r="AY242" s="624"/>
      <c r="AZ242" s="624"/>
      <c r="BA242" s="624"/>
      <c r="BB242" s="624"/>
      <c r="BC242" s="624"/>
      <c r="BD242" s="624"/>
      <c r="BE242" s="624"/>
      <c r="BF242" s="624"/>
      <c r="BG242" s="511"/>
      <c r="BH242" s="512"/>
      <c r="BI242" s="675"/>
      <c r="BJ242" s="676"/>
      <c r="BK242" s="676"/>
      <c r="BL242" s="676"/>
      <c r="BM242" s="676"/>
      <c r="BN242" s="676"/>
      <c r="BO242" s="676"/>
      <c r="BP242" s="676"/>
      <c r="BQ242" s="676"/>
      <c r="BR242" s="676"/>
      <c r="BS242" s="676"/>
      <c r="BT242" s="677"/>
      <c r="BU242" s="110"/>
      <c r="BV242" s="110"/>
      <c r="BW242" s="110"/>
      <c r="BX242" s="110"/>
      <c r="BY242" s="110"/>
      <c r="BZ242" s="110"/>
      <c r="CI242" s="67"/>
    </row>
    <row r="243" spans="4:87" ht="9" customHeight="1">
      <c r="D243" s="67"/>
      <c r="E243" s="646"/>
      <c r="F243" s="647"/>
      <c r="G243" s="647"/>
      <c r="H243" s="647"/>
      <c r="I243" s="647"/>
      <c r="J243" s="647"/>
      <c r="K243" s="647"/>
      <c r="L243" s="647"/>
      <c r="M243" s="647"/>
      <c r="N243" s="647"/>
      <c r="O243" s="647"/>
      <c r="P243" s="647"/>
      <c r="Q243" s="647"/>
      <c r="R243" s="647"/>
      <c r="S243" s="647"/>
      <c r="T243" s="647"/>
      <c r="U243" s="647"/>
      <c r="V243" s="647"/>
      <c r="W243" s="647"/>
      <c r="X243" s="647"/>
      <c r="Y243" s="647"/>
      <c r="Z243" s="647"/>
      <c r="AA243" s="647"/>
      <c r="AB243" s="647"/>
      <c r="AC243" s="647"/>
      <c r="AD243" s="647"/>
      <c r="AE243" s="647"/>
      <c r="AF243" s="647"/>
      <c r="AG243" s="647"/>
      <c r="AH243" s="647"/>
      <c r="AI243" s="647"/>
      <c r="AJ243" s="647"/>
      <c r="AK243" s="648"/>
      <c r="AL243" s="656" t="str">
        <f>IF(E243="","",VLOOKUP(E243,コード表!$D$5:$F$62,3,FALSE))</f>
        <v/>
      </c>
      <c r="AM243" s="656"/>
      <c r="AN243" s="656"/>
      <c r="AO243" s="656"/>
      <c r="AP243" s="656"/>
      <c r="AQ243" s="656"/>
      <c r="AR243" s="656"/>
      <c r="AS243" s="656"/>
      <c r="AT243" s="656"/>
      <c r="AU243" s="656"/>
      <c r="AV243" s="656"/>
      <c r="AW243" s="657"/>
      <c r="AX243" s="663">
        <v>7</v>
      </c>
      <c r="AY243" s="663"/>
      <c r="AZ243" s="625" t="str">
        <f>IF(E243="","",VLOOKUP(E243,コード表!$D$5:$F$62,2,FALSE))</f>
        <v/>
      </c>
      <c r="BA243" s="625"/>
      <c r="BB243" s="625"/>
      <c r="BC243" s="625"/>
      <c r="BD243" s="625"/>
      <c r="BE243" s="625"/>
      <c r="BF243" s="625"/>
      <c r="BG243" s="625"/>
      <c r="BH243" s="625"/>
      <c r="BI243" s="665"/>
      <c r="BJ243" s="665"/>
      <c r="BK243" s="665"/>
      <c r="BL243" s="665"/>
      <c r="BM243" s="665"/>
      <c r="BN243" s="665"/>
      <c r="BO243" s="665"/>
      <c r="BP243" s="665"/>
      <c r="BQ243" s="665"/>
      <c r="BR243" s="665"/>
      <c r="BS243" s="665"/>
      <c r="BT243" s="666"/>
      <c r="BU243" s="110"/>
      <c r="BV243" s="110"/>
      <c r="BW243" s="110"/>
      <c r="BX243" s="110"/>
      <c r="BY243" s="110"/>
      <c r="BZ243" s="110"/>
      <c r="CI243" s="67"/>
    </row>
    <row r="244" spans="4:87" ht="9" customHeight="1">
      <c r="D244" s="67"/>
      <c r="E244" s="649"/>
      <c r="F244" s="650"/>
      <c r="G244" s="650"/>
      <c r="H244" s="650"/>
      <c r="I244" s="650"/>
      <c r="J244" s="650"/>
      <c r="K244" s="650"/>
      <c r="L244" s="650"/>
      <c r="M244" s="650"/>
      <c r="N244" s="650"/>
      <c r="O244" s="650"/>
      <c r="P244" s="650"/>
      <c r="Q244" s="650"/>
      <c r="R244" s="650"/>
      <c r="S244" s="650"/>
      <c r="T244" s="650"/>
      <c r="U244" s="650"/>
      <c r="V244" s="650"/>
      <c r="W244" s="650"/>
      <c r="X244" s="650"/>
      <c r="Y244" s="650"/>
      <c r="Z244" s="650"/>
      <c r="AA244" s="650"/>
      <c r="AB244" s="650"/>
      <c r="AC244" s="650"/>
      <c r="AD244" s="650"/>
      <c r="AE244" s="650"/>
      <c r="AF244" s="650"/>
      <c r="AG244" s="650"/>
      <c r="AH244" s="650"/>
      <c r="AI244" s="650"/>
      <c r="AJ244" s="650"/>
      <c r="AK244" s="651"/>
      <c r="AL244" s="341"/>
      <c r="AM244" s="341"/>
      <c r="AN244" s="341"/>
      <c r="AO244" s="341"/>
      <c r="AP244" s="341"/>
      <c r="AQ244" s="341"/>
      <c r="AR244" s="341"/>
      <c r="AS244" s="341"/>
      <c r="AT244" s="341"/>
      <c r="AU244" s="341"/>
      <c r="AV244" s="341"/>
      <c r="AW244" s="659"/>
      <c r="AX244" s="664"/>
      <c r="AY244" s="664"/>
      <c r="AZ244" s="626"/>
      <c r="BA244" s="626"/>
      <c r="BB244" s="626"/>
      <c r="BC244" s="626"/>
      <c r="BD244" s="626"/>
      <c r="BE244" s="626"/>
      <c r="BF244" s="626"/>
      <c r="BG244" s="626"/>
      <c r="BH244" s="626"/>
      <c r="BI244" s="667"/>
      <c r="BJ244" s="667"/>
      <c r="BK244" s="667"/>
      <c r="BL244" s="667"/>
      <c r="BM244" s="667"/>
      <c r="BN244" s="667"/>
      <c r="BO244" s="667"/>
      <c r="BP244" s="667"/>
      <c r="BQ244" s="667"/>
      <c r="BR244" s="667"/>
      <c r="BS244" s="667"/>
      <c r="BT244" s="668"/>
      <c r="BU244" s="110"/>
      <c r="BV244" s="110"/>
      <c r="BW244" s="110"/>
      <c r="BX244" s="110"/>
      <c r="BY244" s="110"/>
      <c r="BZ244" s="110"/>
      <c r="CI244" s="67"/>
    </row>
    <row r="245" spans="4:87" ht="9" customHeight="1">
      <c r="D245" s="67"/>
      <c r="E245" s="649"/>
      <c r="F245" s="650"/>
      <c r="G245" s="650"/>
      <c r="H245" s="650"/>
      <c r="I245" s="650"/>
      <c r="J245" s="650"/>
      <c r="K245" s="650"/>
      <c r="L245" s="650"/>
      <c r="M245" s="650"/>
      <c r="N245" s="650"/>
      <c r="O245" s="650"/>
      <c r="P245" s="650"/>
      <c r="Q245" s="650"/>
      <c r="R245" s="650"/>
      <c r="S245" s="650"/>
      <c r="T245" s="650"/>
      <c r="U245" s="650"/>
      <c r="V245" s="650"/>
      <c r="W245" s="650"/>
      <c r="X245" s="650"/>
      <c r="Y245" s="650"/>
      <c r="Z245" s="650"/>
      <c r="AA245" s="650"/>
      <c r="AB245" s="650"/>
      <c r="AC245" s="650"/>
      <c r="AD245" s="650"/>
      <c r="AE245" s="650"/>
      <c r="AF245" s="650"/>
      <c r="AG245" s="650"/>
      <c r="AH245" s="650"/>
      <c r="AI245" s="650"/>
      <c r="AJ245" s="650"/>
      <c r="AK245" s="651"/>
      <c r="AL245" s="341"/>
      <c r="AM245" s="341"/>
      <c r="AN245" s="341"/>
      <c r="AO245" s="341"/>
      <c r="AP245" s="341"/>
      <c r="AQ245" s="341"/>
      <c r="AR245" s="341"/>
      <c r="AS245" s="341"/>
      <c r="AT245" s="341"/>
      <c r="AU245" s="341"/>
      <c r="AV245" s="341"/>
      <c r="AW245" s="659"/>
      <c r="AX245" s="664"/>
      <c r="AY245" s="664"/>
      <c r="AZ245" s="626"/>
      <c r="BA245" s="626"/>
      <c r="BB245" s="626"/>
      <c r="BC245" s="626"/>
      <c r="BD245" s="626"/>
      <c r="BE245" s="626"/>
      <c r="BF245" s="626"/>
      <c r="BG245" s="626"/>
      <c r="BH245" s="626"/>
      <c r="BI245" s="667"/>
      <c r="BJ245" s="667"/>
      <c r="BK245" s="667"/>
      <c r="BL245" s="667"/>
      <c r="BM245" s="667"/>
      <c r="BN245" s="667"/>
      <c r="BO245" s="667"/>
      <c r="BP245" s="667"/>
      <c r="BQ245" s="667"/>
      <c r="BR245" s="667"/>
      <c r="BS245" s="667"/>
      <c r="BT245" s="668"/>
      <c r="BU245" s="110"/>
      <c r="BV245" s="110"/>
      <c r="BW245" s="110"/>
      <c r="BX245" s="110"/>
      <c r="BY245" s="110"/>
      <c r="BZ245" s="110"/>
      <c r="CI245" s="67"/>
    </row>
    <row r="246" spans="4:87" ht="9" customHeight="1">
      <c r="D246" s="67"/>
      <c r="E246" s="649"/>
      <c r="F246" s="650"/>
      <c r="G246" s="650"/>
      <c r="H246" s="650"/>
      <c r="I246" s="650"/>
      <c r="J246" s="650"/>
      <c r="K246" s="650"/>
      <c r="L246" s="650"/>
      <c r="M246" s="650"/>
      <c r="N246" s="650"/>
      <c r="O246" s="650"/>
      <c r="P246" s="650"/>
      <c r="Q246" s="650"/>
      <c r="R246" s="650"/>
      <c r="S246" s="650"/>
      <c r="T246" s="650"/>
      <c r="U246" s="650"/>
      <c r="V246" s="650"/>
      <c r="W246" s="650"/>
      <c r="X246" s="650"/>
      <c r="Y246" s="650"/>
      <c r="Z246" s="650"/>
      <c r="AA246" s="650"/>
      <c r="AB246" s="650"/>
      <c r="AC246" s="650"/>
      <c r="AD246" s="650"/>
      <c r="AE246" s="650"/>
      <c r="AF246" s="650"/>
      <c r="AG246" s="650"/>
      <c r="AH246" s="650"/>
      <c r="AI246" s="650"/>
      <c r="AJ246" s="650"/>
      <c r="AK246" s="651"/>
      <c r="AL246" s="341"/>
      <c r="AM246" s="341"/>
      <c r="AN246" s="341"/>
      <c r="AO246" s="341"/>
      <c r="AP246" s="341"/>
      <c r="AQ246" s="341"/>
      <c r="AR246" s="341"/>
      <c r="AS246" s="341"/>
      <c r="AT246" s="341"/>
      <c r="AU246" s="341"/>
      <c r="AV246" s="341"/>
      <c r="AW246" s="659"/>
      <c r="AX246" s="622"/>
      <c r="AY246" s="622"/>
      <c r="AZ246" s="622"/>
      <c r="BA246" s="622"/>
      <c r="BB246" s="622"/>
      <c r="BC246" s="622"/>
      <c r="BD246" s="622"/>
      <c r="BE246" s="622"/>
      <c r="BF246" s="622"/>
      <c r="BG246" s="507" t="str">
        <f>IFERROR(VLOOKUP(AL243,都道府県コード!$A$2:$B$95,2,FALSE),"")</f>
        <v/>
      </c>
      <c r="BH246" s="508"/>
      <c r="BI246" s="669"/>
      <c r="BJ246" s="670"/>
      <c r="BK246" s="670"/>
      <c r="BL246" s="670"/>
      <c r="BM246" s="670"/>
      <c r="BN246" s="670"/>
      <c r="BO246" s="670"/>
      <c r="BP246" s="670"/>
      <c r="BQ246" s="670"/>
      <c r="BR246" s="670"/>
      <c r="BS246" s="670"/>
      <c r="BT246" s="671"/>
      <c r="BU246" s="110"/>
      <c r="BV246" s="110"/>
      <c r="BW246" s="110"/>
      <c r="BX246" s="110"/>
      <c r="BY246" s="110"/>
      <c r="BZ246" s="110"/>
      <c r="CI246" s="67"/>
    </row>
    <row r="247" spans="4:87" ht="9" customHeight="1">
      <c r="D247" s="67"/>
      <c r="E247" s="649"/>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1"/>
      <c r="AL247" s="341"/>
      <c r="AM247" s="341"/>
      <c r="AN247" s="341"/>
      <c r="AO247" s="341"/>
      <c r="AP247" s="341"/>
      <c r="AQ247" s="341"/>
      <c r="AR247" s="341"/>
      <c r="AS247" s="341"/>
      <c r="AT247" s="341"/>
      <c r="AU247" s="341"/>
      <c r="AV247" s="341"/>
      <c r="AW247" s="659"/>
      <c r="AX247" s="622"/>
      <c r="AY247" s="622"/>
      <c r="AZ247" s="622"/>
      <c r="BA247" s="622"/>
      <c r="BB247" s="622"/>
      <c r="BC247" s="622"/>
      <c r="BD247" s="622"/>
      <c r="BE247" s="622"/>
      <c r="BF247" s="622"/>
      <c r="BG247" s="509"/>
      <c r="BH247" s="510"/>
      <c r="BI247" s="672"/>
      <c r="BJ247" s="673"/>
      <c r="BK247" s="673"/>
      <c r="BL247" s="673"/>
      <c r="BM247" s="673"/>
      <c r="BN247" s="673"/>
      <c r="BO247" s="673"/>
      <c r="BP247" s="673"/>
      <c r="BQ247" s="673"/>
      <c r="BR247" s="673"/>
      <c r="BS247" s="673"/>
      <c r="BT247" s="674"/>
      <c r="BU247" s="110"/>
      <c r="BV247" s="110"/>
      <c r="BW247" s="110"/>
      <c r="BX247" s="110"/>
      <c r="BY247" s="110"/>
      <c r="BZ247" s="110"/>
      <c r="CI247" s="67"/>
    </row>
    <row r="248" spans="4:87" ht="9" customHeight="1" thickBot="1">
      <c r="D248" s="67"/>
      <c r="E248" s="652"/>
      <c r="F248" s="653"/>
      <c r="G248" s="653"/>
      <c r="H248" s="653"/>
      <c r="I248" s="653"/>
      <c r="J248" s="653"/>
      <c r="K248" s="653"/>
      <c r="L248" s="653"/>
      <c r="M248" s="653"/>
      <c r="N248" s="653"/>
      <c r="O248" s="653"/>
      <c r="P248" s="653"/>
      <c r="Q248" s="653"/>
      <c r="R248" s="653"/>
      <c r="S248" s="653"/>
      <c r="T248" s="653"/>
      <c r="U248" s="653"/>
      <c r="V248" s="653"/>
      <c r="W248" s="653"/>
      <c r="X248" s="653"/>
      <c r="Y248" s="653"/>
      <c r="Z248" s="653"/>
      <c r="AA248" s="653"/>
      <c r="AB248" s="653"/>
      <c r="AC248" s="653"/>
      <c r="AD248" s="653"/>
      <c r="AE248" s="653"/>
      <c r="AF248" s="653"/>
      <c r="AG248" s="653"/>
      <c r="AH248" s="653"/>
      <c r="AI248" s="653"/>
      <c r="AJ248" s="653"/>
      <c r="AK248" s="654"/>
      <c r="AL248" s="661"/>
      <c r="AM248" s="661"/>
      <c r="AN248" s="661"/>
      <c r="AO248" s="661"/>
      <c r="AP248" s="661"/>
      <c r="AQ248" s="661"/>
      <c r="AR248" s="661"/>
      <c r="AS248" s="661"/>
      <c r="AT248" s="661"/>
      <c r="AU248" s="661"/>
      <c r="AV248" s="661"/>
      <c r="AW248" s="662"/>
      <c r="AX248" s="624"/>
      <c r="AY248" s="624"/>
      <c r="AZ248" s="624"/>
      <c r="BA248" s="624"/>
      <c r="BB248" s="624"/>
      <c r="BC248" s="624"/>
      <c r="BD248" s="624"/>
      <c r="BE248" s="624"/>
      <c r="BF248" s="624"/>
      <c r="BG248" s="511"/>
      <c r="BH248" s="512"/>
      <c r="BI248" s="675"/>
      <c r="BJ248" s="676"/>
      <c r="BK248" s="676"/>
      <c r="BL248" s="676"/>
      <c r="BM248" s="676"/>
      <c r="BN248" s="676"/>
      <c r="BO248" s="676"/>
      <c r="BP248" s="676"/>
      <c r="BQ248" s="676"/>
      <c r="BR248" s="676"/>
      <c r="BS248" s="676"/>
      <c r="BT248" s="677"/>
      <c r="BU248" s="110"/>
      <c r="BV248" s="110"/>
      <c r="BW248" s="110"/>
      <c r="BX248" s="110"/>
      <c r="BY248" s="110"/>
      <c r="BZ248" s="110"/>
      <c r="CI248" s="67"/>
    </row>
    <row r="249" spans="4:87" ht="9" customHeight="1">
      <c r="D249" s="67"/>
      <c r="E249" s="646"/>
      <c r="F249" s="647"/>
      <c r="G249" s="647"/>
      <c r="H249" s="647"/>
      <c r="I249" s="647"/>
      <c r="J249" s="647"/>
      <c r="K249" s="647"/>
      <c r="L249" s="647"/>
      <c r="M249" s="647"/>
      <c r="N249" s="647"/>
      <c r="O249" s="647"/>
      <c r="P249" s="647"/>
      <c r="Q249" s="647"/>
      <c r="R249" s="647"/>
      <c r="S249" s="647"/>
      <c r="T249" s="647"/>
      <c r="U249" s="647"/>
      <c r="V249" s="647"/>
      <c r="W249" s="647"/>
      <c r="X249" s="647"/>
      <c r="Y249" s="647"/>
      <c r="Z249" s="647"/>
      <c r="AA249" s="647"/>
      <c r="AB249" s="647"/>
      <c r="AC249" s="647"/>
      <c r="AD249" s="647"/>
      <c r="AE249" s="647"/>
      <c r="AF249" s="647"/>
      <c r="AG249" s="647"/>
      <c r="AH249" s="647"/>
      <c r="AI249" s="647"/>
      <c r="AJ249" s="647"/>
      <c r="AK249" s="648"/>
      <c r="AL249" s="656" t="str">
        <f>IF(E249="","",VLOOKUP(E249,コード表!$D$5:$F$62,3,FALSE))</f>
        <v/>
      </c>
      <c r="AM249" s="656"/>
      <c r="AN249" s="656"/>
      <c r="AO249" s="656"/>
      <c r="AP249" s="656"/>
      <c r="AQ249" s="656"/>
      <c r="AR249" s="656"/>
      <c r="AS249" s="656"/>
      <c r="AT249" s="656"/>
      <c r="AU249" s="656"/>
      <c r="AV249" s="656"/>
      <c r="AW249" s="657"/>
      <c r="AX249" s="663">
        <v>8</v>
      </c>
      <c r="AY249" s="663"/>
      <c r="AZ249" s="625" t="str">
        <f>IF(E249="","",VLOOKUP(E249,コード表!$D$5:$F$62,2,FALSE))</f>
        <v/>
      </c>
      <c r="BA249" s="625"/>
      <c r="BB249" s="625"/>
      <c r="BC249" s="625"/>
      <c r="BD249" s="625"/>
      <c r="BE249" s="625"/>
      <c r="BF249" s="625"/>
      <c r="BG249" s="625"/>
      <c r="BH249" s="625"/>
      <c r="BI249" s="665"/>
      <c r="BJ249" s="665"/>
      <c r="BK249" s="665"/>
      <c r="BL249" s="665"/>
      <c r="BM249" s="665"/>
      <c r="BN249" s="665"/>
      <c r="BO249" s="665"/>
      <c r="BP249" s="665"/>
      <c r="BQ249" s="665"/>
      <c r="BR249" s="665"/>
      <c r="BS249" s="665"/>
      <c r="BT249" s="666"/>
      <c r="BU249" s="110"/>
      <c r="BV249" s="110"/>
      <c r="BW249" s="110"/>
      <c r="BX249" s="110"/>
      <c r="BY249" s="110"/>
      <c r="BZ249" s="110"/>
      <c r="CI249" s="67"/>
    </row>
    <row r="250" spans="4:87" ht="9" customHeight="1">
      <c r="D250" s="67"/>
      <c r="E250" s="649"/>
      <c r="F250" s="650"/>
      <c r="G250" s="650"/>
      <c r="H250" s="650"/>
      <c r="I250" s="650"/>
      <c r="J250" s="650"/>
      <c r="K250" s="650"/>
      <c r="L250" s="650"/>
      <c r="M250" s="650"/>
      <c r="N250" s="650"/>
      <c r="O250" s="650"/>
      <c r="P250" s="650"/>
      <c r="Q250" s="650"/>
      <c r="R250" s="650"/>
      <c r="S250" s="650"/>
      <c r="T250" s="650"/>
      <c r="U250" s="650"/>
      <c r="V250" s="650"/>
      <c r="W250" s="650"/>
      <c r="X250" s="650"/>
      <c r="Y250" s="650"/>
      <c r="Z250" s="650"/>
      <c r="AA250" s="650"/>
      <c r="AB250" s="650"/>
      <c r="AC250" s="650"/>
      <c r="AD250" s="650"/>
      <c r="AE250" s="650"/>
      <c r="AF250" s="650"/>
      <c r="AG250" s="650"/>
      <c r="AH250" s="650"/>
      <c r="AI250" s="650"/>
      <c r="AJ250" s="650"/>
      <c r="AK250" s="651"/>
      <c r="AL250" s="341"/>
      <c r="AM250" s="341"/>
      <c r="AN250" s="341"/>
      <c r="AO250" s="341"/>
      <c r="AP250" s="341"/>
      <c r="AQ250" s="341"/>
      <c r="AR250" s="341"/>
      <c r="AS250" s="341"/>
      <c r="AT250" s="341"/>
      <c r="AU250" s="341"/>
      <c r="AV250" s="341"/>
      <c r="AW250" s="659"/>
      <c r="AX250" s="664"/>
      <c r="AY250" s="664"/>
      <c r="AZ250" s="626"/>
      <c r="BA250" s="626"/>
      <c r="BB250" s="626"/>
      <c r="BC250" s="626"/>
      <c r="BD250" s="626"/>
      <c r="BE250" s="626"/>
      <c r="BF250" s="626"/>
      <c r="BG250" s="626"/>
      <c r="BH250" s="626"/>
      <c r="BI250" s="667"/>
      <c r="BJ250" s="667"/>
      <c r="BK250" s="667"/>
      <c r="BL250" s="667"/>
      <c r="BM250" s="667"/>
      <c r="BN250" s="667"/>
      <c r="BO250" s="667"/>
      <c r="BP250" s="667"/>
      <c r="BQ250" s="667"/>
      <c r="BR250" s="667"/>
      <c r="BS250" s="667"/>
      <c r="BT250" s="668"/>
      <c r="BU250" s="110"/>
      <c r="BV250" s="110"/>
      <c r="BW250" s="110"/>
      <c r="BX250" s="110"/>
      <c r="BY250" s="110"/>
      <c r="BZ250" s="110"/>
      <c r="CI250" s="67"/>
    </row>
    <row r="251" spans="4:87" ht="9" customHeight="1">
      <c r="D251" s="67"/>
      <c r="E251" s="649"/>
      <c r="F251" s="650"/>
      <c r="G251" s="650"/>
      <c r="H251" s="650"/>
      <c r="I251" s="650"/>
      <c r="J251" s="650"/>
      <c r="K251" s="650"/>
      <c r="L251" s="650"/>
      <c r="M251" s="650"/>
      <c r="N251" s="650"/>
      <c r="O251" s="650"/>
      <c r="P251" s="650"/>
      <c r="Q251" s="650"/>
      <c r="R251" s="650"/>
      <c r="S251" s="650"/>
      <c r="T251" s="650"/>
      <c r="U251" s="650"/>
      <c r="V251" s="650"/>
      <c r="W251" s="650"/>
      <c r="X251" s="650"/>
      <c r="Y251" s="650"/>
      <c r="Z251" s="650"/>
      <c r="AA251" s="650"/>
      <c r="AB251" s="650"/>
      <c r="AC251" s="650"/>
      <c r="AD251" s="650"/>
      <c r="AE251" s="650"/>
      <c r="AF251" s="650"/>
      <c r="AG251" s="650"/>
      <c r="AH251" s="650"/>
      <c r="AI251" s="650"/>
      <c r="AJ251" s="650"/>
      <c r="AK251" s="651"/>
      <c r="AL251" s="341"/>
      <c r="AM251" s="341"/>
      <c r="AN251" s="341"/>
      <c r="AO251" s="341"/>
      <c r="AP251" s="341"/>
      <c r="AQ251" s="341"/>
      <c r="AR251" s="341"/>
      <c r="AS251" s="341"/>
      <c r="AT251" s="341"/>
      <c r="AU251" s="341"/>
      <c r="AV251" s="341"/>
      <c r="AW251" s="659"/>
      <c r="AX251" s="664"/>
      <c r="AY251" s="664"/>
      <c r="AZ251" s="626"/>
      <c r="BA251" s="626"/>
      <c r="BB251" s="626"/>
      <c r="BC251" s="626"/>
      <c r="BD251" s="626"/>
      <c r="BE251" s="626"/>
      <c r="BF251" s="626"/>
      <c r="BG251" s="626"/>
      <c r="BH251" s="626"/>
      <c r="BI251" s="667"/>
      <c r="BJ251" s="667"/>
      <c r="BK251" s="667"/>
      <c r="BL251" s="667"/>
      <c r="BM251" s="667"/>
      <c r="BN251" s="667"/>
      <c r="BO251" s="667"/>
      <c r="BP251" s="667"/>
      <c r="BQ251" s="667"/>
      <c r="BR251" s="667"/>
      <c r="BS251" s="667"/>
      <c r="BT251" s="668"/>
      <c r="BU251" s="110"/>
      <c r="BV251" s="110"/>
      <c r="BW251" s="110"/>
      <c r="BX251" s="110"/>
      <c r="BY251" s="110"/>
      <c r="BZ251" s="110"/>
      <c r="CI251" s="67"/>
    </row>
    <row r="252" spans="4:87" ht="9" customHeight="1">
      <c r="D252" s="67"/>
      <c r="E252" s="649"/>
      <c r="F252" s="650"/>
      <c r="G252" s="650"/>
      <c r="H252" s="650"/>
      <c r="I252" s="650"/>
      <c r="J252" s="650"/>
      <c r="K252" s="650"/>
      <c r="L252" s="650"/>
      <c r="M252" s="650"/>
      <c r="N252" s="650"/>
      <c r="O252" s="650"/>
      <c r="P252" s="650"/>
      <c r="Q252" s="650"/>
      <c r="R252" s="650"/>
      <c r="S252" s="650"/>
      <c r="T252" s="650"/>
      <c r="U252" s="650"/>
      <c r="V252" s="650"/>
      <c r="W252" s="650"/>
      <c r="X252" s="650"/>
      <c r="Y252" s="650"/>
      <c r="Z252" s="650"/>
      <c r="AA252" s="650"/>
      <c r="AB252" s="650"/>
      <c r="AC252" s="650"/>
      <c r="AD252" s="650"/>
      <c r="AE252" s="650"/>
      <c r="AF252" s="650"/>
      <c r="AG252" s="650"/>
      <c r="AH252" s="650"/>
      <c r="AI252" s="650"/>
      <c r="AJ252" s="650"/>
      <c r="AK252" s="651"/>
      <c r="AL252" s="341"/>
      <c r="AM252" s="341"/>
      <c r="AN252" s="341"/>
      <c r="AO252" s="341"/>
      <c r="AP252" s="341"/>
      <c r="AQ252" s="341"/>
      <c r="AR252" s="341"/>
      <c r="AS252" s="341"/>
      <c r="AT252" s="341"/>
      <c r="AU252" s="341"/>
      <c r="AV252" s="341"/>
      <c r="AW252" s="659"/>
      <c r="AX252" s="622"/>
      <c r="AY252" s="622"/>
      <c r="AZ252" s="622"/>
      <c r="BA252" s="622"/>
      <c r="BB252" s="622"/>
      <c r="BC252" s="622"/>
      <c r="BD252" s="622"/>
      <c r="BE252" s="622"/>
      <c r="BF252" s="622"/>
      <c r="BG252" s="507" t="str">
        <f>IFERROR(VLOOKUP(AL249,都道府県コード!$A$2:$B$95,2,FALSE),"")</f>
        <v/>
      </c>
      <c r="BH252" s="508"/>
      <c r="BI252" s="669"/>
      <c r="BJ252" s="670"/>
      <c r="BK252" s="670"/>
      <c r="BL252" s="670"/>
      <c r="BM252" s="670"/>
      <c r="BN252" s="670"/>
      <c r="BO252" s="670"/>
      <c r="BP252" s="670"/>
      <c r="BQ252" s="670"/>
      <c r="BR252" s="670"/>
      <c r="BS252" s="670"/>
      <c r="BT252" s="671"/>
      <c r="BU252" s="110"/>
      <c r="BV252" s="110"/>
      <c r="BW252" s="110"/>
      <c r="BX252" s="110"/>
      <c r="BY252" s="110"/>
      <c r="BZ252" s="110"/>
      <c r="CI252" s="67"/>
    </row>
    <row r="253" spans="4:87" ht="9" customHeight="1">
      <c r="D253" s="67"/>
      <c r="E253" s="649"/>
      <c r="F253" s="650"/>
      <c r="G253" s="650"/>
      <c r="H253" s="650"/>
      <c r="I253" s="650"/>
      <c r="J253" s="650"/>
      <c r="K253" s="650"/>
      <c r="L253" s="650"/>
      <c r="M253" s="650"/>
      <c r="N253" s="650"/>
      <c r="O253" s="650"/>
      <c r="P253" s="650"/>
      <c r="Q253" s="650"/>
      <c r="R253" s="650"/>
      <c r="S253" s="650"/>
      <c r="T253" s="650"/>
      <c r="U253" s="650"/>
      <c r="V253" s="650"/>
      <c r="W253" s="650"/>
      <c r="X253" s="650"/>
      <c r="Y253" s="650"/>
      <c r="Z253" s="650"/>
      <c r="AA253" s="650"/>
      <c r="AB253" s="650"/>
      <c r="AC253" s="650"/>
      <c r="AD253" s="650"/>
      <c r="AE253" s="650"/>
      <c r="AF253" s="650"/>
      <c r="AG253" s="650"/>
      <c r="AH253" s="650"/>
      <c r="AI253" s="650"/>
      <c r="AJ253" s="650"/>
      <c r="AK253" s="651"/>
      <c r="AL253" s="341"/>
      <c r="AM253" s="341"/>
      <c r="AN253" s="341"/>
      <c r="AO253" s="341"/>
      <c r="AP253" s="341"/>
      <c r="AQ253" s="341"/>
      <c r="AR253" s="341"/>
      <c r="AS253" s="341"/>
      <c r="AT253" s="341"/>
      <c r="AU253" s="341"/>
      <c r="AV253" s="341"/>
      <c r="AW253" s="659"/>
      <c r="AX253" s="622"/>
      <c r="AY253" s="622"/>
      <c r="AZ253" s="622"/>
      <c r="BA253" s="622"/>
      <c r="BB253" s="622"/>
      <c r="BC253" s="622"/>
      <c r="BD253" s="622"/>
      <c r="BE253" s="622"/>
      <c r="BF253" s="622"/>
      <c r="BG253" s="509"/>
      <c r="BH253" s="510"/>
      <c r="BI253" s="672"/>
      <c r="BJ253" s="673"/>
      <c r="BK253" s="673"/>
      <c r="BL253" s="673"/>
      <c r="BM253" s="673"/>
      <c r="BN253" s="673"/>
      <c r="BO253" s="673"/>
      <c r="BP253" s="673"/>
      <c r="BQ253" s="673"/>
      <c r="BR253" s="673"/>
      <c r="BS253" s="673"/>
      <c r="BT253" s="674"/>
      <c r="BU253" s="110"/>
      <c r="BV253" s="110"/>
      <c r="BW253" s="110"/>
      <c r="BX253" s="110"/>
      <c r="BY253" s="110"/>
      <c r="BZ253" s="110"/>
      <c r="CI253" s="67"/>
    </row>
    <row r="254" spans="4:87" ht="9" customHeight="1" thickBot="1">
      <c r="D254" s="67"/>
      <c r="E254" s="652"/>
      <c r="F254" s="653"/>
      <c r="G254" s="653"/>
      <c r="H254" s="653"/>
      <c r="I254" s="653"/>
      <c r="J254" s="653"/>
      <c r="K254" s="653"/>
      <c r="L254" s="653"/>
      <c r="M254" s="653"/>
      <c r="N254" s="653"/>
      <c r="O254" s="653"/>
      <c r="P254" s="653"/>
      <c r="Q254" s="653"/>
      <c r="R254" s="653"/>
      <c r="S254" s="653"/>
      <c r="T254" s="653"/>
      <c r="U254" s="653"/>
      <c r="V254" s="653"/>
      <c r="W254" s="653"/>
      <c r="X254" s="653"/>
      <c r="Y254" s="653"/>
      <c r="Z254" s="653"/>
      <c r="AA254" s="653"/>
      <c r="AB254" s="653"/>
      <c r="AC254" s="653"/>
      <c r="AD254" s="653"/>
      <c r="AE254" s="653"/>
      <c r="AF254" s="653"/>
      <c r="AG254" s="653"/>
      <c r="AH254" s="653"/>
      <c r="AI254" s="653"/>
      <c r="AJ254" s="653"/>
      <c r="AK254" s="654"/>
      <c r="AL254" s="661"/>
      <c r="AM254" s="661"/>
      <c r="AN254" s="661"/>
      <c r="AO254" s="661"/>
      <c r="AP254" s="661"/>
      <c r="AQ254" s="661"/>
      <c r="AR254" s="661"/>
      <c r="AS254" s="661"/>
      <c r="AT254" s="661"/>
      <c r="AU254" s="661"/>
      <c r="AV254" s="661"/>
      <c r="AW254" s="662"/>
      <c r="AX254" s="624"/>
      <c r="AY254" s="624"/>
      <c r="AZ254" s="624"/>
      <c r="BA254" s="624"/>
      <c r="BB254" s="624"/>
      <c r="BC254" s="624"/>
      <c r="BD254" s="624"/>
      <c r="BE254" s="624"/>
      <c r="BF254" s="624"/>
      <c r="BG254" s="511"/>
      <c r="BH254" s="512"/>
      <c r="BI254" s="675"/>
      <c r="BJ254" s="676"/>
      <c r="BK254" s="676"/>
      <c r="BL254" s="676"/>
      <c r="BM254" s="676"/>
      <c r="BN254" s="676"/>
      <c r="BO254" s="676"/>
      <c r="BP254" s="676"/>
      <c r="BQ254" s="676"/>
      <c r="BR254" s="676"/>
      <c r="BS254" s="676"/>
      <c r="BT254" s="677"/>
      <c r="BU254" s="110"/>
      <c r="BV254" s="110"/>
      <c r="BW254" s="110"/>
      <c r="BX254" s="110"/>
      <c r="BY254" s="110"/>
      <c r="BZ254" s="110"/>
      <c r="CI254" s="67"/>
    </row>
    <row r="255" spans="4:87" ht="9" customHeight="1">
      <c r="D255" s="67"/>
      <c r="E255" s="646"/>
      <c r="F255" s="647"/>
      <c r="G255" s="647"/>
      <c r="H255" s="647"/>
      <c r="I255" s="647"/>
      <c r="J255" s="647"/>
      <c r="K255" s="647"/>
      <c r="L255" s="647"/>
      <c r="M255" s="647"/>
      <c r="N255" s="647"/>
      <c r="O255" s="647"/>
      <c r="P255" s="647"/>
      <c r="Q255" s="647"/>
      <c r="R255" s="647"/>
      <c r="S255" s="647"/>
      <c r="T255" s="647"/>
      <c r="U255" s="647"/>
      <c r="V255" s="647"/>
      <c r="W255" s="647"/>
      <c r="X255" s="647"/>
      <c r="Y255" s="647"/>
      <c r="Z255" s="647"/>
      <c r="AA255" s="647"/>
      <c r="AB255" s="647"/>
      <c r="AC255" s="647"/>
      <c r="AD255" s="647"/>
      <c r="AE255" s="647"/>
      <c r="AF255" s="647"/>
      <c r="AG255" s="647"/>
      <c r="AH255" s="647"/>
      <c r="AI255" s="647"/>
      <c r="AJ255" s="647"/>
      <c r="AK255" s="648"/>
      <c r="AL255" s="656" t="str">
        <f>IF(E255="","",VLOOKUP(E255,コード表!$D$5:$F$62,3,FALSE))</f>
        <v/>
      </c>
      <c r="AM255" s="656"/>
      <c r="AN255" s="656"/>
      <c r="AO255" s="656"/>
      <c r="AP255" s="656"/>
      <c r="AQ255" s="656"/>
      <c r="AR255" s="656"/>
      <c r="AS255" s="656"/>
      <c r="AT255" s="656"/>
      <c r="AU255" s="656"/>
      <c r="AV255" s="656"/>
      <c r="AW255" s="657"/>
      <c r="AX255" s="663">
        <v>9</v>
      </c>
      <c r="AY255" s="663"/>
      <c r="AZ255" s="625" t="str">
        <f>IF(E255="","",VLOOKUP(E255,コード表!$D$5:$F$62,2,FALSE))</f>
        <v/>
      </c>
      <c r="BA255" s="625"/>
      <c r="BB255" s="625"/>
      <c r="BC255" s="625"/>
      <c r="BD255" s="625"/>
      <c r="BE255" s="625"/>
      <c r="BF255" s="625"/>
      <c r="BG255" s="625"/>
      <c r="BH255" s="625"/>
      <c r="BI255" s="665"/>
      <c r="BJ255" s="665"/>
      <c r="BK255" s="665"/>
      <c r="BL255" s="665"/>
      <c r="BM255" s="665"/>
      <c r="BN255" s="665"/>
      <c r="BO255" s="665"/>
      <c r="BP255" s="665"/>
      <c r="BQ255" s="665"/>
      <c r="BR255" s="665"/>
      <c r="BS255" s="665"/>
      <c r="BT255" s="666"/>
      <c r="BU255" s="110"/>
      <c r="BV255" s="110"/>
      <c r="BW255" s="110"/>
      <c r="BX255" s="110"/>
      <c r="BY255" s="110"/>
      <c r="BZ255" s="110"/>
      <c r="CI255" s="67"/>
    </row>
    <row r="256" spans="4:87" ht="9" customHeight="1">
      <c r="D256" s="67"/>
      <c r="E256" s="649"/>
      <c r="F256" s="650"/>
      <c r="G256" s="650"/>
      <c r="H256" s="650"/>
      <c r="I256" s="650"/>
      <c r="J256" s="650"/>
      <c r="K256" s="650"/>
      <c r="L256" s="650"/>
      <c r="M256" s="650"/>
      <c r="N256" s="650"/>
      <c r="O256" s="650"/>
      <c r="P256" s="650"/>
      <c r="Q256" s="650"/>
      <c r="R256" s="650"/>
      <c r="S256" s="650"/>
      <c r="T256" s="650"/>
      <c r="U256" s="650"/>
      <c r="V256" s="650"/>
      <c r="W256" s="650"/>
      <c r="X256" s="650"/>
      <c r="Y256" s="650"/>
      <c r="Z256" s="650"/>
      <c r="AA256" s="650"/>
      <c r="AB256" s="650"/>
      <c r="AC256" s="650"/>
      <c r="AD256" s="650"/>
      <c r="AE256" s="650"/>
      <c r="AF256" s="650"/>
      <c r="AG256" s="650"/>
      <c r="AH256" s="650"/>
      <c r="AI256" s="650"/>
      <c r="AJ256" s="650"/>
      <c r="AK256" s="651"/>
      <c r="AL256" s="341"/>
      <c r="AM256" s="341"/>
      <c r="AN256" s="341"/>
      <c r="AO256" s="341"/>
      <c r="AP256" s="341"/>
      <c r="AQ256" s="341"/>
      <c r="AR256" s="341"/>
      <c r="AS256" s="341"/>
      <c r="AT256" s="341"/>
      <c r="AU256" s="341"/>
      <c r="AV256" s="341"/>
      <c r="AW256" s="659"/>
      <c r="AX256" s="664"/>
      <c r="AY256" s="664"/>
      <c r="AZ256" s="626"/>
      <c r="BA256" s="626"/>
      <c r="BB256" s="626"/>
      <c r="BC256" s="626"/>
      <c r="BD256" s="626"/>
      <c r="BE256" s="626"/>
      <c r="BF256" s="626"/>
      <c r="BG256" s="626"/>
      <c r="BH256" s="626"/>
      <c r="BI256" s="667"/>
      <c r="BJ256" s="667"/>
      <c r="BK256" s="667"/>
      <c r="BL256" s="667"/>
      <c r="BM256" s="667"/>
      <c r="BN256" s="667"/>
      <c r="BO256" s="667"/>
      <c r="BP256" s="667"/>
      <c r="BQ256" s="667"/>
      <c r="BR256" s="667"/>
      <c r="BS256" s="667"/>
      <c r="BT256" s="668"/>
      <c r="BU256" s="110"/>
      <c r="BV256" s="110"/>
      <c r="BW256" s="110"/>
      <c r="BX256" s="110"/>
      <c r="BY256" s="110"/>
      <c r="BZ256" s="110"/>
      <c r="CI256" s="67"/>
    </row>
    <row r="257" spans="4:87" ht="9" customHeight="1">
      <c r="D257" s="67"/>
      <c r="E257" s="649"/>
      <c r="F257" s="650"/>
      <c r="G257" s="650"/>
      <c r="H257" s="650"/>
      <c r="I257" s="650"/>
      <c r="J257" s="650"/>
      <c r="K257" s="650"/>
      <c r="L257" s="650"/>
      <c r="M257" s="650"/>
      <c r="N257" s="650"/>
      <c r="O257" s="650"/>
      <c r="P257" s="650"/>
      <c r="Q257" s="650"/>
      <c r="R257" s="650"/>
      <c r="S257" s="650"/>
      <c r="T257" s="650"/>
      <c r="U257" s="650"/>
      <c r="V257" s="650"/>
      <c r="W257" s="650"/>
      <c r="X257" s="650"/>
      <c r="Y257" s="650"/>
      <c r="Z257" s="650"/>
      <c r="AA257" s="650"/>
      <c r="AB257" s="650"/>
      <c r="AC257" s="650"/>
      <c r="AD257" s="650"/>
      <c r="AE257" s="650"/>
      <c r="AF257" s="650"/>
      <c r="AG257" s="650"/>
      <c r="AH257" s="650"/>
      <c r="AI257" s="650"/>
      <c r="AJ257" s="650"/>
      <c r="AK257" s="651"/>
      <c r="AL257" s="341"/>
      <c r="AM257" s="341"/>
      <c r="AN257" s="341"/>
      <c r="AO257" s="341"/>
      <c r="AP257" s="341"/>
      <c r="AQ257" s="341"/>
      <c r="AR257" s="341"/>
      <c r="AS257" s="341"/>
      <c r="AT257" s="341"/>
      <c r="AU257" s="341"/>
      <c r="AV257" s="341"/>
      <c r="AW257" s="659"/>
      <c r="AX257" s="664"/>
      <c r="AY257" s="664"/>
      <c r="AZ257" s="626"/>
      <c r="BA257" s="626"/>
      <c r="BB257" s="626"/>
      <c r="BC257" s="626"/>
      <c r="BD257" s="626"/>
      <c r="BE257" s="626"/>
      <c r="BF257" s="626"/>
      <c r="BG257" s="626"/>
      <c r="BH257" s="626"/>
      <c r="BI257" s="667"/>
      <c r="BJ257" s="667"/>
      <c r="BK257" s="667"/>
      <c r="BL257" s="667"/>
      <c r="BM257" s="667"/>
      <c r="BN257" s="667"/>
      <c r="BO257" s="667"/>
      <c r="BP257" s="667"/>
      <c r="BQ257" s="667"/>
      <c r="BR257" s="667"/>
      <c r="BS257" s="667"/>
      <c r="BT257" s="668"/>
      <c r="BU257" s="110"/>
      <c r="BV257" s="110"/>
      <c r="BW257" s="110"/>
      <c r="BX257" s="110"/>
      <c r="BY257" s="110"/>
      <c r="BZ257" s="110"/>
      <c r="CI257" s="67"/>
    </row>
    <row r="258" spans="4:87" ht="9" customHeight="1">
      <c r="D258" s="67"/>
      <c r="E258" s="649"/>
      <c r="F258" s="650"/>
      <c r="G258" s="650"/>
      <c r="H258" s="650"/>
      <c r="I258" s="650"/>
      <c r="J258" s="650"/>
      <c r="K258" s="650"/>
      <c r="L258" s="650"/>
      <c r="M258" s="650"/>
      <c r="N258" s="650"/>
      <c r="O258" s="650"/>
      <c r="P258" s="650"/>
      <c r="Q258" s="650"/>
      <c r="R258" s="650"/>
      <c r="S258" s="650"/>
      <c r="T258" s="650"/>
      <c r="U258" s="650"/>
      <c r="V258" s="650"/>
      <c r="W258" s="650"/>
      <c r="X258" s="650"/>
      <c r="Y258" s="650"/>
      <c r="Z258" s="650"/>
      <c r="AA258" s="650"/>
      <c r="AB258" s="650"/>
      <c r="AC258" s="650"/>
      <c r="AD258" s="650"/>
      <c r="AE258" s="650"/>
      <c r="AF258" s="650"/>
      <c r="AG258" s="650"/>
      <c r="AH258" s="650"/>
      <c r="AI258" s="650"/>
      <c r="AJ258" s="650"/>
      <c r="AK258" s="651"/>
      <c r="AL258" s="341"/>
      <c r="AM258" s="341"/>
      <c r="AN258" s="341"/>
      <c r="AO258" s="341"/>
      <c r="AP258" s="341"/>
      <c r="AQ258" s="341"/>
      <c r="AR258" s="341"/>
      <c r="AS258" s="341"/>
      <c r="AT258" s="341"/>
      <c r="AU258" s="341"/>
      <c r="AV258" s="341"/>
      <c r="AW258" s="659"/>
      <c r="AX258" s="622"/>
      <c r="AY258" s="622"/>
      <c r="AZ258" s="622"/>
      <c r="BA258" s="622"/>
      <c r="BB258" s="622"/>
      <c r="BC258" s="622"/>
      <c r="BD258" s="622"/>
      <c r="BE258" s="622"/>
      <c r="BF258" s="622"/>
      <c r="BG258" s="507" t="str">
        <f>IFERROR(VLOOKUP(AL255,都道府県コード!$A$2:$B$95,2,FALSE),"")</f>
        <v/>
      </c>
      <c r="BH258" s="508"/>
      <c r="BI258" s="669"/>
      <c r="BJ258" s="670"/>
      <c r="BK258" s="670"/>
      <c r="BL258" s="670"/>
      <c r="BM258" s="670"/>
      <c r="BN258" s="670"/>
      <c r="BO258" s="670"/>
      <c r="BP258" s="670"/>
      <c r="BQ258" s="670"/>
      <c r="BR258" s="670"/>
      <c r="BS258" s="670"/>
      <c r="BT258" s="671"/>
      <c r="BU258" s="110"/>
      <c r="BV258" s="110"/>
      <c r="BW258" s="110"/>
      <c r="BX258" s="110"/>
      <c r="BY258" s="110"/>
      <c r="BZ258" s="110"/>
      <c r="CI258" s="67"/>
    </row>
    <row r="259" spans="4:87" ht="9" customHeight="1">
      <c r="D259" s="67"/>
      <c r="E259" s="649"/>
      <c r="F259" s="650"/>
      <c r="G259" s="650"/>
      <c r="H259" s="650"/>
      <c r="I259" s="650"/>
      <c r="J259" s="650"/>
      <c r="K259" s="650"/>
      <c r="L259" s="650"/>
      <c r="M259" s="650"/>
      <c r="N259" s="650"/>
      <c r="O259" s="650"/>
      <c r="P259" s="650"/>
      <c r="Q259" s="650"/>
      <c r="R259" s="650"/>
      <c r="S259" s="650"/>
      <c r="T259" s="650"/>
      <c r="U259" s="650"/>
      <c r="V259" s="650"/>
      <c r="W259" s="650"/>
      <c r="X259" s="650"/>
      <c r="Y259" s="650"/>
      <c r="Z259" s="650"/>
      <c r="AA259" s="650"/>
      <c r="AB259" s="650"/>
      <c r="AC259" s="650"/>
      <c r="AD259" s="650"/>
      <c r="AE259" s="650"/>
      <c r="AF259" s="650"/>
      <c r="AG259" s="650"/>
      <c r="AH259" s="650"/>
      <c r="AI259" s="650"/>
      <c r="AJ259" s="650"/>
      <c r="AK259" s="651"/>
      <c r="AL259" s="341"/>
      <c r="AM259" s="341"/>
      <c r="AN259" s="341"/>
      <c r="AO259" s="341"/>
      <c r="AP259" s="341"/>
      <c r="AQ259" s="341"/>
      <c r="AR259" s="341"/>
      <c r="AS259" s="341"/>
      <c r="AT259" s="341"/>
      <c r="AU259" s="341"/>
      <c r="AV259" s="341"/>
      <c r="AW259" s="659"/>
      <c r="AX259" s="622"/>
      <c r="AY259" s="622"/>
      <c r="AZ259" s="622"/>
      <c r="BA259" s="622"/>
      <c r="BB259" s="622"/>
      <c r="BC259" s="622"/>
      <c r="BD259" s="622"/>
      <c r="BE259" s="622"/>
      <c r="BF259" s="622"/>
      <c r="BG259" s="509"/>
      <c r="BH259" s="510"/>
      <c r="BI259" s="672"/>
      <c r="BJ259" s="673"/>
      <c r="BK259" s="673"/>
      <c r="BL259" s="673"/>
      <c r="BM259" s="673"/>
      <c r="BN259" s="673"/>
      <c r="BO259" s="673"/>
      <c r="BP259" s="673"/>
      <c r="BQ259" s="673"/>
      <c r="BR259" s="673"/>
      <c r="BS259" s="673"/>
      <c r="BT259" s="674"/>
      <c r="BU259" s="110"/>
      <c r="BV259" s="110"/>
      <c r="BW259" s="110"/>
      <c r="BX259" s="110"/>
      <c r="BY259" s="110"/>
      <c r="BZ259" s="110"/>
      <c r="CI259" s="67"/>
    </row>
    <row r="260" spans="4:87" ht="9" customHeight="1" thickBot="1">
      <c r="D260" s="67"/>
      <c r="E260" s="652"/>
      <c r="F260" s="653"/>
      <c r="G260" s="653"/>
      <c r="H260" s="653"/>
      <c r="I260" s="653"/>
      <c r="J260" s="653"/>
      <c r="K260" s="653"/>
      <c r="L260" s="653"/>
      <c r="M260" s="653"/>
      <c r="N260" s="653"/>
      <c r="O260" s="653"/>
      <c r="P260" s="653"/>
      <c r="Q260" s="653"/>
      <c r="R260" s="653"/>
      <c r="S260" s="653"/>
      <c r="T260" s="653"/>
      <c r="U260" s="653"/>
      <c r="V260" s="653"/>
      <c r="W260" s="653"/>
      <c r="X260" s="653"/>
      <c r="Y260" s="653"/>
      <c r="Z260" s="653"/>
      <c r="AA260" s="653"/>
      <c r="AB260" s="653"/>
      <c r="AC260" s="653"/>
      <c r="AD260" s="653"/>
      <c r="AE260" s="653"/>
      <c r="AF260" s="653"/>
      <c r="AG260" s="653"/>
      <c r="AH260" s="653"/>
      <c r="AI260" s="653"/>
      <c r="AJ260" s="653"/>
      <c r="AK260" s="654"/>
      <c r="AL260" s="661"/>
      <c r="AM260" s="661"/>
      <c r="AN260" s="661"/>
      <c r="AO260" s="661"/>
      <c r="AP260" s="661"/>
      <c r="AQ260" s="661"/>
      <c r="AR260" s="661"/>
      <c r="AS260" s="661"/>
      <c r="AT260" s="661"/>
      <c r="AU260" s="661"/>
      <c r="AV260" s="661"/>
      <c r="AW260" s="662"/>
      <c r="AX260" s="624"/>
      <c r="AY260" s="624"/>
      <c r="AZ260" s="624"/>
      <c r="BA260" s="624"/>
      <c r="BB260" s="624"/>
      <c r="BC260" s="624"/>
      <c r="BD260" s="624"/>
      <c r="BE260" s="624"/>
      <c r="BF260" s="624"/>
      <c r="BG260" s="511"/>
      <c r="BH260" s="512"/>
      <c r="BI260" s="675"/>
      <c r="BJ260" s="676"/>
      <c r="BK260" s="676"/>
      <c r="BL260" s="676"/>
      <c r="BM260" s="676"/>
      <c r="BN260" s="676"/>
      <c r="BO260" s="676"/>
      <c r="BP260" s="676"/>
      <c r="BQ260" s="676"/>
      <c r="BR260" s="676"/>
      <c r="BS260" s="676"/>
      <c r="BT260" s="677"/>
      <c r="BU260" s="110"/>
      <c r="BV260" s="110"/>
      <c r="BW260" s="110"/>
      <c r="BX260" s="110"/>
      <c r="BY260" s="110"/>
      <c r="BZ260" s="110"/>
      <c r="CI260" s="67"/>
    </row>
    <row r="261" spans="4:87" ht="9" customHeight="1">
      <c r="D261" s="67"/>
      <c r="E261" s="646"/>
      <c r="F261" s="647"/>
      <c r="G261" s="647"/>
      <c r="H261" s="647"/>
      <c r="I261" s="647"/>
      <c r="J261" s="647"/>
      <c r="K261" s="647"/>
      <c r="L261" s="647"/>
      <c r="M261" s="647"/>
      <c r="N261" s="647"/>
      <c r="O261" s="647"/>
      <c r="P261" s="647"/>
      <c r="Q261" s="647"/>
      <c r="R261" s="647"/>
      <c r="S261" s="647"/>
      <c r="T261" s="647"/>
      <c r="U261" s="647"/>
      <c r="V261" s="647"/>
      <c r="W261" s="647"/>
      <c r="X261" s="647"/>
      <c r="Y261" s="647"/>
      <c r="Z261" s="647"/>
      <c r="AA261" s="647"/>
      <c r="AB261" s="647"/>
      <c r="AC261" s="647"/>
      <c r="AD261" s="647"/>
      <c r="AE261" s="647"/>
      <c r="AF261" s="647"/>
      <c r="AG261" s="647"/>
      <c r="AH261" s="647"/>
      <c r="AI261" s="647"/>
      <c r="AJ261" s="647"/>
      <c r="AK261" s="648"/>
      <c r="AL261" s="656" t="str">
        <f>IF(E261="","",VLOOKUP(E261,コード表!$D$5:$F$62,3,FALSE))</f>
        <v/>
      </c>
      <c r="AM261" s="656"/>
      <c r="AN261" s="656"/>
      <c r="AO261" s="656"/>
      <c r="AP261" s="656"/>
      <c r="AQ261" s="656"/>
      <c r="AR261" s="656"/>
      <c r="AS261" s="656"/>
      <c r="AT261" s="656"/>
      <c r="AU261" s="656"/>
      <c r="AV261" s="656"/>
      <c r="AW261" s="657"/>
      <c r="AX261" s="663">
        <v>10</v>
      </c>
      <c r="AY261" s="663"/>
      <c r="AZ261" s="625" t="str">
        <f>IF(E261="","",VLOOKUP(E261,コード表!$D$5:$F$62,2,FALSE))</f>
        <v/>
      </c>
      <c r="BA261" s="625"/>
      <c r="BB261" s="625"/>
      <c r="BC261" s="625"/>
      <c r="BD261" s="625"/>
      <c r="BE261" s="625"/>
      <c r="BF261" s="625"/>
      <c r="BG261" s="625"/>
      <c r="BH261" s="625"/>
      <c r="BI261" s="665"/>
      <c r="BJ261" s="665"/>
      <c r="BK261" s="665"/>
      <c r="BL261" s="665"/>
      <c r="BM261" s="665"/>
      <c r="BN261" s="665"/>
      <c r="BO261" s="665"/>
      <c r="BP261" s="665"/>
      <c r="BQ261" s="665"/>
      <c r="BR261" s="665"/>
      <c r="BS261" s="665"/>
      <c r="BT261" s="666"/>
      <c r="BU261" s="110"/>
      <c r="BV261" s="110"/>
      <c r="BW261" s="110"/>
      <c r="BX261" s="110"/>
      <c r="BY261" s="110"/>
      <c r="BZ261" s="110"/>
      <c r="CI261" s="67"/>
    </row>
    <row r="262" spans="4:87" ht="9" customHeight="1">
      <c r="D262" s="67"/>
      <c r="E262" s="649"/>
      <c r="F262" s="650"/>
      <c r="G262" s="650"/>
      <c r="H262" s="650"/>
      <c r="I262" s="650"/>
      <c r="J262" s="650"/>
      <c r="K262" s="650"/>
      <c r="L262" s="650"/>
      <c r="M262" s="650"/>
      <c r="N262" s="650"/>
      <c r="O262" s="650"/>
      <c r="P262" s="650"/>
      <c r="Q262" s="650"/>
      <c r="R262" s="650"/>
      <c r="S262" s="650"/>
      <c r="T262" s="650"/>
      <c r="U262" s="650"/>
      <c r="V262" s="650"/>
      <c r="W262" s="650"/>
      <c r="X262" s="650"/>
      <c r="Y262" s="650"/>
      <c r="Z262" s="650"/>
      <c r="AA262" s="650"/>
      <c r="AB262" s="650"/>
      <c r="AC262" s="650"/>
      <c r="AD262" s="650"/>
      <c r="AE262" s="650"/>
      <c r="AF262" s="650"/>
      <c r="AG262" s="650"/>
      <c r="AH262" s="650"/>
      <c r="AI262" s="650"/>
      <c r="AJ262" s="650"/>
      <c r="AK262" s="651"/>
      <c r="AL262" s="341"/>
      <c r="AM262" s="341"/>
      <c r="AN262" s="341"/>
      <c r="AO262" s="341"/>
      <c r="AP262" s="341"/>
      <c r="AQ262" s="341"/>
      <c r="AR262" s="341"/>
      <c r="AS262" s="341"/>
      <c r="AT262" s="341"/>
      <c r="AU262" s="341"/>
      <c r="AV262" s="341"/>
      <c r="AW262" s="659"/>
      <c r="AX262" s="664"/>
      <c r="AY262" s="664"/>
      <c r="AZ262" s="626"/>
      <c r="BA262" s="626"/>
      <c r="BB262" s="626"/>
      <c r="BC262" s="626"/>
      <c r="BD262" s="626"/>
      <c r="BE262" s="626"/>
      <c r="BF262" s="626"/>
      <c r="BG262" s="626"/>
      <c r="BH262" s="626"/>
      <c r="BI262" s="667"/>
      <c r="BJ262" s="667"/>
      <c r="BK262" s="667"/>
      <c r="BL262" s="667"/>
      <c r="BM262" s="667"/>
      <c r="BN262" s="667"/>
      <c r="BO262" s="667"/>
      <c r="BP262" s="667"/>
      <c r="BQ262" s="667"/>
      <c r="BR262" s="667"/>
      <c r="BS262" s="667"/>
      <c r="BT262" s="668"/>
      <c r="BU262" s="110"/>
      <c r="BV262" s="110"/>
      <c r="BW262" s="110"/>
      <c r="BX262" s="110"/>
      <c r="BY262" s="110"/>
      <c r="BZ262" s="110"/>
      <c r="CI262" s="67"/>
    </row>
    <row r="263" spans="4:87" ht="9" customHeight="1">
      <c r="D263" s="67"/>
      <c r="E263" s="649"/>
      <c r="F263" s="650"/>
      <c r="G263" s="650"/>
      <c r="H263" s="650"/>
      <c r="I263" s="650"/>
      <c r="J263" s="650"/>
      <c r="K263" s="650"/>
      <c r="L263" s="650"/>
      <c r="M263" s="650"/>
      <c r="N263" s="650"/>
      <c r="O263" s="650"/>
      <c r="P263" s="650"/>
      <c r="Q263" s="650"/>
      <c r="R263" s="650"/>
      <c r="S263" s="650"/>
      <c r="T263" s="650"/>
      <c r="U263" s="650"/>
      <c r="V263" s="650"/>
      <c r="W263" s="650"/>
      <c r="X263" s="650"/>
      <c r="Y263" s="650"/>
      <c r="Z263" s="650"/>
      <c r="AA263" s="650"/>
      <c r="AB263" s="650"/>
      <c r="AC263" s="650"/>
      <c r="AD263" s="650"/>
      <c r="AE263" s="650"/>
      <c r="AF263" s="650"/>
      <c r="AG263" s="650"/>
      <c r="AH263" s="650"/>
      <c r="AI263" s="650"/>
      <c r="AJ263" s="650"/>
      <c r="AK263" s="651"/>
      <c r="AL263" s="341"/>
      <c r="AM263" s="341"/>
      <c r="AN263" s="341"/>
      <c r="AO263" s="341"/>
      <c r="AP263" s="341"/>
      <c r="AQ263" s="341"/>
      <c r="AR263" s="341"/>
      <c r="AS263" s="341"/>
      <c r="AT263" s="341"/>
      <c r="AU263" s="341"/>
      <c r="AV263" s="341"/>
      <c r="AW263" s="659"/>
      <c r="AX263" s="664"/>
      <c r="AY263" s="664"/>
      <c r="AZ263" s="626"/>
      <c r="BA263" s="626"/>
      <c r="BB263" s="626"/>
      <c r="BC263" s="626"/>
      <c r="BD263" s="626"/>
      <c r="BE263" s="626"/>
      <c r="BF263" s="626"/>
      <c r="BG263" s="626"/>
      <c r="BH263" s="626"/>
      <c r="BI263" s="667"/>
      <c r="BJ263" s="667"/>
      <c r="BK263" s="667"/>
      <c r="BL263" s="667"/>
      <c r="BM263" s="667"/>
      <c r="BN263" s="667"/>
      <c r="BO263" s="667"/>
      <c r="BP263" s="667"/>
      <c r="BQ263" s="667"/>
      <c r="BR263" s="667"/>
      <c r="BS263" s="667"/>
      <c r="BT263" s="668"/>
      <c r="BU263" s="110"/>
      <c r="BV263" s="110"/>
      <c r="BW263" s="110"/>
      <c r="BX263" s="110"/>
      <c r="BY263" s="110"/>
      <c r="BZ263" s="110"/>
      <c r="CI263" s="67"/>
    </row>
    <row r="264" spans="4:87" ht="9" customHeight="1">
      <c r="D264" s="67"/>
      <c r="E264" s="649"/>
      <c r="F264" s="650"/>
      <c r="G264" s="650"/>
      <c r="H264" s="650"/>
      <c r="I264" s="650"/>
      <c r="J264" s="650"/>
      <c r="K264" s="650"/>
      <c r="L264" s="650"/>
      <c r="M264" s="650"/>
      <c r="N264" s="650"/>
      <c r="O264" s="650"/>
      <c r="P264" s="650"/>
      <c r="Q264" s="650"/>
      <c r="R264" s="650"/>
      <c r="S264" s="650"/>
      <c r="T264" s="650"/>
      <c r="U264" s="650"/>
      <c r="V264" s="650"/>
      <c r="W264" s="650"/>
      <c r="X264" s="650"/>
      <c r="Y264" s="650"/>
      <c r="Z264" s="650"/>
      <c r="AA264" s="650"/>
      <c r="AB264" s="650"/>
      <c r="AC264" s="650"/>
      <c r="AD264" s="650"/>
      <c r="AE264" s="650"/>
      <c r="AF264" s="650"/>
      <c r="AG264" s="650"/>
      <c r="AH264" s="650"/>
      <c r="AI264" s="650"/>
      <c r="AJ264" s="650"/>
      <c r="AK264" s="651"/>
      <c r="AL264" s="341"/>
      <c r="AM264" s="341"/>
      <c r="AN264" s="341"/>
      <c r="AO264" s="341"/>
      <c r="AP264" s="341"/>
      <c r="AQ264" s="341"/>
      <c r="AR264" s="341"/>
      <c r="AS264" s="341"/>
      <c r="AT264" s="341"/>
      <c r="AU264" s="341"/>
      <c r="AV264" s="341"/>
      <c r="AW264" s="659"/>
      <c r="AX264" s="622"/>
      <c r="AY264" s="622"/>
      <c r="AZ264" s="622"/>
      <c r="BA264" s="622"/>
      <c r="BB264" s="622"/>
      <c r="BC264" s="622"/>
      <c r="BD264" s="622"/>
      <c r="BE264" s="622"/>
      <c r="BF264" s="622"/>
      <c r="BG264" s="507" t="str">
        <f>IFERROR(VLOOKUP(AL261,都道府県コード!$A$2:$B$95,2,FALSE),"")</f>
        <v/>
      </c>
      <c r="BH264" s="508"/>
      <c r="BI264" s="669"/>
      <c r="BJ264" s="670"/>
      <c r="BK264" s="670"/>
      <c r="BL264" s="670"/>
      <c r="BM264" s="670"/>
      <c r="BN264" s="670"/>
      <c r="BO264" s="670"/>
      <c r="BP264" s="670"/>
      <c r="BQ264" s="670"/>
      <c r="BR264" s="670"/>
      <c r="BS264" s="670"/>
      <c r="BT264" s="671"/>
      <c r="BU264" s="110"/>
      <c r="BV264" s="110"/>
      <c r="BW264" s="110"/>
      <c r="BX264" s="110"/>
      <c r="BY264" s="110"/>
      <c r="BZ264" s="110"/>
      <c r="CI264" s="67"/>
    </row>
    <row r="265" spans="4:87" ht="9" customHeight="1">
      <c r="D265" s="67"/>
      <c r="E265" s="649"/>
      <c r="F265" s="650"/>
      <c r="G265" s="650"/>
      <c r="H265" s="650"/>
      <c r="I265" s="650"/>
      <c r="J265" s="650"/>
      <c r="K265" s="650"/>
      <c r="L265" s="650"/>
      <c r="M265" s="650"/>
      <c r="N265" s="650"/>
      <c r="O265" s="650"/>
      <c r="P265" s="650"/>
      <c r="Q265" s="650"/>
      <c r="R265" s="650"/>
      <c r="S265" s="650"/>
      <c r="T265" s="650"/>
      <c r="U265" s="650"/>
      <c r="V265" s="650"/>
      <c r="W265" s="650"/>
      <c r="X265" s="650"/>
      <c r="Y265" s="650"/>
      <c r="Z265" s="650"/>
      <c r="AA265" s="650"/>
      <c r="AB265" s="650"/>
      <c r="AC265" s="650"/>
      <c r="AD265" s="650"/>
      <c r="AE265" s="650"/>
      <c r="AF265" s="650"/>
      <c r="AG265" s="650"/>
      <c r="AH265" s="650"/>
      <c r="AI265" s="650"/>
      <c r="AJ265" s="650"/>
      <c r="AK265" s="651"/>
      <c r="AL265" s="341"/>
      <c r="AM265" s="341"/>
      <c r="AN265" s="341"/>
      <c r="AO265" s="341"/>
      <c r="AP265" s="341"/>
      <c r="AQ265" s="341"/>
      <c r="AR265" s="341"/>
      <c r="AS265" s="341"/>
      <c r="AT265" s="341"/>
      <c r="AU265" s="341"/>
      <c r="AV265" s="341"/>
      <c r="AW265" s="659"/>
      <c r="AX265" s="622"/>
      <c r="AY265" s="622"/>
      <c r="AZ265" s="622"/>
      <c r="BA265" s="622"/>
      <c r="BB265" s="622"/>
      <c r="BC265" s="622"/>
      <c r="BD265" s="622"/>
      <c r="BE265" s="622"/>
      <c r="BF265" s="622"/>
      <c r="BG265" s="509"/>
      <c r="BH265" s="510"/>
      <c r="BI265" s="672"/>
      <c r="BJ265" s="673"/>
      <c r="BK265" s="673"/>
      <c r="BL265" s="673"/>
      <c r="BM265" s="673"/>
      <c r="BN265" s="673"/>
      <c r="BO265" s="673"/>
      <c r="BP265" s="673"/>
      <c r="BQ265" s="673"/>
      <c r="BR265" s="673"/>
      <c r="BS265" s="673"/>
      <c r="BT265" s="674"/>
      <c r="BU265" s="110"/>
      <c r="BV265" s="110"/>
      <c r="BW265" s="110"/>
      <c r="BX265" s="110"/>
      <c r="BY265" s="110"/>
      <c r="BZ265" s="110"/>
      <c r="CI265" s="67"/>
    </row>
    <row r="266" spans="4:87" ht="9" customHeight="1" thickBot="1">
      <c r="D266" s="67"/>
      <c r="E266" s="652"/>
      <c r="F266" s="653"/>
      <c r="G266" s="653"/>
      <c r="H266" s="653"/>
      <c r="I266" s="653"/>
      <c r="J266" s="653"/>
      <c r="K266" s="653"/>
      <c r="L266" s="653"/>
      <c r="M266" s="653"/>
      <c r="N266" s="653"/>
      <c r="O266" s="653"/>
      <c r="P266" s="653"/>
      <c r="Q266" s="653"/>
      <c r="R266" s="653"/>
      <c r="S266" s="653"/>
      <c r="T266" s="653"/>
      <c r="U266" s="653"/>
      <c r="V266" s="653"/>
      <c r="W266" s="653"/>
      <c r="X266" s="653"/>
      <c r="Y266" s="653"/>
      <c r="Z266" s="653"/>
      <c r="AA266" s="653"/>
      <c r="AB266" s="653"/>
      <c r="AC266" s="653"/>
      <c r="AD266" s="653"/>
      <c r="AE266" s="653"/>
      <c r="AF266" s="653"/>
      <c r="AG266" s="653"/>
      <c r="AH266" s="653"/>
      <c r="AI266" s="653"/>
      <c r="AJ266" s="653"/>
      <c r="AK266" s="654"/>
      <c r="AL266" s="661"/>
      <c r="AM266" s="661"/>
      <c r="AN266" s="661"/>
      <c r="AO266" s="661"/>
      <c r="AP266" s="661"/>
      <c r="AQ266" s="661"/>
      <c r="AR266" s="661"/>
      <c r="AS266" s="661"/>
      <c r="AT266" s="661"/>
      <c r="AU266" s="661"/>
      <c r="AV266" s="661"/>
      <c r="AW266" s="662"/>
      <c r="AX266" s="624"/>
      <c r="AY266" s="624"/>
      <c r="AZ266" s="624"/>
      <c r="BA266" s="624"/>
      <c r="BB266" s="624"/>
      <c r="BC266" s="624"/>
      <c r="BD266" s="624"/>
      <c r="BE266" s="624"/>
      <c r="BF266" s="624"/>
      <c r="BG266" s="511"/>
      <c r="BH266" s="512"/>
      <c r="BI266" s="675"/>
      <c r="BJ266" s="676"/>
      <c r="BK266" s="676"/>
      <c r="BL266" s="676"/>
      <c r="BM266" s="676"/>
      <c r="BN266" s="676"/>
      <c r="BO266" s="676"/>
      <c r="BP266" s="676"/>
      <c r="BQ266" s="676"/>
      <c r="BR266" s="676"/>
      <c r="BS266" s="676"/>
      <c r="BT266" s="677"/>
      <c r="BU266" s="110"/>
      <c r="BV266" s="110"/>
      <c r="BW266" s="110"/>
      <c r="BX266" s="110"/>
      <c r="BY266" s="110"/>
      <c r="BZ266" s="110"/>
      <c r="CI266" s="67"/>
    </row>
    <row r="267" spans="4:87" ht="9" customHeight="1">
      <c r="D267" s="67"/>
      <c r="E267" s="646"/>
      <c r="F267" s="647"/>
      <c r="G267" s="647"/>
      <c r="H267" s="647"/>
      <c r="I267" s="647"/>
      <c r="J267" s="647"/>
      <c r="K267" s="647"/>
      <c r="L267" s="647"/>
      <c r="M267" s="647"/>
      <c r="N267" s="647"/>
      <c r="O267" s="647"/>
      <c r="P267" s="647"/>
      <c r="Q267" s="647"/>
      <c r="R267" s="647"/>
      <c r="S267" s="647"/>
      <c r="T267" s="647"/>
      <c r="U267" s="647"/>
      <c r="V267" s="647"/>
      <c r="W267" s="647"/>
      <c r="X267" s="647"/>
      <c r="Y267" s="647"/>
      <c r="Z267" s="647"/>
      <c r="AA267" s="647"/>
      <c r="AB267" s="647"/>
      <c r="AC267" s="647"/>
      <c r="AD267" s="647"/>
      <c r="AE267" s="647"/>
      <c r="AF267" s="647"/>
      <c r="AG267" s="647"/>
      <c r="AH267" s="647"/>
      <c r="AI267" s="647"/>
      <c r="AJ267" s="647"/>
      <c r="AK267" s="648"/>
      <c r="AL267" s="656" t="str">
        <f>IF(E267="","",VLOOKUP(E267,コード表!$D$5:$F$62,3,FALSE))</f>
        <v/>
      </c>
      <c r="AM267" s="656"/>
      <c r="AN267" s="656"/>
      <c r="AO267" s="656"/>
      <c r="AP267" s="656"/>
      <c r="AQ267" s="656"/>
      <c r="AR267" s="656"/>
      <c r="AS267" s="656"/>
      <c r="AT267" s="656"/>
      <c r="AU267" s="656"/>
      <c r="AV267" s="656"/>
      <c r="AW267" s="657"/>
      <c r="AX267" s="663">
        <v>11</v>
      </c>
      <c r="AY267" s="663"/>
      <c r="AZ267" s="625" t="str">
        <f>IF(E267="","",VLOOKUP(E267,コード表!$D$5:$F$62,2,FALSE))</f>
        <v/>
      </c>
      <c r="BA267" s="625"/>
      <c r="BB267" s="625"/>
      <c r="BC267" s="625"/>
      <c r="BD267" s="625"/>
      <c r="BE267" s="625"/>
      <c r="BF267" s="625"/>
      <c r="BG267" s="625"/>
      <c r="BH267" s="625"/>
      <c r="BI267" s="665"/>
      <c r="BJ267" s="665"/>
      <c r="BK267" s="665"/>
      <c r="BL267" s="665"/>
      <c r="BM267" s="665"/>
      <c r="BN267" s="665"/>
      <c r="BO267" s="665"/>
      <c r="BP267" s="665"/>
      <c r="BQ267" s="665"/>
      <c r="BR267" s="665"/>
      <c r="BS267" s="665"/>
      <c r="BT267" s="666"/>
      <c r="BU267" s="110"/>
      <c r="BV267" s="110"/>
      <c r="BW267" s="110"/>
      <c r="BX267" s="110"/>
      <c r="BY267" s="110"/>
      <c r="BZ267" s="110"/>
      <c r="CI267" s="67"/>
    </row>
    <row r="268" spans="4:87" ht="9" customHeight="1">
      <c r="D268" s="67"/>
      <c r="E268" s="649"/>
      <c r="F268" s="650"/>
      <c r="G268" s="650"/>
      <c r="H268" s="650"/>
      <c r="I268" s="650"/>
      <c r="J268" s="650"/>
      <c r="K268" s="650"/>
      <c r="L268" s="650"/>
      <c r="M268" s="650"/>
      <c r="N268" s="650"/>
      <c r="O268" s="650"/>
      <c r="P268" s="650"/>
      <c r="Q268" s="650"/>
      <c r="R268" s="650"/>
      <c r="S268" s="650"/>
      <c r="T268" s="650"/>
      <c r="U268" s="650"/>
      <c r="V268" s="650"/>
      <c r="W268" s="650"/>
      <c r="X268" s="650"/>
      <c r="Y268" s="650"/>
      <c r="Z268" s="650"/>
      <c r="AA268" s="650"/>
      <c r="AB268" s="650"/>
      <c r="AC268" s="650"/>
      <c r="AD268" s="650"/>
      <c r="AE268" s="650"/>
      <c r="AF268" s="650"/>
      <c r="AG268" s="650"/>
      <c r="AH268" s="650"/>
      <c r="AI268" s="650"/>
      <c r="AJ268" s="650"/>
      <c r="AK268" s="651"/>
      <c r="AL268" s="341"/>
      <c r="AM268" s="341"/>
      <c r="AN268" s="341"/>
      <c r="AO268" s="341"/>
      <c r="AP268" s="341"/>
      <c r="AQ268" s="341"/>
      <c r="AR268" s="341"/>
      <c r="AS268" s="341"/>
      <c r="AT268" s="341"/>
      <c r="AU268" s="341"/>
      <c r="AV268" s="341"/>
      <c r="AW268" s="659"/>
      <c r="AX268" s="664"/>
      <c r="AY268" s="664"/>
      <c r="AZ268" s="626"/>
      <c r="BA268" s="626"/>
      <c r="BB268" s="626"/>
      <c r="BC268" s="626"/>
      <c r="BD268" s="626"/>
      <c r="BE268" s="626"/>
      <c r="BF268" s="626"/>
      <c r="BG268" s="626"/>
      <c r="BH268" s="626"/>
      <c r="BI268" s="667"/>
      <c r="BJ268" s="667"/>
      <c r="BK268" s="667"/>
      <c r="BL268" s="667"/>
      <c r="BM268" s="667"/>
      <c r="BN268" s="667"/>
      <c r="BO268" s="667"/>
      <c r="BP268" s="667"/>
      <c r="BQ268" s="667"/>
      <c r="BR268" s="667"/>
      <c r="BS268" s="667"/>
      <c r="BT268" s="668"/>
      <c r="BU268" s="110"/>
      <c r="BV268" s="110"/>
      <c r="BW268" s="110"/>
      <c r="BX268" s="110"/>
      <c r="BY268" s="110"/>
      <c r="BZ268" s="110"/>
      <c r="CI268" s="67"/>
    </row>
    <row r="269" spans="4:87" ht="9" customHeight="1">
      <c r="D269" s="67"/>
      <c r="E269" s="649"/>
      <c r="F269" s="650"/>
      <c r="G269" s="650"/>
      <c r="H269" s="650"/>
      <c r="I269" s="650"/>
      <c r="J269" s="650"/>
      <c r="K269" s="650"/>
      <c r="L269" s="650"/>
      <c r="M269" s="650"/>
      <c r="N269" s="650"/>
      <c r="O269" s="650"/>
      <c r="P269" s="650"/>
      <c r="Q269" s="650"/>
      <c r="R269" s="650"/>
      <c r="S269" s="650"/>
      <c r="T269" s="650"/>
      <c r="U269" s="650"/>
      <c r="V269" s="650"/>
      <c r="W269" s="650"/>
      <c r="X269" s="650"/>
      <c r="Y269" s="650"/>
      <c r="Z269" s="650"/>
      <c r="AA269" s="650"/>
      <c r="AB269" s="650"/>
      <c r="AC269" s="650"/>
      <c r="AD269" s="650"/>
      <c r="AE269" s="650"/>
      <c r="AF269" s="650"/>
      <c r="AG269" s="650"/>
      <c r="AH269" s="650"/>
      <c r="AI269" s="650"/>
      <c r="AJ269" s="650"/>
      <c r="AK269" s="651"/>
      <c r="AL269" s="341"/>
      <c r="AM269" s="341"/>
      <c r="AN269" s="341"/>
      <c r="AO269" s="341"/>
      <c r="AP269" s="341"/>
      <c r="AQ269" s="341"/>
      <c r="AR269" s="341"/>
      <c r="AS269" s="341"/>
      <c r="AT269" s="341"/>
      <c r="AU269" s="341"/>
      <c r="AV269" s="341"/>
      <c r="AW269" s="659"/>
      <c r="AX269" s="664"/>
      <c r="AY269" s="664"/>
      <c r="AZ269" s="626"/>
      <c r="BA269" s="626"/>
      <c r="BB269" s="626"/>
      <c r="BC269" s="626"/>
      <c r="BD269" s="626"/>
      <c r="BE269" s="626"/>
      <c r="BF269" s="626"/>
      <c r="BG269" s="626"/>
      <c r="BH269" s="626"/>
      <c r="BI269" s="667"/>
      <c r="BJ269" s="667"/>
      <c r="BK269" s="667"/>
      <c r="BL269" s="667"/>
      <c r="BM269" s="667"/>
      <c r="BN269" s="667"/>
      <c r="BO269" s="667"/>
      <c r="BP269" s="667"/>
      <c r="BQ269" s="667"/>
      <c r="BR269" s="667"/>
      <c r="BS269" s="667"/>
      <c r="BT269" s="668"/>
      <c r="BU269" s="110"/>
      <c r="BV269" s="110"/>
      <c r="BW269" s="110"/>
      <c r="BX269" s="110"/>
      <c r="BY269" s="110"/>
      <c r="BZ269" s="110"/>
      <c r="CI269" s="67"/>
    </row>
    <row r="270" spans="4:87" ht="9" customHeight="1">
      <c r="D270" s="67"/>
      <c r="E270" s="649"/>
      <c r="F270" s="650"/>
      <c r="G270" s="650"/>
      <c r="H270" s="650"/>
      <c r="I270" s="650"/>
      <c r="J270" s="650"/>
      <c r="K270" s="650"/>
      <c r="L270" s="650"/>
      <c r="M270" s="650"/>
      <c r="N270" s="650"/>
      <c r="O270" s="650"/>
      <c r="P270" s="650"/>
      <c r="Q270" s="650"/>
      <c r="R270" s="650"/>
      <c r="S270" s="650"/>
      <c r="T270" s="650"/>
      <c r="U270" s="650"/>
      <c r="V270" s="650"/>
      <c r="W270" s="650"/>
      <c r="X270" s="650"/>
      <c r="Y270" s="650"/>
      <c r="Z270" s="650"/>
      <c r="AA270" s="650"/>
      <c r="AB270" s="650"/>
      <c r="AC270" s="650"/>
      <c r="AD270" s="650"/>
      <c r="AE270" s="650"/>
      <c r="AF270" s="650"/>
      <c r="AG270" s="650"/>
      <c r="AH270" s="650"/>
      <c r="AI270" s="650"/>
      <c r="AJ270" s="650"/>
      <c r="AK270" s="651"/>
      <c r="AL270" s="341"/>
      <c r="AM270" s="341"/>
      <c r="AN270" s="341"/>
      <c r="AO270" s="341"/>
      <c r="AP270" s="341"/>
      <c r="AQ270" s="341"/>
      <c r="AR270" s="341"/>
      <c r="AS270" s="341"/>
      <c r="AT270" s="341"/>
      <c r="AU270" s="341"/>
      <c r="AV270" s="341"/>
      <c r="AW270" s="659"/>
      <c r="AX270" s="622"/>
      <c r="AY270" s="622"/>
      <c r="AZ270" s="622"/>
      <c r="BA270" s="622"/>
      <c r="BB270" s="622"/>
      <c r="BC270" s="622"/>
      <c r="BD270" s="622"/>
      <c r="BE270" s="622"/>
      <c r="BF270" s="622"/>
      <c r="BG270" s="507" t="str">
        <f>IFERROR(VLOOKUP(AL267,都道府県コード!$A$2:$B$95,2,FALSE),"")</f>
        <v/>
      </c>
      <c r="BH270" s="508"/>
      <c r="BI270" s="669"/>
      <c r="BJ270" s="670"/>
      <c r="BK270" s="670"/>
      <c r="BL270" s="670"/>
      <c r="BM270" s="670"/>
      <c r="BN270" s="670"/>
      <c r="BO270" s="670"/>
      <c r="BP270" s="670"/>
      <c r="BQ270" s="670"/>
      <c r="BR270" s="670"/>
      <c r="BS270" s="670"/>
      <c r="BT270" s="671"/>
      <c r="BU270" s="110"/>
      <c r="BV270" s="110"/>
      <c r="BW270" s="110"/>
      <c r="BX270" s="110"/>
      <c r="BY270" s="110"/>
      <c r="BZ270" s="110"/>
      <c r="CI270" s="67"/>
    </row>
    <row r="271" spans="4:87" ht="9" customHeight="1">
      <c r="D271" s="67"/>
      <c r="E271" s="649"/>
      <c r="F271" s="650"/>
      <c r="G271" s="650"/>
      <c r="H271" s="650"/>
      <c r="I271" s="650"/>
      <c r="J271" s="650"/>
      <c r="K271" s="650"/>
      <c r="L271" s="650"/>
      <c r="M271" s="650"/>
      <c r="N271" s="650"/>
      <c r="O271" s="650"/>
      <c r="P271" s="650"/>
      <c r="Q271" s="650"/>
      <c r="R271" s="650"/>
      <c r="S271" s="650"/>
      <c r="T271" s="650"/>
      <c r="U271" s="650"/>
      <c r="V271" s="650"/>
      <c r="W271" s="650"/>
      <c r="X271" s="650"/>
      <c r="Y271" s="650"/>
      <c r="Z271" s="650"/>
      <c r="AA271" s="650"/>
      <c r="AB271" s="650"/>
      <c r="AC271" s="650"/>
      <c r="AD271" s="650"/>
      <c r="AE271" s="650"/>
      <c r="AF271" s="650"/>
      <c r="AG271" s="650"/>
      <c r="AH271" s="650"/>
      <c r="AI271" s="650"/>
      <c r="AJ271" s="650"/>
      <c r="AK271" s="651"/>
      <c r="AL271" s="341"/>
      <c r="AM271" s="341"/>
      <c r="AN271" s="341"/>
      <c r="AO271" s="341"/>
      <c r="AP271" s="341"/>
      <c r="AQ271" s="341"/>
      <c r="AR271" s="341"/>
      <c r="AS271" s="341"/>
      <c r="AT271" s="341"/>
      <c r="AU271" s="341"/>
      <c r="AV271" s="341"/>
      <c r="AW271" s="659"/>
      <c r="AX271" s="622"/>
      <c r="AY271" s="622"/>
      <c r="AZ271" s="622"/>
      <c r="BA271" s="622"/>
      <c r="BB271" s="622"/>
      <c r="BC271" s="622"/>
      <c r="BD271" s="622"/>
      <c r="BE271" s="622"/>
      <c r="BF271" s="622"/>
      <c r="BG271" s="509"/>
      <c r="BH271" s="510"/>
      <c r="BI271" s="672"/>
      <c r="BJ271" s="673"/>
      <c r="BK271" s="673"/>
      <c r="BL271" s="673"/>
      <c r="BM271" s="673"/>
      <c r="BN271" s="673"/>
      <c r="BO271" s="673"/>
      <c r="BP271" s="673"/>
      <c r="BQ271" s="673"/>
      <c r="BR271" s="673"/>
      <c r="BS271" s="673"/>
      <c r="BT271" s="674"/>
      <c r="BU271" s="110"/>
      <c r="BV271" s="110"/>
      <c r="BW271" s="110"/>
      <c r="BX271" s="110"/>
      <c r="BY271" s="110"/>
      <c r="BZ271" s="110"/>
      <c r="CI271" s="67"/>
    </row>
    <row r="272" spans="4:87" ht="9" customHeight="1" thickBot="1">
      <c r="D272" s="67"/>
      <c r="E272" s="652"/>
      <c r="F272" s="653"/>
      <c r="G272" s="653"/>
      <c r="H272" s="653"/>
      <c r="I272" s="653"/>
      <c r="J272" s="653"/>
      <c r="K272" s="653"/>
      <c r="L272" s="653"/>
      <c r="M272" s="653"/>
      <c r="N272" s="653"/>
      <c r="O272" s="653"/>
      <c r="P272" s="653"/>
      <c r="Q272" s="653"/>
      <c r="R272" s="653"/>
      <c r="S272" s="653"/>
      <c r="T272" s="653"/>
      <c r="U272" s="653"/>
      <c r="V272" s="653"/>
      <c r="W272" s="653"/>
      <c r="X272" s="653"/>
      <c r="Y272" s="653"/>
      <c r="Z272" s="653"/>
      <c r="AA272" s="653"/>
      <c r="AB272" s="653"/>
      <c r="AC272" s="653"/>
      <c r="AD272" s="653"/>
      <c r="AE272" s="653"/>
      <c r="AF272" s="653"/>
      <c r="AG272" s="653"/>
      <c r="AH272" s="653"/>
      <c r="AI272" s="653"/>
      <c r="AJ272" s="653"/>
      <c r="AK272" s="654"/>
      <c r="AL272" s="661"/>
      <c r="AM272" s="661"/>
      <c r="AN272" s="661"/>
      <c r="AO272" s="661"/>
      <c r="AP272" s="661"/>
      <c r="AQ272" s="661"/>
      <c r="AR272" s="661"/>
      <c r="AS272" s="661"/>
      <c r="AT272" s="661"/>
      <c r="AU272" s="661"/>
      <c r="AV272" s="661"/>
      <c r="AW272" s="662"/>
      <c r="AX272" s="624"/>
      <c r="AY272" s="624"/>
      <c r="AZ272" s="624"/>
      <c r="BA272" s="624"/>
      <c r="BB272" s="624"/>
      <c r="BC272" s="624"/>
      <c r="BD272" s="624"/>
      <c r="BE272" s="624"/>
      <c r="BF272" s="624"/>
      <c r="BG272" s="511"/>
      <c r="BH272" s="512"/>
      <c r="BI272" s="675"/>
      <c r="BJ272" s="676"/>
      <c r="BK272" s="676"/>
      <c r="BL272" s="676"/>
      <c r="BM272" s="676"/>
      <c r="BN272" s="676"/>
      <c r="BO272" s="676"/>
      <c r="BP272" s="676"/>
      <c r="BQ272" s="676"/>
      <c r="BR272" s="676"/>
      <c r="BS272" s="676"/>
      <c r="BT272" s="677"/>
      <c r="BU272" s="110"/>
      <c r="BV272" s="110"/>
      <c r="BW272" s="110"/>
      <c r="BX272" s="110"/>
      <c r="BY272" s="110"/>
      <c r="BZ272" s="110"/>
      <c r="CI272" s="67"/>
    </row>
    <row r="273" spans="4:88" ht="9" customHeight="1">
      <c r="D273" s="67"/>
      <c r="E273" s="678" t="s">
        <v>18</v>
      </c>
      <c r="F273" s="679"/>
      <c r="G273" s="679"/>
      <c r="H273" s="679"/>
      <c r="I273" s="679"/>
      <c r="J273" s="679"/>
      <c r="K273" s="679"/>
      <c r="L273" s="679"/>
      <c r="M273" s="679"/>
      <c r="N273" s="679"/>
      <c r="O273" s="679"/>
      <c r="P273" s="679"/>
      <c r="Q273" s="679"/>
      <c r="R273" s="679"/>
      <c r="S273" s="679"/>
      <c r="T273" s="679"/>
      <c r="U273" s="679"/>
      <c r="V273" s="679"/>
      <c r="W273" s="679"/>
      <c r="X273" s="679"/>
      <c r="Y273" s="679"/>
      <c r="Z273" s="679"/>
      <c r="AA273" s="679"/>
      <c r="AB273" s="679"/>
      <c r="AC273" s="679"/>
      <c r="AD273" s="679"/>
      <c r="AE273" s="679"/>
      <c r="AF273" s="679"/>
      <c r="AG273" s="679"/>
      <c r="AH273" s="679"/>
      <c r="AI273" s="679"/>
      <c r="AJ273" s="679"/>
      <c r="AK273" s="679"/>
      <c r="AL273" s="679"/>
      <c r="AM273" s="679"/>
      <c r="AN273" s="679"/>
      <c r="AO273" s="679"/>
      <c r="AP273" s="679"/>
      <c r="AQ273" s="679"/>
      <c r="AR273" s="679"/>
      <c r="AS273" s="679"/>
      <c r="AT273" s="679"/>
      <c r="AU273" s="679"/>
      <c r="AV273" s="679"/>
      <c r="AW273" s="680"/>
      <c r="AX273" s="663">
        <v>12</v>
      </c>
      <c r="AY273" s="663"/>
      <c r="AZ273" s="625"/>
      <c r="BA273" s="625"/>
      <c r="BB273" s="625"/>
      <c r="BC273" s="625"/>
      <c r="BD273" s="625"/>
      <c r="BE273" s="625"/>
      <c r="BF273" s="625"/>
      <c r="BG273" s="625"/>
      <c r="BH273" s="625"/>
      <c r="BI273" s="687">
        <f>IF(BZ196=3,CA273+CA180+CA87,0)</f>
        <v>0</v>
      </c>
      <c r="BJ273" s="687"/>
      <c r="BK273" s="687"/>
      <c r="BL273" s="687"/>
      <c r="BM273" s="687"/>
      <c r="BN273" s="687"/>
      <c r="BO273" s="687"/>
      <c r="BP273" s="687"/>
      <c r="BQ273" s="687"/>
      <c r="BR273" s="687"/>
      <c r="BS273" s="687"/>
      <c r="BT273" s="688"/>
      <c r="BU273" s="619"/>
      <c r="BV273" s="620"/>
      <c r="BW273" s="625" t="s">
        <v>24</v>
      </c>
      <c r="BX273" s="625"/>
      <c r="BY273" s="625"/>
      <c r="BZ273" s="625"/>
      <c r="CA273" s="777">
        <f>BI207+BI213+BI219+BI225+BI231+BI237+BI243+BI249+BI255+BI261+BI267</f>
        <v>0</v>
      </c>
      <c r="CB273" s="778"/>
      <c r="CC273" s="778"/>
      <c r="CD273" s="778"/>
      <c r="CE273" s="778"/>
      <c r="CF273" s="778"/>
      <c r="CG273" s="778"/>
      <c r="CH273" s="778"/>
      <c r="CI273" s="779"/>
    </row>
    <row r="274" spans="4:88" ht="9" customHeight="1">
      <c r="D274" s="67"/>
      <c r="E274" s="681"/>
      <c r="F274" s="682"/>
      <c r="G274" s="682"/>
      <c r="H274" s="682"/>
      <c r="I274" s="682"/>
      <c r="J274" s="682"/>
      <c r="K274" s="682"/>
      <c r="L274" s="682"/>
      <c r="M274" s="682"/>
      <c r="N274" s="682"/>
      <c r="O274" s="682"/>
      <c r="P274" s="682"/>
      <c r="Q274" s="682"/>
      <c r="R274" s="682"/>
      <c r="S274" s="682"/>
      <c r="T274" s="682"/>
      <c r="U274" s="682"/>
      <c r="V274" s="682"/>
      <c r="W274" s="682"/>
      <c r="X274" s="682"/>
      <c r="Y274" s="682"/>
      <c r="Z274" s="682"/>
      <c r="AA274" s="682"/>
      <c r="AB274" s="682"/>
      <c r="AC274" s="682"/>
      <c r="AD274" s="682"/>
      <c r="AE274" s="682"/>
      <c r="AF274" s="682"/>
      <c r="AG274" s="682"/>
      <c r="AH274" s="682"/>
      <c r="AI274" s="682"/>
      <c r="AJ274" s="682"/>
      <c r="AK274" s="682"/>
      <c r="AL274" s="682"/>
      <c r="AM274" s="682"/>
      <c r="AN274" s="682"/>
      <c r="AO274" s="682"/>
      <c r="AP274" s="682"/>
      <c r="AQ274" s="682"/>
      <c r="AR274" s="682"/>
      <c r="AS274" s="682"/>
      <c r="AT274" s="682"/>
      <c r="AU274" s="682"/>
      <c r="AV274" s="682"/>
      <c r="AW274" s="683"/>
      <c r="AX274" s="664"/>
      <c r="AY274" s="664"/>
      <c r="AZ274" s="626"/>
      <c r="BA274" s="626"/>
      <c r="BB274" s="626"/>
      <c r="BC274" s="626"/>
      <c r="BD274" s="626"/>
      <c r="BE274" s="626"/>
      <c r="BF274" s="626"/>
      <c r="BG274" s="626"/>
      <c r="BH274" s="626"/>
      <c r="BI274" s="689"/>
      <c r="BJ274" s="689"/>
      <c r="BK274" s="689"/>
      <c r="BL274" s="689"/>
      <c r="BM274" s="689"/>
      <c r="BN274" s="689"/>
      <c r="BO274" s="689"/>
      <c r="BP274" s="689"/>
      <c r="BQ274" s="689"/>
      <c r="BR274" s="689"/>
      <c r="BS274" s="689"/>
      <c r="BT274" s="690"/>
      <c r="BU274" s="621"/>
      <c r="BV274" s="622"/>
      <c r="BW274" s="626"/>
      <c r="BX274" s="626"/>
      <c r="BY274" s="626"/>
      <c r="BZ274" s="626"/>
      <c r="CA274" s="780"/>
      <c r="CB274" s="781"/>
      <c r="CC274" s="781"/>
      <c r="CD274" s="781"/>
      <c r="CE274" s="781"/>
      <c r="CF274" s="781"/>
      <c r="CG274" s="781"/>
      <c r="CH274" s="781"/>
      <c r="CI274" s="782"/>
    </row>
    <row r="275" spans="4:88" ht="9" customHeight="1">
      <c r="D275" s="67"/>
      <c r="E275" s="681"/>
      <c r="F275" s="682"/>
      <c r="G275" s="682"/>
      <c r="H275" s="682"/>
      <c r="I275" s="682"/>
      <c r="J275" s="682"/>
      <c r="K275" s="682"/>
      <c r="L275" s="682"/>
      <c r="M275" s="682"/>
      <c r="N275" s="682"/>
      <c r="O275" s="682"/>
      <c r="P275" s="682"/>
      <c r="Q275" s="682"/>
      <c r="R275" s="682"/>
      <c r="S275" s="682"/>
      <c r="T275" s="682"/>
      <c r="U275" s="682"/>
      <c r="V275" s="682"/>
      <c r="W275" s="682"/>
      <c r="X275" s="682"/>
      <c r="Y275" s="682"/>
      <c r="Z275" s="682"/>
      <c r="AA275" s="682"/>
      <c r="AB275" s="682"/>
      <c r="AC275" s="682"/>
      <c r="AD275" s="682"/>
      <c r="AE275" s="682"/>
      <c r="AF275" s="682"/>
      <c r="AG275" s="682"/>
      <c r="AH275" s="682"/>
      <c r="AI275" s="682"/>
      <c r="AJ275" s="682"/>
      <c r="AK275" s="682"/>
      <c r="AL275" s="682"/>
      <c r="AM275" s="682"/>
      <c r="AN275" s="682"/>
      <c r="AO275" s="682"/>
      <c r="AP275" s="682"/>
      <c r="AQ275" s="682"/>
      <c r="AR275" s="682"/>
      <c r="AS275" s="682"/>
      <c r="AT275" s="682"/>
      <c r="AU275" s="682"/>
      <c r="AV275" s="682"/>
      <c r="AW275" s="683"/>
      <c r="AX275" s="664"/>
      <c r="AY275" s="664"/>
      <c r="AZ275" s="626"/>
      <c r="BA275" s="626"/>
      <c r="BB275" s="626"/>
      <c r="BC275" s="626"/>
      <c r="BD275" s="626"/>
      <c r="BE275" s="626"/>
      <c r="BF275" s="626"/>
      <c r="BG275" s="626"/>
      <c r="BH275" s="626"/>
      <c r="BI275" s="689"/>
      <c r="BJ275" s="689"/>
      <c r="BK275" s="689"/>
      <c r="BL275" s="689"/>
      <c r="BM275" s="689"/>
      <c r="BN275" s="689"/>
      <c r="BO275" s="689"/>
      <c r="BP275" s="689"/>
      <c r="BQ275" s="689"/>
      <c r="BR275" s="689"/>
      <c r="BS275" s="689"/>
      <c r="BT275" s="690"/>
      <c r="BU275" s="621"/>
      <c r="BV275" s="622"/>
      <c r="BW275" s="626"/>
      <c r="BX275" s="626"/>
      <c r="BY275" s="626"/>
      <c r="BZ275" s="626"/>
      <c r="CA275" s="783"/>
      <c r="CB275" s="784"/>
      <c r="CC275" s="784"/>
      <c r="CD275" s="784"/>
      <c r="CE275" s="784"/>
      <c r="CF275" s="784"/>
      <c r="CG275" s="784"/>
      <c r="CH275" s="784"/>
      <c r="CI275" s="785"/>
    </row>
    <row r="276" spans="4:88" ht="9" customHeight="1">
      <c r="D276" s="67"/>
      <c r="E276" s="681"/>
      <c r="F276" s="682"/>
      <c r="G276" s="682"/>
      <c r="H276" s="682"/>
      <c r="I276" s="682"/>
      <c r="J276" s="682"/>
      <c r="K276" s="682"/>
      <c r="L276" s="682"/>
      <c r="M276" s="682"/>
      <c r="N276" s="682"/>
      <c r="O276" s="682"/>
      <c r="P276" s="682"/>
      <c r="Q276" s="682"/>
      <c r="R276" s="682"/>
      <c r="S276" s="682"/>
      <c r="T276" s="682"/>
      <c r="U276" s="682"/>
      <c r="V276" s="682"/>
      <c r="W276" s="682"/>
      <c r="X276" s="682"/>
      <c r="Y276" s="682"/>
      <c r="Z276" s="682"/>
      <c r="AA276" s="682"/>
      <c r="AB276" s="682"/>
      <c r="AC276" s="682"/>
      <c r="AD276" s="682"/>
      <c r="AE276" s="682"/>
      <c r="AF276" s="682"/>
      <c r="AG276" s="682"/>
      <c r="AH276" s="682"/>
      <c r="AI276" s="682"/>
      <c r="AJ276" s="682"/>
      <c r="AK276" s="682"/>
      <c r="AL276" s="682"/>
      <c r="AM276" s="682"/>
      <c r="AN276" s="682"/>
      <c r="AO276" s="682"/>
      <c r="AP276" s="682"/>
      <c r="AQ276" s="682"/>
      <c r="AR276" s="682"/>
      <c r="AS276" s="682"/>
      <c r="AT276" s="682"/>
      <c r="AU276" s="682"/>
      <c r="AV276" s="682"/>
      <c r="AW276" s="683"/>
      <c r="AX276" s="622"/>
      <c r="AY276" s="622"/>
      <c r="AZ276" s="622"/>
      <c r="BA276" s="622"/>
      <c r="BB276" s="622"/>
      <c r="BC276" s="622"/>
      <c r="BD276" s="622"/>
      <c r="BE276" s="622"/>
      <c r="BF276" s="622"/>
      <c r="BG276" s="792"/>
      <c r="BH276" s="792"/>
      <c r="BI276" s="634">
        <f>IF(BZ196=3,CA276+CA183+CA90,0)</f>
        <v>0</v>
      </c>
      <c r="BJ276" s="635"/>
      <c r="BK276" s="635"/>
      <c r="BL276" s="635"/>
      <c r="BM276" s="635"/>
      <c r="BN276" s="635"/>
      <c r="BO276" s="635"/>
      <c r="BP276" s="635"/>
      <c r="BQ276" s="635"/>
      <c r="BR276" s="635"/>
      <c r="BS276" s="635"/>
      <c r="BT276" s="636"/>
      <c r="BU276" s="621"/>
      <c r="BV276" s="622"/>
      <c r="BW276" s="626"/>
      <c r="BX276" s="626"/>
      <c r="BY276" s="626"/>
      <c r="BZ276" s="626"/>
      <c r="CA276" s="786">
        <f>BI210+BI216+BI222+BI228+BI234+BI240+BI246+BI252+BI258+BI264+BI270</f>
        <v>0</v>
      </c>
      <c r="CB276" s="787"/>
      <c r="CC276" s="787"/>
      <c r="CD276" s="787"/>
      <c r="CE276" s="787"/>
      <c r="CF276" s="787"/>
      <c r="CG276" s="787"/>
      <c r="CH276" s="787"/>
      <c r="CI276" s="788"/>
    </row>
    <row r="277" spans="4:88" ht="9" customHeight="1">
      <c r="D277" s="67"/>
      <c r="E277" s="681"/>
      <c r="F277" s="682"/>
      <c r="G277" s="682"/>
      <c r="H277" s="682"/>
      <c r="I277" s="682"/>
      <c r="J277" s="682"/>
      <c r="K277" s="682"/>
      <c r="L277" s="682"/>
      <c r="M277" s="682"/>
      <c r="N277" s="682"/>
      <c r="O277" s="682"/>
      <c r="P277" s="682"/>
      <c r="Q277" s="682"/>
      <c r="R277" s="682"/>
      <c r="S277" s="682"/>
      <c r="T277" s="682"/>
      <c r="U277" s="682"/>
      <c r="V277" s="682"/>
      <c r="W277" s="682"/>
      <c r="X277" s="682"/>
      <c r="Y277" s="682"/>
      <c r="Z277" s="682"/>
      <c r="AA277" s="682"/>
      <c r="AB277" s="682"/>
      <c r="AC277" s="682"/>
      <c r="AD277" s="682"/>
      <c r="AE277" s="682"/>
      <c r="AF277" s="682"/>
      <c r="AG277" s="682"/>
      <c r="AH277" s="682"/>
      <c r="AI277" s="682"/>
      <c r="AJ277" s="682"/>
      <c r="AK277" s="682"/>
      <c r="AL277" s="682"/>
      <c r="AM277" s="682"/>
      <c r="AN277" s="682"/>
      <c r="AO277" s="682"/>
      <c r="AP277" s="682"/>
      <c r="AQ277" s="682"/>
      <c r="AR277" s="682"/>
      <c r="AS277" s="682"/>
      <c r="AT277" s="682"/>
      <c r="AU277" s="682"/>
      <c r="AV277" s="682"/>
      <c r="AW277" s="683"/>
      <c r="AX277" s="622"/>
      <c r="AY277" s="622"/>
      <c r="AZ277" s="622"/>
      <c r="BA277" s="622"/>
      <c r="BB277" s="622"/>
      <c r="BC277" s="622"/>
      <c r="BD277" s="622"/>
      <c r="BE277" s="622"/>
      <c r="BF277" s="622"/>
      <c r="BG277" s="792"/>
      <c r="BH277" s="792"/>
      <c r="BI277" s="637"/>
      <c r="BJ277" s="638"/>
      <c r="BK277" s="638"/>
      <c r="BL277" s="638"/>
      <c r="BM277" s="638"/>
      <c r="BN277" s="638"/>
      <c r="BO277" s="638"/>
      <c r="BP277" s="638"/>
      <c r="BQ277" s="638"/>
      <c r="BR277" s="638"/>
      <c r="BS277" s="638"/>
      <c r="BT277" s="639"/>
      <c r="BU277" s="621"/>
      <c r="BV277" s="622"/>
      <c r="BW277" s="626"/>
      <c r="BX277" s="626"/>
      <c r="BY277" s="626"/>
      <c r="BZ277" s="626"/>
      <c r="CA277" s="780"/>
      <c r="CB277" s="781"/>
      <c r="CC277" s="781"/>
      <c r="CD277" s="781"/>
      <c r="CE277" s="781"/>
      <c r="CF277" s="781"/>
      <c r="CG277" s="781"/>
      <c r="CH277" s="781"/>
      <c r="CI277" s="782"/>
    </row>
    <row r="278" spans="4:88" ht="9" customHeight="1" thickBot="1">
      <c r="D278" s="67"/>
      <c r="E278" s="684"/>
      <c r="F278" s="685"/>
      <c r="G278" s="685"/>
      <c r="H278" s="685"/>
      <c r="I278" s="685"/>
      <c r="J278" s="685"/>
      <c r="K278" s="685"/>
      <c r="L278" s="685"/>
      <c r="M278" s="685"/>
      <c r="N278" s="685"/>
      <c r="O278" s="685"/>
      <c r="P278" s="685"/>
      <c r="Q278" s="685"/>
      <c r="R278" s="685"/>
      <c r="S278" s="685"/>
      <c r="T278" s="685"/>
      <c r="U278" s="685"/>
      <c r="V278" s="685"/>
      <c r="W278" s="685"/>
      <c r="X278" s="685"/>
      <c r="Y278" s="685"/>
      <c r="Z278" s="685"/>
      <c r="AA278" s="685"/>
      <c r="AB278" s="685"/>
      <c r="AC278" s="685"/>
      <c r="AD278" s="685"/>
      <c r="AE278" s="685"/>
      <c r="AF278" s="685"/>
      <c r="AG278" s="685"/>
      <c r="AH278" s="685"/>
      <c r="AI278" s="685"/>
      <c r="AJ278" s="685"/>
      <c r="AK278" s="685"/>
      <c r="AL278" s="685"/>
      <c r="AM278" s="685"/>
      <c r="AN278" s="685"/>
      <c r="AO278" s="685"/>
      <c r="AP278" s="685"/>
      <c r="AQ278" s="685"/>
      <c r="AR278" s="685"/>
      <c r="AS278" s="685"/>
      <c r="AT278" s="685"/>
      <c r="AU278" s="685"/>
      <c r="AV278" s="685"/>
      <c r="AW278" s="686"/>
      <c r="AX278" s="624"/>
      <c r="AY278" s="624"/>
      <c r="AZ278" s="624"/>
      <c r="BA278" s="624"/>
      <c r="BB278" s="624"/>
      <c r="BC278" s="624"/>
      <c r="BD278" s="624"/>
      <c r="BE278" s="624"/>
      <c r="BF278" s="624"/>
      <c r="BG278" s="793"/>
      <c r="BH278" s="793"/>
      <c r="BI278" s="640"/>
      <c r="BJ278" s="641"/>
      <c r="BK278" s="641"/>
      <c r="BL278" s="641"/>
      <c r="BM278" s="641"/>
      <c r="BN278" s="641"/>
      <c r="BO278" s="641"/>
      <c r="BP278" s="641"/>
      <c r="BQ278" s="641"/>
      <c r="BR278" s="641"/>
      <c r="BS278" s="641"/>
      <c r="BT278" s="642"/>
      <c r="BU278" s="623"/>
      <c r="BV278" s="624"/>
      <c r="BW278" s="627"/>
      <c r="BX278" s="627"/>
      <c r="BY278" s="627"/>
      <c r="BZ278" s="627"/>
      <c r="CA278" s="789"/>
      <c r="CB278" s="790"/>
      <c r="CC278" s="790"/>
      <c r="CD278" s="790"/>
      <c r="CE278" s="790"/>
      <c r="CF278" s="790"/>
      <c r="CG278" s="790"/>
      <c r="CH278" s="790"/>
      <c r="CI278" s="791"/>
    </row>
    <row r="279" spans="4:88" ht="9" customHeight="1">
      <c r="BI279" s="59"/>
      <c r="BJ279" s="59"/>
      <c r="BK279" s="59"/>
      <c r="BL279" s="59"/>
      <c r="BM279" s="59"/>
      <c r="BN279" s="59"/>
      <c r="BO279" s="59"/>
      <c r="BP279" s="59"/>
      <c r="BQ279" s="59"/>
      <c r="BR279" s="59"/>
      <c r="BS279" s="59"/>
      <c r="BT279" s="59"/>
      <c r="BU279" s="59"/>
      <c r="BV279" s="59"/>
      <c r="BW279" s="59"/>
      <c r="BX279" s="59"/>
      <c r="BY279" s="59"/>
      <c r="BZ279" s="59"/>
      <c r="CA279" s="59"/>
      <c r="CB279" s="59"/>
      <c r="CC279" s="59"/>
      <c r="CD279" s="59"/>
      <c r="CE279" s="59"/>
      <c r="CF279" s="59"/>
      <c r="CG279" s="59"/>
      <c r="CH279" s="59"/>
      <c r="CI279" s="59"/>
    </row>
    <row r="281" spans="4:88" ht="12" customHeight="1" thickBot="1">
      <c r="F281" s="726" t="s">
        <v>44</v>
      </c>
      <c r="G281" s="726"/>
      <c r="H281" s="726"/>
      <c r="I281" s="726"/>
      <c r="J281" s="726"/>
      <c r="K281" s="726"/>
      <c r="Q281" s="738" t="s">
        <v>45</v>
      </c>
      <c r="R281" s="738"/>
      <c r="S281" s="738"/>
      <c r="T281" s="738"/>
      <c r="U281" s="738"/>
      <c r="V281" s="738"/>
      <c r="W281" s="738"/>
      <c r="X281" s="738"/>
      <c r="Y281" s="738"/>
      <c r="Z281" s="738"/>
      <c r="AA281" s="738"/>
      <c r="AB281" s="738"/>
      <c r="AC281" s="738"/>
      <c r="AD281" s="738"/>
      <c r="AE281" s="738"/>
      <c r="AF281" s="738"/>
      <c r="AG281" s="738"/>
      <c r="AH281" s="738"/>
      <c r="AI281" s="738"/>
      <c r="AJ281" s="738"/>
      <c r="AK281" s="738"/>
      <c r="AL281" s="738"/>
      <c r="AM281" s="738"/>
      <c r="AN281" s="738"/>
      <c r="AO281" s="738"/>
      <c r="AP281" s="738"/>
      <c r="AQ281" s="738"/>
      <c r="AR281" s="54"/>
      <c r="AS281" s="54"/>
      <c r="AT281" s="54"/>
      <c r="AU281" s="54"/>
      <c r="AV281" s="54"/>
      <c r="AW281" s="54"/>
      <c r="AX281" s="54"/>
      <c r="AY281" s="54"/>
      <c r="AZ281" s="54"/>
      <c r="BA281" s="54"/>
      <c r="BB281" s="54"/>
      <c r="BC281" s="54"/>
      <c r="BD281" s="54"/>
      <c r="BF281" s="66"/>
      <c r="BG281" s="66"/>
    </row>
    <row r="282" spans="4:88" ht="15" customHeight="1">
      <c r="F282" s="726"/>
      <c r="G282" s="726"/>
      <c r="H282" s="726"/>
      <c r="I282" s="726"/>
      <c r="J282" s="726"/>
      <c r="K282" s="726"/>
      <c r="Q282" s="738"/>
      <c r="R282" s="738"/>
      <c r="S282" s="738"/>
      <c r="T282" s="738"/>
      <c r="U282" s="738"/>
      <c r="V282" s="738"/>
      <c r="W282" s="738"/>
      <c r="X282" s="738"/>
      <c r="Y282" s="738"/>
      <c r="Z282" s="738"/>
      <c r="AA282" s="738"/>
      <c r="AB282" s="738"/>
      <c r="AC282" s="738"/>
      <c r="AD282" s="738"/>
      <c r="AE282" s="738"/>
      <c r="AF282" s="738"/>
      <c r="AG282" s="738"/>
      <c r="AH282" s="738"/>
      <c r="AI282" s="738"/>
      <c r="AJ282" s="738"/>
      <c r="AK282" s="738"/>
      <c r="AL282" s="738"/>
      <c r="AM282" s="738"/>
      <c r="AN282" s="738"/>
      <c r="AO282" s="738"/>
      <c r="AP282" s="738"/>
      <c r="AQ282" s="738"/>
      <c r="AR282" s="54"/>
      <c r="AS282" s="54"/>
      <c r="AT282" s="54"/>
      <c r="AU282" s="54"/>
      <c r="AV282" s="54"/>
      <c r="AW282" s="54"/>
      <c r="AX282" s="54"/>
      <c r="AY282" s="54"/>
      <c r="AZ282" s="54"/>
      <c r="BA282" s="54"/>
      <c r="BB282" s="54"/>
      <c r="BC282" s="54"/>
      <c r="BD282" s="54"/>
      <c r="BE282" s="67"/>
      <c r="BF282" s="739" t="s">
        <v>4</v>
      </c>
      <c r="BG282" s="740"/>
      <c r="BH282" s="87"/>
      <c r="BI282" s="745" t="s">
        <v>5</v>
      </c>
      <c r="BJ282" s="746"/>
      <c r="BK282" s="746"/>
      <c r="BL282" s="746"/>
      <c r="BM282" s="746"/>
      <c r="BN282" s="747"/>
      <c r="BO282" s="69"/>
      <c r="BP282" s="748" t="s">
        <v>6</v>
      </c>
      <c r="BQ282" s="748"/>
      <c r="BR282" s="748"/>
      <c r="BS282" s="748"/>
      <c r="BT282" s="748"/>
      <c r="BU282" s="748" t="s">
        <v>7</v>
      </c>
      <c r="BV282" s="748"/>
      <c r="BW282" s="749" t="s">
        <v>8</v>
      </c>
      <c r="BX282" s="749"/>
      <c r="BY282" s="749"/>
      <c r="BZ282" s="749"/>
      <c r="CA282" s="749"/>
      <c r="CB282" s="749"/>
      <c r="CC282" s="749"/>
      <c r="CD282" s="746" t="s">
        <v>21</v>
      </c>
      <c r="CE282" s="746"/>
      <c r="CF282" s="746"/>
      <c r="CG282" s="746"/>
      <c r="CH282" s="746"/>
      <c r="CI282" s="750"/>
    </row>
    <row r="283" spans="4:88" ht="14.25" customHeight="1">
      <c r="Q283" s="54"/>
      <c r="R283" s="54"/>
      <c r="S283" s="738" t="s">
        <v>46</v>
      </c>
      <c r="T283" s="738"/>
      <c r="U283" s="738"/>
      <c r="V283" s="738"/>
      <c r="W283" s="738"/>
      <c r="X283" s="738"/>
      <c r="Y283" s="738"/>
      <c r="Z283" s="738"/>
      <c r="AA283" s="738"/>
      <c r="AB283" s="738"/>
      <c r="AC283" s="738"/>
      <c r="AD283" s="738"/>
      <c r="AE283" s="738"/>
      <c r="AF283" s="738"/>
      <c r="AG283" s="738"/>
      <c r="AH283" s="738"/>
      <c r="AI283" s="738"/>
      <c r="AJ283" s="738"/>
      <c r="AK283" s="738"/>
      <c r="AL283" s="738"/>
      <c r="AM283" s="738"/>
      <c r="AN283" s="738"/>
      <c r="AO283" s="738"/>
      <c r="AP283" s="738"/>
      <c r="AQ283" s="738"/>
      <c r="AR283" s="738"/>
      <c r="AS283" s="738"/>
      <c r="AT283" s="738"/>
      <c r="AU283" s="738"/>
      <c r="AV283" s="738"/>
      <c r="AW283" s="738"/>
      <c r="AX283" s="738"/>
      <c r="AY283" s="738"/>
      <c r="AZ283" s="738"/>
      <c r="BA283" s="738"/>
      <c r="BB283" s="738"/>
      <c r="BC283" s="738"/>
      <c r="BD283" s="738"/>
      <c r="BE283" s="67"/>
      <c r="BF283" s="741"/>
      <c r="BG283" s="742"/>
      <c r="BH283" s="751">
        <f>注意事項!H6</f>
        <v>0</v>
      </c>
      <c r="BI283" s="626"/>
      <c r="BJ283" s="626"/>
      <c r="BK283" s="626"/>
      <c r="BL283" s="626"/>
      <c r="BM283" s="626"/>
      <c r="BN283" s="626"/>
      <c r="BO283" s="626"/>
      <c r="BP283" s="626">
        <f>注意事項!H7</f>
        <v>0</v>
      </c>
      <c r="BQ283" s="626"/>
      <c r="BR283" s="626"/>
      <c r="BS283" s="626"/>
      <c r="BT283" s="626"/>
      <c r="BU283" s="752" t="s">
        <v>33</v>
      </c>
      <c r="BV283" s="752"/>
      <c r="BW283" s="736"/>
      <c r="BX283" s="736"/>
      <c r="BY283" s="736"/>
      <c r="BZ283" s="736"/>
      <c r="CA283" s="736"/>
      <c r="CB283" s="736"/>
      <c r="CC283" s="736"/>
      <c r="CD283" s="736"/>
      <c r="CE283" s="736"/>
      <c r="CF283" s="736"/>
      <c r="CG283" s="736"/>
      <c r="CH283" s="736"/>
      <c r="CI283" s="753"/>
    </row>
    <row r="284" spans="4:88" ht="9.75" customHeight="1" thickBot="1">
      <c r="Q284" s="54"/>
      <c r="R284" s="54"/>
      <c r="S284" s="738"/>
      <c r="T284" s="738"/>
      <c r="U284" s="738"/>
      <c r="V284" s="738"/>
      <c r="W284" s="738"/>
      <c r="X284" s="738"/>
      <c r="Y284" s="738"/>
      <c r="Z284" s="738"/>
      <c r="AA284" s="738"/>
      <c r="AB284" s="738"/>
      <c r="AC284" s="738"/>
      <c r="AD284" s="738"/>
      <c r="AE284" s="738"/>
      <c r="AF284" s="738"/>
      <c r="AG284" s="738"/>
      <c r="AH284" s="738"/>
      <c r="AI284" s="738"/>
      <c r="AJ284" s="738"/>
      <c r="AK284" s="738"/>
      <c r="AL284" s="738"/>
      <c r="AM284" s="738"/>
      <c r="AN284" s="738"/>
      <c r="AO284" s="738"/>
      <c r="AP284" s="738"/>
      <c r="AQ284" s="738"/>
      <c r="AR284" s="738"/>
      <c r="AS284" s="738"/>
      <c r="AT284" s="738"/>
      <c r="AU284" s="738"/>
      <c r="AV284" s="738"/>
      <c r="AW284" s="738"/>
      <c r="AX284" s="738"/>
      <c r="AY284" s="738"/>
      <c r="AZ284" s="738"/>
      <c r="BA284" s="738"/>
      <c r="BB284" s="738"/>
      <c r="BC284" s="738"/>
      <c r="BD284" s="738"/>
      <c r="BE284" s="68"/>
      <c r="BF284" s="741"/>
      <c r="BG284" s="742"/>
      <c r="BH284" s="751"/>
      <c r="BI284" s="626"/>
      <c r="BJ284" s="626"/>
      <c r="BK284" s="626"/>
      <c r="BL284" s="626"/>
      <c r="BM284" s="626"/>
      <c r="BN284" s="626"/>
      <c r="BO284" s="626"/>
      <c r="BP284" s="626"/>
      <c r="BQ284" s="626"/>
      <c r="BR284" s="626"/>
      <c r="BS284" s="626"/>
      <c r="BT284" s="626"/>
      <c r="BU284" s="752"/>
      <c r="BV284" s="752"/>
      <c r="BW284" s="736"/>
      <c r="BX284" s="736"/>
      <c r="BY284" s="736"/>
      <c r="BZ284" s="736"/>
      <c r="CA284" s="736"/>
      <c r="CB284" s="736"/>
      <c r="CC284" s="736"/>
      <c r="CD284" s="736"/>
      <c r="CE284" s="736"/>
      <c r="CF284" s="736"/>
      <c r="CG284" s="736"/>
      <c r="CH284" s="736"/>
      <c r="CI284" s="753"/>
    </row>
    <row r="285" spans="4:88" ht="13.5">
      <c r="E285" s="754" t="s">
        <v>3</v>
      </c>
      <c r="F285" s="755"/>
      <c r="G285" s="755"/>
      <c r="H285" s="755"/>
      <c r="I285" s="755"/>
      <c r="J285" s="755"/>
      <c r="K285" s="755"/>
      <c r="L285" s="755"/>
      <c r="M285" s="755"/>
      <c r="N285" s="755"/>
      <c r="O285" s="755"/>
      <c r="P285" s="758">
        <f>注意事項!H9</f>
        <v>0</v>
      </c>
      <c r="Q285" s="758"/>
      <c r="R285" s="758"/>
      <c r="S285" s="758"/>
      <c r="T285" s="758"/>
      <c r="U285" s="758"/>
      <c r="V285" s="758"/>
      <c r="W285" s="758"/>
      <c r="X285" s="758"/>
      <c r="Y285" s="758"/>
      <c r="Z285" s="758"/>
      <c r="AA285" s="758"/>
      <c r="AB285" s="758"/>
      <c r="AC285" s="758"/>
      <c r="AD285" s="758"/>
      <c r="AE285" s="758"/>
      <c r="AF285" s="758"/>
      <c r="AG285" s="758"/>
      <c r="AH285" s="758"/>
      <c r="AI285" s="758"/>
      <c r="AJ285" s="758"/>
      <c r="AK285" s="758"/>
      <c r="AL285" s="758"/>
      <c r="AM285" s="758"/>
      <c r="AN285" s="758"/>
      <c r="AO285" s="758"/>
      <c r="AP285" s="758"/>
      <c r="AQ285" s="758"/>
      <c r="AR285" s="758"/>
      <c r="AS285" s="758"/>
      <c r="AT285" s="758"/>
      <c r="AU285" s="758"/>
      <c r="AV285" s="758"/>
      <c r="AW285" s="758"/>
      <c r="AX285" s="758"/>
      <c r="AY285" s="758"/>
      <c r="AZ285" s="758"/>
      <c r="BA285" s="758"/>
      <c r="BB285" s="59"/>
      <c r="BC285" s="59"/>
      <c r="BD285" s="59"/>
      <c r="BE285" s="60"/>
      <c r="BF285" s="741"/>
      <c r="BG285" s="742"/>
      <c r="BI285" s="761" t="s">
        <v>20</v>
      </c>
      <c r="BJ285" s="761"/>
      <c r="BK285" s="761"/>
      <c r="BL285" s="761"/>
      <c r="BM285" s="761"/>
      <c r="BN285" s="761"/>
      <c r="BO285" s="761"/>
      <c r="BQ285" s="70"/>
      <c r="BR285" s="73"/>
      <c r="BS285" s="73"/>
      <c r="BT285" s="73"/>
      <c r="BU285" s="73"/>
      <c r="BV285" s="73"/>
      <c r="BW285" s="73"/>
      <c r="BX285" s="73"/>
      <c r="BY285" s="73"/>
      <c r="BZ285" s="73"/>
      <c r="CA285" s="73"/>
      <c r="CB285" s="73"/>
      <c r="CC285" s="73"/>
      <c r="CD285" s="73"/>
      <c r="CE285" s="73"/>
      <c r="CF285" s="73"/>
      <c r="CG285" s="73"/>
      <c r="CH285" s="73"/>
      <c r="CI285" s="85"/>
      <c r="CJ285" s="691" t="s">
        <v>49</v>
      </c>
    </row>
    <row r="286" spans="4:88" ht="15" customHeight="1">
      <c r="E286" s="756"/>
      <c r="F286" s="757"/>
      <c r="G286" s="757"/>
      <c r="H286" s="757"/>
      <c r="I286" s="757"/>
      <c r="J286" s="757"/>
      <c r="K286" s="757"/>
      <c r="L286" s="757"/>
      <c r="M286" s="757"/>
      <c r="N286" s="757"/>
      <c r="O286" s="757"/>
      <c r="P286" s="759"/>
      <c r="Q286" s="759"/>
      <c r="R286" s="759"/>
      <c r="S286" s="759"/>
      <c r="T286" s="759"/>
      <c r="U286" s="759"/>
      <c r="V286" s="759"/>
      <c r="W286" s="759"/>
      <c r="X286" s="759"/>
      <c r="Y286" s="759"/>
      <c r="Z286" s="759"/>
      <c r="AA286" s="759"/>
      <c r="AB286" s="759"/>
      <c r="AC286" s="759"/>
      <c r="AD286" s="759"/>
      <c r="AE286" s="759"/>
      <c r="AF286" s="759"/>
      <c r="AG286" s="759"/>
      <c r="AH286" s="759"/>
      <c r="AI286" s="759"/>
      <c r="AJ286" s="759"/>
      <c r="AK286" s="759"/>
      <c r="AL286" s="759"/>
      <c r="AM286" s="759"/>
      <c r="AN286" s="759"/>
      <c r="AO286" s="759"/>
      <c r="AP286" s="759"/>
      <c r="AQ286" s="759"/>
      <c r="AR286" s="759"/>
      <c r="AS286" s="759"/>
      <c r="AT286" s="759"/>
      <c r="AU286" s="759"/>
      <c r="AV286" s="759"/>
      <c r="AW286" s="759"/>
      <c r="AX286" s="759"/>
      <c r="AY286" s="759"/>
      <c r="AZ286" s="759"/>
      <c r="BA286" s="759"/>
      <c r="BE286" s="61"/>
      <c r="BF286" s="741"/>
      <c r="BG286" s="742"/>
      <c r="BH286" s="692">
        <f>'16-41'!Q7</f>
        <v>0</v>
      </c>
      <c r="BI286" s="693"/>
      <c r="BJ286" s="693"/>
      <c r="BK286" s="698">
        <f>'16-41'!U7</f>
        <v>0</v>
      </c>
      <c r="BL286" s="693"/>
      <c r="BM286" s="699"/>
      <c r="BN286" s="693">
        <f>'16-41'!Y7</f>
        <v>0</v>
      </c>
      <c r="BO286" s="693"/>
      <c r="BP286" s="693"/>
      <c r="BQ286" s="72"/>
      <c r="CI286" s="67"/>
      <c r="CJ286" s="691"/>
    </row>
    <row r="287" spans="4:88" ht="12.75" customHeight="1">
      <c r="E287" s="62"/>
      <c r="P287" s="759"/>
      <c r="Q287" s="759"/>
      <c r="R287" s="759"/>
      <c r="S287" s="759"/>
      <c r="T287" s="759"/>
      <c r="U287" s="759"/>
      <c r="V287" s="759"/>
      <c r="W287" s="759"/>
      <c r="X287" s="759"/>
      <c r="Y287" s="759"/>
      <c r="Z287" s="759"/>
      <c r="AA287" s="759"/>
      <c r="AB287" s="759"/>
      <c r="AC287" s="759"/>
      <c r="AD287" s="759"/>
      <c r="AE287" s="759"/>
      <c r="AF287" s="759"/>
      <c r="AG287" s="759"/>
      <c r="AH287" s="759"/>
      <c r="AI287" s="759"/>
      <c r="AJ287" s="759"/>
      <c r="AK287" s="759"/>
      <c r="AL287" s="759"/>
      <c r="AM287" s="759"/>
      <c r="AN287" s="759"/>
      <c r="AO287" s="759"/>
      <c r="AP287" s="759"/>
      <c r="AQ287" s="759"/>
      <c r="AR287" s="759"/>
      <c r="AS287" s="759"/>
      <c r="AT287" s="759"/>
      <c r="AU287" s="759"/>
      <c r="AV287" s="759"/>
      <c r="AW287" s="759"/>
      <c r="AX287" s="759"/>
      <c r="AY287" s="759"/>
      <c r="AZ287" s="759"/>
      <c r="BA287" s="759"/>
      <c r="BE287" s="61"/>
      <c r="BF287" s="741"/>
      <c r="BG287" s="742"/>
      <c r="BH287" s="694"/>
      <c r="BI287" s="695"/>
      <c r="BJ287" s="695"/>
      <c r="BK287" s="700"/>
      <c r="BL287" s="695"/>
      <c r="BM287" s="701"/>
      <c r="BN287" s="695"/>
      <c r="BO287" s="695"/>
      <c r="BP287" s="695"/>
      <c r="BQ287" s="72"/>
      <c r="CI287" s="67"/>
      <c r="CJ287" s="691"/>
    </row>
    <row r="288" spans="4:88" ht="12" customHeight="1">
      <c r="E288" s="63"/>
      <c r="F288" s="64"/>
      <c r="G288" s="64"/>
      <c r="H288" s="64"/>
      <c r="I288" s="64"/>
      <c r="J288" s="64"/>
      <c r="K288" s="64"/>
      <c r="L288" s="64"/>
      <c r="M288" s="64"/>
      <c r="N288" s="64"/>
      <c r="O288" s="64"/>
      <c r="P288" s="760"/>
      <c r="Q288" s="760"/>
      <c r="R288" s="760"/>
      <c r="S288" s="760"/>
      <c r="T288" s="760"/>
      <c r="U288" s="760"/>
      <c r="V288" s="760"/>
      <c r="W288" s="760"/>
      <c r="X288" s="760"/>
      <c r="Y288" s="760"/>
      <c r="Z288" s="760"/>
      <c r="AA288" s="760"/>
      <c r="AB288" s="760"/>
      <c r="AC288" s="760"/>
      <c r="AD288" s="760"/>
      <c r="AE288" s="760"/>
      <c r="AF288" s="760"/>
      <c r="AG288" s="760"/>
      <c r="AH288" s="760"/>
      <c r="AI288" s="760"/>
      <c r="AJ288" s="760"/>
      <c r="AK288" s="760"/>
      <c r="AL288" s="760"/>
      <c r="AM288" s="760"/>
      <c r="AN288" s="760"/>
      <c r="AO288" s="760"/>
      <c r="AP288" s="760"/>
      <c r="AQ288" s="760"/>
      <c r="AR288" s="760"/>
      <c r="AS288" s="760"/>
      <c r="AT288" s="760"/>
      <c r="AU288" s="760"/>
      <c r="AV288" s="760"/>
      <c r="AW288" s="760"/>
      <c r="AX288" s="760"/>
      <c r="AY288" s="760"/>
      <c r="AZ288" s="760"/>
      <c r="BA288" s="760"/>
      <c r="BB288" s="64"/>
      <c r="BC288" s="64"/>
      <c r="BD288" s="64"/>
      <c r="BE288" s="65"/>
      <c r="BF288" s="743"/>
      <c r="BG288" s="744"/>
      <c r="BH288" s="696"/>
      <c r="BI288" s="697"/>
      <c r="BJ288" s="697"/>
      <c r="BK288" s="702"/>
      <c r="BL288" s="697"/>
      <c r="BM288" s="703"/>
      <c r="BN288" s="697"/>
      <c r="BO288" s="697"/>
      <c r="BP288" s="697"/>
      <c r="BQ288" s="71"/>
      <c r="BR288" s="64"/>
      <c r="BS288" s="64"/>
      <c r="BT288" s="64"/>
      <c r="BU288" s="64"/>
      <c r="BV288" s="64"/>
      <c r="BW288" s="64"/>
      <c r="BX288" s="64"/>
      <c r="BY288" s="64"/>
      <c r="BZ288" s="64"/>
      <c r="CA288" s="64"/>
      <c r="CB288" s="64"/>
      <c r="CC288" s="64"/>
      <c r="CD288" s="64"/>
      <c r="CE288" s="64"/>
      <c r="CF288" s="64"/>
      <c r="CG288" s="64"/>
      <c r="CH288" s="64"/>
      <c r="CI288" s="86"/>
      <c r="CJ288" s="691"/>
    </row>
    <row r="289" spans="4:88" ht="7.5" customHeight="1">
      <c r="D289" s="67"/>
      <c r="BZ289" s="704">
        <f>IF(BZ382=5,5,IF(CA366=0,0,4))</f>
        <v>0</v>
      </c>
      <c r="CA289" s="705"/>
      <c r="CB289" s="706"/>
      <c r="CC289" s="72"/>
      <c r="CD289" s="710" t="s">
        <v>22</v>
      </c>
      <c r="CE289" s="710"/>
      <c r="CF289" s="710"/>
      <c r="CG289" s="710"/>
      <c r="CH289" s="710"/>
      <c r="CI289" s="85"/>
      <c r="CJ289" s="691"/>
    </row>
    <row r="290" spans="4:88" ht="21.75" customHeight="1">
      <c r="D290" s="67"/>
      <c r="S290" s="712" t="s">
        <v>10</v>
      </c>
      <c r="T290" s="712"/>
      <c r="U290" s="712"/>
      <c r="V290" s="712"/>
      <c r="W290" s="713">
        <f>'16-41'!V33</f>
        <v>0</v>
      </c>
      <c r="X290" s="714"/>
      <c r="Y290" s="715"/>
      <c r="Z290" s="712" t="s">
        <v>11</v>
      </c>
      <c r="AA290" s="712"/>
      <c r="AB290" s="712"/>
      <c r="AC290" s="712"/>
      <c r="AD290" s="713">
        <f>'16-41'!AC33</f>
        <v>0</v>
      </c>
      <c r="AE290" s="714"/>
      <c r="AF290" s="715"/>
      <c r="AG290" s="712" t="s">
        <v>12</v>
      </c>
      <c r="AH290" s="712"/>
      <c r="AI290" s="712"/>
      <c r="AJ290" s="712"/>
      <c r="BZ290" s="707"/>
      <c r="CA290" s="708"/>
      <c r="CB290" s="709"/>
      <c r="CC290" s="71"/>
      <c r="CD290" s="711"/>
      <c r="CE290" s="711"/>
      <c r="CF290" s="711"/>
      <c r="CG290" s="711"/>
      <c r="CH290" s="711"/>
      <c r="CI290" s="86"/>
      <c r="CJ290" s="691"/>
    </row>
    <row r="291" spans="4:88" ht="24" customHeight="1">
      <c r="D291" s="67"/>
      <c r="S291" s="712"/>
      <c r="T291" s="712"/>
      <c r="U291" s="712"/>
      <c r="V291" s="712"/>
      <c r="W291" s="716"/>
      <c r="X291" s="717"/>
      <c r="Y291" s="718"/>
      <c r="Z291" s="712"/>
      <c r="AA291" s="712"/>
      <c r="AB291" s="712"/>
      <c r="AC291" s="712"/>
      <c r="AD291" s="716"/>
      <c r="AE291" s="717"/>
      <c r="AF291" s="718"/>
      <c r="AG291" s="712"/>
      <c r="AH291" s="712"/>
      <c r="AI291" s="712"/>
      <c r="AJ291" s="712"/>
      <c r="BZ291" s="719">
        <f>IF(BZ289=0,0,4)</f>
        <v>0</v>
      </c>
      <c r="CA291" s="720"/>
      <c r="CB291" s="721"/>
      <c r="CC291" s="70"/>
      <c r="CD291" s="710" t="s">
        <v>23</v>
      </c>
      <c r="CE291" s="710"/>
      <c r="CF291" s="710"/>
      <c r="CG291" s="710"/>
      <c r="CH291" s="710"/>
      <c r="CI291" s="85"/>
      <c r="CJ291" s="691"/>
    </row>
    <row r="292" spans="4:88" ht="6.75" customHeight="1" thickBot="1">
      <c r="D292" s="67"/>
      <c r="BZ292" s="704"/>
      <c r="CA292" s="705"/>
      <c r="CB292" s="706"/>
      <c r="CC292" s="72"/>
      <c r="CD292" s="722"/>
      <c r="CE292" s="722"/>
      <c r="CF292" s="722"/>
      <c r="CG292" s="722"/>
      <c r="CH292" s="722"/>
      <c r="CI292" s="68"/>
      <c r="CJ292" s="691"/>
    </row>
    <row r="293" spans="4:88" ht="9.75" customHeight="1">
      <c r="D293" s="67"/>
      <c r="E293" s="74"/>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75"/>
      <c r="AM293" s="59"/>
      <c r="AN293" s="59"/>
      <c r="AO293" s="59"/>
      <c r="AP293" s="59"/>
      <c r="AQ293" s="59"/>
      <c r="AR293" s="59"/>
      <c r="AS293" s="59"/>
      <c r="AT293" s="59"/>
      <c r="AU293" s="59"/>
      <c r="AV293" s="59"/>
      <c r="AW293" s="60"/>
      <c r="AX293" s="59"/>
      <c r="AY293" s="59"/>
      <c r="AZ293" s="59"/>
      <c r="BA293" s="59"/>
      <c r="BB293" s="59"/>
      <c r="BC293" s="59"/>
      <c r="BD293" s="59"/>
      <c r="BE293" s="59"/>
      <c r="BF293" s="59"/>
      <c r="BG293" s="59"/>
      <c r="BH293" s="59"/>
      <c r="BI293" s="76"/>
      <c r="BJ293" s="723" t="s">
        <v>362</v>
      </c>
      <c r="BK293" s="723"/>
      <c r="BL293" s="723"/>
      <c r="BM293" s="723"/>
      <c r="BN293" s="723"/>
      <c r="BO293" s="723"/>
      <c r="BP293" s="723"/>
      <c r="BQ293" s="723"/>
      <c r="BR293" s="723"/>
      <c r="BS293" s="723"/>
      <c r="BT293" s="76"/>
      <c r="BU293" s="82"/>
      <c r="BV293" s="59"/>
      <c r="BW293" s="59"/>
      <c r="BX293" s="59"/>
      <c r="BY293" s="59"/>
      <c r="BZ293" s="723" t="s">
        <v>17</v>
      </c>
      <c r="CA293" s="723"/>
      <c r="CB293" s="723"/>
      <c r="CC293" s="723"/>
      <c r="CD293" s="723"/>
      <c r="CE293" s="723"/>
      <c r="CF293" s="723"/>
      <c r="CG293" s="59"/>
      <c r="CH293" s="59"/>
      <c r="CI293" s="77"/>
      <c r="CJ293" s="691"/>
    </row>
    <row r="294" spans="4:88" ht="9.75" customHeight="1">
      <c r="D294" s="67"/>
      <c r="E294" s="62"/>
      <c r="K294" s="726" t="s">
        <v>47</v>
      </c>
      <c r="L294" s="726"/>
      <c r="M294" s="726"/>
      <c r="N294" s="726"/>
      <c r="O294" s="726"/>
      <c r="P294" s="726"/>
      <c r="Q294" s="726"/>
      <c r="R294" s="726"/>
      <c r="S294" s="726"/>
      <c r="T294" s="726"/>
      <c r="U294" s="726"/>
      <c r="V294" s="726"/>
      <c r="W294" s="726"/>
      <c r="X294" s="726"/>
      <c r="Y294" s="726"/>
      <c r="Z294" s="726"/>
      <c r="AA294" s="726"/>
      <c r="AB294" s="726"/>
      <c r="AC294" s="726"/>
      <c r="AD294" s="726"/>
      <c r="AL294" s="794" t="s">
        <v>48</v>
      </c>
      <c r="AM294" s="795"/>
      <c r="AN294" s="795"/>
      <c r="AO294" s="795"/>
      <c r="AP294" s="795"/>
      <c r="AQ294" s="795"/>
      <c r="AR294" s="795"/>
      <c r="AS294" s="795"/>
      <c r="AT294" s="795"/>
      <c r="AU294" s="795"/>
      <c r="AV294" s="795"/>
      <c r="AW294" s="796"/>
      <c r="BI294" s="53"/>
      <c r="BJ294" s="724"/>
      <c r="BK294" s="724"/>
      <c r="BL294" s="724"/>
      <c r="BM294" s="724"/>
      <c r="BN294" s="724"/>
      <c r="BO294" s="724"/>
      <c r="BP294" s="724"/>
      <c r="BQ294" s="724"/>
      <c r="BR294" s="724"/>
      <c r="BS294" s="724"/>
      <c r="BT294" s="53"/>
      <c r="BU294" s="83"/>
      <c r="BZ294" s="724"/>
      <c r="CA294" s="724"/>
      <c r="CB294" s="724"/>
      <c r="CC294" s="724"/>
      <c r="CD294" s="724"/>
      <c r="CE294" s="724"/>
      <c r="CF294" s="724"/>
      <c r="CI294" s="67"/>
      <c r="CJ294" s="691"/>
    </row>
    <row r="295" spans="4:88" ht="9.75" customHeight="1">
      <c r="D295" s="67"/>
      <c r="E295" s="62"/>
      <c r="K295" s="726"/>
      <c r="L295" s="726"/>
      <c r="M295" s="726"/>
      <c r="N295" s="726"/>
      <c r="O295" s="726"/>
      <c r="P295" s="726"/>
      <c r="Q295" s="726"/>
      <c r="R295" s="726"/>
      <c r="S295" s="726"/>
      <c r="T295" s="726"/>
      <c r="U295" s="726"/>
      <c r="V295" s="726"/>
      <c r="W295" s="726"/>
      <c r="X295" s="726"/>
      <c r="Y295" s="726"/>
      <c r="Z295" s="726"/>
      <c r="AA295" s="726"/>
      <c r="AB295" s="726"/>
      <c r="AC295" s="726"/>
      <c r="AD295" s="726"/>
      <c r="AL295" s="794"/>
      <c r="AM295" s="795"/>
      <c r="AN295" s="795"/>
      <c r="AO295" s="795"/>
      <c r="AP295" s="795"/>
      <c r="AQ295" s="795"/>
      <c r="AR295" s="795"/>
      <c r="AS295" s="795"/>
      <c r="AT295" s="795"/>
      <c r="AU295" s="795"/>
      <c r="AV295" s="795"/>
      <c r="AW295" s="796"/>
      <c r="BI295" s="53"/>
      <c r="BJ295" s="724"/>
      <c r="BK295" s="724"/>
      <c r="BL295" s="724"/>
      <c r="BM295" s="724"/>
      <c r="BN295" s="724"/>
      <c r="BO295" s="724"/>
      <c r="BP295" s="724"/>
      <c r="BQ295" s="724"/>
      <c r="BR295" s="724"/>
      <c r="BS295" s="724"/>
      <c r="BT295" s="53"/>
      <c r="BU295" s="83"/>
      <c r="BZ295" s="724"/>
      <c r="CA295" s="724"/>
      <c r="CB295" s="724"/>
      <c r="CC295" s="724"/>
      <c r="CD295" s="724"/>
      <c r="CE295" s="724"/>
      <c r="CF295" s="724"/>
      <c r="CI295" s="67"/>
      <c r="CJ295" s="691"/>
    </row>
    <row r="296" spans="4:88" ht="9.75" customHeight="1">
      <c r="D296" s="67"/>
      <c r="E296" s="62"/>
      <c r="K296" s="726"/>
      <c r="L296" s="726"/>
      <c r="M296" s="726"/>
      <c r="N296" s="726"/>
      <c r="O296" s="726"/>
      <c r="P296" s="726"/>
      <c r="Q296" s="726"/>
      <c r="R296" s="726"/>
      <c r="S296" s="726"/>
      <c r="T296" s="726"/>
      <c r="U296" s="726"/>
      <c r="V296" s="726"/>
      <c r="W296" s="726"/>
      <c r="X296" s="726"/>
      <c r="Y296" s="726"/>
      <c r="Z296" s="726"/>
      <c r="AA296" s="726"/>
      <c r="AB296" s="726"/>
      <c r="AC296" s="726"/>
      <c r="AD296" s="726"/>
      <c r="AL296" s="794"/>
      <c r="AM296" s="795"/>
      <c r="AN296" s="795"/>
      <c r="AO296" s="795"/>
      <c r="AP296" s="795"/>
      <c r="AQ296" s="795"/>
      <c r="AR296" s="795"/>
      <c r="AS296" s="795"/>
      <c r="AT296" s="795"/>
      <c r="AU296" s="795"/>
      <c r="AV296" s="795"/>
      <c r="AW296" s="796"/>
      <c r="BI296" s="730" t="s">
        <v>16</v>
      </c>
      <c r="BJ296" s="731"/>
      <c r="BK296" s="731"/>
      <c r="BL296" s="731"/>
      <c r="BM296" s="731"/>
      <c r="BN296" s="731"/>
      <c r="BO296" s="731"/>
      <c r="BP296" s="731"/>
      <c r="BQ296" s="731"/>
      <c r="BR296" s="731"/>
      <c r="BS296" s="731"/>
      <c r="BT296" s="731"/>
      <c r="BU296" s="83"/>
      <c r="BZ296" s="724"/>
      <c r="CA296" s="724"/>
      <c r="CB296" s="724"/>
      <c r="CC296" s="724"/>
      <c r="CD296" s="724"/>
      <c r="CE296" s="724"/>
      <c r="CF296" s="724"/>
      <c r="CI296" s="67"/>
      <c r="CJ296" s="691"/>
    </row>
    <row r="297" spans="4:88" ht="9.75" customHeight="1">
      <c r="D297" s="67"/>
      <c r="E297" s="62"/>
      <c r="K297" s="726"/>
      <c r="L297" s="726"/>
      <c r="M297" s="726"/>
      <c r="N297" s="726"/>
      <c r="O297" s="726"/>
      <c r="P297" s="726"/>
      <c r="Q297" s="726"/>
      <c r="R297" s="726"/>
      <c r="S297" s="726"/>
      <c r="T297" s="726"/>
      <c r="U297" s="726"/>
      <c r="V297" s="726"/>
      <c r="W297" s="726"/>
      <c r="X297" s="726"/>
      <c r="Y297" s="726"/>
      <c r="Z297" s="726"/>
      <c r="AA297" s="726"/>
      <c r="AB297" s="726"/>
      <c r="AC297" s="726"/>
      <c r="AD297" s="726"/>
      <c r="AL297" s="794"/>
      <c r="AM297" s="795"/>
      <c r="AN297" s="795"/>
      <c r="AO297" s="795"/>
      <c r="AP297" s="795"/>
      <c r="AQ297" s="795"/>
      <c r="AR297" s="795"/>
      <c r="AS297" s="795"/>
      <c r="AT297" s="795"/>
      <c r="AU297" s="795"/>
      <c r="AV297" s="795"/>
      <c r="AW297" s="796"/>
      <c r="BI297" s="732"/>
      <c r="BJ297" s="733"/>
      <c r="BK297" s="733"/>
      <c r="BL297" s="733"/>
      <c r="BM297" s="733"/>
      <c r="BN297" s="733"/>
      <c r="BO297" s="733"/>
      <c r="BP297" s="733"/>
      <c r="BQ297" s="733"/>
      <c r="BR297" s="733"/>
      <c r="BS297" s="733"/>
      <c r="BT297" s="733"/>
      <c r="BU297" s="83"/>
      <c r="BZ297" s="724"/>
      <c r="CA297" s="724"/>
      <c r="CB297" s="724"/>
      <c r="CC297" s="724"/>
      <c r="CD297" s="724"/>
      <c r="CE297" s="724"/>
      <c r="CF297" s="724"/>
      <c r="CI297" s="67"/>
      <c r="CJ297" s="691"/>
    </row>
    <row r="298" spans="4:88" ht="9" customHeight="1" thickBot="1">
      <c r="D298" s="67"/>
      <c r="E298" s="78"/>
      <c r="F298" s="66"/>
      <c r="G298" s="66"/>
      <c r="H298" s="66"/>
      <c r="I298" s="66"/>
      <c r="J298" s="66"/>
      <c r="K298" s="66"/>
      <c r="L298" s="66"/>
      <c r="M298" s="66"/>
      <c r="N298" s="66"/>
      <c r="O298" s="66"/>
      <c r="P298" s="66"/>
      <c r="Q298" s="66"/>
      <c r="R298" s="66"/>
      <c r="S298" s="66"/>
      <c r="T298" s="66"/>
      <c r="U298" s="66"/>
      <c r="V298" s="66"/>
      <c r="W298" s="66"/>
      <c r="X298" s="66"/>
      <c r="Y298" s="66"/>
      <c r="Z298" s="66"/>
      <c r="AA298" s="66"/>
      <c r="AB298" s="66"/>
      <c r="AC298" s="66"/>
      <c r="AD298" s="66"/>
      <c r="AE298" s="66"/>
      <c r="AF298" s="66"/>
      <c r="AG298" s="66"/>
      <c r="AH298" s="66"/>
      <c r="AI298" s="66"/>
      <c r="AJ298" s="66"/>
      <c r="AK298" s="66"/>
      <c r="AL298" s="79"/>
      <c r="AM298" s="66"/>
      <c r="AN298" s="66"/>
      <c r="AO298" s="66"/>
      <c r="AP298" s="66"/>
      <c r="AQ298" s="66"/>
      <c r="AR298" s="66"/>
      <c r="AS298" s="66"/>
      <c r="AT298" s="66"/>
      <c r="AU298" s="66"/>
      <c r="AV298" s="66"/>
      <c r="AW298" s="80"/>
      <c r="AX298" s="66"/>
      <c r="AY298" s="66"/>
      <c r="AZ298" s="66"/>
      <c r="BA298" s="66"/>
      <c r="BB298" s="66"/>
      <c r="BC298" s="66"/>
      <c r="BD298" s="66"/>
      <c r="BE298" s="66"/>
      <c r="BF298" s="66"/>
      <c r="BG298" s="66"/>
      <c r="BH298" s="66"/>
      <c r="BI298" s="734"/>
      <c r="BJ298" s="735"/>
      <c r="BK298" s="735"/>
      <c r="BL298" s="735"/>
      <c r="BM298" s="735"/>
      <c r="BN298" s="735"/>
      <c r="BO298" s="735"/>
      <c r="BP298" s="735"/>
      <c r="BQ298" s="735"/>
      <c r="BR298" s="735"/>
      <c r="BS298" s="735"/>
      <c r="BT298" s="735"/>
      <c r="BU298" s="84"/>
      <c r="BV298" s="66"/>
      <c r="BW298" s="66"/>
      <c r="BX298" s="66"/>
      <c r="BY298" s="66"/>
      <c r="BZ298" s="725"/>
      <c r="CA298" s="725"/>
      <c r="CB298" s="725"/>
      <c r="CC298" s="725"/>
      <c r="CD298" s="725"/>
      <c r="CE298" s="725"/>
      <c r="CF298" s="725"/>
      <c r="CG298" s="66"/>
      <c r="CH298" s="66"/>
      <c r="CI298" s="68"/>
      <c r="CJ298" s="691"/>
    </row>
    <row r="299" spans="4:88" ht="11.25" customHeight="1">
      <c r="D299" s="67"/>
      <c r="E299" s="646"/>
      <c r="F299" s="647"/>
      <c r="G299" s="647"/>
      <c r="H299" s="647"/>
      <c r="I299" s="647"/>
      <c r="J299" s="647"/>
      <c r="K299" s="647"/>
      <c r="L299" s="647"/>
      <c r="M299" s="647"/>
      <c r="N299" s="647"/>
      <c r="O299" s="647"/>
      <c r="P299" s="647"/>
      <c r="Q299" s="647"/>
      <c r="R299" s="647"/>
      <c r="S299" s="647"/>
      <c r="T299" s="647"/>
      <c r="U299" s="647"/>
      <c r="V299" s="647"/>
      <c r="W299" s="647"/>
      <c r="X299" s="647"/>
      <c r="Y299" s="647"/>
      <c r="Z299" s="647"/>
      <c r="AA299" s="647"/>
      <c r="AB299" s="647"/>
      <c r="AC299" s="647"/>
      <c r="AD299" s="647"/>
      <c r="AE299" s="647"/>
      <c r="AF299" s="647"/>
      <c r="AG299" s="647"/>
      <c r="AH299" s="647"/>
      <c r="AI299" s="647"/>
      <c r="AJ299" s="647"/>
      <c r="AK299" s="648"/>
      <c r="AL299" s="656" t="str">
        <f>IF(E299="","",VLOOKUP(E299,コード表!$D$5:$F$62,3,FALSE))</f>
        <v/>
      </c>
      <c r="AM299" s="656"/>
      <c r="AN299" s="656"/>
      <c r="AO299" s="656"/>
      <c r="AP299" s="656"/>
      <c r="AQ299" s="656"/>
      <c r="AR299" s="656"/>
      <c r="AS299" s="656"/>
      <c r="AT299" s="656"/>
      <c r="AU299" s="656"/>
      <c r="AV299" s="656"/>
      <c r="AW299" s="657"/>
      <c r="AX299" s="663">
        <v>1</v>
      </c>
      <c r="AY299" s="663"/>
      <c r="AZ299" s="625" t="str">
        <f>IF(E299="","",VLOOKUP(E299,コード表!$D$5:$F$62,2,FALSE))</f>
        <v/>
      </c>
      <c r="BA299" s="625"/>
      <c r="BB299" s="625"/>
      <c r="BC299" s="625"/>
      <c r="BD299" s="625"/>
      <c r="BE299" s="625"/>
      <c r="BF299" s="625"/>
      <c r="BG299" s="625"/>
      <c r="BH299" s="625"/>
      <c r="BI299" s="59"/>
      <c r="BJ299" s="59"/>
      <c r="BK299" s="59"/>
      <c r="BL299" s="59"/>
      <c r="BM299" s="59"/>
      <c r="BN299" s="59"/>
      <c r="BO299" s="59"/>
      <c r="BP299" s="59"/>
      <c r="BQ299" s="59"/>
      <c r="BR299" s="59"/>
      <c r="BS299" s="59"/>
      <c r="BT299" s="81" t="s">
        <v>19</v>
      </c>
      <c r="CH299" s="59"/>
      <c r="CI299" s="77"/>
      <c r="CJ299" s="691"/>
    </row>
    <row r="300" spans="4:88" ht="6.75" customHeight="1">
      <c r="D300" s="67"/>
      <c r="E300" s="649"/>
      <c r="F300" s="650"/>
      <c r="G300" s="650"/>
      <c r="H300" s="650"/>
      <c r="I300" s="650"/>
      <c r="J300" s="650"/>
      <c r="K300" s="650"/>
      <c r="L300" s="650"/>
      <c r="M300" s="650"/>
      <c r="N300" s="650"/>
      <c r="O300" s="650"/>
      <c r="P300" s="650"/>
      <c r="Q300" s="650"/>
      <c r="R300" s="650"/>
      <c r="S300" s="650"/>
      <c r="T300" s="650"/>
      <c r="U300" s="650"/>
      <c r="V300" s="650"/>
      <c r="W300" s="650"/>
      <c r="X300" s="650"/>
      <c r="Y300" s="650"/>
      <c r="Z300" s="650"/>
      <c r="AA300" s="650"/>
      <c r="AB300" s="650"/>
      <c r="AC300" s="650"/>
      <c r="AD300" s="650"/>
      <c r="AE300" s="650"/>
      <c r="AF300" s="650"/>
      <c r="AG300" s="650"/>
      <c r="AH300" s="650"/>
      <c r="AI300" s="650"/>
      <c r="AJ300" s="650"/>
      <c r="AK300" s="651"/>
      <c r="AL300" s="341"/>
      <c r="AM300" s="341"/>
      <c r="AN300" s="341"/>
      <c r="AO300" s="341"/>
      <c r="AP300" s="341"/>
      <c r="AQ300" s="341"/>
      <c r="AR300" s="341"/>
      <c r="AS300" s="341"/>
      <c r="AT300" s="341"/>
      <c r="AU300" s="341"/>
      <c r="AV300" s="341"/>
      <c r="AW300" s="659"/>
      <c r="AX300" s="664"/>
      <c r="AY300" s="664"/>
      <c r="AZ300" s="626"/>
      <c r="BA300" s="626"/>
      <c r="BB300" s="626"/>
      <c r="BC300" s="626"/>
      <c r="BD300" s="626"/>
      <c r="BE300" s="626"/>
      <c r="BF300" s="626"/>
      <c r="BG300" s="626"/>
      <c r="BH300" s="626"/>
      <c r="BI300" s="667"/>
      <c r="BJ300" s="667"/>
      <c r="BK300" s="667"/>
      <c r="BL300" s="667"/>
      <c r="BM300" s="667"/>
      <c r="BN300" s="667"/>
      <c r="BO300" s="667"/>
      <c r="BP300" s="667"/>
      <c r="BQ300" s="667"/>
      <c r="BR300" s="667"/>
      <c r="BS300" s="667"/>
      <c r="BT300" s="668"/>
      <c r="CI300" s="67"/>
      <c r="CJ300" s="691"/>
    </row>
    <row r="301" spans="4:88" ht="4.5" customHeight="1">
      <c r="D301" s="67"/>
      <c r="E301" s="649"/>
      <c r="F301" s="650"/>
      <c r="G301" s="650"/>
      <c r="H301" s="650"/>
      <c r="I301" s="650"/>
      <c r="J301" s="650"/>
      <c r="K301" s="650"/>
      <c r="L301" s="650"/>
      <c r="M301" s="650"/>
      <c r="N301" s="650"/>
      <c r="O301" s="650"/>
      <c r="P301" s="650"/>
      <c r="Q301" s="650"/>
      <c r="R301" s="650"/>
      <c r="S301" s="650"/>
      <c r="T301" s="650"/>
      <c r="U301" s="650"/>
      <c r="V301" s="650"/>
      <c r="W301" s="650"/>
      <c r="X301" s="650"/>
      <c r="Y301" s="650"/>
      <c r="Z301" s="650"/>
      <c r="AA301" s="650"/>
      <c r="AB301" s="650"/>
      <c r="AC301" s="650"/>
      <c r="AD301" s="650"/>
      <c r="AE301" s="650"/>
      <c r="AF301" s="650"/>
      <c r="AG301" s="650"/>
      <c r="AH301" s="650"/>
      <c r="AI301" s="650"/>
      <c r="AJ301" s="650"/>
      <c r="AK301" s="651"/>
      <c r="AL301" s="341"/>
      <c r="AM301" s="341"/>
      <c r="AN301" s="341"/>
      <c r="AO301" s="341"/>
      <c r="AP301" s="341"/>
      <c r="AQ301" s="341"/>
      <c r="AR301" s="341"/>
      <c r="AS301" s="341"/>
      <c r="AT301" s="341"/>
      <c r="AU301" s="341"/>
      <c r="AV301" s="341"/>
      <c r="AW301" s="659"/>
      <c r="AX301" s="664"/>
      <c r="AY301" s="664"/>
      <c r="AZ301" s="626"/>
      <c r="BA301" s="626"/>
      <c r="BB301" s="626"/>
      <c r="BC301" s="626"/>
      <c r="BD301" s="626"/>
      <c r="BE301" s="626"/>
      <c r="BF301" s="626"/>
      <c r="BG301" s="626"/>
      <c r="BH301" s="626"/>
      <c r="BI301" s="667"/>
      <c r="BJ301" s="667"/>
      <c r="BK301" s="667"/>
      <c r="BL301" s="667"/>
      <c r="BM301" s="667"/>
      <c r="BN301" s="667"/>
      <c r="BO301" s="667"/>
      <c r="BP301" s="667"/>
      <c r="BQ301" s="667"/>
      <c r="BR301" s="667"/>
      <c r="BS301" s="667"/>
      <c r="BT301" s="668"/>
      <c r="CI301" s="67"/>
      <c r="CJ301" s="691"/>
    </row>
    <row r="302" spans="4:88" ht="6.75" customHeight="1">
      <c r="D302" s="67"/>
      <c r="E302" s="649"/>
      <c r="F302" s="650"/>
      <c r="G302" s="650"/>
      <c r="H302" s="650"/>
      <c r="I302" s="650"/>
      <c r="J302" s="650"/>
      <c r="K302" s="650"/>
      <c r="L302" s="650"/>
      <c r="M302" s="650"/>
      <c r="N302" s="650"/>
      <c r="O302" s="650"/>
      <c r="P302" s="650"/>
      <c r="Q302" s="650"/>
      <c r="R302" s="650"/>
      <c r="S302" s="650"/>
      <c r="T302" s="650"/>
      <c r="U302" s="650"/>
      <c r="V302" s="650"/>
      <c r="W302" s="650"/>
      <c r="X302" s="650"/>
      <c r="Y302" s="650"/>
      <c r="Z302" s="650"/>
      <c r="AA302" s="650"/>
      <c r="AB302" s="650"/>
      <c r="AC302" s="650"/>
      <c r="AD302" s="650"/>
      <c r="AE302" s="650"/>
      <c r="AF302" s="650"/>
      <c r="AG302" s="650"/>
      <c r="AH302" s="650"/>
      <c r="AI302" s="650"/>
      <c r="AJ302" s="650"/>
      <c r="AK302" s="651"/>
      <c r="AL302" s="341"/>
      <c r="AM302" s="341"/>
      <c r="AN302" s="341"/>
      <c r="AO302" s="341"/>
      <c r="AP302" s="341"/>
      <c r="AQ302" s="341"/>
      <c r="AR302" s="341"/>
      <c r="AS302" s="341"/>
      <c r="AT302" s="341"/>
      <c r="AU302" s="341"/>
      <c r="AV302" s="341"/>
      <c r="AW302" s="659"/>
      <c r="AX302" s="664"/>
      <c r="AY302" s="664"/>
      <c r="AZ302" s="626"/>
      <c r="BA302" s="626"/>
      <c r="BB302" s="626"/>
      <c r="BC302" s="626"/>
      <c r="BD302" s="626"/>
      <c r="BE302" s="626"/>
      <c r="BF302" s="626"/>
      <c r="BG302" s="626"/>
      <c r="BH302" s="626"/>
      <c r="BI302" s="667"/>
      <c r="BJ302" s="667"/>
      <c r="BK302" s="667"/>
      <c r="BL302" s="667"/>
      <c r="BM302" s="667"/>
      <c r="BN302" s="667"/>
      <c r="BO302" s="667"/>
      <c r="BP302" s="667"/>
      <c r="BQ302" s="667"/>
      <c r="BR302" s="667"/>
      <c r="BS302" s="667"/>
      <c r="BT302" s="668"/>
      <c r="CI302" s="67"/>
      <c r="CJ302" s="691"/>
    </row>
    <row r="303" spans="4:88" ht="8.25" customHeight="1">
      <c r="D303" s="67"/>
      <c r="E303" s="649"/>
      <c r="F303" s="650"/>
      <c r="G303" s="650"/>
      <c r="H303" s="650"/>
      <c r="I303" s="650"/>
      <c r="J303" s="650"/>
      <c r="K303" s="650"/>
      <c r="L303" s="650"/>
      <c r="M303" s="650"/>
      <c r="N303" s="650"/>
      <c r="O303" s="650"/>
      <c r="P303" s="650"/>
      <c r="Q303" s="650"/>
      <c r="R303" s="650"/>
      <c r="S303" s="650"/>
      <c r="T303" s="650"/>
      <c r="U303" s="650"/>
      <c r="V303" s="650"/>
      <c r="W303" s="650"/>
      <c r="X303" s="650"/>
      <c r="Y303" s="650"/>
      <c r="Z303" s="650"/>
      <c r="AA303" s="650"/>
      <c r="AB303" s="650"/>
      <c r="AC303" s="650"/>
      <c r="AD303" s="650"/>
      <c r="AE303" s="650"/>
      <c r="AF303" s="650"/>
      <c r="AG303" s="650"/>
      <c r="AH303" s="650"/>
      <c r="AI303" s="650"/>
      <c r="AJ303" s="650"/>
      <c r="AK303" s="651"/>
      <c r="AL303" s="341"/>
      <c r="AM303" s="341"/>
      <c r="AN303" s="341"/>
      <c r="AO303" s="341"/>
      <c r="AP303" s="341"/>
      <c r="AQ303" s="341"/>
      <c r="AR303" s="341"/>
      <c r="AS303" s="341"/>
      <c r="AT303" s="341"/>
      <c r="AU303" s="341"/>
      <c r="AV303" s="341"/>
      <c r="AW303" s="659"/>
      <c r="AX303" s="736"/>
      <c r="AY303" s="736"/>
      <c r="AZ303" s="736"/>
      <c r="BA303" s="736"/>
      <c r="BB303" s="736"/>
      <c r="BC303" s="736"/>
      <c r="BD303" s="736"/>
      <c r="BE303" s="736"/>
      <c r="BF303" s="736"/>
      <c r="BG303" s="507" t="str">
        <f>IFERROR(VLOOKUP(AL299,都道府県コード!$A$2:$B$95,2,FALSE),"")</f>
        <v/>
      </c>
      <c r="BH303" s="508"/>
      <c r="BI303" s="669"/>
      <c r="BJ303" s="670"/>
      <c r="BK303" s="670"/>
      <c r="BL303" s="670"/>
      <c r="BM303" s="670"/>
      <c r="BN303" s="670"/>
      <c r="BO303" s="670"/>
      <c r="BP303" s="670"/>
      <c r="BQ303" s="670"/>
      <c r="BR303" s="670"/>
      <c r="BS303" s="670"/>
      <c r="BT303" s="671"/>
      <c r="CI303" s="67"/>
      <c r="CJ303" s="691"/>
    </row>
    <row r="304" spans="4:88" ht="9.75" customHeight="1">
      <c r="D304" s="67"/>
      <c r="E304" s="649"/>
      <c r="F304" s="650"/>
      <c r="G304" s="650"/>
      <c r="H304" s="650"/>
      <c r="I304" s="650"/>
      <c r="J304" s="650"/>
      <c r="K304" s="650"/>
      <c r="L304" s="650"/>
      <c r="M304" s="650"/>
      <c r="N304" s="650"/>
      <c r="O304" s="650"/>
      <c r="P304" s="650"/>
      <c r="Q304" s="650"/>
      <c r="R304" s="650"/>
      <c r="S304" s="650"/>
      <c r="T304" s="650"/>
      <c r="U304" s="650"/>
      <c r="V304" s="650"/>
      <c r="W304" s="650"/>
      <c r="X304" s="650"/>
      <c r="Y304" s="650"/>
      <c r="Z304" s="650"/>
      <c r="AA304" s="650"/>
      <c r="AB304" s="650"/>
      <c r="AC304" s="650"/>
      <c r="AD304" s="650"/>
      <c r="AE304" s="650"/>
      <c r="AF304" s="650"/>
      <c r="AG304" s="650"/>
      <c r="AH304" s="650"/>
      <c r="AI304" s="650"/>
      <c r="AJ304" s="650"/>
      <c r="AK304" s="651"/>
      <c r="AL304" s="341"/>
      <c r="AM304" s="341"/>
      <c r="AN304" s="341"/>
      <c r="AO304" s="341"/>
      <c r="AP304" s="341"/>
      <c r="AQ304" s="341"/>
      <c r="AR304" s="341"/>
      <c r="AS304" s="341"/>
      <c r="AT304" s="341"/>
      <c r="AU304" s="341"/>
      <c r="AV304" s="341"/>
      <c r="AW304" s="659"/>
      <c r="AX304" s="736"/>
      <c r="AY304" s="736"/>
      <c r="AZ304" s="736"/>
      <c r="BA304" s="736"/>
      <c r="BB304" s="736"/>
      <c r="BC304" s="736"/>
      <c r="BD304" s="736"/>
      <c r="BE304" s="736"/>
      <c r="BF304" s="736"/>
      <c r="BG304" s="509"/>
      <c r="BH304" s="510"/>
      <c r="BI304" s="672"/>
      <c r="BJ304" s="673"/>
      <c r="BK304" s="673"/>
      <c r="BL304" s="673"/>
      <c r="BM304" s="673"/>
      <c r="BN304" s="673"/>
      <c r="BO304" s="673"/>
      <c r="BP304" s="673"/>
      <c r="BQ304" s="673"/>
      <c r="BR304" s="673"/>
      <c r="BS304" s="673"/>
      <c r="BT304" s="674"/>
      <c r="CI304" s="67"/>
      <c r="CJ304" s="691"/>
    </row>
    <row r="305" spans="4:88" ht="6.75" customHeight="1" thickBot="1">
      <c r="D305" s="67"/>
      <c r="E305" s="652"/>
      <c r="F305" s="653"/>
      <c r="G305" s="653"/>
      <c r="H305" s="653"/>
      <c r="I305" s="653"/>
      <c r="J305" s="653"/>
      <c r="K305" s="653"/>
      <c r="L305" s="653"/>
      <c r="M305" s="653"/>
      <c r="N305" s="653"/>
      <c r="O305" s="653"/>
      <c r="P305" s="653"/>
      <c r="Q305" s="653"/>
      <c r="R305" s="653"/>
      <c r="S305" s="653"/>
      <c r="T305" s="653"/>
      <c r="U305" s="653"/>
      <c r="V305" s="653"/>
      <c r="W305" s="653"/>
      <c r="X305" s="653"/>
      <c r="Y305" s="653"/>
      <c r="Z305" s="653"/>
      <c r="AA305" s="653"/>
      <c r="AB305" s="653"/>
      <c r="AC305" s="653"/>
      <c r="AD305" s="653"/>
      <c r="AE305" s="653"/>
      <c r="AF305" s="653"/>
      <c r="AG305" s="653"/>
      <c r="AH305" s="653"/>
      <c r="AI305" s="653"/>
      <c r="AJ305" s="653"/>
      <c r="AK305" s="654"/>
      <c r="AL305" s="661"/>
      <c r="AM305" s="661"/>
      <c r="AN305" s="661"/>
      <c r="AO305" s="661"/>
      <c r="AP305" s="661"/>
      <c r="AQ305" s="661"/>
      <c r="AR305" s="661"/>
      <c r="AS305" s="661"/>
      <c r="AT305" s="661"/>
      <c r="AU305" s="661"/>
      <c r="AV305" s="661"/>
      <c r="AW305" s="662"/>
      <c r="AX305" s="737"/>
      <c r="AY305" s="737"/>
      <c r="AZ305" s="737"/>
      <c r="BA305" s="737"/>
      <c r="BB305" s="737"/>
      <c r="BC305" s="737"/>
      <c r="BD305" s="737"/>
      <c r="BE305" s="737"/>
      <c r="BF305" s="737"/>
      <c r="BG305" s="511"/>
      <c r="BH305" s="512"/>
      <c r="BI305" s="675"/>
      <c r="BJ305" s="676"/>
      <c r="BK305" s="676"/>
      <c r="BL305" s="676"/>
      <c r="BM305" s="676"/>
      <c r="BN305" s="676"/>
      <c r="BO305" s="676"/>
      <c r="BP305" s="676"/>
      <c r="BQ305" s="676"/>
      <c r="BR305" s="676"/>
      <c r="BS305" s="676"/>
      <c r="BT305" s="677"/>
      <c r="CI305" s="67"/>
      <c r="CJ305" s="691"/>
    </row>
    <row r="306" spans="4:88" ht="9" customHeight="1">
      <c r="D306" s="67"/>
      <c r="E306" s="646"/>
      <c r="F306" s="647"/>
      <c r="G306" s="647"/>
      <c r="H306" s="647"/>
      <c r="I306" s="647"/>
      <c r="J306" s="647"/>
      <c r="K306" s="647"/>
      <c r="L306" s="647"/>
      <c r="M306" s="647"/>
      <c r="N306" s="647"/>
      <c r="O306" s="647"/>
      <c r="P306" s="647"/>
      <c r="Q306" s="647"/>
      <c r="R306" s="647"/>
      <c r="S306" s="647"/>
      <c r="T306" s="647"/>
      <c r="U306" s="647"/>
      <c r="V306" s="647"/>
      <c r="W306" s="647"/>
      <c r="X306" s="647"/>
      <c r="Y306" s="647"/>
      <c r="Z306" s="647"/>
      <c r="AA306" s="647"/>
      <c r="AB306" s="647"/>
      <c r="AC306" s="647"/>
      <c r="AD306" s="647"/>
      <c r="AE306" s="647"/>
      <c r="AF306" s="647"/>
      <c r="AG306" s="647"/>
      <c r="AH306" s="647"/>
      <c r="AI306" s="647"/>
      <c r="AJ306" s="647"/>
      <c r="AK306" s="648"/>
      <c r="AL306" s="656" t="str">
        <f>IF(E306="","",VLOOKUP(E306,コード表!$D$5:$F$62,3,FALSE))</f>
        <v/>
      </c>
      <c r="AM306" s="656"/>
      <c r="AN306" s="656"/>
      <c r="AO306" s="656"/>
      <c r="AP306" s="656"/>
      <c r="AQ306" s="656"/>
      <c r="AR306" s="656"/>
      <c r="AS306" s="656"/>
      <c r="AT306" s="656"/>
      <c r="AU306" s="656"/>
      <c r="AV306" s="656"/>
      <c r="AW306" s="657"/>
      <c r="AX306" s="663">
        <v>2</v>
      </c>
      <c r="AY306" s="663"/>
      <c r="AZ306" s="625" t="str">
        <f>IF(E306="","",VLOOKUP(E306,コード表!$D$5:$F$62,2,FALSE))</f>
        <v/>
      </c>
      <c r="BA306" s="625"/>
      <c r="BB306" s="625"/>
      <c r="BC306" s="625"/>
      <c r="BD306" s="625"/>
      <c r="BE306" s="625"/>
      <c r="BF306" s="625"/>
      <c r="BG306" s="625"/>
      <c r="BH306" s="625"/>
      <c r="BI306" s="665"/>
      <c r="BJ306" s="665"/>
      <c r="BK306" s="665"/>
      <c r="BL306" s="665"/>
      <c r="BM306" s="665"/>
      <c r="BN306" s="665"/>
      <c r="BO306" s="665"/>
      <c r="BP306" s="665"/>
      <c r="BQ306" s="665"/>
      <c r="BR306" s="665"/>
      <c r="BS306" s="665"/>
      <c r="BT306" s="666"/>
      <c r="BU306" s="110"/>
      <c r="BV306" s="110"/>
      <c r="BW306" s="110"/>
      <c r="BX306" s="110"/>
      <c r="BY306" s="110"/>
      <c r="BZ306" s="110"/>
      <c r="CI306" s="67"/>
      <c r="CJ306" s="691"/>
    </row>
    <row r="307" spans="4:88" ht="9" customHeight="1">
      <c r="D307" s="67"/>
      <c r="E307" s="649"/>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1"/>
      <c r="AL307" s="341"/>
      <c r="AM307" s="341"/>
      <c r="AN307" s="341"/>
      <c r="AO307" s="341"/>
      <c r="AP307" s="341"/>
      <c r="AQ307" s="341"/>
      <c r="AR307" s="341"/>
      <c r="AS307" s="341"/>
      <c r="AT307" s="341"/>
      <c r="AU307" s="341"/>
      <c r="AV307" s="341"/>
      <c r="AW307" s="659"/>
      <c r="AX307" s="664"/>
      <c r="AY307" s="664"/>
      <c r="AZ307" s="626"/>
      <c r="BA307" s="626"/>
      <c r="BB307" s="626"/>
      <c r="BC307" s="626"/>
      <c r="BD307" s="626"/>
      <c r="BE307" s="626"/>
      <c r="BF307" s="626"/>
      <c r="BG307" s="626"/>
      <c r="BH307" s="626"/>
      <c r="BI307" s="667"/>
      <c r="BJ307" s="667"/>
      <c r="BK307" s="667"/>
      <c r="BL307" s="667"/>
      <c r="BM307" s="667"/>
      <c r="BN307" s="667"/>
      <c r="BO307" s="667"/>
      <c r="BP307" s="667"/>
      <c r="BQ307" s="667"/>
      <c r="BR307" s="667"/>
      <c r="BS307" s="667"/>
      <c r="BT307" s="668"/>
      <c r="BU307" s="110"/>
      <c r="BV307" s="110"/>
      <c r="BW307" s="110"/>
      <c r="BX307" s="110"/>
      <c r="BY307" s="110"/>
      <c r="BZ307" s="110"/>
      <c r="CI307" s="67"/>
      <c r="CJ307" s="691"/>
    </row>
    <row r="308" spans="4:88" ht="9" customHeight="1">
      <c r="D308" s="67"/>
      <c r="E308" s="649"/>
      <c r="F308" s="650"/>
      <c r="G308" s="650"/>
      <c r="H308" s="650"/>
      <c r="I308" s="650"/>
      <c r="J308" s="650"/>
      <c r="K308" s="650"/>
      <c r="L308" s="650"/>
      <c r="M308" s="650"/>
      <c r="N308" s="650"/>
      <c r="O308" s="650"/>
      <c r="P308" s="650"/>
      <c r="Q308" s="650"/>
      <c r="R308" s="650"/>
      <c r="S308" s="650"/>
      <c r="T308" s="650"/>
      <c r="U308" s="650"/>
      <c r="V308" s="650"/>
      <c r="W308" s="650"/>
      <c r="X308" s="650"/>
      <c r="Y308" s="650"/>
      <c r="Z308" s="650"/>
      <c r="AA308" s="650"/>
      <c r="AB308" s="650"/>
      <c r="AC308" s="650"/>
      <c r="AD308" s="650"/>
      <c r="AE308" s="650"/>
      <c r="AF308" s="650"/>
      <c r="AG308" s="650"/>
      <c r="AH308" s="650"/>
      <c r="AI308" s="650"/>
      <c r="AJ308" s="650"/>
      <c r="AK308" s="651"/>
      <c r="AL308" s="341"/>
      <c r="AM308" s="341"/>
      <c r="AN308" s="341"/>
      <c r="AO308" s="341"/>
      <c r="AP308" s="341"/>
      <c r="AQ308" s="341"/>
      <c r="AR308" s="341"/>
      <c r="AS308" s="341"/>
      <c r="AT308" s="341"/>
      <c r="AU308" s="341"/>
      <c r="AV308" s="341"/>
      <c r="AW308" s="659"/>
      <c r="AX308" s="664"/>
      <c r="AY308" s="664"/>
      <c r="AZ308" s="626"/>
      <c r="BA308" s="626"/>
      <c r="BB308" s="626"/>
      <c r="BC308" s="626"/>
      <c r="BD308" s="626"/>
      <c r="BE308" s="626"/>
      <c r="BF308" s="626"/>
      <c r="BG308" s="626"/>
      <c r="BH308" s="626"/>
      <c r="BI308" s="667"/>
      <c r="BJ308" s="667"/>
      <c r="BK308" s="667"/>
      <c r="BL308" s="667"/>
      <c r="BM308" s="667"/>
      <c r="BN308" s="667"/>
      <c r="BO308" s="667"/>
      <c r="BP308" s="667"/>
      <c r="BQ308" s="667"/>
      <c r="BR308" s="667"/>
      <c r="BS308" s="667"/>
      <c r="BT308" s="668"/>
      <c r="BU308" s="110"/>
      <c r="BV308" s="110"/>
      <c r="BW308" s="110"/>
      <c r="BX308" s="110"/>
      <c r="BY308" s="110"/>
      <c r="BZ308" s="110"/>
      <c r="CI308" s="67"/>
      <c r="CJ308" s="691"/>
    </row>
    <row r="309" spans="4:88" ht="9" customHeight="1">
      <c r="D309" s="67"/>
      <c r="E309" s="649"/>
      <c r="F309" s="650"/>
      <c r="G309" s="650"/>
      <c r="H309" s="650"/>
      <c r="I309" s="650"/>
      <c r="J309" s="650"/>
      <c r="K309" s="650"/>
      <c r="L309" s="650"/>
      <c r="M309" s="650"/>
      <c r="N309" s="650"/>
      <c r="O309" s="650"/>
      <c r="P309" s="650"/>
      <c r="Q309" s="650"/>
      <c r="R309" s="650"/>
      <c r="S309" s="650"/>
      <c r="T309" s="650"/>
      <c r="U309" s="650"/>
      <c r="V309" s="650"/>
      <c r="W309" s="650"/>
      <c r="X309" s="650"/>
      <c r="Y309" s="650"/>
      <c r="Z309" s="650"/>
      <c r="AA309" s="650"/>
      <c r="AB309" s="650"/>
      <c r="AC309" s="650"/>
      <c r="AD309" s="650"/>
      <c r="AE309" s="650"/>
      <c r="AF309" s="650"/>
      <c r="AG309" s="650"/>
      <c r="AH309" s="650"/>
      <c r="AI309" s="650"/>
      <c r="AJ309" s="650"/>
      <c r="AK309" s="651"/>
      <c r="AL309" s="341"/>
      <c r="AM309" s="341"/>
      <c r="AN309" s="341"/>
      <c r="AO309" s="341"/>
      <c r="AP309" s="341"/>
      <c r="AQ309" s="341"/>
      <c r="AR309" s="341"/>
      <c r="AS309" s="341"/>
      <c r="AT309" s="341"/>
      <c r="AU309" s="341"/>
      <c r="AV309" s="341"/>
      <c r="AW309" s="659"/>
      <c r="AX309" s="622"/>
      <c r="AY309" s="622"/>
      <c r="AZ309" s="622"/>
      <c r="BA309" s="622"/>
      <c r="BB309" s="622"/>
      <c r="BC309" s="622"/>
      <c r="BD309" s="622"/>
      <c r="BE309" s="622"/>
      <c r="BF309" s="622"/>
      <c r="BG309" s="507" t="str">
        <f>IFERROR(VLOOKUP(AL306,都道府県コード!$A$2:$B$95,2,FALSE),"")</f>
        <v/>
      </c>
      <c r="BH309" s="508"/>
      <c r="BI309" s="669"/>
      <c r="BJ309" s="670"/>
      <c r="BK309" s="670"/>
      <c r="BL309" s="670"/>
      <c r="BM309" s="670"/>
      <c r="BN309" s="670"/>
      <c r="BO309" s="670"/>
      <c r="BP309" s="670"/>
      <c r="BQ309" s="670"/>
      <c r="BR309" s="670"/>
      <c r="BS309" s="670"/>
      <c r="BT309" s="671"/>
      <c r="BU309" s="110"/>
      <c r="BV309" s="110"/>
      <c r="BW309" s="110"/>
      <c r="BX309" s="110"/>
      <c r="BY309" s="110"/>
      <c r="BZ309" s="110"/>
      <c r="CI309" s="67"/>
      <c r="CJ309" s="691"/>
    </row>
    <row r="310" spans="4:88" ht="9" customHeight="1">
      <c r="D310" s="67"/>
      <c r="E310" s="649"/>
      <c r="F310" s="650"/>
      <c r="G310" s="650"/>
      <c r="H310" s="650"/>
      <c r="I310" s="650"/>
      <c r="J310" s="650"/>
      <c r="K310" s="650"/>
      <c r="L310" s="650"/>
      <c r="M310" s="650"/>
      <c r="N310" s="650"/>
      <c r="O310" s="650"/>
      <c r="P310" s="650"/>
      <c r="Q310" s="650"/>
      <c r="R310" s="650"/>
      <c r="S310" s="650"/>
      <c r="T310" s="650"/>
      <c r="U310" s="650"/>
      <c r="V310" s="650"/>
      <c r="W310" s="650"/>
      <c r="X310" s="650"/>
      <c r="Y310" s="650"/>
      <c r="Z310" s="650"/>
      <c r="AA310" s="650"/>
      <c r="AB310" s="650"/>
      <c r="AC310" s="650"/>
      <c r="AD310" s="650"/>
      <c r="AE310" s="650"/>
      <c r="AF310" s="650"/>
      <c r="AG310" s="650"/>
      <c r="AH310" s="650"/>
      <c r="AI310" s="650"/>
      <c r="AJ310" s="650"/>
      <c r="AK310" s="651"/>
      <c r="AL310" s="341"/>
      <c r="AM310" s="341"/>
      <c r="AN310" s="341"/>
      <c r="AO310" s="341"/>
      <c r="AP310" s="341"/>
      <c r="AQ310" s="341"/>
      <c r="AR310" s="341"/>
      <c r="AS310" s="341"/>
      <c r="AT310" s="341"/>
      <c r="AU310" s="341"/>
      <c r="AV310" s="341"/>
      <c r="AW310" s="659"/>
      <c r="AX310" s="622"/>
      <c r="AY310" s="622"/>
      <c r="AZ310" s="622"/>
      <c r="BA310" s="622"/>
      <c r="BB310" s="622"/>
      <c r="BC310" s="622"/>
      <c r="BD310" s="622"/>
      <c r="BE310" s="622"/>
      <c r="BF310" s="622"/>
      <c r="BG310" s="509"/>
      <c r="BH310" s="510"/>
      <c r="BI310" s="672"/>
      <c r="BJ310" s="673"/>
      <c r="BK310" s="673"/>
      <c r="BL310" s="673"/>
      <c r="BM310" s="673"/>
      <c r="BN310" s="673"/>
      <c r="BO310" s="673"/>
      <c r="BP310" s="673"/>
      <c r="BQ310" s="673"/>
      <c r="BR310" s="673"/>
      <c r="BS310" s="673"/>
      <c r="BT310" s="674"/>
      <c r="BU310" s="110"/>
      <c r="BV310" s="110"/>
      <c r="BW310" s="110"/>
      <c r="BX310" s="110"/>
      <c r="BY310" s="110"/>
      <c r="BZ310" s="110"/>
      <c r="CI310" s="67"/>
      <c r="CJ310" s="691"/>
    </row>
    <row r="311" spans="4:88" ht="9" customHeight="1" thickBot="1">
      <c r="D311" s="67"/>
      <c r="E311" s="652"/>
      <c r="F311" s="653"/>
      <c r="G311" s="653"/>
      <c r="H311" s="653"/>
      <c r="I311" s="653"/>
      <c r="J311" s="653"/>
      <c r="K311" s="653"/>
      <c r="L311" s="653"/>
      <c r="M311" s="653"/>
      <c r="N311" s="653"/>
      <c r="O311" s="653"/>
      <c r="P311" s="653"/>
      <c r="Q311" s="653"/>
      <c r="R311" s="653"/>
      <c r="S311" s="653"/>
      <c r="T311" s="653"/>
      <c r="U311" s="653"/>
      <c r="V311" s="653"/>
      <c r="W311" s="653"/>
      <c r="X311" s="653"/>
      <c r="Y311" s="653"/>
      <c r="Z311" s="653"/>
      <c r="AA311" s="653"/>
      <c r="AB311" s="653"/>
      <c r="AC311" s="653"/>
      <c r="AD311" s="653"/>
      <c r="AE311" s="653"/>
      <c r="AF311" s="653"/>
      <c r="AG311" s="653"/>
      <c r="AH311" s="653"/>
      <c r="AI311" s="653"/>
      <c r="AJ311" s="653"/>
      <c r="AK311" s="654"/>
      <c r="AL311" s="661"/>
      <c r="AM311" s="661"/>
      <c r="AN311" s="661"/>
      <c r="AO311" s="661"/>
      <c r="AP311" s="661"/>
      <c r="AQ311" s="661"/>
      <c r="AR311" s="661"/>
      <c r="AS311" s="661"/>
      <c r="AT311" s="661"/>
      <c r="AU311" s="661"/>
      <c r="AV311" s="661"/>
      <c r="AW311" s="662"/>
      <c r="AX311" s="624"/>
      <c r="AY311" s="624"/>
      <c r="AZ311" s="624"/>
      <c r="BA311" s="624"/>
      <c r="BB311" s="624"/>
      <c r="BC311" s="624"/>
      <c r="BD311" s="624"/>
      <c r="BE311" s="624"/>
      <c r="BF311" s="624"/>
      <c r="BG311" s="511"/>
      <c r="BH311" s="512"/>
      <c r="BI311" s="675"/>
      <c r="BJ311" s="676"/>
      <c r="BK311" s="676"/>
      <c r="BL311" s="676"/>
      <c r="BM311" s="676"/>
      <c r="BN311" s="676"/>
      <c r="BO311" s="676"/>
      <c r="BP311" s="676"/>
      <c r="BQ311" s="676"/>
      <c r="BR311" s="676"/>
      <c r="BS311" s="676"/>
      <c r="BT311" s="677"/>
      <c r="BU311" s="110"/>
      <c r="BV311" s="110"/>
      <c r="BW311" s="110"/>
      <c r="BX311" s="110"/>
      <c r="BY311" s="110"/>
      <c r="BZ311" s="110"/>
      <c r="CI311" s="67"/>
      <c r="CJ311" s="691"/>
    </row>
    <row r="312" spans="4:88" ht="9" customHeight="1">
      <c r="D312" s="67"/>
      <c r="E312" s="646"/>
      <c r="F312" s="647"/>
      <c r="G312" s="647"/>
      <c r="H312" s="647"/>
      <c r="I312" s="647"/>
      <c r="J312" s="647"/>
      <c r="K312" s="647"/>
      <c r="L312" s="647"/>
      <c r="M312" s="647"/>
      <c r="N312" s="647"/>
      <c r="O312" s="647"/>
      <c r="P312" s="647"/>
      <c r="Q312" s="647"/>
      <c r="R312" s="647"/>
      <c r="S312" s="647"/>
      <c r="T312" s="647"/>
      <c r="U312" s="647"/>
      <c r="V312" s="647"/>
      <c r="W312" s="647"/>
      <c r="X312" s="647"/>
      <c r="Y312" s="647"/>
      <c r="Z312" s="647"/>
      <c r="AA312" s="647"/>
      <c r="AB312" s="647"/>
      <c r="AC312" s="647"/>
      <c r="AD312" s="647"/>
      <c r="AE312" s="647"/>
      <c r="AF312" s="647"/>
      <c r="AG312" s="647"/>
      <c r="AH312" s="647"/>
      <c r="AI312" s="647"/>
      <c r="AJ312" s="647"/>
      <c r="AK312" s="648"/>
      <c r="AL312" s="656" t="str">
        <f>IF(E312="","",VLOOKUP(E312,コード表!$D$5:$F$62,3,FALSE))</f>
        <v/>
      </c>
      <c r="AM312" s="656"/>
      <c r="AN312" s="656"/>
      <c r="AO312" s="656"/>
      <c r="AP312" s="656"/>
      <c r="AQ312" s="656"/>
      <c r="AR312" s="656"/>
      <c r="AS312" s="656"/>
      <c r="AT312" s="656"/>
      <c r="AU312" s="656"/>
      <c r="AV312" s="656"/>
      <c r="AW312" s="657"/>
      <c r="AX312" s="663">
        <v>3</v>
      </c>
      <c r="AY312" s="663"/>
      <c r="AZ312" s="625" t="str">
        <f>IF(E312="","",VLOOKUP(E312,コード表!$D$5:$F$62,2,FALSE))</f>
        <v/>
      </c>
      <c r="BA312" s="625"/>
      <c r="BB312" s="625"/>
      <c r="BC312" s="625"/>
      <c r="BD312" s="625"/>
      <c r="BE312" s="625"/>
      <c r="BF312" s="625"/>
      <c r="BG312" s="625"/>
      <c r="BH312" s="625"/>
      <c r="BI312" s="665"/>
      <c r="BJ312" s="665"/>
      <c r="BK312" s="665"/>
      <c r="BL312" s="665"/>
      <c r="BM312" s="665"/>
      <c r="BN312" s="665"/>
      <c r="BO312" s="665"/>
      <c r="BP312" s="665"/>
      <c r="BQ312" s="665"/>
      <c r="BR312" s="665"/>
      <c r="BS312" s="665"/>
      <c r="BT312" s="666"/>
      <c r="BU312" s="110"/>
      <c r="BV312" s="110"/>
      <c r="BW312" s="110"/>
      <c r="BX312" s="110"/>
      <c r="BY312" s="110"/>
      <c r="BZ312" s="110"/>
      <c r="CI312" s="67"/>
      <c r="CJ312" s="691"/>
    </row>
    <row r="313" spans="4:88" ht="9" customHeight="1">
      <c r="D313" s="67"/>
      <c r="E313" s="649"/>
      <c r="F313" s="650"/>
      <c r="G313" s="650"/>
      <c r="H313" s="650"/>
      <c r="I313" s="650"/>
      <c r="J313" s="650"/>
      <c r="K313" s="650"/>
      <c r="L313" s="650"/>
      <c r="M313" s="650"/>
      <c r="N313" s="650"/>
      <c r="O313" s="650"/>
      <c r="P313" s="650"/>
      <c r="Q313" s="650"/>
      <c r="R313" s="650"/>
      <c r="S313" s="650"/>
      <c r="T313" s="650"/>
      <c r="U313" s="650"/>
      <c r="V313" s="650"/>
      <c r="W313" s="650"/>
      <c r="X313" s="650"/>
      <c r="Y313" s="650"/>
      <c r="Z313" s="650"/>
      <c r="AA313" s="650"/>
      <c r="AB313" s="650"/>
      <c r="AC313" s="650"/>
      <c r="AD313" s="650"/>
      <c r="AE313" s="650"/>
      <c r="AF313" s="650"/>
      <c r="AG313" s="650"/>
      <c r="AH313" s="650"/>
      <c r="AI313" s="650"/>
      <c r="AJ313" s="650"/>
      <c r="AK313" s="651"/>
      <c r="AL313" s="341"/>
      <c r="AM313" s="341"/>
      <c r="AN313" s="341"/>
      <c r="AO313" s="341"/>
      <c r="AP313" s="341"/>
      <c r="AQ313" s="341"/>
      <c r="AR313" s="341"/>
      <c r="AS313" s="341"/>
      <c r="AT313" s="341"/>
      <c r="AU313" s="341"/>
      <c r="AV313" s="341"/>
      <c r="AW313" s="659"/>
      <c r="AX313" s="664"/>
      <c r="AY313" s="664"/>
      <c r="AZ313" s="626"/>
      <c r="BA313" s="626"/>
      <c r="BB313" s="626"/>
      <c r="BC313" s="626"/>
      <c r="BD313" s="626"/>
      <c r="BE313" s="626"/>
      <c r="BF313" s="626"/>
      <c r="BG313" s="626"/>
      <c r="BH313" s="626"/>
      <c r="BI313" s="667"/>
      <c r="BJ313" s="667"/>
      <c r="BK313" s="667"/>
      <c r="BL313" s="667"/>
      <c r="BM313" s="667"/>
      <c r="BN313" s="667"/>
      <c r="BO313" s="667"/>
      <c r="BP313" s="667"/>
      <c r="BQ313" s="667"/>
      <c r="BR313" s="667"/>
      <c r="BS313" s="667"/>
      <c r="BT313" s="668"/>
      <c r="BU313" s="110"/>
      <c r="BV313" s="110"/>
      <c r="BW313" s="110"/>
      <c r="BX313" s="110"/>
      <c r="BY313" s="110"/>
      <c r="BZ313" s="110"/>
      <c r="CI313" s="67"/>
      <c r="CJ313" s="691"/>
    </row>
    <row r="314" spans="4:88" ht="9" customHeight="1">
      <c r="D314" s="67"/>
      <c r="E314" s="649"/>
      <c r="F314" s="650"/>
      <c r="G314" s="650"/>
      <c r="H314" s="650"/>
      <c r="I314" s="650"/>
      <c r="J314" s="650"/>
      <c r="K314" s="650"/>
      <c r="L314" s="650"/>
      <c r="M314" s="650"/>
      <c r="N314" s="650"/>
      <c r="O314" s="650"/>
      <c r="P314" s="650"/>
      <c r="Q314" s="650"/>
      <c r="R314" s="650"/>
      <c r="S314" s="650"/>
      <c r="T314" s="650"/>
      <c r="U314" s="650"/>
      <c r="V314" s="650"/>
      <c r="W314" s="650"/>
      <c r="X314" s="650"/>
      <c r="Y314" s="650"/>
      <c r="Z314" s="650"/>
      <c r="AA314" s="650"/>
      <c r="AB314" s="650"/>
      <c r="AC314" s="650"/>
      <c r="AD314" s="650"/>
      <c r="AE314" s="650"/>
      <c r="AF314" s="650"/>
      <c r="AG314" s="650"/>
      <c r="AH314" s="650"/>
      <c r="AI314" s="650"/>
      <c r="AJ314" s="650"/>
      <c r="AK314" s="651"/>
      <c r="AL314" s="341"/>
      <c r="AM314" s="341"/>
      <c r="AN314" s="341"/>
      <c r="AO314" s="341"/>
      <c r="AP314" s="341"/>
      <c r="AQ314" s="341"/>
      <c r="AR314" s="341"/>
      <c r="AS314" s="341"/>
      <c r="AT314" s="341"/>
      <c r="AU314" s="341"/>
      <c r="AV314" s="341"/>
      <c r="AW314" s="659"/>
      <c r="AX314" s="664"/>
      <c r="AY314" s="664"/>
      <c r="AZ314" s="626"/>
      <c r="BA314" s="626"/>
      <c r="BB314" s="626"/>
      <c r="BC314" s="626"/>
      <c r="BD314" s="626"/>
      <c r="BE314" s="626"/>
      <c r="BF314" s="626"/>
      <c r="BG314" s="626"/>
      <c r="BH314" s="626"/>
      <c r="BI314" s="667"/>
      <c r="BJ314" s="667"/>
      <c r="BK314" s="667"/>
      <c r="BL314" s="667"/>
      <c r="BM314" s="667"/>
      <c r="BN314" s="667"/>
      <c r="BO314" s="667"/>
      <c r="BP314" s="667"/>
      <c r="BQ314" s="667"/>
      <c r="BR314" s="667"/>
      <c r="BS314" s="667"/>
      <c r="BT314" s="668"/>
      <c r="BU314" s="110"/>
      <c r="BV314" s="110"/>
      <c r="BW314" s="110"/>
      <c r="BX314" s="110"/>
      <c r="BY314" s="110"/>
      <c r="BZ314" s="110"/>
      <c r="CI314" s="67"/>
      <c r="CJ314" s="691"/>
    </row>
    <row r="315" spans="4:88" ht="9" customHeight="1">
      <c r="D315" s="67"/>
      <c r="E315" s="649"/>
      <c r="F315" s="650"/>
      <c r="G315" s="650"/>
      <c r="H315" s="650"/>
      <c r="I315" s="650"/>
      <c r="J315" s="650"/>
      <c r="K315" s="650"/>
      <c r="L315" s="650"/>
      <c r="M315" s="650"/>
      <c r="N315" s="650"/>
      <c r="O315" s="650"/>
      <c r="P315" s="650"/>
      <c r="Q315" s="650"/>
      <c r="R315" s="650"/>
      <c r="S315" s="650"/>
      <c r="T315" s="650"/>
      <c r="U315" s="650"/>
      <c r="V315" s="650"/>
      <c r="W315" s="650"/>
      <c r="X315" s="650"/>
      <c r="Y315" s="650"/>
      <c r="Z315" s="650"/>
      <c r="AA315" s="650"/>
      <c r="AB315" s="650"/>
      <c r="AC315" s="650"/>
      <c r="AD315" s="650"/>
      <c r="AE315" s="650"/>
      <c r="AF315" s="650"/>
      <c r="AG315" s="650"/>
      <c r="AH315" s="650"/>
      <c r="AI315" s="650"/>
      <c r="AJ315" s="650"/>
      <c r="AK315" s="651"/>
      <c r="AL315" s="341"/>
      <c r="AM315" s="341"/>
      <c r="AN315" s="341"/>
      <c r="AO315" s="341"/>
      <c r="AP315" s="341"/>
      <c r="AQ315" s="341"/>
      <c r="AR315" s="341"/>
      <c r="AS315" s="341"/>
      <c r="AT315" s="341"/>
      <c r="AU315" s="341"/>
      <c r="AV315" s="341"/>
      <c r="AW315" s="659"/>
      <c r="AX315" s="622"/>
      <c r="AY315" s="622"/>
      <c r="AZ315" s="622"/>
      <c r="BA315" s="622"/>
      <c r="BB315" s="622"/>
      <c r="BC315" s="622"/>
      <c r="BD315" s="622"/>
      <c r="BE315" s="622"/>
      <c r="BF315" s="622"/>
      <c r="BG315" s="507" t="str">
        <f>IFERROR(VLOOKUP(AL312,都道府県コード!$A$2:$B$95,2,FALSE),"")</f>
        <v/>
      </c>
      <c r="BH315" s="508"/>
      <c r="BI315" s="669"/>
      <c r="BJ315" s="670"/>
      <c r="BK315" s="670"/>
      <c r="BL315" s="670"/>
      <c r="BM315" s="670"/>
      <c r="BN315" s="670"/>
      <c r="BO315" s="670"/>
      <c r="BP315" s="670"/>
      <c r="BQ315" s="670"/>
      <c r="BR315" s="670"/>
      <c r="BS315" s="670"/>
      <c r="BT315" s="671"/>
      <c r="BU315" s="110"/>
      <c r="BV315" s="110"/>
      <c r="BW315" s="110"/>
      <c r="BX315" s="110"/>
      <c r="BY315" s="110"/>
      <c r="BZ315" s="110"/>
      <c r="CI315" s="67"/>
      <c r="CJ315" s="691"/>
    </row>
    <row r="316" spans="4:88" ht="9" customHeight="1">
      <c r="D316" s="67"/>
      <c r="E316" s="649"/>
      <c r="F316" s="650"/>
      <c r="G316" s="650"/>
      <c r="H316" s="650"/>
      <c r="I316" s="650"/>
      <c r="J316" s="650"/>
      <c r="K316" s="650"/>
      <c r="L316" s="650"/>
      <c r="M316" s="650"/>
      <c r="N316" s="650"/>
      <c r="O316" s="650"/>
      <c r="P316" s="650"/>
      <c r="Q316" s="650"/>
      <c r="R316" s="650"/>
      <c r="S316" s="650"/>
      <c r="T316" s="650"/>
      <c r="U316" s="650"/>
      <c r="V316" s="650"/>
      <c r="W316" s="650"/>
      <c r="X316" s="650"/>
      <c r="Y316" s="650"/>
      <c r="Z316" s="650"/>
      <c r="AA316" s="650"/>
      <c r="AB316" s="650"/>
      <c r="AC316" s="650"/>
      <c r="AD316" s="650"/>
      <c r="AE316" s="650"/>
      <c r="AF316" s="650"/>
      <c r="AG316" s="650"/>
      <c r="AH316" s="650"/>
      <c r="AI316" s="650"/>
      <c r="AJ316" s="650"/>
      <c r="AK316" s="651"/>
      <c r="AL316" s="341"/>
      <c r="AM316" s="341"/>
      <c r="AN316" s="341"/>
      <c r="AO316" s="341"/>
      <c r="AP316" s="341"/>
      <c r="AQ316" s="341"/>
      <c r="AR316" s="341"/>
      <c r="AS316" s="341"/>
      <c r="AT316" s="341"/>
      <c r="AU316" s="341"/>
      <c r="AV316" s="341"/>
      <c r="AW316" s="659"/>
      <c r="AX316" s="622"/>
      <c r="AY316" s="622"/>
      <c r="AZ316" s="622"/>
      <c r="BA316" s="622"/>
      <c r="BB316" s="622"/>
      <c r="BC316" s="622"/>
      <c r="BD316" s="622"/>
      <c r="BE316" s="622"/>
      <c r="BF316" s="622"/>
      <c r="BG316" s="509"/>
      <c r="BH316" s="510"/>
      <c r="BI316" s="672"/>
      <c r="BJ316" s="673"/>
      <c r="BK316" s="673"/>
      <c r="BL316" s="673"/>
      <c r="BM316" s="673"/>
      <c r="BN316" s="673"/>
      <c r="BO316" s="673"/>
      <c r="BP316" s="673"/>
      <c r="BQ316" s="673"/>
      <c r="BR316" s="673"/>
      <c r="BS316" s="673"/>
      <c r="BT316" s="674"/>
      <c r="BU316" s="110"/>
      <c r="BV316" s="110"/>
      <c r="BW316" s="110"/>
      <c r="BX316" s="110"/>
      <c r="BY316" s="110"/>
      <c r="BZ316" s="110"/>
      <c r="CI316" s="67"/>
      <c r="CJ316" s="691"/>
    </row>
    <row r="317" spans="4:88" ht="9" customHeight="1" thickBot="1">
      <c r="D317" s="67"/>
      <c r="E317" s="652"/>
      <c r="F317" s="653"/>
      <c r="G317" s="653"/>
      <c r="H317" s="653"/>
      <c r="I317" s="653"/>
      <c r="J317" s="653"/>
      <c r="K317" s="653"/>
      <c r="L317" s="653"/>
      <c r="M317" s="653"/>
      <c r="N317" s="653"/>
      <c r="O317" s="653"/>
      <c r="P317" s="653"/>
      <c r="Q317" s="653"/>
      <c r="R317" s="653"/>
      <c r="S317" s="653"/>
      <c r="T317" s="653"/>
      <c r="U317" s="653"/>
      <c r="V317" s="653"/>
      <c r="W317" s="653"/>
      <c r="X317" s="653"/>
      <c r="Y317" s="653"/>
      <c r="Z317" s="653"/>
      <c r="AA317" s="653"/>
      <c r="AB317" s="653"/>
      <c r="AC317" s="653"/>
      <c r="AD317" s="653"/>
      <c r="AE317" s="653"/>
      <c r="AF317" s="653"/>
      <c r="AG317" s="653"/>
      <c r="AH317" s="653"/>
      <c r="AI317" s="653"/>
      <c r="AJ317" s="653"/>
      <c r="AK317" s="654"/>
      <c r="AL317" s="661"/>
      <c r="AM317" s="661"/>
      <c r="AN317" s="661"/>
      <c r="AO317" s="661"/>
      <c r="AP317" s="661"/>
      <c r="AQ317" s="661"/>
      <c r="AR317" s="661"/>
      <c r="AS317" s="661"/>
      <c r="AT317" s="661"/>
      <c r="AU317" s="661"/>
      <c r="AV317" s="661"/>
      <c r="AW317" s="662"/>
      <c r="AX317" s="624"/>
      <c r="AY317" s="624"/>
      <c r="AZ317" s="624"/>
      <c r="BA317" s="624"/>
      <c r="BB317" s="624"/>
      <c r="BC317" s="624"/>
      <c r="BD317" s="624"/>
      <c r="BE317" s="624"/>
      <c r="BF317" s="624"/>
      <c r="BG317" s="511"/>
      <c r="BH317" s="512"/>
      <c r="BI317" s="675"/>
      <c r="BJ317" s="676"/>
      <c r="BK317" s="676"/>
      <c r="BL317" s="676"/>
      <c r="BM317" s="676"/>
      <c r="BN317" s="676"/>
      <c r="BO317" s="676"/>
      <c r="BP317" s="676"/>
      <c r="BQ317" s="676"/>
      <c r="BR317" s="676"/>
      <c r="BS317" s="676"/>
      <c r="BT317" s="677"/>
      <c r="BU317" s="110"/>
      <c r="BV317" s="110"/>
      <c r="BW317" s="110"/>
      <c r="BX317" s="110"/>
      <c r="BY317" s="110"/>
      <c r="BZ317" s="110"/>
      <c r="CI317" s="67"/>
      <c r="CJ317" s="691"/>
    </row>
    <row r="318" spans="4:88" ht="9" customHeight="1">
      <c r="D318" s="67"/>
      <c r="E318" s="646"/>
      <c r="F318" s="647"/>
      <c r="G318" s="647"/>
      <c r="H318" s="647"/>
      <c r="I318" s="647"/>
      <c r="J318" s="647"/>
      <c r="K318" s="647"/>
      <c r="L318" s="647"/>
      <c r="M318" s="647"/>
      <c r="N318" s="647"/>
      <c r="O318" s="647"/>
      <c r="P318" s="647"/>
      <c r="Q318" s="647"/>
      <c r="R318" s="647"/>
      <c r="S318" s="647"/>
      <c r="T318" s="647"/>
      <c r="U318" s="647"/>
      <c r="V318" s="647"/>
      <c r="W318" s="647"/>
      <c r="X318" s="647"/>
      <c r="Y318" s="647"/>
      <c r="Z318" s="647"/>
      <c r="AA318" s="647"/>
      <c r="AB318" s="647"/>
      <c r="AC318" s="647"/>
      <c r="AD318" s="647"/>
      <c r="AE318" s="647"/>
      <c r="AF318" s="647"/>
      <c r="AG318" s="647"/>
      <c r="AH318" s="647"/>
      <c r="AI318" s="647"/>
      <c r="AJ318" s="647"/>
      <c r="AK318" s="648"/>
      <c r="AL318" s="656" t="str">
        <f>IF(E318="","",VLOOKUP(E318,コード表!$D$5:$F$62,3,FALSE))</f>
        <v/>
      </c>
      <c r="AM318" s="656"/>
      <c r="AN318" s="656"/>
      <c r="AO318" s="656"/>
      <c r="AP318" s="656"/>
      <c r="AQ318" s="656"/>
      <c r="AR318" s="656"/>
      <c r="AS318" s="656"/>
      <c r="AT318" s="656"/>
      <c r="AU318" s="656"/>
      <c r="AV318" s="656"/>
      <c r="AW318" s="657"/>
      <c r="AX318" s="663">
        <v>4</v>
      </c>
      <c r="AY318" s="663"/>
      <c r="AZ318" s="625" t="str">
        <f>IF(E318="","",VLOOKUP(E318,コード表!$D$5:$F$62,2,FALSE))</f>
        <v/>
      </c>
      <c r="BA318" s="625"/>
      <c r="BB318" s="625"/>
      <c r="BC318" s="625"/>
      <c r="BD318" s="625"/>
      <c r="BE318" s="625"/>
      <c r="BF318" s="625"/>
      <c r="BG318" s="625"/>
      <c r="BH318" s="625"/>
      <c r="BI318" s="665"/>
      <c r="BJ318" s="665"/>
      <c r="BK318" s="665"/>
      <c r="BL318" s="665"/>
      <c r="BM318" s="665"/>
      <c r="BN318" s="665"/>
      <c r="BO318" s="665"/>
      <c r="BP318" s="665"/>
      <c r="BQ318" s="665"/>
      <c r="BR318" s="665"/>
      <c r="BS318" s="665"/>
      <c r="BT318" s="666"/>
      <c r="BU318" s="110"/>
      <c r="BV318" s="110"/>
      <c r="BW318" s="110"/>
      <c r="BX318" s="110"/>
      <c r="BY318" s="110"/>
      <c r="BZ318" s="110"/>
      <c r="CI318" s="67"/>
      <c r="CJ318" s="691"/>
    </row>
    <row r="319" spans="4:88" ht="9" customHeight="1">
      <c r="D319" s="67"/>
      <c r="E319" s="649"/>
      <c r="F319" s="650"/>
      <c r="G319" s="650"/>
      <c r="H319" s="650"/>
      <c r="I319" s="650"/>
      <c r="J319" s="650"/>
      <c r="K319" s="650"/>
      <c r="L319" s="650"/>
      <c r="M319" s="650"/>
      <c r="N319" s="650"/>
      <c r="O319" s="650"/>
      <c r="P319" s="650"/>
      <c r="Q319" s="650"/>
      <c r="R319" s="650"/>
      <c r="S319" s="650"/>
      <c r="T319" s="650"/>
      <c r="U319" s="650"/>
      <c r="V319" s="650"/>
      <c r="W319" s="650"/>
      <c r="X319" s="650"/>
      <c r="Y319" s="650"/>
      <c r="Z319" s="650"/>
      <c r="AA319" s="650"/>
      <c r="AB319" s="650"/>
      <c r="AC319" s="650"/>
      <c r="AD319" s="650"/>
      <c r="AE319" s="650"/>
      <c r="AF319" s="650"/>
      <c r="AG319" s="650"/>
      <c r="AH319" s="650"/>
      <c r="AI319" s="650"/>
      <c r="AJ319" s="650"/>
      <c r="AK319" s="651"/>
      <c r="AL319" s="341"/>
      <c r="AM319" s="341"/>
      <c r="AN319" s="341"/>
      <c r="AO319" s="341"/>
      <c r="AP319" s="341"/>
      <c r="AQ319" s="341"/>
      <c r="AR319" s="341"/>
      <c r="AS319" s="341"/>
      <c r="AT319" s="341"/>
      <c r="AU319" s="341"/>
      <c r="AV319" s="341"/>
      <c r="AW319" s="659"/>
      <c r="AX319" s="664"/>
      <c r="AY319" s="664"/>
      <c r="AZ319" s="626"/>
      <c r="BA319" s="626"/>
      <c r="BB319" s="626"/>
      <c r="BC319" s="626"/>
      <c r="BD319" s="626"/>
      <c r="BE319" s="626"/>
      <c r="BF319" s="626"/>
      <c r="BG319" s="626"/>
      <c r="BH319" s="626"/>
      <c r="BI319" s="667"/>
      <c r="BJ319" s="667"/>
      <c r="BK319" s="667"/>
      <c r="BL319" s="667"/>
      <c r="BM319" s="667"/>
      <c r="BN319" s="667"/>
      <c r="BO319" s="667"/>
      <c r="BP319" s="667"/>
      <c r="BQ319" s="667"/>
      <c r="BR319" s="667"/>
      <c r="BS319" s="667"/>
      <c r="BT319" s="668"/>
      <c r="BU319" s="110"/>
      <c r="BV319" s="110"/>
      <c r="BW319" s="110"/>
      <c r="BX319" s="110"/>
      <c r="BY319" s="110"/>
      <c r="BZ319" s="110"/>
      <c r="CI319" s="67"/>
      <c r="CJ319" s="691"/>
    </row>
    <row r="320" spans="4:88" ht="9" customHeight="1">
      <c r="D320" s="67"/>
      <c r="E320" s="649"/>
      <c r="F320" s="650"/>
      <c r="G320" s="650"/>
      <c r="H320" s="650"/>
      <c r="I320" s="650"/>
      <c r="J320" s="650"/>
      <c r="K320" s="650"/>
      <c r="L320" s="650"/>
      <c r="M320" s="650"/>
      <c r="N320" s="650"/>
      <c r="O320" s="650"/>
      <c r="P320" s="650"/>
      <c r="Q320" s="650"/>
      <c r="R320" s="650"/>
      <c r="S320" s="650"/>
      <c r="T320" s="650"/>
      <c r="U320" s="650"/>
      <c r="V320" s="650"/>
      <c r="W320" s="650"/>
      <c r="X320" s="650"/>
      <c r="Y320" s="650"/>
      <c r="Z320" s="650"/>
      <c r="AA320" s="650"/>
      <c r="AB320" s="650"/>
      <c r="AC320" s="650"/>
      <c r="AD320" s="650"/>
      <c r="AE320" s="650"/>
      <c r="AF320" s="650"/>
      <c r="AG320" s="650"/>
      <c r="AH320" s="650"/>
      <c r="AI320" s="650"/>
      <c r="AJ320" s="650"/>
      <c r="AK320" s="651"/>
      <c r="AL320" s="341"/>
      <c r="AM320" s="341"/>
      <c r="AN320" s="341"/>
      <c r="AO320" s="341"/>
      <c r="AP320" s="341"/>
      <c r="AQ320" s="341"/>
      <c r="AR320" s="341"/>
      <c r="AS320" s="341"/>
      <c r="AT320" s="341"/>
      <c r="AU320" s="341"/>
      <c r="AV320" s="341"/>
      <c r="AW320" s="659"/>
      <c r="AX320" s="664"/>
      <c r="AY320" s="664"/>
      <c r="AZ320" s="626"/>
      <c r="BA320" s="626"/>
      <c r="BB320" s="626"/>
      <c r="BC320" s="626"/>
      <c r="BD320" s="626"/>
      <c r="BE320" s="626"/>
      <c r="BF320" s="626"/>
      <c r="BG320" s="626"/>
      <c r="BH320" s="626"/>
      <c r="BI320" s="667"/>
      <c r="BJ320" s="667"/>
      <c r="BK320" s="667"/>
      <c r="BL320" s="667"/>
      <c r="BM320" s="667"/>
      <c r="BN320" s="667"/>
      <c r="BO320" s="667"/>
      <c r="BP320" s="667"/>
      <c r="BQ320" s="667"/>
      <c r="BR320" s="667"/>
      <c r="BS320" s="667"/>
      <c r="BT320" s="668"/>
      <c r="BU320" s="110"/>
      <c r="BV320" s="110"/>
      <c r="BW320" s="110"/>
      <c r="BX320" s="110"/>
      <c r="BY320" s="110"/>
      <c r="BZ320" s="110"/>
      <c r="CI320" s="67"/>
      <c r="CJ320" s="691"/>
    </row>
    <row r="321" spans="4:88" ht="9" customHeight="1">
      <c r="D321" s="67"/>
      <c r="E321" s="649"/>
      <c r="F321" s="650"/>
      <c r="G321" s="650"/>
      <c r="H321" s="650"/>
      <c r="I321" s="650"/>
      <c r="J321" s="650"/>
      <c r="K321" s="650"/>
      <c r="L321" s="650"/>
      <c r="M321" s="650"/>
      <c r="N321" s="650"/>
      <c r="O321" s="650"/>
      <c r="P321" s="650"/>
      <c r="Q321" s="650"/>
      <c r="R321" s="650"/>
      <c r="S321" s="650"/>
      <c r="T321" s="650"/>
      <c r="U321" s="650"/>
      <c r="V321" s="650"/>
      <c r="W321" s="650"/>
      <c r="X321" s="650"/>
      <c r="Y321" s="650"/>
      <c r="Z321" s="650"/>
      <c r="AA321" s="650"/>
      <c r="AB321" s="650"/>
      <c r="AC321" s="650"/>
      <c r="AD321" s="650"/>
      <c r="AE321" s="650"/>
      <c r="AF321" s="650"/>
      <c r="AG321" s="650"/>
      <c r="AH321" s="650"/>
      <c r="AI321" s="650"/>
      <c r="AJ321" s="650"/>
      <c r="AK321" s="651"/>
      <c r="AL321" s="341"/>
      <c r="AM321" s="341"/>
      <c r="AN321" s="341"/>
      <c r="AO321" s="341"/>
      <c r="AP321" s="341"/>
      <c r="AQ321" s="341"/>
      <c r="AR321" s="341"/>
      <c r="AS321" s="341"/>
      <c r="AT321" s="341"/>
      <c r="AU321" s="341"/>
      <c r="AV321" s="341"/>
      <c r="AW321" s="659"/>
      <c r="AX321" s="622"/>
      <c r="AY321" s="622"/>
      <c r="AZ321" s="622"/>
      <c r="BA321" s="622"/>
      <c r="BB321" s="622"/>
      <c r="BC321" s="622"/>
      <c r="BD321" s="622"/>
      <c r="BE321" s="622"/>
      <c r="BF321" s="622"/>
      <c r="BG321" s="507" t="str">
        <f>IFERROR(VLOOKUP(AL318,都道府県コード!$A$2:$B$95,2,FALSE),"")</f>
        <v/>
      </c>
      <c r="BH321" s="508"/>
      <c r="BI321" s="669"/>
      <c r="BJ321" s="670"/>
      <c r="BK321" s="670"/>
      <c r="BL321" s="670"/>
      <c r="BM321" s="670"/>
      <c r="BN321" s="670"/>
      <c r="BO321" s="670"/>
      <c r="BP321" s="670"/>
      <c r="BQ321" s="670"/>
      <c r="BR321" s="670"/>
      <c r="BS321" s="670"/>
      <c r="BT321" s="671"/>
      <c r="BU321" s="110"/>
      <c r="BV321" s="110"/>
      <c r="BW321" s="110"/>
      <c r="BX321" s="110"/>
      <c r="BY321" s="110"/>
      <c r="BZ321" s="110"/>
      <c r="CI321" s="67"/>
      <c r="CJ321" s="691"/>
    </row>
    <row r="322" spans="4:88" ht="9" customHeight="1">
      <c r="D322" s="67"/>
      <c r="E322" s="649"/>
      <c r="F322" s="650"/>
      <c r="G322" s="650"/>
      <c r="H322" s="650"/>
      <c r="I322" s="650"/>
      <c r="J322" s="650"/>
      <c r="K322" s="650"/>
      <c r="L322" s="650"/>
      <c r="M322" s="650"/>
      <c r="N322" s="650"/>
      <c r="O322" s="650"/>
      <c r="P322" s="650"/>
      <c r="Q322" s="650"/>
      <c r="R322" s="650"/>
      <c r="S322" s="650"/>
      <c r="T322" s="650"/>
      <c r="U322" s="650"/>
      <c r="V322" s="650"/>
      <c r="W322" s="650"/>
      <c r="X322" s="650"/>
      <c r="Y322" s="650"/>
      <c r="Z322" s="650"/>
      <c r="AA322" s="650"/>
      <c r="AB322" s="650"/>
      <c r="AC322" s="650"/>
      <c r="AD322" s="650"/>
      <c r="AE322" s="650"/>
      <c r="AF322" s="650"/>
      <c r="AG322" s="650"/>
      <c r="AH322" s="650"/>
      <c r="AI322" s="650"/>
      <c r="AJ322" s="650"/>
      <c r="AK322" s="651"/>
      <c r="AL322" s="341"/>
      <c r="AM322" s="341"/>
      <c r="AN322" s="341"/>
      <c r="AO322" s="341"/>
      <c r="AP322" s="341"/>
      <c r="AQ322" s="341"/>
      <c r="AR322" s="341"/>
      <c r="AS322" s="341"/>
      <c r="AT322" s="341"/>
      <c r="AU322" s="341"/>
      <c r="AV322" s="341"/>
      <c r="AW322" s="659"/>
      <c r="AX322" s="622"/>
      <c r="AY322" s="622"/>
      <c r="AZ322" s="622"/>
      <c r="BA322" s="622"/>
      <c r="BB322" s="622"/>
      <c r="BC322" s="622"/>
      <c r="BD322" s="622"/>
      <c r="BE322" s="622"/>
      <c r="BF322" s="622"/>
      <c r="BG322" s="509"/>
      <c r="BH322" s="510"/>
      <c r="BI322" s="672"/>
      <c r="BJ322" s="673"/>
      <c r="BK322" s="673"/>
      <c r="BL322" s="673"/>
      <c r="BM322" s="673"/>
      <c r="BN322" s="673"/>
      <c r="BO322" s="673"/>
      <c r="BP322" s="673"/>
      <c r="BQ322" s="673"/>
      <c r="BR322" s="673"/>
      <c r="BS322" s="673"/>
      <c r="BT322" s="674"/>
      <c r="BU322" s="110"/>
      <c r="BV322" s="110"/>
      <c r="BW322" s="110"/>
      <c r="BX322" s="110"/>
      <c r="BY322" s="110"/>
      <c r="BZ322" s="110"/>
      <c r="CI322" s="67"/>
      <c r="CJ322" s="691"/>
    </row>
    <row r="323" spans="4:88" ht="9" customHeight="1" thickBot="1">
      <c r="D323" s="67"/>
      <c r="E323" s="652"/>
      <c r="F323" s="653"/>
      <c r="G323" s="653"/>
      <c r="H323" s="653"/>
      <c r="I323" s="653"/>
      <c r="J323" s="653"/>
      <c r="K323" s="653"/>
      <c r="L323" s="653"/>
      <c r="M323" s="653"/>
      <c r="N323" s="653"/>
      <c r="O323" s="653"/>
      <c r="P323" s="653"/>
      <c r="Q323" s="653"/>
      <c r="R323" s="653"/>
      <c r="S323" s="653"/>
      <c r="T323" s="653"/>
      <c r="U323" s="653"/>
      <c r="V323" s="653"/>
      <c r="W323" s="653"/>
      <c r="X323" s="653"/>
      <c r="Y323" s="653"/>
      <c r="Z323" s="653"/>
      <c r="AA323" s="653"/>
      <c r="AB323" s="653"/>
      <c r="AC323" s="653"/>
      <c r="AD323" s="653"/>
      <c r="AE323" s="653"/>
      <c r="AF323" s="653"/>
      <c r="AG323" s="653"/>
      <c r="AH323" s="653"/>
      <c r="AI323" s="653"/>
      <c r="AJ323" s="653"/>
      <c r="AK323" s="654"/>
      <c r="AL323" s="661"/>
      <c r="AM323" s="661"/>
      <c r="AN323" s="661"/>
      <c r="AO323" s="661"/>
      <c r="AP323" s="661"/>
      <c r="AQ323" s="661"/>
      <c r="AR323" s="661"/>
      <c r="AS323" s="661"/>
      <c r="AT323" s="661"/>
      <c r="AU323" s="661"/>
      <c r="AV323" s="661"/>
      <c r="AW323" s="662"/>
      <c r="AX323" s="624"/>
      <c r="AY323" s="624"/>
      <c r="AZ323" s="624"/>
      <c r="BA323" s="624"/>
      <c r="BB323" s="624"/>
      <c r="BC323" s="624"/>
      <c r="BD323" s="624"/>
      <c r="BE323" s="624"/>
      <c r="BF323" s="624"/>
      <c r="BG323" s="511"/>
      <c r="BH323" s="512"/>
      <c r="BI323" s="675"/>
      <c r="BJ323" s="676"/>
      <c r="BK323" s="676"/>
      <c r="BL323" s="676"/>
      <c r="BM323" s="676"/>
      <c r="BN323" s="676"/>
      <c r="BO323" s="676"/>
      <c r="BP323" s="676"/>
      <c r="BQ323" s="676"/>
      <c r="BR323" s="676"/>
      <c r="BS323" s="676"/>
      <c r="BT323" s="677"/>
      <c r="BU323" s="110"/>
      <c r="BV323" s="110"/>
      <c r="BW323" s="110"/>
      <c r="BX323" s="110"/>
      <c r="BY323" s="110"/>
      <c r="BZ323" s="110"/>
      <c r="CI323" s="67"/>
      <c r="CJ323" s="691"/>
    </row>
    <row r="324" spans="4:88" ht="9" customHeight="1">
      <c r="D324" s="67"/>
      <c r="E324" s="646"/>
      <c r="F324" s="647"/>
      <c r="G324" s="647"/>
      <c r="H324" s="647"/>
      <c r="I324" s="647"/>
      <c r="J324" s="647"/>
      <c r="K324" s="647"/>
      <c r="L324" s="647"/>
      <c r="M324" s="647"/>
      <c r="N324" s="647"/>
      <c r="O324" s="647"/>
      <c r="P324" s="647"/>
      <c r="Q324" s="647"/>
      <c r="R324" s="647"/>
      <c r="S324" s="647"/>
      <c r="T324" s="647"/>
      <c r="U324" s="647"/>
      <c r="V324" s="647"/>
      <c r="W324" s="647"/>
      <c r="X324" s="647"/>
      <c r="Y324" s="647"/>
      <c r="Z324" s="647"/>
      <c r="AA324" s="647"/>
      <c r="AB324" s="647"/>
      <c r="AC324" s="647"/>
      <c r="AD324" s="647"/>
      <c r="AE324" s="647"/>
      <c r="AF324" s="647"/>
      <c r="AG324" s="647"/>
      <c r="AH324" s="647"/>
      <c r="AI324" s="647"/>
      <c r="AJ324" s="647"/>
      <c r="AK324" s="648"/>
      <c r="AL324" s="656" t="str">
        <f>IF(E324="","",VLOOKUP(E324,コード表!$D$5:$F$62,3,FALSE))</f>
        <v/>
      </c>
      <c r="AM324" s="656"/>
      <c r="AN324" s="656"/>
      <c r="AO324" s="656"/>
      <c r="AP324" s="656"/>
      <c r="AQ324" s="656"/>
      <c r="AR324" s="656"/>
      <c r="AS324" s="656"/>
      <c r="AT324" s="656"/>
      <c r="AU324" s="656"/>
      <c r="AV324" s="656"/>
      <c r="AW324" s="657"/>
      <c r="AX324" s="663">
        <v>5</v>
      </c>
      <c r="AY324" s="663"/>
      <c r="AZ324" s="625" t="str">
        <f>IF(E324="","",VLOOKUP(E324,コード表!$D$5:$F$62,2,FALSE))</f>
        <v/>
      </c>
      <c r="BA324" s="625"/>
      <c r="BB324" s="625"/>
      <c r="BC324" s="625"/>
      <c r="BD324" s="625"/>
      <c r="BE324" s="625"/>
      <c r="BF324" s="625"/>
      <c r="BG324" s="625"/>
      <c r="BH324" s="625"/>
      <c r="BI324" s="665"/>
      <c r="BJ324" s="665"/>
      <c r="BK324" s="665"/>
      <c r="BL324" s="665"/>
      <c r="BM324" s="665"/>
      <c r="BN324" s="665"/>
      <c r="BO324" s="665"/>
      <c r="BP324" s="665"/>
      <c r="BQ324" s="665"/>
      <c r="BR324" s="665"/>
      <c r="BS324" s="665"/>
      <c r="BT324" s="666"/>
      <c r="BU324" s="110"/>
      <c r="BV324" s="110"/>
      <c r="BW324" s="110"/>
      <c r="BX324" s="110"/>
      <c r="BY324" s="110"/>
      <c r="BZ324" s="110"/>
      <c r="CI324" s="67"/>
      <c r="CJ324" s="691"/>
    </row>
    <row r="325" spans="4:88" ht="9" customHeight="1">
      <c r="D325" s="67"/>
      <c r="E325" s="649"/>
      <c r="F325" s="650"/>
      <c r="G325" s="650"/>
      <c r="H325" s="650"/>
      <c r="I325" s="650"/>
      <c r="J325" s="650"/>
      <c r="K325" s="650"/>
      <c r="L325" s="650"/>
      <c r="M325" s="650"/>
      <c r="N325" s="650"/>
      <c r="O325" s="650"/>
      <c r="P325" s="650"/>
      <c r="Q325" s="650"/>
      <c r="R325" s="650"/>
      <c r="S325" s="650"/>
      <c r="T325" s="650"/>
      <c r="U325" s="650"/>
      <c r="V325" s="650"/>
      <c r="W325" s="650"/>
      <c r="X325" s="650"/>
      <c r="Y325" s="650"/>
      <c r="Z325" s="650"/>
      <c r="AA325" s="650"/>
      <c r="AB325" s="650"/>
      <c r="AC325" s="650"/>
      <c r="AD325" s="650"/>
      <c r="AE325" s="650"/>
      <c r="AF325" s="650"/>
      <c r="AG325" s="650"/>
      <c r="AH325" s="650"/>
      <c r="AI325" s="650"/>
      <c r="AJ325" s="650"/>
      <c r="AK325" s="651"/>
      <c r="AL325" s="341"/>
      <c r="AM325" s="341"/>
      <c r="AN325" s="341"/>
      <c r="AO325" s="341"/>
      <c r="AP325" s="341"/>
      <c r="AQ325" s="341"/>
      <c r="AR325" s="341"/>
      <c r="AS325" s="341"/>
      <c r="AT325" s="341"/>
      <c r="AU325" s="341"/>
      <c r="AV325" s="341"/>
      <c r="AW325" s="659"/>
      <c r="AX325" s="664"/>
      <c r="AY325" s="664"/>
      <c r="AZ325" s="626"/>
      <c r="BA325" s="626"/>
      <c r="BB325" s="626"/>
      <c r="BC325" s="626"/>
      <c r="BD325" s="626"/>
      <c r="BE325" s="626"/>
      <c r="BF325" s="626"/>
      <c r="BG325" s="626"/>
      <c r="BH325" s="626"/>
      <c r="BI325" s="667"/>
      <c r="BJ325" s="667"/>
      <c r="BK325" s="667"/>
      <c r="BL325" s="667"/>
      <c r="BM325" s="667"/>
      <c r="BN325" s="667"/>
      <c r="BO325" s="667"/>
      <c r="BP325" s="667"/>
      <c r="BQ325" s="667"/>
      <c r="BR325" s="667"/>
      <c r="BS325" s="667"/>
      <c r="BT325" s="668"/>
      <c r="BU325" s="110"/>
      <c r="BV325" s="110"/>
      <c r="BW325" s="110"/>
      <c r="BX325" s="110"/>
      <c r="BY325" s="110"/>
      <c r="BZ325" s="110"/>
      <c r="CI325" s="67"/>
      <c r="CJ325" s="691"/>
    </row>
    <row r="326" spans="4:88" ht="9" customHeight="1">
      <c r="D326" s="67"/>
      <c r="E326" s="649"/>
      <c r="F326" s="650"/>
      <c r="G326" s="650"/>
      <c r="H326" s="650"/>
      <c r="I326" s="650"/>
      <c r="J326" s="650"/>
      <c r="K326" s="650"/>
      <c r="L326" s="650"/>
      <c r="M326" s="650"/>
      <c r="N326" s="650"/>
      <c r="O326" s="650"/>
      <c r="P326" s="650"/>
      <c r="Q326" s="650"/>
      <c r="R326" s="650"/>
      <c r="S326" s="650"/>
      <c r="T326" s="650"/>
      <c r="U326" s="650"/>
      <c r="V326" s="650"/>
      <c r="W326" s="650"/>
      <c r="X326" s="650"/>
      <c r="Y326" s="650"/>
      <c r="Z326" s="650"/>
      <c r="AA326" s="650"/>
      <c r="AB326" s="650"/>
      <c r="AC326" s="650"/>
      <c r="AD326" s="650"/>
      <c r="AE326" s="650"/>
      <c r="AF326" s="650"/>
      <c r="AG326" s="650"/>
      <c r="AH326" s="650"/>
      <c r="AI326" s="650"/>
      <c r="AJ326" s="650"/>
      <c r="AK326" s="651"/>
      <c r="AL326" s="341"/>
      <c r="AM326" s="341"/>
      <c r="AN326" s="341"/>
      <c r="AO326" s="341"/>
      <c r="AP326" s="341"/>
      <c r="AQ326" s="341"/>
      <c r="AR326" s="341"/>
      <c r="AS326" s="341"/>
      <c r="AT326" s="341"/>
      <c r="AU326" s="341"/>
      <c r="AV326" s="341"/>
      <c r="AW326" s="659"/>
      <c r="AX326" s="664"/>
      <c r="AY326" s="664"/>
      <c r="AZ326" s="626"/>
      <c r="BA326" s="626"/>
      <c r="BB326" s="626"/>
      <c r="BC326" s="626"/>
      <c r="BD326" s="626"/>
      <c r="BE326" s="626"/>
      <c r="BF326" s="626"/>
      <c r="BG326" s="626"/>
      <c r="BH326" s="626"/>
      <c r="BI326" s="667"/>
      <c r="BJ326" s="667"/>
      <c r="BK326" s="667"/>
      <c r="BL326" s="667"/>
      <c r="BM326" s="667"/>
      <c r="BN326" s="667"/>
      <c r="BO326" s="667"/>
      <c r="BP326" s="667"/>
      <c r="BQ326" s="667"/>
      <c r="BR326" s="667"/>
      <c r="BS326" s="667"/>
      <c r="BT326" s="668"/>
      <c r="BU326" s="110"/>
      <c r="BV326" s="110"/>
      <c r="BW326" s="110"/>
      <c r="BX326" s="110"/>
      <c r="BY326" s="110"/>
      <c r="BZ326" s="110"/>
      <c r="CI326" s="67"/>
    </row>
    <row r="327" spans="4:88" ht="9" customHeight="1">
      <c r="D327" s="67"/>
      <c r="E327" s="649"/>
      <c r="F327" s="650"/>
      <c r="G327" s="650"/>
      <c r="H327" s="650"/>
      <c r="I327" s="650"/>
      <c r="J327" s="650"/>
      <c r="K327" s="650"/>
      <c r="L327" s="650"/>
      <c r="M327" s="650"/>
      <c r="N327" s="650"/>
      <c r="O327" s="650"/>
      <c r="P327" s="650"/>
      <c r="Q327" s="650"/>
      <c r="R327" s="650"/>
      <c r="S327" s="650"/>
      <c r="T327" s="650"/>
      <c r="U327" s="650"/>
      <c r="V327" s="650"/>
      <c r="W327" s="650"/>
      <c r="X327" s="650"/>
      <c r="Y327" s="650"/>
      <c r="Z327" s="650"/>
      <c r="AA327" s="650"/>
      <c r="AB327" s="650"/>
      <c r="AC327" s="650"/>
      <c r="AD327" s="650"/>
      <c r="AE327" s="650"/>
      <c r="AF327" s="650"/>
      <c r="AG327" s="650"/>
      <c r="AH327" s="650"/>
      <c r="AI327" s="650"/>
      <c r="AJ327" s="650"/>
      <c r="AK327" s="651"/>
      <c r="AL327" s="341"/>
      <c r="AM327" s="341"/>
      <c r="AN327" s="341"/>
      <c r="AO327" s="341"/>
      <c r="AP327" s="341"/>
      <c r="AQ327" s="341"/>
      <c r="AR327" s="341"/>
      <c r="AS327" s="341"/>
      <c r="AT327" s="341"/>
      <c r="AU327" s="341"/>
      <c r="AV327" s="341"/>
      <c r="AW327" s="659"/>
      <c r="AX327" s="622"/>
      <c r="AY327" s="622"/>
      <c r="AZ327" s="622"/>
      <c r="BA327" s="622"/>
      <c r="BB327" s="622"/>
      <c r="BC327" s="622"/>
      <c r="BD327" s="622"/>
      <c r="BE327" s="622"/>
      <c r="BF327" s="622"/>
      <c r="BG327" s="507" t="str">
        <f>IFERROR(VLOOKUP(AL324,都道府県コード!$A$2:$B$95,2,FALSE),"")</f>
        <v/>
      </c>
      <c r="BH327" s="508"/>
      <c r="BI327" s="669"/>
      <c r="BJ327" s="670"/>
      <c r="BK327" s="670"/>
      <c r="BL327" s="670"/>
      <c r="BM327" s="670"/>
      <c r="BN327" s="670"/>
      <c r="BO327" s="670"/>
      <c r="BP327" s="670"/>
      <c r="BQ327" s="670"/>
      <c r="BR327" s="670"/>
      <c r="BS327" s="670"/>
      <c r="BT327" s="671"/>
      <c r="BU327" s="110"/>
      <c r="BV327" s="110"/>
      <c r="BW327" s="110"/>
      <c r="BX327" s="110"/>
      <c r="BY327" s="110"/>
      <c r="BZ327" s="110"/>
      <c r="CI327" s="67"/>
    </row>
    <row r="328" spans="4:88" ht="9" customHeight="1">
      <c r="D328" s="67"/>
      <c r="E328" s="649"/>
      <c r="F328" s="650"/>
      <c r="G328" s="650"/>
      <c r="H328" s="650"/>
      <c r="I328" s="650"/>
      <c r="J328" s="650"/>
      <c r="K328" s="650"/>
      <c r="L328" s="650"/>
      <c r="M328" s="650"/>
      <c r="N328" s="650"/>
      <c r="O328" s="650"/>
      <c r="P328" s="650"/>
      <c r="Q328" s="650"/>
      <c r="R328" s="650"/>
      <c r="S328" s="650"/>
      <c r="T328" s="650"/>
      <c r="U328" s="650"/>
      <c r="V328" s="650"/>
      <c r="W328" s="650"/>
      <c r="X328" s="650"/>
      <c r="Y328" s="650"/>
      <c r="Z328" s="650"/>
      <c r="AA328" s="650"/>
      <c r="AB328" s="650"/>
      <c r="AC328" s="650"/>
      <c r="AD328" s="650"/>
      <c r="AE328" s="650"/>
      <c r="AF328" s="650"/>
      <c r="AG328" s="650"/>
      <c r="AH328" s="650"/>
      <c r="AI328" s="650"/>
      <c r="AJ328" s="650"/>
      <c r="AK328" s="651"/>
      <c r="AL328" s="341"/>
      <c r="AM328" s="341"/>
      <c r="AN328" s="341"/>
      <c r="AO328" s="341"/>
      <c r="AP328" s="341"/>
      <c r="AQ328" s="341"/>
      <c r="AR328" s="341"/>
      <c r="AS328" s="341"/>
      <c r="AT328" s="341"/>
      <c r="AU328" s="341"/>
      <c r="AV328" s="341"/>
      <c r="AW328" s="659"/>
      <c r="AX328" s="622"/>
      <c r="AY328" s="622"/>
      <c r="AZ328" s="622"/>
      <c r="BA328" s="622"/>
      <c r="BB328" s="622"/>
      <c r="BC328" s="622"/>
      <c r="BD328" s="622"/>
      <c r="BE328" s="622"/>
      <c r="BF328" s="622"/>
      <c r="BG328" s="509"/>
      <c r="BH328" s="510"/>
      <c r="BI328" s="672"/>
      <c r="BJ328" s="673"/>
      <c r="BK328" s="673"/>
      <c r="BL328" s="673"/>
      <c r="BM328" s="673"/>
      <c r="BN328" s="673"/>
      <c r="BO328" s="673"/>
      <c r="BP328" s="673"/>
      <c r="BQ328" s="673"/>
      <c r="BR328" s="673"/>
      <c r="BS328" s="673"/>
      <c r="BT328" s="674"/>
      <c r="BU328" s="110"/>
      <c r="BV328" s="110"/>
      <c r="BW328" s="110"/>
      <c r="BX328" s="110"/>
      <c r="BY328" s="110"/>
      <c r="BZ328" s="110"/>
      <c r="CI328" s="67"/>
    </row>
    <row r="329" spans="4:88" ht="9" customHeight="1" thickBot="1">
      <c r="D329" s="67"/>
      <c r="E329" s="652"/>
      <c r="F329" s="653"/>
      <c r="G329" s="653"/>
      <c r="H329" s="653"/>
      <c r="I329" s="653"/>
      <c r="J329" s="653"/>
      <c r="K329" s="653"/>
      <c r="L329" s="653"/>
      <c r="M329" s="653"/>
      <c r="N329" s="653"/>
      <c r="O329" s="653"/>
      <c r="P329" s="653"/>
      <c r="Q329" s="653"/>
      <c r="R329" s="653"/>
      <c r="S329" s="653"/>
      <c r="T329" s="653"/>
      <c r="U329" s="653"/>
      <c r="V329" s="653"/>
      <c r="W329" s="653"/>
      <c r="X329" s="653"/>
      <c r="Y329" s="653"/>
      <c r="Z329" s="653"/>
      <c r="AA329" s="653"/>
      <c r="AB329" s="653"/>
      <c r="AC329" s="653"/>
      <c r="AD329" s="653"/>
      <c r="AE329" s="653"/>
      <c r="AF329" s="653"/>
      <c r="AG329" s="653"/>
      <c r="AH329" s="653"/>
      <c r="AI329" s="653"/>
      <c r="AJ329" s="653"/>
      <c r="AK329" s="654"/>
      <c r="AL329" s="661"/>
      <c r="AM329" s="661"/>
      <c r="AN329" s="661"/>
      <c r="AO329" s="661"/>
      <c r="AP329" s="661"/>
      <c r="AQ329" s="661"/>
      <c r="AR329" s="661"/>
      <c r="AS329" s="661"/>
      <c r="AT329" s="661"/>
      <c r="AU329" s="661"/>
      <c r="AV329" s="661"/>
      <c r="AW329" s="662"/>
      <c r="AX329" s="624"/>
      <c r="AY329" s="624"/>
      <c r="AZ329" s="624"/>
      <c r="BA329" s="624"/>
      <c r="BB329" s="624"/>
      <c r="BC329" s="624"/>
      <c r="BD329" s="624"/>
      <c r="BE329" s="624"/>
      <c r="BF329" s="624"/>
      <c r="BG329" s="511"/>
      <c r="BH329" s="512"/>
      <c r="BI329" s="675"/>
      <c r="BJ329" s="676"/>
      <c r="BK329" s="676"/>
      <c r="BL329" s="676"/>
      <c r="BM329" s="676"/>
      <c r="BN329" s="676"/>
      <c r="BO329" s="676"/>
      <c r="BP329" s="676"/>
      <c r="BQ329" s="676"/>
      <c r="BR329" s="676"/>
      <c r="BS329" s="676"/>
      <c r="BT329" s="677"/>
      <c r="BU329" s="110"/>
      <c r="BV329" s="110"/>
      <c r="BW329" s="110"/>
      <c r="BX329" s="110"/>
      <c r="BY329" s="110"/>
      <c r="BZ329" s="110"/>
      <c r="CI329" s="67"/>
    </row>
    <row r="330" spans="4:88" ht="9" customHeight="1">
      <c r="D330" s="67"/>
      <c r="E330" s="646"/>
      <c r="F330" s="647"/>
      <c r="G330" s="647"/>
      <c r="H330" s="647"/>
      <c r="I330" s="647"/>
      <c r="J330" s="647"/>
      <c r="K330" s="647"/>
      <c r="L330" s="647"/>
      <c r="M330" s="647"/>
      <c r="N330" s="647"/>
      <c r="O330" s="647"/>
      <c r="P330" s="647"/>
      <c r="Q330" s="647"/>
      <c r="R330" s="647"/>
      <c r="S330" s="647"/>
      <c r="T330" s="647"/>
      <c r="U330" s="647"/>
      <c r="V330" s="647"/>
      <c r="W330" s="647"/>
      <c r="X330" s="647"/>
      <c r="Y330" s="647"/>
      <c r="Z330" s="647"/>
      <c r="AA330" s="647"/>
      <c r="AB330" s="647"/>
      <c r="AC330" s="647"/>
      <c r="AD330" s="647"/>
      <c r="AE330" s="647"/>
      <c r="AF330" s="647"/>
      <c r="AG330" s="647"/>
      <c r="AH330" s="647"/>
      <c r="AI330" s="647"/>
      <c r="AJ330" s="647"/>
      <c r="AK330" s="648"/>
      <c r="AL330" s="656" t="str">
        <f>IF(E330="","",VLOOKUP(E330,コード表!$D$5:$F$62,3,FALSE))</f>
        <v/>
      </c>
      <c r="AM330" s="656"/>
      <c r="AN330" s="656"/>
      <c r="AO330" s="656"/>
      <c r="AP330" s="656"/>
      <c r="AQ330" s="656"/>
      <c r="AR330" s="656"/>
      <c r="AS330" s="656"/>
      <c r="AT330" s="656"/>
      <c r="AU330" s="656"/>
      <c r="AV330" s="656"/>
      <c r="AW330" s="657"/>
      <c r="AX330" s="663">
        <v>6</v>
      </c>
      <c r="AY330" s="663"/>
      <c r="AZ330" s="625" t="str">
        <f>IF(E330="","",VLOOKUP(E330,コード表!$D$5:$F$62,2,FALSE))</f>
        <v/>
      </c>
      <c r="BA330" s="625"/>
      <c r="BB330" s="625"/>
      <c r="BC330" s="625"/>
      <c r="BD330" s="625"/>
      <c r="BE330" s="625"/>
      <c r="BF330" s="625"/>
      <c r="BG330" s="625"/>
      <c r="BH330" s="625"/>
      <c r="BI330" s="665"/>
      <c r="BJ330" s="665"/>
      <c r="BK330" s="665"/>
      <c r="BL330" s="665"/>
      <c r="BM330" s="665"/>
      <c r="BN330" s="665"/>
      <c r="BO330" s="665"/>
      <c r="BP330" s="665"/>
      <c r="BQ330" s="665"/>
      <c r="BR330" s="665"/>
      <c r="BS330" s="665"/>
      <c r="BT330" s="666"/>
      <c r="BU330" s="110"/>
      <c r="BV330" s="110"/>
      <c r="BW330" s="110"/>
      <c r="BX330" s="110"/>
      <c r="BY330" s="110"/>
      <c r="BZ330" s="110"/>
      <c r="CI330" s="67"/>
    </row>
    <row r="331" spans="4:88" ht="9" customHeight="1">
      <c r="D331" s="67"/>
      <c r="E331" s="649"/>
      <c r="F331" s="650"/>
      <c r="G331" s="650"/>
      <c r="H331" s="650"/>
      <c r="I331" s="650"/>
      <c r="J331" s="650"/>
      <c r="K331" s="650"/>
      <c r="L331" s="650"/>
      <c r="M331" s="650"/>
      <c r="N331" s="650"/>
      <c r="O331" s="650"/>
      <c r="P331" s="650"/>
      <c r="Q331" s="650"/>
      <c r="R331" s="650"/>
      <c r="S331" s="650"/>
      <c r="T331" s="650"/>
      <c r="U331" s="650"/>
      <c r="V331" s="650"/>
      <c r="W331" s="650"/>
      <c r="X331" s="650"/>
      <c r="Y331" s="650"/>
      <c r="Z331" s="650"/>
      <c r="AA331" s="650"/>
      <c r="AB331" s="650"/>
      <c r="AC331" s="650"/>
      <c r="AD331" s="650"/>
      <c r="AE331" s="650"/>
      <c r="AF331" s="650"/>
      <c r="AG331" s="650"/>
      <c r="AH331" s="650"/>
      <c r="AI331" s="650"/>
      <c r="AJ331" s="650"/>
      <c r="AK331" s="651"/>
      <c r="AL331" s="341"/>
      <c r="AM331" s="341"/>
      <c r="AN331" s="341"/>
      <c r="AO331" s="341"/>
      <c r="AP331" s="341"/>
      <c r="AQ331" s="341"/>
      <c r="AR331" s="341"/>
      <c r="AS331" s="341"/>
      <c r="AT331" s="341"/>
      <c r="AU331" s="341"/>
      <c r="AV331" s="341"/>
      <c r="AW331" s="659"/>
      <c r="AX331" s="664"/>
      <c r="AY331" s="664"/>
      <c r="AZ331" s="626"/>
      <c r="BA331" s="626"/>
      <c r="BB331" s="626"/>
      <c r="BC331" s="626"/>
      <c r="BD331" s="626"/>
      <c r="BE331" s="626"/>
      <c r="BF331" s="626"/>
      <c r="BG331" s="626"/>
      <c r="BH331" s="626"/>
      <c r="BI331" s="667"/>
      <c r="BJ331" s="667"/>
      <c r="BK331" s="667"/>
      <c r="BL331" s="667"/>
      <c r="BM331" s="667"/>
      <c r="BN331" s="667"/>
      <c r="BO331" s="667"/>
      <c r="BP331" s="667"/>
      <c r="BQ331" s="667"/>
      <c r="BR331" s="667"/>
      <c r="BS331" s="667"/>
      <c r="BT331" s="668"/>
      <c r="BU331" s="110"/>
      <c r="BV331" s="110"/>
      <c r="BW331" s="110"/>
      <c r="BX331" s="110"/>
      <c r="BY331" s="110"/>
      <c r="BZ331" s="110"/>
      <c r="CI331" s="67"/>
    </row>
    <row r="332" spans="4:88" ht="9" customHeight="1">
      <c r="D332" s="67"/>
      <c r="E332" s="649"/>
      <c r="F332" s="650"/>
      <c r="G332" s="650"/>
      <c r="H332" s="650"/>
      <c r="I332" s="650"/>
      <c r="J332" s="650"/>
      <c r="K332" s="650"/>
      <c r="L332" s="650"/>
      <c r="M332" s="650"/>
      <c r="N332" s="650"/>
      <c r="O332" s="650"/>
      <c r="P332" s="650"/>
      <c r="Q332" s="650"/>
      <c r="R332" s="650"/>
      <c r="S332" s="650"/>
      <c r="T332" s="650"/>
      <c r="U332" s="650"/>
      <c r="V332" s="650"/>
      <c r="W332" s="650"/>
      <c r="X332" s="650"/>
      <c r="Y332" s="650"/>
      <c r="Z332" s="650"/>
      <c r="AA332" s="650"/>
      <c r="AB332" s="650"/>
      <c r="AC332" s="650"/>
      <c r="AD332" s="650"/>
      <c r="AE332" s="650"/>
      <c r="AF332" s="650"/>
      <c r="AG332" s="650"/>
      <c r="AH332" s="650"/>
      <c r="AI332" s="650"/>
      <c r="AJ332" s="650"/>
      <c r="AK332" s="651"/>
      <c r="AL332" s="341"/>
      <c r="AM332" s="341"/>
      <c r="AN332" s="341"/>
      <c r="AO332" s="341"/>
      <c r="AP332" s="341"/>
      <c r="AQ332" s="341"/>
      <c r="AR332" s="341"/>
      <c r="AS332" s="341"/>
      <c r="AT332" s="341"/>
      <c r="AU332" s="341"/>
      <c r="AV332" s="341"/>
      <c r="AW332" s="659"/>
      <c r="AX332" s="664"/>
      <c r="AY332" s="664"/>
      <c r="AZ332" s="626"/>
      <c r="BA332" s="626"/>
      <c r="BB332" s="626"/>
      <c r="BC332" s="626"/>
      <c r="BD332" s="626"/>
      <c r="BE332" s="626"/>
      <c r="BF332" s="626"/>
      <c r="BG332" s="626"/>
      <c r="BH332" s="626"/>
      <c r="BI332" s="667"/>
      <c r="BJ332" s="667"/>
      <c r="BK332" s="667"/>
      <c r="BL332" s="667"/>
      <c r="BM332" s="667"/>
      <c r="BN332" s="667"/>
      <c r="BO332" s="667"/>
      <c r="BP332" s="667"/>
      <c r="BQ332" s="667"/>
      <c r="BR332" s="667"/>
      <c r="BS332" s="667"/>
      <c r="BT332" s="668"/>
      <c r="BU332" s="110"/>
      <c r="BV332" s="110"/>
      <c r="BW332" s="110"/>
      <c r="BX332" s="110"/>
      <c r="BY332" s="110"/>
      <c r="BZ332" s="110"/>
      <c r="CI332" s="67"/>
    </row>
    <row r="333" spans="4:88" ht="9" customHeight="1">
      <c r="D333" s="67"/>
      <c r="E333" s="649"/>
      <c r="F333" s="650"/>
      <c r="G333" s="650"/>
      <c r="H333" s="650"/>
      <c r="I333" s="650"/>
      <c r="J333" s="650"/>
      <c r="K333" s="650"/>
      <c r="L333" s="650"/>
      <c r="M333" s="650"/>
      <c r="N333" s="650"/>
      <c r="O333" s="650"/>
      <c r="P333" s="650"/>
      <c r="Q333" s="650"/>
      <c r="R333" s="650"/>
      <c r="S333" s="650"/>
      <c r="T333" s="650"/>
      <c r="U333" s="650"/>
      <c r="V333" s="650"/>
      <c r="W333" s="650"/>
      <c r="X333" s="650"/>
      <c r="Y333" s="650"/>
      <c r="Z333" s="650"/>
      <c r="AA333" s="650"/>
      <c r="AB333" s="650"/>
      <c r="AC333" s="650"/>
      <c r="AD333" s="650"/>
      <c r="AE333" s="650"/>
      <c r="AF333" s="650"/>
      <c r="AG333" s="650"/>
      <c r="AH333" s="650"/>
      <c r="AI333" s="650"/>
      <c r="AJ333" s="650"/>
      <c r="AK333" s="651"/>
      <c r="AL333" s="341"/>
      <c r="AM333" s="341"/>
      <c r="AN333" s="341"/>
      <c r="AO333" s="341"/>
      <c r="AP333" s="341"/>
      <c r="AQ333" s="341"/>
      <c r="AR333" s="341"/>
      <c r="AS333" s="341"/>
      <c r="AT333" s="341"/>
      <c r="AU333" s="341"/>
      <c r="AV333" s="341"/>
      <c r="AW333" s="659"/>
      <c r="AX333" s="622"/>
      <c r="AY333" s="622"/>
      <c r="AZ333" s="622"/>
      <c r="BA333" s="622"/>
      <c r="BB333" s="622"/>
      <c r="BC333" s="622"/>
      <c r="BD333" s="622"/>
      <c r="BE333" s="622"/>
      <c r="BF333" s="622"/>
      <c r="BG333" s="507" t="str">
        <f>IFERROR(VLOOKUP(AL330,都道府県コード!$A$2:$B$95,2,FALSE),"")</f>
        <v/>
      </c>
      <c r="BH333" s="508"/>
      <c r="BI333" s="669"/>
      <c r="BJ333" s="670"/>
      <c r="BK333" s="670"/>
      <c r="BL333" s="670"/>
      <c r="BM333" s="670"/>
      <c r="BN333" s="670"/>
      <c r="BO333" s="670"/>
      <c r="BP333" s="670"/>
      <c r="BQ333" s="670"/>
      <c r="BR333" s="670"/>
      <c r="BS333" s="670"/>
      <c r="BT333" s="671"/>
      <c r="BU333" s="110"/>
      <c r="BV333" s="110"/>
      <c r="BW333" s="110"/>
      <c r="BX333" s="110"/>
      <c r="BY333" s="110"/>
      <c r="BZ333" s="110"/>
      <c r="CI333" s="67"/>
    </row>
    <row r="334" spans="4:88" ht="9" customHeight="1">
      <c r="D334" s="67"/>
      <c r="E334" s="649"/>
      <c r="F334" s="650"/>
      <c r="G334" s="650"/>
      <c r="H334" s="650"/>
      <c r="I334" s="650"/>
      <c r="J334" s="650"/>
      <c r="K334" s="650"/>
      <c r="L334" s="650"/>
      <c r="M334" s="650"/>
      <c r="N334" s="650"/>
      <c r="O334" s="650"/>
      <c r="P334" s="650"/>
      <c r="Q334" s="650"/>
      <c r="R334" s="650"/>
      <c r="S334" s="650"/>
      <c r="T334" s="650"/>
      <c r="U334" s="650"/>
      <c r="V334" s="650"/>
      <c r="W334" s="650"/>
      <c r="X334" s="650"/>
      <c r="Y334" s="650"/>
      <c r="Z334" s="650"/>
      <c r="AA334" s="650"/>
      <c r="AB334" s="650"/>
      <c r="AC334" s="650"/>
      <c r="AD334" s="650"/>
      <c r="AE334" s="650"/>
      <c r="AF334" s="650"/>
      <c r="AG334" s="650"/>
      <c r="AH334" s="650"/>
      <c r="AI334" s="650"/>
      <c r="AJ334" s="650"/>
      <c r="AK334" s="651"/>
      <c r="AL334" s="341"/>
      <c r="AM334" s="341"/>
      <c r="AN334" s="341"/>
      <c r="AO334" s="341"/>
      <c r="AP334" s="341"/>
      <c r="AQ334" s="341"/>
      <c r="AR334" s="341"/>
      <c r="AS334" s="341"/>
      <c r="AT334" s="341"/>
      <c r="AU334" s="341"/>
      <c r="AV334" s="341"/>
      <c r="AW334" s="659"/>
      <c r="AX334" s="622"/>
      <c r="AY334" s="622"/>
      <c r="AZ334" s="622"/>
      <c r="BA334" s="622"/>
      <c r="BB334" s="622"/>
      <c r="BC334" s="622"/>
      <c r="BD334" s="622"/>
      <c r="BE334" s="622"/>
      <c r="BF334" s="622"/>
      <c r="BG334" s="509"/>
      <c r="BH334" s="510"/>
      <c r="BI334" s="672"/>
      <c r="BJ334" s="673"/>
      <c r="BK334" s="673"/>
      <c r="BL334" s="673"/>
      <c r="BM334" s="673"/>
      <c r="BN334" s="673"/>
      <c r="BO334" s="673"/>
      <c r="BP334" s="673"/>
      <c r="BQ334" s="673"/>
      <c r="BR334" s="673"/>
      <c r="BS334" s="673"/>
      <c r="BT334" s="674"/>
      <c r="BU334" s="110"/>
      <c r="BV334" s="110"/>
      <c r="BW334" s="110"/>
      <c r="BX334" s="110"/>
      <c r="BY334" s="110"/>
      <c r="BZ334" s="110"/>
      <c r="CI334" s="67"/>
    </row>
    <row r="335" spans="4:88" ht="9" customHeight="1" thickBot="1">
      <c r="D335" s="67"/>
      <c r="E335" s="652"/>
      <c r="F335" s="653"/>
      <c r="G335" s="653"/>
      <c r="H335" s="653"/>
      <c r="I335" s="653"/>
      <c r="J335" s="653"/>
      <c r="K335" s="653"/>
      <c r="L335" s="653"/>
      <c r="M335" s="653"/>
      <c r="N335" s="653"/>
      <c r="O335" s="653"/>
      <c r="P335" s="653"/>
      <c r="Q335" s="653"/>
      <c r="R335" s="653"/>
      <c r="S335" s="653"/>
      <c r="T335" s="653"/>
      <c r="U335" s="653"/>
      <c r="V335" s="653"/>
      <c r="W335" s="653"/>
      <c r="X335" s="653"/>
      <c r="Y335" s="653"/>
      <c r="Z335" s="653"/>
      <c r="AA335" s="653"/>
      <c r="AB335" s="653"/>
      <c r="AC335" s="653"/>
      <c r="AD335" s="653"/>
      <c r="AE335" s="653"/>
      <c r="AF335" s="653"/>
      <c r="AG335" s="653"/>
      <c r="AH335" s="653"/>
      <c r="AI335" s="653"/>
      <c r="AJ335" s="653"/>
      <c r="AK335" s="654"/>
      <c r="AL335" s="661"/>
      <c r="AM335" s="661"/>
      <c r="AN335" s="661"/>
      <c r="AO335" s="661"/>
      <c r="AP335" s="661"/>
      <c r="AQ335" s="661"/>
      <c r="AR335" s="661"/>
      <c r="AS335" s="661"/>
      <c r="AT335" s="661"/>
      <c r="AU335" s="661"/>
      <c r="AV335" s="661"/>
      <c r="AW335" s="662"/>
      <c r="AX335" s="624"/>
      <c r="AY335" s="624"/>
      <c r="AZ335" s="624"/>
      <c r="BA335" s="624"/>
      <c r="BB335" s="624"/>
      <c r="BC335" s="624"/>
      <c r="BD335" s="624"/>
      <c r="BE335" s="624"/>
      <c r="BF335" s="624"/>
      <c r="BG335" s="511"/>
      <c r="BH335" s="512"/>
      <c r="BI335" s="675"/>
      <c r="BJ335" s="676"/>
      <c r="BK335" s="676"/>
      <c r="BL335" s="676"/>
      <c r="BM335" s="676"/>
      <c r="BN335" s="676"/>
      <c r="BO335" s="676"/>
      <c r="BP335" s="676"/>
      <c r="BQ335" s="676"/>
      <c r="BR335" s="676"/>
      <c r="BS335" s="676"/>
      <c r="BT335" s="677"/>
      <c r="BU335" s="110"/>
      <c r="BV335" s="110"/>
      <c r="BW335" s="110"/>
      <c r="BX335" s="110"/>
      <c r="BY335" s="110"/>
      <c r="BZ335" s="110"/>
      <c r="CI335" s="67"/>
    </row>
    <row r="336" spans="4:88" ht="9" customHeight="1">
      <c r="D336" s="67"/>
      <c r="E336" s="646"/>
      <c r="F336" s="647"/>
      <c r="G336" s="647"/>
      <c r="H336" s="647"/>
      <c r="I336" s="647"/>
      <c r="J336" s="647"/>
      <c r="K336" s="647"/>
      <c r="L336" s="647"/>
      <c r="M336" s="647"/>
      <c r="N336" s="647"/>
      <c r="O336" s="647"/>
      <c r="P336" s="647"/>
      <c r="Q336" s="647"/>
      <c r="R336" s="647"/>
      <c r="S336" s="647"/>
      <c r="T336" s="647"/>
      <c r="U336" s="647"/>
      <c r="V336" s="647"/>
      <c r="W336" s="647"/>
      <c r="X336" s="647"/>
      <c r="Y336" s="647"/>
      <c r="Z336" s="647"/>
      <c r="AA336" s="647"/>
      <c r="AB336" s="647"/>
      <c r="AC336" s="647"/>
      <c r="AD336" s="647"/>
      <c r="AE336" s="647"/>
      <c r="AF336" s="647"/>
      <c r="AG336" s="647"/>
      <c r="AH336" s="647"/>
      <c r="AI336" s="647"/>
      <c r="AJ336" s="647"/>
      <c r="AK336" s="648"/>
      <c r="AL336" s="656" t="str">
        <f>IF(E336="","",VLOOKUP(E336,コード表!$D$5:$F$62,3,FALSE))</f>
        <v/>
      </c>
      <c r="AM336" s="656"/>
      <c r="AN336" s="656"/>
      <c r="AO336" s="656"/>
      <c r="AP336" s="656"/>
      <c r="AQ336" s="656"/>
      <c r="AR336" s="656"/>
      <c r="AS336" s="656"/>
      <c r="AT336" s="656"/>
      <c r="AU336" s="656"/>
      <c r="AV336" s="656"/>
      <c r="AW336" s="657"/>
      <c r="AX336" s="663">
        <v>7</v>
      </c>
      <c r="AY336" s="663"/>
      <c r="AZ336" s="625" t="str">
        <f>IF(E336="","",VLOOKUP(E336,コード表!$D$5:$F$62,2,FALSE))</f>
        <v/>
      </c>
      <c r="BA336" s="625"/>
      <c r="BB336" s="625"/>
      <c r="BC336" s="625"/>
      <c r="BD336" s="625"/>
      <c r="BE336" s="625"/>
      <c r="BF336" s="625"/>
      <c r="BG336" s="625"/>
      <c r="BH336" s="625"/>
      <c r="BI336" s="665"/>
      <c r="BJ336" s="665"/>
      <c r="BK336" s="665"/>
      <c r="BL336" s="665"/>
      <c r="BM336" s="665"/>
      <c r="BN336" s="665"/>
      <c r="BO336" s="665"/>
      <c r="BP336" s="665"/>
      <c r="BQ336" s="665"/>
      <c r="BR336" s="665"/>
      <c r="BS336" s="665"/>
      <c r="BT336" s="666"/>
      <c r="BU336" s="110"/>
      <c r="BV336" s="110"/>
      <c r="BW336" s="110"/>
      <c r="BX336" s="110"/>
      <c r="BY336" s="110"/>
      <c r="BZ336" s="110"/>
      <c r="CI336" s="67"/>
    </row>
    <row r="337" spans="4:87" ht="9" customHeight="1">
      <c r="D337" s="67"/>
      <c r="E337" s="649"/>
      <c r="F337" s="650"/>
      <c r="G337" s="650"/>
      <c r="H337" s="650"/>
      <c r="I337" s="650"/>
      <c r="J337" s="650"/>
      <c r="K337" s="650"/>
      <c r="L337" s="650"/>
      <c r="M337" s="650"/>
      <c r="N337" s="650"/>
      <c r="O337" s="650"/>
      <c r="P337" s="650"/>
      <c r="Q337" s="650"/>
      <c r="R337" s="650"/>
      <c r="S337" s="650"/>
      <c r="T337" s="650"/>
      <c r="U337" s="650"/>
      <c r="V337" s="650"/>
      <c r="W337" s="650"/>
      <c r="X337" s="650"/>
      <c r="Y337" s="650"/>
      <c r="Z337" s="650"/>
      <c r="AA337" s="650"/>
      <c r="AB337" s="650"/>
      <c r="AC337" s="650"/>
      <c r="AD337" s="650"/>
      <c r="AE337" s="650"/>
      <c r="AF337" s="650"/>
      <c r="AG337" s="650"/>
      <c r="AH337" s="650"/>
      <c r="AI337" s="650"/>
      <c r="AJ337" s="650"/>
      <c r="AK337" s="651"/>
      <c r="AL337" s="341"/>
      <c r="AM337" s="341"/>
      <c r="AN337" s="341"/>
      <c r="AO337" s="341"/>
      <c r="AP337" s="341"/>
      <c r="AQ337" s="341"/>
      <c r="AR337" s="341"/>
      <c r="AS337" s="341"/>
      <c r="AT337" s="341"/>
      <c r="AU337" s="341"/>
      <c r="AV337" s="341"/>
      <c r="AW337" s="659"/>
      <c r="AX337" s="664"/>
      <c r="AY337" s="664"/>
      <c r="AZ337" s="626"/>
      <c r="BA337" s="626"/>
      <c r="BB337" s="626"/>
      <c r="BC337" s="626"/>
      <c r="BD337" s="626"/>
      <c r="BE337" s="626"/>
      <c r="BF337" s="626"/>
      <c r="BG337" s="626"/>
      <c r="BH337" s="626"/>
      <c r="BI337" s="667"/>
      <c r="BJ337" s="667"/>
      <c r="BK337" s="667"/>
      <c r="BL337" s="667"/>
      <c r="BM337" s="667"/>
      <c r="BN337" s="667"/>
      <c r="BO337" s="667"/>
      <c r="BP337" s="667"/>
      <c r="BQ337" s="667"/>
      <c r="BR337" s="667"/>
      <c r="BS337" s="667"/>
      <c r="BT337" s="668"/>
      <c r="BU337" s="110"/>
      <c r="BV337" s="110"/>
      <c r="BW337" s="110"/>
      <c r="BX337" s="110"/>
      <c r="BY337" s="110"/>
      <c r="BZ337" s="110"/>
      <c r="CI337" s="67"/>
    </row>
    <row r="338" spans="4:87" ht="9" customHeight="1">
      <c r="D338" s="67"/>
      <c r="E338" s="649"/>
      <c r="F338" s="650"/>
      <c r="G338" s="650"/>
      <c r="H338" s="650"/>
      <c r="I338" s="650"/>
      <c r="J338" s="650"/>
      <c r="K338" s="650"/>
      <c r="L338" s="650"/>
      <c r="M338" s="650"/>
      <c r="N338" s="650"/>
      <c r="O338" s="650"/>
      <c r="P338" s="650"/>
      <c r="Q338" s="650"/>
      <c r="R338" s="650"/>
      <c r="S338" s="650"/>
      <c r="T338" s="650"/>
      <c r="U338" s="650"/>
      <c r="V338" s="650"/>
      <c r="W338" s="650"/>
      <c r="X338" s="650"/>
      <c r="Y338" s="650"/>
      <c r="Z338" s="650"/>
      <c r="AA338" s="650"/>
      <c r="AB338" s="650"/>
      <c r="AC338" s="650"/>
      <c r="AD338" s="650"/>
      <c r="AE338" s="650"/>
      <c r="AF338" s="650"/>
      <c r="AG338" s="650"/>
      <c r="AH338" s="650"/>
      <c r="AI338" s="650"/>
      <c r="AJ338" s="650"/>
      <c r="AK338" s="651"/>
      <c r="AL338" s="341"/>
      <c r="AM338" s="341"/>
      <c r="AN338" s="341"/>
      <c r="AO338" s="341"/>
      <c r="AP338" s="341"/>
      <c r="AQ338" s="341"/>
      <c r="AR338" s="341"/>
      <c r="AS338" s="341"/>
      <c r="AT338" s="341"/>
      <c r="AU338" s="341"/>
      <c r="AV338" s="341"/>
      <c r="AW338" s="659"/>
      <c r="AX338" s="664"/>
      <c r="AY338" s="664"/>
      <c r="AZ338" s="626"/>
      <c r="BA338" s="626"/>
      <c r="BB338" s="626"/>
      <c r="BC338" s="626"/>
      <c r="BD338" s="626"/>
      <c r="BE338" s="626"/>
      <c r="BF338" s="626"/>
      <c r="BG338" s="626"/>
      <c r="BH338" s="626"/>
      <c r="BI338" s="667"/>
      <c r="BJ338" s="667"/>
      <c r="BK338" s="667"/>
      <c r="BL338" s="667"/>
      <c r="BM338" s="667"/>
      <c r="BN338" s="667"/>
      <c r="BO338" s="667"/>
      <c r="BP338" s="667"/>
      <c r="BQ338" s="667"/>
      <c r="BR338" s="667"/>
      <c r="BS338" s="667"/>
      <c r="BT338" s="668"/>
      <c r="BU338" s="110"/>
      <c r="BV338" s="110"/>
      <c r="BW338" s="110"/>
      <c r="BX338" s="110"/>
      <c r="BY338" s="110"/>
      <c r="BZ338" s="110"/>
      <c r="CI338" s="67"/>
    </row>
    <row r="339" spans="4:87" ht="9" customHeight="1">
      <c r="D339" s="67"/>
      <c r="E339" s="649"/>
      <c r="F339" s="650"/>
      <c r="G339" s="650"/>
      <c r="H339" s="650"/>
      <c r="I339" s="650"/>
      <c r="J339" s="650"/>
      <c r="K339" s="650"/>
      <c r="L339" s="650"/>
      <c r="M339" s="650"/>
      <c r="N339" s="650"/>
      <c r="O339" s="650"/>
      <c r="P339" s="650"/>
      <c r="Q339" s="650"/>
      <c r="R339" s="650"/>
      <c r="S339" s="650"/>
      <c r="T339" s="650"/>
      <c r="U339" s="650"/>
      <c r="V339" s="650"/>
      <c r="W339" s="650"/>
      <c r="X339" s="650"/>
      <c r="Y339" s="650"/>
      <c r="Z339" s="650"/>
      <c r="AA339" s="650"/>
      <c r="AB339" s="650"/>
      <c r="AC339" s="650"/>
      <c r="AD339" s="650"/>
      <c r="AE339" s="650"/>
      <c r="AF339" s="650"/>
      <c r="AG339" s="650"/>
      <c r="AH339" s="650"/>
      <c r="AI339" s="650"/>
      <c r="AJ339" s="650"/>
      <c r="AK339" s="651"/>
      <c r="AL339" s="341"/>
      <c r="AM339" s="341"/>
      <c r="AN339" s="341"/>
      <c r="AO339" s="341"/>
      <c r="AP339" s="341"/>
      <c r="AQ339" s="341"/>
      <c r="AR339" s="341"/>
      <c r="AS339" s="341"/>
      <c r="AT339" s="341"/>
      <c r="AU339" s="341"/>
      <c r="AV339" s="341"/>
      <c r="AW339" s="659"/>
      <c r="AX339" s="622"/>
      <c r="AY339" s="622"/>
      <c r="AZ339" s="622"/>
      <c r="BA339" s="622"/>
      <c r="BB339" s="622"/>
      <c r="BC339" s="622"/>
      <c r="BD339" s="622"/>
      <c r="BE339" s="622"/>
      <c r="BF339" s="622"/>
      <c r="BG339" s="507" t="str">
        <f>IFERROR(VLOOKUP(AL336,都道府県コード!$A$2:$B$95,2,FALSE),"")</f>
        <v/>
      </c>
      <c r="BH339" s="508"/>
      <c r="BI339" s="669"/>
      <c r="BJ339" s="670"/>
      <c r="BK339" s="670"/>
      <c r="BL339" s="670"/>
      <c r="BM339" s="670"/>
      <c r="BN339" s="670"/>
      <c r="BO339" s="670"/>
      <c r="BP339" s="670"/>
      <c r="BQ339" s="670"/>
      <c r="BR339" s="670"/>
      <c r="BS339" s="670"/>
      <c r="BT339" s="671"/>
      <c r="BU339" s="110"/>
      <c r="BV339" s="110"/>
      <c r="BW339" s="110"/>
      <c r="BX339" s="110"/>
      <c r="BY339" s="110"/>
      <c r="BZ339" s="110"/>
      <c r="CI339" s="67"/>
    </row>
    <row r="340" spans="4:87" ht="9" customHeight="1">
      <c r="D340" s="67"/>
      <c r="E340" s="649"/>
      <c r="F340" s="650"/>
      <c r="G340" s="650"/>
      <c r="H340" s="650"/>
      <c r="I340" s="650"/>
      <c r="J340" s="650"/>
      <c r="K340" s="650"/>
      <c r="L340" s="650"/>
      <c r="M340" s="650"/>
      <c r="N340" s="650"/>
      <c r="O340" s="650"/>
      <c r="P340" s="650"/>
      <c r="Q340" s="650"/>
      <c r="R340" s="650"/>
      <c r="S340" s="650"/>
      <c r="T340" s="650"/>
      <c r="U340" s="650"/>
      <c r="V340" s="650"/>
      <c r="W340" s="650"/>
      <c r="X340" s="650"/>
      <c r="Y340" s="650"/>
      <c r="Z340" s="650"/>
      <c r="AA340" s="650"/>
      <c r="AB340" s="650"/>
      <c r="AC340" s="650"/>
      <c r="AD340" s="650"/>
      <c r="AE340" s="650"/>
      <c r="AF340" s="650"/>
      <c r="AG340" s="650"/>
      <c r="AH340" s="650"/>
      <c r="AI340" s="650"/>
      <c r="AJ340" s="650"/>
      <c r="AK340" s="651"/>
      <c r="AL340" s="341"/>
      <c r="AM340" s="341"/>
      <c r="AN340" s="341"/>
      <c r="AO340" s="341"/>
      <c r="AP340" s="341"/>
      <c r="AQ340" s="341"/>
      <c r="AR340" s="341"/>
      <c r="AS340" s="341"/>
      <c r="AT340" s="341"/>
      <c r="AU340" s="341"/>
      <c r="AV340" s="341"/>
      <c r="AW340" s="659"/>
      <c r="AX340" s="622"/>
      <c r="AY340" s="622"/>
      <c r="AZ340" s="622"/>
      <c r="BA340" s="622"/>
      <c r="BB340" s="622"/>
      <c r="BC340" s="622"/>
      <c r="BD340" s="622"/>
      <c r="BE340" s="622"/>
      <c r="BF340" s="622"/>
      <c r="BG340" s="509"/>
      <c r="BH340" s="510"/>
      <c r="BI340" s="672"/>
      <c r="BJ340" s="673"/>
      <c r="BK340" s="673"/>
      <c r="BL340" s="673"/>
      <c r="BM340" s="673"/>
      <c r="BN340" s="673"/>
      <c r="BO340" s="673"/>
      <c r="BP340" s="673"/>
      <c r="BQ340" s="673"/>
      <c r="BR340" s="673"/>
      <c r="BS340" s="673"/>
      <c r="BT340" s="674"/>
      <c r="BU340" s="110"/>
      <c r="BV340" s="110"/>
      <c r="BW340" s="110"/>
      <c r="BX340" s="110"/>
      <c r="BY340" s="110"/>
      <c r="BZ340" s="110"/>
      <c r="CI340" s="67"/>
    </row>
    <row r="341" spans="4:87" ht="9" customHeight="1" thickBot="1">
      <c r="D341" s="67"/>
      <c r="E341" s="652"/>
      <c r="F341" s="653"/>
      <c r="G341" s="653"/>
      <c r="H341" s="653"/>
      <c r="I341" s="653"/>
      <c r="J341" s="653"/>
      <c r="K341" s="653"/>
      <c r="L341" s="653"/>
      <c r="M341" s="653"/>
      <c r="N341" s="653"/>
      <c r="O341" s="653"/>
      <c r="P341" s="653"/>
      <c r="Q341" s="653"/>
      <c r="R341" s="653"/>
      <c r="S341" s="653"/>
      <c r="T341" s="653"/>
      <c r="U341" s="653"/>
      <c r="V341" s="653"/>
      <c r="W341" s="653"/>
      <c r="X341" s="653"/>
      <c r="Y341" s="653"/>
      <c r="Z341" s="653"/>
      <c r="AA341" s="653"/>
      <c r="AB341" s="653"/>
      <c r="AC341" s="653"/>
      <c r="AD341" s="653"/>
      <c r="AE341" s="653"/>
      <c r="AF341" s="653"/>
      <c r="AG341" s="653"/>
      <c r="AH341" s="653"/>
      <c r="AI341" s="653"/>
      <c r="AJ341" s="653"/>
      <c r="AK341" s="654"/>
      <c r="AL341" s="661"/>
      <c r="AM341" s="661"/>
      <c r="AN341" s="661"/>
      <c r="AO341" s="661"/>
      <c r="AP341" s="661"/>
      <c r="AQ341" s="661"/>
      <c r="AR341" s="661"/>
      <c r="AS341" s="661"/>
      <c r="AT341" s="661"/>
      <c r="AU341" s="661"/>
      <c r="AV341" s="661"/>
      <c r="AW341" s="662"/>
      <c r="AX341" s="624"/>
      <c r="AY341" s="624"/>
      <c r="AZ341" s="624"/>
      <c r="BA341" s="624"/>
      <c r="BB341" s="624"/>
      <c r="BC341" s="624"/>
      <c r="BD341" s="624"/>
      <c r="BE341" s="624"/>
      <c r="BF341" s="624"/>
      <c r="BG341" s="511"/>
      <c r="BH341" s="512"/>
      <c r="BI341" s="675"/>
      <c r="BJ341" s="676"/>
      <c r="BK341" s="676"/>
      <c r="BL341" s="676"/>
      <c r="BM341" s="676"/>
      <c r="BN341" s="676"/>
      <c r="BO341" s="676"/>
      <c r="BP341" s="676"/>
      <c r="BQ341" s="676"/>
      <c r="BR341" s="676"/>
      <c r="BS341" s="676"/>
      <c r="BT341" s="677"/>
      <c r="BU341" s="110"/>
      <c r="BV341" s="110"/>
      <c r="BW341" s="110"/>
      <c r="BX341" s="110"/>
      <c r="BY341" s="110"/>
      <c r="BZ341" s="110"/>
      <c r="CI341" s="67"/>
    </row>
    <row r="342" spans="4:87" ht="9" customHeight="1">
      <c r="D342" s="67"/>
      <c r="E342" s="646"/>
      <c r="F342" s="647"/>
      <c r="G342" s="647"/>
      <c r="H342" s="647"/>
      <c r="I342" s="647"/>
      <c r="J342" s="647"/>
      <c r="K342" s="647"/>
      <c r="L342" s="647"/>
      <c r="M342" s="647"/>
      <c r="N342" s="647"/>
      <c r="O342" s="647"/>
      <c r="P342" s="647"/>
      <c r="Q342" s="647"/>
      <c r="R342" s="647"/>
      <c r="S342" s="647"/>
      <c r="T342" s="647"/>
      <c r="U342" s="647"/>
      <c r="V342" s="647"/>
      <c r="W342" s="647"/>
      <c r="X342" s="647"/>
      <c r="Y342" s="647"/>
      <c r="Z342" s="647"/>
      <c r="AA342" s="647"/>
      <c r="AB342" s="647"/>
      <c r="AC342" s="647"/>
      <c r="AD342" s="647"/>
      <c r="AE342" s="647"/>
      <c r="AF342" s="647"/>
      <c r="AG342" s="647"/>
      <c r="AH342" s="647"/>
      <c r="AI342" s="647"/>
      <c r="AJ342" s="647"/>
      <c r="AK342" s="648"/>
      <c r="AL342" s="656" t="str">
        <f>IF(E342="","",VLOOKUP(E342,コード表!$D$5:$F$62,3,FALSE))</f>
        <v/>
      </c>
      <c r="AM342" s="656"/>
      <c r="AN342" s="656"/>
      <c r="AO342" s="656"/>
      <c r="AP342" s="656"/>
      <c r="AQ342" s="656"/>
      <c r="AR342" s="656"/>
      <c r="AS342" s="656"/>
      <c r="AT342" s="656"/>
      <c r="AU342" s="656"/>
      <c r="AV342" s="656"/>
      <c r="AW342" s="657"/>
      <c r="AX342" s="663">
        <v>8</v>
      </c>
      <c r="AY342" s="663"/>
      <c r="AZ342" s="625" t="str">
        <f>IF(E342="","",VLOOKUP(E342,コード表!$D$5:$F$62,2,FALSE))</f>
        <v/>
      </c>
      <c r="BA342" s="625"/>
      <c r="BB342" s="625"/>
      <c r="BC342" s="625"/>
      <c r="BD342" s="625"/>
      <c r="BE342" s="625"/>
      <c r="BF342" s="625"/>
      <c r="BG342" s="625"/>
      <c r="BH342" s="625"/>
      <c r="BI342" s="665"/>
      <c r="BJ342" s="665"/>
      <c r="BK342" s="665"/>
      <c r="BL342" s="665"/>
      <c r="BM342" s="665"/>
      <c r="BN342" s="665"/>
      <c r="BO342" s="665"/>
      <c r="BP342" s="665"/>
      <c r="BQ342" s="665"/>
      <c r="BR342" s="665"/>
      <c r="BS342" s="665"/>
      <c r="BT342" s="666"/>
      <c r="BU342" s="110"/>
      <c r="BV342" s="110"/>
      <c r="BW342" s="110"/>
      <c r="BX342" s="110"/>
      <c r="BY342" s="110"/>
      <c r="BZ342" s="110"/>
      <c r="CI342" s="67"/>
    </row>
    <row r="343" spans="4:87" ht="9" customHeight="1">
      <c r="D343" s="67"/>
      <c r="E343" s="649"/>
      <c r="F343" s="650"/>
      <c r="G343" s="650"/>
      <c r="H343" s="650"/>
      <c r="I343" s="650"/>
      <c r="J343" s="650"/>
      <c r="K343" s="650"/>
      <c r="L343" s="650"/>
      <c r="M343" s="650"/>
      <c r="N343" s="650"/>
      <c r="O343" s="650"/>
      <c r="P343" s="650"/>
      <c r="Q343" s="650"/>
      <c r="R343" s="650"/>
      <c r="S343" s="650"/>
      <c r="T343" s="650"/>
      <c r="U343" s="650"/>
      <c r="V343" s="650"/>
      <c r="W343" s="650"/>
      <c r="X343" s="650"/>
      <c r="Y343" s="650"/>
      <c r="Z343" s="650"/>
      <c r="AA343" s="650"/>
      <c r="AB343" s="650"/>
      <c r="AC343" s="650"/>
      <c r="AD343" s="650"/>
      <c r="AE343" s="650"/>
      <c r="AF343" s="650"/>
      <c r="AG343" s="650"/>
      <c r="AH343" s="650"/>
      <c r="AI343" s="650"/>
      <c r="AJ343" s="650"/>
      <c r="AK343" s="651"/>
      <c r="AL343" s="341"/>
      <c r="AM343" s="341"/>
      <c r="AN343" s="341"/>
      <c r="AO343" s="341"/>
      <c r="AP343" s="341"/>
      <c r="AQ343" s="341"/>
      <c r="AR343" s="341"/>
      <c r="AS343" s="341"/>
      <c r="AT343" s="341"/>
      <c r="AU343" s="341"/>
      <c r="AV343" s="341"/>
      <c r="AW343" s="659"/>
      <c r="AX343" s="664"/>
      <c r="AY343" s="664"/>
      <c r="AZ343" s="626"/>
      <c r="BA343" s="626"/>
      <c r="BB343" s="626"/>
      <c r="BC343" s="626"/>
      <c r="BD343" s="626"/>
      <c r="BE343" s="626"/>
      <c r="BF343" s="626"/>
      <c r="BG343" s="626"/>
      <c r="BH343" s="626"/>
      <c r="BI343" s="667"/>
      <c r="BJ343" s="667"/>
      <c r="BK343" s="667"/>
      <c r="BL343" s="667"/>
      <c r="BM343" s="667"/>
      <c r="BN343" s="667"/>
      <c r="BO343" s="667"/>
      <c r="BP343" s="667"/>
      <c r="BQ343" s="667"/>
      <c r="BR343" s="667"/>
      <c r="BS343" s="667"/>
      <c r="BT343" s="668"/>
      <c r="BU343" s="110"/>
      <c r="BV343" s="110"/>
      <c r="BW343" s="110"/>
      <c r="BX343" s="110"/>
      <c r="BY343" s="110"/>
      <c r="BZ343" s="110"/>
      <c r="CI343" s="67"/>
    </row>
    <row r="344" spans="4:87" ht="9" customHeight="1">
      <c r="D344" s="67"/>
      <c r="E344" s="649"/>
      <c r="F344" s="650"/>
      <c r="G344" s="650"/>
      <c r="H344" s="650"/>
      <c r="I344" s="650"/>
      <c r="J344" s="650"/>
      <c r="K344" s="650"/>
      <c r="L344" s="650"/>
      <c r="M344" s="650"/>
      <c r="N344" s="650"/>
      <c r="O344" s="650"/>
      <c r="P344" s="650"/>
      <c r="Q344" s="650"/>
      <c r="R344" s="650"/>
      <c r="S344" s="650"/>
      <c r="T344" s="650"/>
      <c r="U344" s="650"/>
      <c r="V344" s="650"/>
      <c r="W344" s="650"/>
      <c r="X344" s="650"/>
      <c r="Y344" s="650"/>
      <c r="Z344" s="650"/>
      <c r="AA344" s="650"/>
      <c r="AB344" s="650"/>
      <c r="AC344" s="650"/>
      <c r="AD344" s="650"/>
      <c r="AE344" s="650"/>
      <c r="AF344" s="650"/>
      <c r="AG344" s="650"/>
      <c r="AH344" s="650"/>
      <c r="AI344" s="650"/>
      <c r="AJ344" s="650"/>
      <c r="AK344" s="651"/>
      <c r="AL344" s="341"/>
      <c r="AM344" s="341"/>
      <c r="AN344" s="341"/>
      <c r="AO344" s="341"/>
      <c r="AP344" s="341"/>
      <c r="AQ344" s="341"/>
      <c r="AR344" s="341"/>
      <c r="AS344" s="341"/>
      <c r="AT344" s="341"/>
      <c r="AU344" s="341"/>
      <c r="AV344" s="341"/>
      <c r="AW344" s="659"/>
      <c r="AX344" s="664"/>
      <c r="AY344" s="664"/>
      <c r="AZ344" s="626"/>
      <c r="BA344" s="626"/>
      <c r="BB344" s="626"/>
      <c r="BC344" s="626"/>
      <c r="BD344" s="626"/>
      <c r="BE344" s="626"/>
      <c r="BF344" s="626"/>
      <c r="BG344" s="626"/>
      <c r="BH344" s="626"/>
      <c r="BI344" s="667"/>
      <c r="BJ344" s="667"/>
      <c r="BK344" s="667"/>
      <c r="BL344" s="667"/>
      <c r="BM344" s="667"/>
      <c r="BN344" s="667"/>
      <c r="BO344" s="667"/>
      <c r="BP344" s="667"/>
      <c r="BQ344" s="667"/>
      <c r="BR344" s="667"/>
      <c r="BS344" s="667"/>
      <c r="BT344" s="668"/>
      <c r="BU344" s="110"/>
      <c r="BV344" s="110"/>
      <c r="BW344" s="110"/>
      <c r="BX344" s="110"/>
      <c r="BY344" s="110"/>
      <c r="BZ344" s="110"/>
      <c r="CI344" s="67"/>
    </row>
    <row r="345" spans="4:87" ht="9" customHeight="1">
      <c r="D345" s="67"/>
      <c r="E345" s="649"/>
      <c r="F345" s="650"/>
      <c r="G345" s="650"/>
      <c r="H345" s="650"/>
      <c r="I345" s="650"/>
      <c r="J345" s="650"/>
      <c r="K345" s="650"/>
      <c r="L345" s="650"/>
      <c r="M345" s="650"/>
      <c r="N345" s="650"/>
      <c r="O345" s="650"/>
      <c r="P345" s="650"/>
      <c r="Q345" s="650"/>
      <c r="R345" s="650"/>
      <c r="S345" s="650"/>
      <c r="T345" s="650"/>
      <c r="U345" s="650"/>
      <c r="V345" s="650"/>
      <c r="W345" s="650"/>
      <c r="X345" s="650"/>
      <c r="Y345" s="650"/>
      <c r="Z345" s="650"/>
      <c r="AA345" s="650"/>
      <c r="AB345" s="650"/>
      <c r="AC345" s="650"/>
      <c r="AD345" s="650"/>
      <c r="AE345" s="650"/>
      <c r="AF345" s="650"/>
      <c r="AG345" s="650"/>
      <c r="AH345" s="650"/>
      <c r="AI345" s="650"/>
      <c r="AJ345" s="650"/>
      <c r="AK345" s="651"/>
      <c r="AL345" s="341"/>
      <c r="AM345" s="341"/>
      <c r="AN345" s="341"/>
      <c r="AO345" s="341"/>
      <c r="AP345" s="341"/>
      <c r="AQ345" s="341"/>
      <c r="AR345" s="341"/>
      <c r="AS345" s="341"/>
      <c r="AT345" s="341"/>
      <c r="AU345" s="341"/>
      <c r="AV345" s="341"/>
      <c r="AW345" s="659"/>
      <c r="AX345" s="622"/>
      <c r="AY345" s="622"/>
      <c r="AZ345" s="622"/>
      <c r="BA345" s="622"/>
      <c r="BB345" s="622"/>
      <c r="BC345" s="622"/>
      <c r="BD345" s="622"/>
      <c r="BE345" s="622"/>
      <c r="BF345" s="622"/>
      <c r="BG345" s="507" t="str">
        <f>IFERROR(VLOOKUP(AL342,都道府県コード!$A$2:$B$95,2,FALSE),"")</f>
        <v/>
      </c>
      <c r="BH345" s="508"/>
      <c r="BI345" s="669"/>
      <c r="BJ345" s="670"/>
      <c r="BK345" s="670"/>
      <c r="BL345" s="670"/>
      <c r="BM345" s="670"/>
      <c r="BN345" s="670"/>
      <c r="BO345" s="670"/>
      <c r="BP345" s="670"/>
      <c r="BQ345" s="670"/>
      <c r="BR345" s="670"/>
      <c r="BS345" s="670"/>
      <c r="BT345" s="671"/>
      <c r="BU345" s="110"/>
      <c r="BV345" s="110"/>
      <c r="BW345" s="110"/>
      <c r="BX345" s="110"/>
      <c r="BY345" s="110"/>
      <c r="BZ345" s="110"/>
      <c r="CI345" s="67"/>
    </row>
    <row r="346" spans="4:87" ht="9" customHeight="1">
      <c r="D346" s="67"/>
      <c r="E346" s="649"/>
      <c r="F346" s="650"/>
      <c r="G346" s="650"/>
      <c r="H346" s="650"/>
      <c r="I346" s="650"/>
      <c r="J346" s="650"/>
      <c r="K346" s="650"/>
      <c r="L346" s="650"/>
      <c r="M346" s="650"/>
      <c r="N346" s="650"/>
      <c r="O346" s="650"/>
      <c r="P346" s="650"/>
      <c r="Q346" s="650"/>
      <c r="R346" s="650"/>
      <c r="S346" s="650"/>
      <c r="T346" s="650"/>
      <c r="U346" s="650"/>
      <c r="V346" s="650"/>
      <c r="W346" s="650"/>
      <c r="X346" s="650"/>
      <c r="Y346" s="650"/>
      <c r="Z346" s="650"/>
      <c r="AA346" s="650"/>
      <c r="AB346" s="650"/>
      <c r="AC346" s="650"/>
      <c r="AD346" s="650"/>
      <c r="AE346" s="650"/>
      <c r="AF346" s="650"/>
      <c r="AG346" s="650"/>
      <c r="AH346" s="650"/>
      <c r="AI346" s="650"/>
      <c r="AJ346" s="650"/>
      <c r="AK346" s="651"/>
      <c r="AL346" s="341"/>
      <c r="AM346" s="341"/>
      <c r="AN346" s="341"/>
      <c r="AO346" s="341"/>
      <c r="AP346" s="341"/>
      <c r="AQ346" s="341"/>
      <c r="AR346" s="341"/>
      <c r="AS346" s="341"/>
      <c r="AT346" s="341"/>
      <c r="AU346" s="341"/>
      <c r="AV346" s="341"/>
      <c r="AW346" s="659"/>
      <c r="AX346" s="622"/>
      <c r="AY346" s="622"/>
      <c r="AZ346" s="622"/>
      <c r="BA346" s="622"/>
      <c r="BB346" s="622"/>
      <c r="BC346" s="622"/>
      <c r="BD346" s="622"/>
      <c r="BE346" s="622"/>
      <c r="BF346" s="622"/>
      <c r="BG346" s="509"/>
      <c r="BH346" s="510"/>
      <c r="BI346" s="672"/>
      <c r="BJ346" s="673"/>
      <c r="BK346" s="673"/>
      <c r="BL346" s="673"/>
      <c r="BM346" s="673"/>
      <c r="BN346" s="673"/>
      <c r="BO346" s="673"/>
      <c r="BP346" s="673"/>
      <c r="BQ346" s="673"/>
      <c r="BR346" s="673"/>
      <c r="BS346" s="673"/>
      <c r="BT346" s="674"/>
      <c r="BU346" s="110"/>
      <c r="BV346" s="110"/>
      <c r="BW346" s="110"/>
      <c r="BX346" s="110"/>
      <c r="BY346" s="110"/>
      <c r="BZ346" s="110"/>
      <c r="CI346" s="67"/>
    </row>
    <row r="347" spans="4:87" ht="9" customHeight="1" thickBot="1">
      <c r="D347" s="67"/>
      <c r="E347" s="652"/>
      <c r="F347" s="653"/>
      <c r="G347" s="653"/>
      <c r="H347" s="653"/>
      <c r="I347" s="653"/>
      <c r="J347" s="653"/>
      <c r="K347" s="653"/>
      <c r="L347" s="653"/>
      <c r="M347" s="653"/>
      <c r="N347" s="653"/>
      <c r="O347" s="653"/>
      <c r="P347" s="653"/>
      <c r="Q347" s="653"/>
      <c r="R347" s="653"/>
      <c r="S347" s="653"/>
      <c r="T347" s="653"/>
      <c r="U347" s="653"/>
      <c r="V347" s="653"/>
      <c r="W347" s="653"/>
      <c r="X347" s="653"/>
      <c r="Y347" s="653"/>
      <c r="Z347" s="653"/>
      <c r="AA347" s="653"/>
      <c r="AB347" s="653"/>
      <c r="AC347" s="653"/>
      <c r="AD347" s="653"/>
      <c r="AE347" s="653"/>
      <c r="AF347" s="653"/>
      <c r="AG347" s="653"/>
      <c r="AH347" s="653"/>
      <c r="AI347" s="653"/>
      <c r="AJ347" s="653"/>
      <c r="AK347" s="654"/>
      <c r="AL347" s="661"/>
      <c r="AM347" s="661"/>
      <c r="AN347" s="661"/>
      <c r="AO347" s="661"/>
      <c r="AP347" s="661"/>
      <c r="AQ347" s="661"/>
      <c r="AR347" s="661"/>
      <c r="AS347" s="661"/>
      <c r="AT347" s="661"/>
      <c r="AU347" s="661"/>
      <c r="AV347" s="661"/>
      <c r="AW347" s="662"/>
      <c r="AX347" s="624"/>
      <c r="AY347" s="624"/>
      <c r="AZ347" s="624"/>
      <c r="BA347" s="624"/>
      <c r="BB347" s="624"/>
      <c r="BC347" s="624"/>
      <c r="BD347" s="624"/>
      <c r="BE347" s="624"/>
      <c r="BF347" s="624"/>
      <c r="BG347" s="511"/>
      <c r="BH347" s="512"/>
      <c r="BI347" s="675"/>
      <c r="BJ347" s="676"/>
      <c r="BK347" s="676"/>
      <c r="BL347" s="676"/>
      <c r="BM347" s="676"/>
      <c r="BN347" s="676"/>
      <c r="BO347" s="676"/>
      <c r="BP347" s="676"/>
      <c r="BQ347" s="676"/>
      <c r="BR347" s="676"/>
      <c r="BS347" s="676"/>
      <c r="BT347" s="677"/>
      <c r="BU347" s="110"/>
      <c r="BV347" s="110"/>
      <c r="BW347" s="110"/>
      <c r="BX347" s="110"/>
      <c r="BY347" s="110"/>
      <c r="BZ347" s="110"/>
      <c r="CI347" s="67"/>
    </row>
    <row r="348" spans="4:87" ht="9" customHeight="1">
      <c r="D348" s="67"/>
      <c r="E348" s="646"/>
      <c r="F348" s="647"/>
      <c r="G348" s="647"/>
      <c r="H348" s="647"/>
      <c r="I348" s="647"/>
      <c r="J348" s="647"/>
      <c r="K348" s="647"/>
      <c r="L348" s="647"/>
      <c r="M348" s="647"/>
      <c r="N348" s="647"/>
      <c r="O348" s="647"/>
      <c r="P348" s="647"/>
      <c r="Q348" s="647"/>
      <c r="R348" s="647"/>
      <c r="S348" s="647"/>
      <c r="T348" s="647"/>
      <c r="U348" s="647"/>
      <c r="V348" s="647"/>
      <c r="W348" s="647"/>
      <c r="X348" s="647"/>
      <c r="Y348" s="647"/>
      <c r="Z348" s="647"/>
      <c r="AA348" s="647"/>
      <c r="AB348" s="647"/>
      <c r="AC348" s="647"/>
      <c r="AD348" s="647"/>
      <c r="AE348" s="647"/>
      <c r="AF348" s="647"/>
      <c r="AG348" s="647"/>
      <c r="AH348" s="647"/>
      <c r="AI348" s="647"/>
      <c r="AJ348" s="647"/>
      <c r="AK348" s="648"/>
      <c r="AL348" s="656" t="str">
        <f>IF(E348="","",VLOOKUP(E348,コード表!$D$5:$F$62,3,FALSE))</f>
        <v/>
      </c>
      <c r="AM348" s="656"/>
      <c r="AN348" s="656"/>
      <c r="AO348" s="656"/>
      <c r="AP348" s="656"/>
      <c r="AQ348" s="656"/>
      <c r="AR348" s="656"/>
      <c r="AS348" s="656"/>
      <c r="AT348" s="656"/>
      <c r="AU348" s="656"/>
      <c r="AV348" s="656"/>
      <c r="AW348" s="657"/>
      <c r="AX348" s="663">
        <v>9</v>
      </c>
      <c r="AY348" s="663"/>
      <c r="AZ348" s="625" t="str">
        <f>IF(E348="","",VLOOKUP(E348,コード表!$D$5:$F$62,2,FALSE))</f>
        <v/>
      </c>
      <c r="BA348" s="625"/>
      <c r="BB348" s="625"/>
      <c r="BC348" s="625"/>
      <c r="BD348" s="625"/>
      <c r="BE348" s="625"/>
      <c r="BF348" s="625"/>
      <c r="BG348" s="625"/>
      <c r="BH348" s="625"/>
      <c r="BI348" s="665"/>
      <c r="BJ348" s="665"/>
      <c r="BK348" s="665"/>
      <c r="BL348" s="665"/>
      <c r="BM348" s="665"/>
      <c r="BN348" s="665"/>
      <c r="BO348" s="665"/>
      <c r="BP348" s="665"/>
      <c r="BQ348" s="665"/>
      <c r="BR348" s="665"/>
      <c r="BS348" s="665"/>
      <c r="BT348" s="666"/>
      <c r="BU348" s="110"/>
      <c r="BV348" s="110"/>
      <c r="BW348" s="110"/>
      <c r="BX348" s="110"/>
      <c r="BY348" s="110"/>
      <c r="BZ348" s="110"/>
      <c r="CI348" s="67"/>
    </row>
    <row r="349" spans="4:87" ht="9" customHeight="1">
      <c r="D349" s="67"/>
      <c r="E349" s="649"/>
      <c r="F349" s="650"/>
      <c r="G349" s="650"/>
      <c r="H349" s="650"/>
      <c r="I349" s="650"/>
      <c r="J349" s="650"/>
      <c r="K349" s="650"/>
      <c r="L349" s="650"/>
      <c r="M349" s="650"/>
      <c r="N349" s="650"/>
      <c r="O349" s="650"/>
      <c r="P349" s="650"/>
      <c r="Q349" s="650"/>
      <c r="R349" s="650"/>
      <c r="S349" s="650"/>
      <c r="T349" s="650"/>
      <c r="U349" s="650"/>
      <c r="V349" s="650"/>
      <c r="W349" s="650"/>
      <c r="X349" s="650"/>
      <c r="Y349" s="650"/>
      <c r="Z349" s="650"/>
      <c r="AA349" s="650"/>
      <c r="AB349" s="650"/>
      <c r="AC349" s="650"/>
      <c r="AD349" s="650"/>
      <c r="AE349" s="650"/>
      <c r="AF349" s="650"/>
      <c r="AG349" s="650"/>
      <c r="AH349" s="650"/>
      <c r="AI349" s="650"/>
      <c r="AJ349" s="650"/>
      <c r="AK349" s="651"/>
      <c r="AL349" s="341"/>
      <c r="AM349" s="341"/>
      <c r="AN349" s="341"/>
      <c r="AO349" s="341"/>
      <c r="AP349" s="341"/>
      <c r="AQ349" s="341"/>
      <c r="AR349" s="341"/>
      <c r="AS349" s="341"/>
      <c r="AT349" s="341"/>
      <c r="AU349" s="341"/>
      <c r="AV349" s="341"/>
      <c r="AW349" s="659"/>
      <c r="AX349" s="664"/>
      <c r="AY349" s="664"/>
      <c r="AZ349" s="626"/>
      <c r="BA349" s="626"/>
      <c r="BB349" s="626"/>
      <c r="BC349" s="626"/>
      <c r="BD349" s="626"/>
      <c r="BE349" s="626"/>
      <c r="BF349" s="626"/>
      <c r="BG349" s="626"/>
      <c r="BH349" s="626"/>
      <c r="BI349" s="667"/>
      <c r="BJ349" s="667"/>
      <c r="BK349" s="667"/>
      <c r="BL349" s="667"/>
      <c r="BM349" s="667"/>
      <c r="BN349" s="667"/>
      <c r="BO349" s="667"/>
      <c r="BP349" s="667"/>
      <c r="BQ349" s="667"/>
      <c r="BR349" s="667"/>
      <c r="BS349" s="667"/>
      <c r="BT349" s="668"/>
      <c r="BU349" s="110"/>
      <c r="BV349" s="110"/>
      <c r="BW349" s="110"/>
      <c r="BX349" s="110"/>
      <c r="BY349" s="110"/>
      <c r="BZ349" s="110"/>
      <c r="CI349" s="67"/>
    </row>
    <row r="350" spans="4:87" ht="9" customHeight="1">
      <c r="D350" s="67"/>
      <c r="E350" s="649"/>
      <c r="F350" s="650"/>
      <c r="G350" s="650"/>
      <c r="H350" s="650"/>
      <c r="I350" s="650"/>
      <c r="J350" s="650"/>
      <c r="K350" s="650"/>
      <c r="L350" s="650"/>
      <c r="M350" s="650"/>
      <c r="N350" s="650"/>
      <c r="O350" s="650"/>
      <c r="P350" s="650"/>
      <c r="Q350" s="650"/>
      <c r="R350" s="650"/>
      <c r="S350" s="650"/>
      <c r="T350" s="650"/>
      <c r="U350" s="650"/>
      <c r="V350" s="650"/>
      <c r="W350" s="650"/>
      <c r="X350" s="650"/>
      <c r="Y350" s="650"/>
      <c r="Z350" s="650"/>
      <c r="AA350" s="650"/>
      <c r="AB350" s="650"/>
      <c r="AC350" s="650"/>
      <c r="AD350" s="650"/>
      <c r="AE350" s="650"/>
      <c r="AF350" s="650"/>
      <c r="AG350" s="650"/>
      <c r="AH350" s="650"/>
      <c r="AI350" s="650"/>
      <c r="AJ350" s="650"/>
      <c r="AK350" s="651"/>
      <c r="AL350" s="341"/>
      <c r="AM350" s="341"/>
      <c r="AN350" s="341"/>
      <c r="AO350" s="341"/>
      <c r="AP350" s="341"/>
      <c r="AQ350" s="341"/>
      <c r="AR350" s="341"/>
      <c r="AS350" s="341"/>
      <c r="AT350" s="341"/>
      <c r="AU350" s="341"/>
      <c r="AV350" s="341"/>
      <c r="AW350" s="659"/>
      <c r="AX350" s="664"/>
      <c r="AY350" s="664"/>
      <c r="AZ350" s="626"/>
      <c r="BA350" s="626"/>
      <c r="BB350" s="626"/>
      <c r="BC350" s="626"/>
      <c r="BD350" s="626"/>
      <c r="BE350" s="626"/>
      <c r="BF350" s="626"/>
      <c r="BG350" s="626"/>
      <c r="BH350" s="626"/>
      <c r="BI350" s="667"/>
      <c r="BJ350" s="667"/>
      <c r="BK350" s="667"/>
      <c r="BL350" s="667"/>
      <c r="BM350" s="667"/>
      <c r="BN350" s="667"/>
      <c r="BO350" s="667"/>
      <c r="BP350" s="667"/>
      <c r="BQ350" s="667"/>
      <c r="BR350" s="667"/>
      <c r="BS350" s="667"/>
      <c r="BT350" s="668"/>
      <c r="BU350" s="110"/>
      <c r="BV350" s="110"/>
      <c r="BW350" s="110"/>
      <c r="BX350" s="110"/>
      <c r="BY350" s="110"/>
      <c r="BZ350" s="110"/>
      <c r="CI350" s="67"/>
    </row>
    <row r="351" spans="4:87" ht="9" customHeight="1">
      <c r="D351" s="67"/>
      <c r="E351" s="649"/>
      <c r="F351" s="650"/>
      <c r="G351" s="650"/>
      <c r="H351" s="650"/>
      <c r="I351" s="650"/>
      <c r="J351" s="650"/>
      <c r="K351" s="650"/>
      <c r="L351" s="650"/>
      <c r="M351" s="650"/>
      <c r="N351" s="650"/>
      <c r="O351" s="650"/>
      <c r="P351" s="650"/>
      <c r="Q351" s="650"/>
      <c r="R351" s="650"/>
      <c r="S351" s="650"/>
      <c r="T351" s="650"/>
      <c r="U351" s="650"/>
      <c r="V351" s="650"/>
      <c r="W351" s="650"/>
      <c r="X351" s="650"/>
      <c r="Y351" s="650"/>
      <c r="Z351" s="650"/>
      <c r="AA351" s="650"/>
      <c r="AB351" s="650"/>
      <c r="AC351" s="650"/>
      <c r="AD351" s="650"/>
      <c r="AE351" s="650"/>
      <c r="AF351" s="650"/>
      <c r="AG351" s="650"/>
      <c r="AH351" s="650"/>
      <c r="AI351" s="650"/>
      <c r="AJ351" s="650"/>
      <c r="AK351" s="651"/>
      <c r="AL351" s="341"/>
      <c r="AM351" s="341"/>
      <c r="AN351" s="341"/>
      <c r="AO351" s="341"/>
      <c r="AP351" s="341"/>
      <c r="AQ351" s="341"/>
      <c r="AR351" s="341"/>
      <c r="AS351" s="341"/>
      <c r="AT351" s="341"/>
      <c r="AU351" s="341"/>
      <c r="AV351" s="341"/>
      <c r="AW351" s="659"/>
      <c r="AX351" s="622"/>
      <c r="AY351" s="622"/>
      <c r="AZ351" s="622"/>
      <c r="BA351" s="622"/>
      <c r="BB351" s="622"/>
      <c r="BC351" s="622"/>
      <c r="BD351" s="622"/>
      <c r="BE351" s="622"/>
      <c r="BF351" s="622"/>
      <c r="BG351" s="507" t="str">
        <f>IFERROR(VLOOKUP(AL348,都道府県コード!$A$2:$B$95,2,FALSE),"")</f>
        <v/>
      </c>
      <c r="BH351" s="508"/>
      <c r="BI351" s="669"/>
      <c r="BJ351" s="670"/>
      <c r="BK351" s="670"/>
      <c r="BL351" s="670"/>
      <c r="BM351" s="670"/>
      <c r="BN351" s="670"/>
      <c r="BO351" s="670"/>
      <c r="BP351" s="670"/>
      <c r="BQ351" s="670"/>
      <c r="BR351" s="670"/>
      <c r="BS351" s="670"/>
      <c r="BT351" s="671"/>
      <c r="BU351" s="110"/>
      <c r="BV351" s="110"/>
      <c r="BW351" s="110"/>
      <c r="BX351" s="110"/>
      <c r="BY351" s="110"/>
      <c r="BZ351" s="110"/>
      <c r="CI351" s="67"/>
    </row>
    <row r="352" spans="4:87" ht="9" customHeight="1">
      <c r="D352" s="67"/>
      <c r="E352" s="649"/>
      <c r="F352" s="650"/>
      <c r="G352" s="650"/>
      <c r="H352" s="650"/>
      <c r="I352" s="650"/>
      <c r="J352" s="650"/>
      <c r="K352" s="650"/>
      <c r="L352" s="650"/>
      <c r="M352" s="650"/>
      <c r="N352" s="650"/>
      <c r="O352" s="650"/>
      <c r="P352" s="650"/>
      <c r="Q352" s="650"/>
      <c r="R352" s="650"/>
      <c r="S352" s="650"/>
      <c r="T352" s="650"/>
      <c r="U352" s="650"/>
      <c r="V352" s="650"/>
      <c r="W352" s="650"/>
      <c r="X352" s="650"/>
      <c r="Y352" s="650"/>
      <c r="Z352" s="650"/>
      <c r="AA352" s="650"/>
      <c r="AB352" s="650"/>
      <c r="AC352" s="650"/>
      <c r="AD352" s="650"/>
      <c r="AE352" s="650"/>
      <c r="AF352" s="650"/>
      <c r="AG352" s="650"/>
      <c r="AH352" s="650"/>
      <c r="AI352" s="650"/>
      <c r="AJ352" s="650"/>
      <c r="AK352" s="651"/>
      <c r="AL352" s="341"/>
      <c r="AM352" s="341"/>
      <c r="AN352" s="341"/>
      <c r="AO352" s="341"/>
      <c r="AP352" s="341"/>
      <c r="AQ352" s="341"/>
      <c r="AR352" s="341"/>
      <c r="AS352" s="341"/>
      <c r="AT352" s="341"/>
      <c r="AU352" s="341"/>
      <c r="AV352" s="341"/>
      <c r="AW352" s="659"/>
      <c r="AX352" s="622"/>
      <c r="AY352" s="622"/>
      <c r="AZ352" s="622"/>
      <c r="BA352" s="622"/>
      <c r="BB352" s="622"/>
      <c r="BC352" s="622"/>
      <c r="BD352" s="622"/>
      <c r="BE352" s="622"/>
      <c r="BF352" s="622"/>
      <c r="BG352" s="509"/>
      <c r="BH352" s="510"/>
      <c r="BI352" s="672"/>
      <c r="BJ352" s="673"/>
      <c r="BK352" s="673"/>
      <c r="BL352" s="673"/>
      <c r="BM352" s="673"/>
      <c r="BN352" s="673"/>
      <c r="BO352" s="673"/>
      <c r="BP352" s="673"/>
      <c r="BQ352" s="673"/>
      <c r="BR352" s="673"/>
      <c r="BS352" s="673"/>
      <c r="BT352" s="674"/>
      <c r="BU352" s="110"/>
      <c r="BV352" s="110"/>
      <c r="BW352" s="110"/>
      <c r="BX352" s="110"/>
      <c r="BY352" s="110"/>
      <c r="BZ352" s="110"/>
      <c r="CI352" s="67"/>
    </row>
    <row r="353" spans="4:87" ht="9" customHeight="1" thickBot="1">
      <c r="D353" s="67"/>
      <c r="E353" s="652"/>
      <c r="F353" s="653"/>
      <c r="G353" s="653"/>
      <c r="H353" s="653"/>
      <c r="I353" s="653"/>
      <c r="J353" s="653"/>
      <c r="K353" s="653"/>
      <c r="L353" s="653"/>
      <c r="M353" s="653"/>
      <c r="N353" s="653"/>
      <c r="O353" s="653"/>
      <c r="P353" s="653"/>
      <c r="Q353" s="653"/>
      <c r="R353" s="653"/>
      <c r="S353" s="653"/>
      <c r="T353" s="653"/>
      <c r="U353" s="653"/>
      <c r="V353" s="653"/>
      <c r="W353" s="653"/>
      <c r="X353" s="653"/>
      <c r="Y353" s="653"/>
      <c r="Z353" s="653"/>
      <c r="AA353" s="653"/>
      <c r="AB353" s="653"/>
      <c r="AC353" s="653"/>
      <c r="AD353" s="653"/>
      <c r="AE353" s="653"/>
      <c r="AF353" s="653"/>
      <c r="AG353" s="653"/>
      <c r="AH353" s="653"/>
      <c r="AI353" s="653"/>
      <c r="AJ353" s="653"/>
      <c r="AK353" s="654"/>
      <c r="AL353" s="661"/>
      <c r="AM353" s="661"/>
      <c r="AN353" s="661"/>
      <c r="AO353" s="661"/>
      <c r="AP353" s="661"/>
      <c r="AQ353" s="661"/>
      <c r="AR353" s="661"/>
      <c r="AS353" s="661"/>
      <c r="AT353" s="661"/>
      <c r="AU353" s="661"/>
      <c r="AV353" s="661"/>
      <c r="AW353" s="662"/>
      <c r="AX353" s="624"/>
      <c r="AY353" s="624"/>
      <c r="AZ353" s="624"/>
      <c r="BA353" s="624"/>
      <c r="BB353" s="624"/>
      <c r="BC353" s="624"/>
      <c r="BD353" s="624"/>
      <c r="BE353" s="624"/>
      <c r="BF353" s="624"/>
      <c r="BG353" s="511"/>
      <c r="BH353" s="512"/>
      <c r="BI353" s="675"/>
      <c r="BJ353" s="676"/>
      <c r="BK353" s="676"/>
      <c r="BL353" s="676"/>
      <c r="BM353" s="676"/>
      <c r="BN353" s="676"/>
      <c r="BO353" s="676"/>
      <c r="BP353" s="676"/>
      <c r="BQ353" s="676"/>
      <c r="BR353" s="676"/>
      <c r="BS353" s="676"/>
      <c r="BT353" s="677"/>
      <c r="BU353" s="110"/>
      <c r="BV353" s="110"/>
      <c r="BW353" s="110"/>
      <c r="BX353" s="110"/>
      <c r="BY353" s="110"/>
      <c r="BZ353" s="110"/>
      <c r="CI353" s="67"/>
    </row>
    <row r="354" spans="4:87" ht="9" customHeight="1">
      <c r="D354" s="67"/>
      <c r="E354" s="646"/>
      <c r="F354" s="647"/>
      <c r="G354" s="647"/>
      <c r="H354" s="647"/>
      <c r="I354" s="647"/>
      <c r="J354" s="647"/>
      <c r="K354" s="647"/>
      <c r="L354" s="647"/>
      <c r="M354" s="647"/>
      <c r="N354" s="647"/>
      <c r="O354" s="647"/>
      <c r="P354" s="647"/>
      <c r="Q354" s="647"/>
      <c r="R354" s="647"/>
      <c r="S354" s="647"/>
      <c r="T354" s="647"/>
      <c r="U354" s="647"/>
      <c r="V354" s="647"/>
      <c r="W354" s="647"/>
      <c r="X354" s="647"/>
      <c r="Y354" s="647"/>
      <c r="Z354" s="647"/>
      <c r="AA354" s="647"/>
      <c r="AB354" s="647"/>
      <c r="AC354" s="647"/>
      <c r="AD354" s="647"/>
      <c r="AE354" s="647"/>
      <c r="AF354" s="647"/>
      <c r="AG354" s="647"/>
      <c r="AH354" s="647"/>
      <c r="AI354" s="647"/>
      <c r="AJ354" s="647"/>
      <c r="AK354" s="648"/>
      <c r="AL354" s="656" t="str">
        <f>IF(E354="","",VLOOKUP(E354,コード表!$D$5:$F$62,3,FALSE))</f>
        <v/>
      </c>
      <c r="AM354" s="656"/>
      <c r="AN354" s="656"/>
      <c r="AO354" s="656"/>
      <c r="AP354" s="656"/>
      <c r="AQ354" s="656"/>
      <c r="AR354" s="656"/>
      <c r="AS354" s="656"/>
      <c r="AT354" s="656"/>
      <c r="AU354" s="656"/>
      <c r="AV354" s="656"/>
      <c r="AW354" s="657"/>
      <c r="AX354" s="663">
        <v>10</v>
      </c>
      <c r="AY354" s="663"/>
      <c r="AZ354" s="625" t="str">
        <f>IF(E354="","",VLOOKUP(E354,コード表!$D$5:$F$62,2,FALSE))</f>
        <v/>
      </c>
      <c r="BA354" s="625"/>
      <c r="BB354" s="625"/>
      <c r="BC354" s="625"/>
      <c r="BD354" s="625"/>
      <c r="BE354" s="625"/>
      <c r="BF354" s="625"/>
      <c r="BG354" s="625"/>
      <c r="BH354" s="625"/>
      <c r="BI354" s="665"/>
      <c r="BJ354" s="665"/>
      <c r="BK354" s="665"/>
      <c r="BL354" s="665"/>
      <c r="BM354" s="665"/>
      <c r="BN354" s="665"/>
      <c r="BO354" s="665"/>
      <c r="BP354" s="665"/>
      <c r="BQ354" s="665"/>
      <c r="BR354" s="665"/>
      <c r="BS354" s="665"/>
      <c r="BT354" s="666"/>
      <c r="BU354" s="110"/>
      <c r="BV354" s="110"/>
      <c r="BW354" s="110"/>
      <c r="BX354" s="110"/>
      <c r="BY354" s="110"/>
      <c r="BZ354" s="110"/>
      <c r="CI354" s="67"/>
    </row>
    <row r="355" spans="4:87" ht="9" customHeight="1">
      <c r="D355" s="67"/>
      <c r="E355" s="649"/>
      <c r="F355" s="650"/>
      <c r="G355" s="650"/>
      <c r="H355" s="650"/>
      <c r="I355" s="650"/>
      <c r="J355" s="650"/>
      <c r="K355" s="650"/>
      <c r="L355" s="650"/>
      <c r="M355" s="650"/>
      <c r="N355" s="650"/>
      <c r="O355" s="650"/>
      <c r="P355" s="650"/>
      <c r="Q355" s="650"/>
      <c r="R355" s="650"/>
      <c r="S355" s="650"/>
      <c r="T355" s="650"/>
      <c r="U355" s="650"/>
      <c r="V355" s="650"/>
      <c r="W355" s="650"/>
      <c r="X355" s="650"/>
      <c r="Y355" s="650"/>
      <c r="Z355" s="650"/>
      <c r="AA355" s="650"/>
      <c r="AB355" s="650"/>
      <c r="AC355" s="650"/>
      <c r="AD355" s="650"/>
      <c r="AE355" s="650"/>
      <c r="AF355" s="650"/>
      <c r="AG355" s="650"/>
      <c r="AH355" s="650"/>
      <c r="AI355" s="650"/>
      <c r="AJ355" s="650"/>
      <c r="AK355" s="651"/>
      <c r="AL355" s="341"/>
      <c r="AM355" s="341"/>
      <c r="AN355" s="341"/>
      <c r="AO355" s="341"/>
      <c r="AP355" s="341"/>
      <c r="AQ355" s="341"/>
      <c r="AR355" s="341"/>
      <c r="AS355" s="341"/>
      <c r="AT355" s="341"/>
      <c r="AU355" s="341"/>
      <c r="AV355" s="341"/>
      <c r="AW355" s="659"/>
      <c r="AX355" s="664"/>
      <c r="AY355" s="664"/>
      <c r="AZ355" s="626"/>
      <c r="BA355" s="626"/>
      <c r="BB355" s="626"/>
      <c r="BC355" s="626"/>
      <c r="BD355" s="626"/>
      <c r="BE355" s="626"/>
      <c r="BF355" s="626"/>
      <c r="BG355" s="626"/>
      <c r="BH355" s="626"/>
      <c r="BI355" s="667"/>
      <c r="BJ355" s="667"/>
      <c r="BK355" s="667"/>
      <c r="BL355" s="667"/>
      <c r="BM355" s="667"/>
      <c r="BN355" s="667"/>
      <c r="BO355" s="667"/>
      <c r="BP355" s="667"/>
      <c r="BQ355" s="667"/>
      <c r="BR355" s="667"/>
      <c r="BS355" s="667"/>
      <c r="BT355" s="668"/>
      <c r="BU355" s="110"/>
      <c r="BV355" s="110"/>
      <c r="BW355" s="110"/>
      <c r="BX355" s="110"/>
      <c r="BY355" s="110"/>
      <c r="BZ355" s="110"/>
      <c r="CI355" s="67"/>
    </row>
    <row r="356" spans="4:87" ht="9" customHeight="1">
      <c r="D356" s="67"/>
      <c r="E356" s="649"/>
      <c r="F356" s="650"/>
      <c r="G356" s="650"/>
      <c r="H356" s="650"/>
      <c r="I356" s="650"/>
      <c r="J356" s="650"/>
      <c r="K356" s="650"/>
      <c r="L356" s="650"/>
      <c r="M356" s="650"/>
      <c r="N356" s="650"/>
      <c r="O356" s="650"/>
      <c r="P356" s="650"/>
      <c r="Q356" s="650"/>
      <c r="R356" s="650"/>
      <c r="S356" s="650"/>
      <c r="T356" s="650"/>
      <c r="U356" s="650"/>
      <c r="V356" s="650"/>
      <c r="W356" s="650"/>
      <c r="X356" s="650"/>
      <c r="Y356" s="650"/>
      <c r="Z356" s="650"/>
      <c r="AA356" s="650"/>
      <c r="AB356" s="650"/>
      <c r="AC356" s="650"/>
      <c r="AD356" s="650"/>
      <c r="AE356" s="650"/>
      <c r="AF356" s="650"/>
      <c r="AG356" s="650"/>
      <c r="AH356" s="650"/>
      <c r="AI356" s="650"/>
      <c r="AJ356" s="650"/>
      <c r="AK356" s="651"/>
      <c r="AL356" s="341"/>
      <c r="AM356" s="341"/>
      <c r="AN356" s="341"/>
      <c r="AO356" s="341"/>
      <c r="AP356" s="341"/>
      <c r="AQ356" s="341"/>
      <c r="AR356" s="341"/>
      <c r="AS356" s="341"/>
      <c r="AT356" s="341"/>
      <c r="AU356" s="341"/>
      <c r="AV356" s="341"/>
      <c r="AW356" s="659"/>
      <c r="AX356" s="664"/>
      <c r="AY356" s="664"/>
      <c r="AZ356" s="626"/>
      <c r="BA356" s="626"/>
      <c r="BB356" s="626"/>
      <c r="BC356" s="626"/>
      <c r="BD356" s="626"/>
      <c r="BE356" s="626"/>
      <c r="BF356" s="626"/>
      <c r="BG356" s="626"/>
      <c r="BH356" s="626"/>
      <c r="BI356" s="667"/>
      <c r="BJ356" s="667"/>
      <c r="BK356" s="667"/>
      <c r="BL356" s="667"/>
      <c r="BM356" s="667"/>
      <c r="BN356" s="667"/>
      <c r="BO356" s="667"/>
      <c r="BP356" s="667"/>
      <c r="BQ356" s="667"/>
      <c r="BR356" s="667"/>
      <c r="BS356" s="667"/>
      <c r="BT356" s="668"/>
      <c r="BU356" s="110"/>
      <c r="BV356" s="110"/>
      <c r="BW356" s="110"/>
      <c r="BX356" s="110"/>
      <c r="BY356" s="110"/>
      <c r="BZ356" s="110"/>
      <c r="CI356" s="67"/>
    </row>
    <row r="357" spans="4:87" ht="9" customHeight="1">
      <c r="D357" s="67"/>
      <c r="E357" s="649"/>
      <c r="F357" s="650"/>
      <c r="G357" s="650"/>
      <c r="H357" s="650"/>
      <c r="I357" s="650"/>
      <c r="J357" s="650"/>
      <c r="K357" s="650"/>
      <c r="L357" s="650"/>
      <c r="M357" s="650"/>
      <c r="N357" s="650"/>
      <c r="O357" s="650"/>
      <c r="P357" s="650"/>
      <c r="Q357" s="650"/>
      <c r="R357" s="650"/>
      <c r="S357" s="650"/>
      <c r="T357" s="650"/>
      <c r="U357" s="650"/>
      <c r="V357" s="650"/>
      <c r="W357" s="650"/>
      <c r="X357" s="650"/>
      <c r="Y357" s="650"/>
      <c r="Z357" s="650"/>
      <c r="AA357" s="650"/>
      <c r="AB357" s="650"/>
      <c r="AC357" s="650"/>
      <c r="AD357" s="650"/>
      <c r="AE357" s="650"/>
      <c r="AF357" s="650"/>
      <c r="AG357" s="650"/>
      <c r="AH357" s="650"/>
      <c r="AI357" s="650"/>
      <c r="AJ357" s="650"/>
      <c r="AK357" s="651"/>
      <c r="AL357" s="341"/>
      <c r="AM357" s="341"/>
      <c r="AN357" s="341"/>
      <c r="AO357" s="341"/>
      <c r="AP357" s="341"/>
      <c r="AQ357" s="341"/>
      <c r="AR357" s="341"/>
      <c r="AS357" s="341"/>
      <c r="AT357" s="341"/>
      <c r="AU357" s="341"/>
      <c r="AV357" s="341"/>
      <c r="AW357" s="659"/>
      <c r="AX357" s="622"/>
      <c r="AY357" s="622"/>
      <c r="AZ357" s="622"/>
      <c r="BA357" s="622"/>
      <c r="BB357" s="622"/>
      <c r="BC357" s="622"/>
      <c r="BD357" s="622"/>
      <c r="BE357" s="622"/>
      <c r="BF357" s="622"/>
      <c r="BG357" s="507" t="str">
        <f>IFERROR(VLOOKUP(AL354,都道府県コード!$A$2:$B$95,2,FALSE),"")</f>
        <v/>
      </c>
      <c r="BH357" s="508"/>
      <c r="BI357" s="669"/>
      <c r="BJ357" s="670"/>
      <c r="BK357" s="670"/>
      <c r="BL357" s="670"/>
      <c r="BM357" s="670"/>
      <c r="BN357" s="670"/>
      <c r="BO357" s="670"/>
      <c r="BP357" s="670"/>
      <c r="BQ357" s="670"/>
      <c r="BR357" s="670"/>
      <c r="BS357" s="670"/>
      <c r="BT357" s="671"/>
      <c r="BU357" s="110"/>
      <c r="BV357" s="110"/>
      <c r="BW357" s="110"/>
      <c r="BX357" s="110"/>
      <c r="BY357" s="110"/>
      <c r="BZ357" s="110"/>
      <c r="CI357" s="67"/>
    </row>
    <row r="358" spans="4:87" ht="9" customHeight="1">
      <c r="D358" s="67"/>
      <c r="E358" s="649"/>
      <c r="F358" s="650"/>
      <c r="G358" s="650"/>
      <c r="H358" s="650"/>
      <c r="I358" s="650"/>
      <c r="J358" s="650"/>
      <c r="K358" s="650"/>
      <c r="L358" s="650"/>
      <c r="M358" s="650"/>
      <c r="N358" s="650"/>
      <c r="O358" s="650"/>
      <c r="P358" s="650"/>
      <c r="Q358" s="650"/>
      <c r="R358" s="650"/>
      <c r="S358" s="650"/>
      <c r="T358" s="650"/>
      <c r="U358" s="650"/>
      <c r="V358" s="650"/>
      <c r="W358" s="650"/>
      <c r="X358" s="650"/>
      <c r="Y358" s="650"/>
      <c r="Z358" s="650"/>
      <c r="AA358" s="650"/>
      <c r="AB358" s="650"/>
      <c r="AC358" s="650"/>
      <c r="AD358" s="650"/>
      <c r="AE358" s="650"/>
      <c r="AF358" s="650"/>
      <c r="AG358" s="650"/>
      <c r="AH358" s="650"/>
      <c r="AI358" s="650"/>
      <c r="AJ358" s="650"/>
      <c r="AK358" s="651"/>
      <c r="AL358" s="341"/>
      <c r="AM358" s="341"/>
      <c r="AN358" s="341"/>
      <c r="AO358" s="341"/>
      <c r="AP358" s="341"/>
      <c r="AQ358" s="341"/>
      <c r="AR358" s="341"/>
      <c r="AS358" s="341"/>
      <c r="AT358" s="341"/>
      <c r="AU358" s="341"/>
      <c r="AV358" s="341"/>
      <c r="AW358" s="659"/>
      <c r="AX358" s="622"/>
      <c r="AY358" s="622"/>
      <c r="AZ358" s="622"/>
      <c r="BA358" s="622"/>
      <c r="BB358" s="622"/>
      <c r="BC358" s="622"/>
      <c r="BD358" s="622"/>
      <c r="BE358" s="622"/>
      <c r="BF358" s="622"/>
      <c r="BG358" s="509"/>
      <c r="BH358" s="510"/>
      <c r="BI358" s="672"/>
      <c r="BJ358" s="673"/>
      <c r="BK358" s="673"/>
      <c r="BL358" s="673"/>
      <c r="BM358" s="673"/>
      <c r="BN358" s="673"/>
      <c r="BO358" s="673"/>
      <c r="BP358" s="673"/>
      <c r="BQ358" s="673"/>
      <c r="BR358" s="673"/>
      <c r="BS358" s="673"/>
      <c r="BT358" s="674"/>
      <c r="BU358" s="110"/>
      <c r="BV358" s="110"/>
      <c r="BW358" s="110"/>
      <c r="BX358" s="110"/>
      <c r="BY358" s="110"/>
      <c r="BZ358" s="110"/>
      <c r="CI358" s="67"/>
    </row>
    <row r="359" spans="4:87" ht="9" customHeight="1" thickBot="1">
      <c r="D359" s="67"/>
      <c r="E359" s="652"/>
      <c r="F359" s="653"/>
      <c r="G359" s="653"/>
      <c r="H359" s="653"/>
      <c r="I359" s="653"/>
      <c r="J359" s="653"/>
      <c r="K359" s="653"/>
      <c r="L359" s="653"/>
      <c r="M359" s="653"/>
      <c r="N359" s="653"/>
      <c r="O359" s="653"/>
      <c r="P359" s="653"/>
      <c r="Q359" s="653"/>
      <c r="R359" s="653"/>
      <c r="S359" s="653"/>
      <c r="T359" s="653"/>
      <c r="U359" s="653"/>
      <c r="V359" s="653"/>
      <c r="W359" s="653"/>
      <c r="X359" s="653"/>
      <c r="Y359" s="653"/>
      <c r="Z359" s="653"/>
      <c r="AA359" s="653"/>
      <c r="AB359" s="653"/>
      <c r="AC359" s="653"/>
      <c r="AD359" s="653"/>
      <c r="AE359" s="653"/>
      <c r="AF359" s="653"/>
      <c r="AG359" s="653"/>
      <c r="AH359" s="653"/>
      <c r="AI359" s="653"/>
      <c r="AJ359" s="653"/>
      <c r="AK359" s="654"/>
      <c r="AL359" s="661"/>
      <c r="AM359" s="661"/>
      <c r="AN359" s="661"/>
      <c r="AO359" s="661"/>
      <c r="AP359" s="661"/>
      <c r="AQ359" s="661"/>
      <c r="AR359" s="661"/>
      <c r="AS359" s="661"/>
      <c r="AT359" s="661"/>
      <c r="AU359" s="661"/>
      <c r="AV359" s="661"/>
      <c r="AW359" s="662"/>
      <c r="AX359" s="624"/>
      <c r="AY359" s="624"/>
      <c r="AZ359" s="624"/>
      <c r="BA359" s="624"/>
      <c r="BB359" s="624"/>
      <c r="BC359" s="624"/>
      <c r="BD359" s="624"/>
      <c r="BE359" s="624"/>
      <c r="BF359" s="624"/>
      <c r="BG359" s="511"/>
      <c r="BH359" s="512"/>
      <c r="BI359" s="675"/>
      <c r="BJ359" s="676"/>
      <c r="BK359" s="676"/>
      <c r="BL359" s="676"/>
      <c r="BM359" s="676"/>
      <c r="BN359" s="676"/>
      <c r="BO359" s="676"/>
      <c r="BP359" s="676"/>
      <c r="BQ359" s="676"/>
      <c r="BR359" s="676"/>
      <c r="BS359" s="676"/>
      <c r="BT359" s="677"/>
      <c r="BU359" s="110"/>
      <c r="BV359" s="110"/>
      <c r="BW359" s="110"/>
      <c r="BX359" s="110"/>
      <c r="BY359" s="110"/>
      <c r="BZ359" s="110"/>
      <c r="CI359" s="67"/>
    </row>
    <row r="360" spans="4:87" ht="9" customHeight="1">
      <c r="D360" s="67"/>
      <c r="E360" s="646"/>
      <c r="F360" s="647"/>
      <c r="G360" s="647"/>
      <c r="H360" s="647"/>
      <c r="I360" s="647"/>
      <c r="J360" s="647"/>
      <c r="K360" s="647"/>
      <c r="L360" s="647"/>
      <c r="M360" s="647"/>
      <c r="N360" s="647"/>
      <c r="O360" s="647"/>
      <c r="P360" s="647"/>
      <c r="Q360" s="647"/>
      <c r="R360" s="647"/>
      <c r="S360" s="647"/>
      <c r="T360" s="647"/>
      <c r="U360" s="647"/>
      <c r="V360" s="647"/>
      <c r="W360" s="647"/>
      <c r="X360" s="647"/>
      <c r="Y360" s="647"/>
      <c r="Z360" s="647"/>
      <c r="AA360" s="647"/>
      <c r="AB360" s="647"/>
      <c r="AC360" s="647"/>
      <c r="AD360" s="647"/>
      <c r="AE360" s="647"/>
      <c r="AF360" s="647"/>
      <c r="AG360" s="647"/>
      <c r="AH360" s="647"/>
      <c r="AI360" s="647"/>
      <c r="AJ360" s="647"/>
      <c r="AK360" s="648"/>
      <c r="AL360" s="656" t="str">
        <f>IF(E360="","",VLOOKUP(E360,コード表!$D$5:$F$62,3,FALSE))</f>
        <v/>
      </c>
      <c r="AM360" s="656"/>
      <c r="AN360" s="656"/>
      <c r="AO360" s="656"/>
      <c r="AP360" s="656"/>
      <c r="AQ360" s="656"/>
      <c r="AR360" s="656"/>
      <c r="AS360" s="656"/>
      <c r="AT360" s="656"/>
      <c r="AU360" s="656"/>
      <c r="AV360" s="656"/>
      <c r="AW360" s="657"/>
      <c r="AX360" s="663">
        <v>11</v>
      </c>
      <c r="AY360" s="663"/>
      <c r="AZ360" s="625" t="str">
        <f>IF(E360="","",VLOOKUP(E360,コード表!$D$5:$F$62,2,FALSE))</f>
        <v/>
      </c>
      <c r="BA360" s="625"/>
      <c r="BB360" s="625"/>
      <c r="BC360" s="625"/>
      <c r="BD360" s="625"/>
      <c r="BE360" s="625"/>
      <c r="BF360" s="625"/>
      <c r="BG360" s="625"/>
      <c r="BH360" s="625"/>
      <c r="BI360" s="665"/>
      <c r="BJ360" s="665"/>
      <c r="BK360" s="665"/>
      <c r="BL360" s="665"/>
      <c r="BM360" s="665"/>
      <c r="BN360" s="665"/>
      <c r="BO360" s="665"/>
      <c r="BP360" s="665"/>
      <c r="BQ360" s="665"/>
      <c r="BR360" s="665"/>
      <c r="BS360" s="665"/>
      <c r="BT360" s="666"/>
      <c r="BU360" s="110"/>
      <c r="BV360" s="110"/>
      <c r="BW360" s="110"/>
      <c r="BX360" s="110"/>
      <c r="BY360" s="110"/>
      <c r="BZ360" s="110"/>
      <c r="CI360" s="67"/>
    </row>
    <row r="361" spans="4:87" ht="9" customHeight="1">
      <c r="D361" s="67"/>
      <c r="E361" s="649"/>
      <c r="F361" s="650"/>
      <c r="G361" s="650"/>
      <c r="H361" s="650"/>
      <c r="I361" s="650"/>
      <c r="J361" s="650"/>
      <c r="K361" s="650"/>
      <c r="L361" s="650"/>
      <c r="M361" s="650"/>
      <c r="N361" s="650"/>
      <c r="O361" s="650"/>
      <c r="P361" s="650"/>
      <c r="Q361" s="650"/>
      <c r="R361" s="650"/>
      <c r="S361" s="650"/>
      <c r="T361" s="650"/>
      <c r="U361" s="650"/>
      <c r="V361" s="650"/>
      <c r="W361" s="650"/>
      <c r="X361" s="650"/>
      <c r="Y361" s="650"/>
      <c r="Z361" s="650"/>
      <c r="AA361" s="650"/>
      <c r="AB361" s="650"/>
      <c r="AC361" s="650"/>
      <c r="AD361" s="650"/>
      <c r="AE361" s="650"/>
      <c r="AF361" s="650"/>
      <c r="AG361" s="650"/>
      <c r="AH361" s="650"/>
      <c r="AI361" s="650"/>
      <c r="AJ361" s="650"/>
      <c r="AK361" s="651"/>
      <c r="AL361" s="341"/>
      <c r="AM361" s="341"/>
      <c r="AN361" s="341"/>
      <c r="AO361" s="341"/>
      <c r="AP361" s="341"/>
      <c r="AQ361" s="341"/>
      <c r="AR361" s="341"/>
      <c r="AS361" s="341"/>
      <c r="AT361" s="341"/>
      <c r="AU361" s="341"/>
      <c r="AV361" s="341"/>
      <c r="AW361" s="659"/>
      <c r="AX361" s="664"/>
      <c r="AY361" s="664"/>
      <c r="AZ361" s="626"/>
      <c r="BA361" s="626"/>
      <c r="BB361" s="626"/>
      <c r="BC361" s="626"/>
      <c r="BD361" s="626"/>
      <c r="BE361" s="626"/>
      <c r="BF361" s="626"/>
      <c r="BG361" s="626"/>
      <c r="BH361" s="626"/>
      <c r="BI361" s="667"/>
      <c r="BJ361" s="667"/>
      <c r="BK361" s="667"/>
      <c r="BL361" s="667"/>
      <c r="BM361" s="667"/>
      <c r="BN361" s="667"/>
      <c r="BO361" s="667"/>
      <c r="BP361" s="667"/>
      <c r="BQ361" s="667"/>
      <c r="BR361" s="667"/>
      <c r="BS361" s="667"/>
      <c r="BT361" s="668"/>
      <c r="BU361" s="110"/>
      <c r="BV361" s="110"/>
      <c r="BW361" s="110"/>
      <c r="BX361" s="110"/>
      <c r="BY361" s="110"/>
      <c r="BZ361" s="110"/>
      <c r="CI361" s="67"/>
    </row>
    <row r="362" spans="4:87" ht="9" customHeight="1">
      <c r="D362" s="67"/>
      <c r="E362" s="649"/>
      <c r="F362" s="650"/>
      <c r="G362" s="650"/>
      <c r="H362" s="650"/>
      <c r="I362" s="650"/>
      <c r="J362" s="650"/>
      <c r="K362" s="650"/>
      <c r="L362" s="650"/>
      <c r="M362" s="650"/>
      <c r="N362" s="650"/>
      <c r="O362" s="650"/>
      <c r="P362" s="650"/>
      <c r="Q362" s="650"/>
      <c r="R362" s="650"/>
      <c r="S362" s="650"/>
      <c r="T362" s="650"/>
      <c r="U362" s="650"/>
      <c r="V362" s="650"/>
      <c r="W362" s="650"/>
      <c r="X362" s="650"/>
      <c r="Y362" s="650"/>
      <c r="Z362" s="650"/>
      <c r="AA362" s="650"/>
      <c r="AB362" s="650"/>
      <c r="AC362" s="650"/>
      <c r="AD362" s="650"/>
      <c r="AE362" s="650"/>
      <c r="AF362" s="650"/>
      <c r="AG362" s="650"/>
      <c r="AH362" s="650"/>
      <c r="AI362" s="650"/>
      <c r="AJ362" s="650"/>
      <c r="AK362" s="651"/>
      <c r="AL362" s="341"/>
      <c r="AM362" s="341"/>
      <c r="AN362" s="341"/>
      <c r="AO362" s="341"/>
      <c r="AP362" s="341"/>
      <c r="AQ362" s="341"/>
      <c r="AR362" s="341"/>
      <c r="AS362" s="341"/>
      <c r="AT362" s="341"/>
      <c r="AU362" s="341"/>
      <c r="AV362" s="341"/>
      <c r="AW362" s="659"/>
      <c r="AX362" s="664"/>
      <c r="AY362" s="664"/>
      <c r="AZ362" s="626"/>
      <c r="BA362" s="626"/>
      <c r="BB362" s="626"/>
      <c r="BC362" s="626"/>
      <c r="BD362" s="626"/>
      <c r="BE362" s="626"/>
      <c r="BF362" s="626"/>
      <c r="BG362" s="626"/>
      <c r="BH362" s="626"/>
      <c r="BI362" s="667"/>
      <c r="BJ362" s="667"/>
      <c r="BK362" s="667"/>
      <c r="BL362" s="667"/>
      <c r="BM362" s="667"/>
      <c r="BN362" s="667"/>
      <c r="BO362" s="667"/>
      <c r="BP362" s="667"/>
      <c r="BQ362" s="667"/>
      <c r="BR362" s="667"/>
      <c r="BS362" s="667"/>
      <c r="BT362" s="668"/>
      <c r="BU362" s="110"/>
      <c r="BV362" s="110"/>
      <c r="BW362" s="110"/>
      <c r="BX362" s="110"/>
      <c r="BY362" s="110"/>
      <c r="BZ362" s="110"/>
      <c r="CI362" s="67"/>
    </row>
    <row r="363" spans="4:87" ht="9" customHeight="1">
      <c r="D363" s="67"/>
      <c r="E363" s="649"/>
      <c r="F363" s="650"/>
      <c r="G363" s="650"/>
      <c r="H363" s="650"/>
      <c r="I363" s="650"/>
      <c r="J363" s="650"/>
      <c r="K363" s="650"/>
      <c r="L363" s="650"/>
      <c r="M363" s="650"/>
      <c r="N363" s="650"/>
      <c r="O363" s="650"/>
      <c r="P363" s="650"/>
      <c r="Q363" s="650"/>
      <c r="R363" s="650"/>
      <c r="S363" s="650"/>
      <c r="T363" s="650"/>
      <c r="U363" s="650"/>
      <c r="V363" s="650"/>
      <c r="W363" s="650"/>
      <c r="X363" s="650"/>
      <c r="Y363" s="650"/>
      <c r="Z363" s="650"/>
      <c r="AA363" s="650"/>
      <c r="AB363" s="650"/>
      <c r="AC363" s="650"/>
      <c r="AD363" s="650"/>
      <c r="AE363" s="650"/>
      <c r="AF363" s="650"/>
      <c r="AG363" s="650"/>
      <c r="AH363" s="650"/>
      <c r="AI363" s="650"/>
      <c r="AJ363" s="650"/>
      <c r="AK363" s="651"/>
      <c r="AL363" s="341"/>
      <c r="AM363" s="341"/>
      <c r="AN363" s="341"/>
      <c r="AO363" s="341"/>
      <c r="AP363" s="341"/>
      <c r="AQ363" s="341"/>
      <c r="AR363" s="341"/>
      <c r="AS363" s="341"/>
      <c r="AT363" s="341"/>
      <c r="AU363" s="341"/>
      <c r="AV363" s="341"/>
      <c r="AW363" s="659"/>
      <c r="AX363" s="622"/>
      <c r="AY363" s="622"/>
      <c r="AZ363" s="622"/>
      <c r="BA363" s="622"/>
      <c r="BB363" s="622"/>
      <c r="BC363" s="622"/>
      <c r="BD363" s="622"/>
      <c r="BE363" s="622"/>
      <c r="BF363" s="622"/>
      <c r="BG363" s="507" t="str">
        <f>IFERROR(VLOOKUP(AL360,都道府県コード!$A$2:$B$95,2,FALSE),"")</f>
        <v/>
      </c>
      <c r="BH363" s="508"/>
      <c r="BI363" s="669"/>
      <c r="BJ363" s="670"/>
      <c r="BK363" s="670"/>
      <c r="BL363" s="670"/>
      <c r="BM363" s="670"/>
      <c r="BN363" s="670"/>
      <c r="BO363" s="670"/>
      <c r="BP363" s="670"/>
      <c r="BQ363" s="670"/>
      <c r="BR363" s="670"/>
      <c r="BS363" s="670"/>
      <c r="BT363" s="671"/>
      <c r="BU363" s="110"/>
      <c r="BV363" s="110"/>
      <c r="BW363" s="110"/>
      <c r="BX363" s="110"/>
      <c r="BY363" s="110"/>
      <c r="BZ363" s="110"/>
      <c r="CI363" s="67"/>
    </row>
    <row r="364" spans="4:87" ht="9" customHeight="1">
      <c r="D364" s="67"/>
      <c r="E364" s="649"/>
      <c r="F364" s="650"/>
      <c r="G364" s="650"/>
      <c r="H364" s="650"/>
      <c r="I364" s="650"/>
      <c r="J364" s="650"/>
      <c r="K364" s="650"/>
      <c r="L364" s="650"/>
      <c r="M364" s="650"/>
      <c r="N364" s="650"/>
      <c r="O364" s="650"/>
      <c r="P364" s="650"/>
      <c r="Q364" s="650"/>
      <c r="R364" s="650"/>
      <c r="S364" s="650"/>
      <c r="T364" s="650"/>
      <c r="U364" s="650"/>
      <c r="V364" s="650"/>
      <c r="W364" s="650"/>
      <c r="X364" s="650"/>
      <c r="Y364" s="650"/>
      <c r="Z364" s="650"/>
      <c r="AA364" s="650"/>
      <c r="AB364" s="650"/>
      <c r="AC364" s="650"/>
      <c r="AD364" s="650"/>
      <c r="AE364" s="650"/>
      <c r="AF364" s="650"/>
      <c r="AG364" s="650"/>
      <c r="AH364" s="650"/>
      <c r="AI364" s="650"/>
      <c r="AJ364" s="650"/>
      <c r="AK364" s="651"/>
      <c r="AL364" s="341"/>
      <c r="AM364" s="341"/>
      <c r="AN364" s="341"/>
      <c r="AO364" s="341"/>
      <c r="AP364" s="341"/>
      <c r="AQ364" s="341"/>
      <c r="AR364" s="341"/>
      <c r="AS364" s="341"/>
      <c r="AT364" s="341"/>
      <c r="AU364" s="341"/>
      <c r="AV364" s="341"/>
      <c r="AW364" s="659"/>
      <c r="AX364" s="622"/>
      <c r="AY364" s="622"/>
      <c r="AZ364" s="622"/>
      <c r="BA364" s="622"/>
      <c r="BB364" s="622"/>
      <c r="BC364" s="622"/>
      <c r="BD364" s="622"/>
      <c r="BE364" s="622"/>
      <c r="BF364" s="622"/>
      <c r="BG364" s="509"/>
      <c r="BH364" s="510"/>
      <c r="BI364" s="672"/>
      <c r="BJ364" s="673"/>
      <c r="BK364" s="673"/>
      <c r="BL364" s="673"/>
      <c r="BM364" s="673"/>
      <c r="BN364" s="673"/>
      <c r="BO364" s="673"/>
      <c r="BP364" s="673"/>
      <c r="BQ364" s="673"/>
      <c r="BR364" s="673"/>
      <c r="BS364" s="673"/>
      <c r="BT364" s="674"/>
      <c r="BU364" s="110"/>
      <c r="BV364" s="110"/>
      <c r="BW364" s="110"/>
      <c r="BX364" s="110"/>
      <c r="BY364" s="110"/>
      <c r="BZ364" s="110"/>
      <c r="CI364" s="67"/>
    </row>
    <row r="365" spans="4:87" ht="9" customHeight="1" thickBot="1">
      <c r="D365" s="67"/>
      <c r="E365" s="652"/>
      <c r="F365" s="653"/>
      <c r="G365" s="653"/>
      <c r="H365" s="653"/>
      <c r="I365" s="653"/>
      <c r="J365" s="653"/>
      <c r="K365" s="653"/>
      <c r="L365" s="653"/>
      <c r="M365" s="653"/>
      <c r="N365" s="653"/>
      <c r="O365" s="653"/>
      <c r="P365" s="653"/>
      <c r="Q365" s="653"/>
      <c r="R365" s="653"/>
      <c r="S365" s="653"/>
      <c r="T365" s="653"/>
      <c r="U365" s="653"/>
      <c r="V365" s="653"/>
      <c r="W365" s="653"/>
      <c r="X365" s="653"/>
      <c r="Y365" s="653"/>
      <c r="Z365" s="653"/>
      <c r="AA365" s="653"/>
      <c r="AB365" s="653"/>
      <c r="AC365" s="653"/>
      <c r="AD365" s="653"/>
      <c r="AE365" s="653"/>
      <c r="AF365" s="653"/>
      <c r="AG365" s="653"/>
      <c r="AH365" s="653"/>
      <c r="AI365" s="653"/>
      <c r="AJ365" s="653"/>
      <c r="AK365" s="654"/>
      <c r="AL365" s="661"/>
      <c r="AM365" s="661"/>
      <c r="AN365" s="661"/>
      <c r="AO365" s="661"/>
      <c r="AP365" s="661"/>
      <c r="AQ365" s="661"/>
      <c r="AR365" s="661"/>
      <c r="AS365" s="661"/>
      <c r="AT365" s="661"/>
      <c r="AU365" s="661"/>
      <c r="AV365" s="661"/>
      <c r="AW365" s="662"/>
      <c r="AX365" s="624"/>
      <c r="AY365" s="624"/>
      <c r="AZ365" s="624"/>
      <c r="BA365" s="624"/>
      <c r="BB365" s="624"/>
      <c r="BC365" s="624"/>
      <c r="BD365" s="624"/>
      <c r="BE365" s="624"/>
      <c r="BF365" s="624"/>
      <c r="BG365" s="511"/>
      <c r="BH365" s="512"/>
      <c r="BI365" s="675"/>
      <c r="BJ365" s="676"/>
      <c r="BK365" s="676"/>
      <c r="BL365" s="676"/>
      <c r="BM365" s="676"/>
      <c r="BN365" s="676"/>
      <c r="BO365" s="676"/>
      <c r="BP365" s="676"/>
      <c r="BQ365" s="676"/>
      <c r="BR365" s="676"/>
      <c r="BS365" s="676"/>
      <c r="BT365" s="677"/>
      <c r="BU365" s="110"/>
      <c r="BV365" s="110"/>
      <c r="BW365" s="110"/>
      <c r="BX365" s="110"/>
      <c r="BY365" s="110"/>
      <c r="BZ365" s="110"/>
      <c r="CI365" s="67"/>
    </row>
    <row r="366" spans="4:87" ht="9" customHeight="1">
      <c r="D366" s="67"/>
      <c r="E366" s="678" t="s">
        <v>18</v>
      </c>
      <c r="F366" s="679"/>
      <c r="G366" s="679"/>
      <c r="H366" s="679"/>
      <c r="I366" s="679"/>
      <c r="J366" s="679"/>
      <c r="K366" s="679"/>
      <c r="L366" s="679"/>
      <c r="M366" s="679"/>
      <c r="N366" s="679"/>
      <c r="O366" s="679"/>
      <c r="P366" s="679"/>
      <c r="Q366" s="679"/>
      <c r="R366" s="679"/>
      <c r="S366" s="679"/>
      <c r="T366" s="679"/>
      <c r="U366" s="679"/>
      <c r="V366" s="679"/>
      <c r="W366" s="679"/>
      <c r="X366" s="679"/>
      <c r="Y366" s="679"/>
      <c r="Z366" s="679"/>
      <c r="AA366" s="679"/>
      <c r="AB366" s="679"/>
      <c r="AC366" s="679"/>
      <c r="AD366" s="679"/>
      <c r="AE366" s="679"/>
      <c r="AF366" s="679"/>
      <c r="AG366" s="679"/>
      <c r="AH366" s="679"/>
      <c r="AI366" s="679"/>
      <c r="AJ366" s="679"/>
      <c r="AK366" s="679"/>
      <c r="AL366" s="679"/>
      <c r="AM366" s="679"/>
      <c r="AN366" s="679"/>
      <c r="AO366" s="679"/>
      <c r="AP366" s="679"/>
      <c r="AQ366" s="679"/>
      <c r="AR366" s="679"/>
      <c r="AS366" s="679"/>
      <c r="AT366" s="679"/>
      <c r="AU366" s="679"/>
      <c r="AV366" s="679"/>
      <c r="AW366" s="680"/>
      <c r="AX366" s="663">
        <v>12</v>
      </c>
      <c r="AY366" s="663"/>
      <c r="AZ366" s="625"/>
      <c r="BA366" s="625"/>
      <c r="BB366" s="625"/>
      <c r="BC366" s="625"/>
      <c r="BD366" s="625"/>
      <c r="BE366" s="625"/>
      <c r="BF366" s="625"/>
      <c r="BG366" s="625"/>
      <c r="BH366" s="625"/>
      <c r="BI366" s="687">
        <f>IF(BZ289=4,CA366+CA273+CA180+CA87,0)</f>
        <v>0</v>
      </c>
      <c r="BJ366" s="687"/>
      <c r="BK366" s="687"/>
      <c r="BL366" s="687"/>
      <c r="BM366" s="687"/>
      <c r="BN366" s="687"/>
      <c r="BO366" s="687"/>
      <c r="BP366" s="687"/>
      <c r="BQ366" s="687"/>
      <c r="BR366" s="687"/>
      <c r="BS366" s="687"/>
      <c r="BT366" s="688"/>
      <c r="BU366" s="619"/>
      <c r="BV366" s="620"/>
      <c r="BW366" s="625" t="s">
        <v>24</v>
      </c>
      <c r="BX366" s="625"/>
      <c r="BY366" s="625"/>
      <c r="BZ366" s="625"/>
      <c r="CA366" s="777">
        <f>BI300+BI306+BI312+BI318+BI324+BI330+BI336+BI342+BI348+BI354+BI360</f>
        <v>0</v>
      </c>
      <c r="CB366" s="778"/>
      <c r="CC366" s="778"/>
      <c r="CD366" s="778"/>
      <c r="CE366" s="778"/>
      <c r="CF366" s="778"/>
      <c r="CG366" s="778"/>
      <c r="CH366" s="778"/>
      <c r="CI366" s="779"/>
    </row>
    <row r="367" spans="4:87" ht="9" customHeight="1">
      <c r="D367" s="67"/>
      <c r="E367" s="681"/>
      <c r="F367" s="682"/>
      <c r="G367" s="682"/>
      <c r="H367" s="682"/>
      <c r="I367" s="682"/>
      <c r="J367" s="682"/>
      <c r="K367" s="682"/>
      <c r="L367" s="682"/>
      <c r="M367" s="682"/>
      <c r="N367" s="682"/>
      <c r="O367" s="682"/>
      <c r="P367" s="682"/>
      <c r="Q367" s="682"/>
      <c r="R367" s="682"/>
      <c r="S367" s="682"/>
      <c r="T367" s="682"/>
      <c r="U367" s="682"/>
      <c r="V367" s="682"/>
      <c r="W367" s="682"/>
      <c r="X367" s="682"/>
      <c r="Y367" s="682"/>
      <c r="Z367" s="682"/>
      <c r="AA367" s="682"/>
      <c r="AB367" s="682"/>
      <c r="AC367" s="682"/>
      <c r="AD367" s="682"/>
      <c r="AE367" s="682"/>
      <c r="AF367" s="682"/>
      <c r="AG367" s="682"/>
      <c r="AH367" s="682"/>
      <c r="AI367" s="682"/>
      <c r="AJ367" s="682"/>
      <c r="AK367" s="682"/>
      <c r="AL367" s="682"/>
      <c r="AM367" s="682"/>
      <c r="AN367" s="682"/>
      <c r="AO367" s="682"/>
      <c r="AP367" s="682"/>
      <c r="AQ367" s="682"/>
      <c r="AR367" s="682"/>
      <c r="AS367" s="682"/>
      <c r="AT367" s="682"/>
      <c r="AU367" s="682"/>
      <c r="AV367" s="682"/>
      <c r="AW367" s="683"/>
      <c r="AX367" s="664"/>
      <c r="AY367" s="664"/>
      <c r="AZ367" s="626"/>
      <c r="BA367" s="626"/>
      <c r="BB367" s="626"/>
      <c r="BC367" s="626"/>
      <c r="BD367" s="626"/>
      <c r="BE367" s="626"/>
      <c r="BF367" s="626"/>
      <c r="BG367" s="626"/>
      <c r="BH367" s="626"/>
      <c r="BI367" s="689"/>
      <c r="BJ367" s="689"/>
      <c r="BK367" s="689"/>
      <c r="BL367" s="689"/>
      <c r="BM367" s="689"/>
      <c r="BN367" s="689"/>
      <c r="BO367" s="689"/>
      <c r="BP367" s="689"/>
      <c r="BQ367" s="689"/>
      <c r="BR367" s="689"/>
      <c r="BS367" s="689"/>
      <c r="BT367" s="690"/>
      <c r="BU367" s="621"/>
      <c r="BV367" s="622"/>
      <c r="BW367" s="626"/>
      <c r="BX367" s="626"/>
      <c r="BY367" s="626"/>
      <c r="BZ367" s="626"/>
      <c r="CA367" s="780"/>
      <c r="CB367" s="781"/>
      <c r="CC367" s="781"/>
      <c r="CD367" s="781"/>
      <c r="CE367" s="781"/>
      <c r="CF367" s="781"/>
      <c r="CG367" s="781"/>
      <c r="CH367" s="781"/>
      <c r="CI367" s="782"/>
    </row>
    <row r="368" spans="4:87" ht="9" customHeight="1">
      <c r="D368" s="67"/>
      <c r="E368" s="681"/>
      <c r="F368" s="682"/>
      <c r="G368" s="682"/>
      <c r="H368" s="682"/>
      <c r="I368" s="682"/>
      <c r="J368" s="682"/>
      <c r="K368" s="682"/>
      <c r="L368" s="682"/>
      <c r="M368" s="682"/>
      <c r="N368" s="682"/>
      <c r="O368" s="682"/>
      <c r="P368" s="682"/>
      <c r="Q368" s="682"/>
      <c r="R368" s="682"/>
      <c r="S368" s="682"/>
      <c r="T368" s="682"/>
      <c r="U368" s="682"/>
      <c r="V368" s="682"/>
      <c r="W368" s="682"/>
      <c r="X368" s="682"/>
      <c r="Y368" s="682"/>
      <c r="Z368" s="682"/>
      <c r="AA368" s="682"/>
      <c r="AB368" s="682"/>
      <c r="AC368" s="682"/>
      <c r="AD368" s="682"/>
      <c r="AE368" s="682"/>
      <c r="AF368" s="682"/>
      <c r="AG368" s="682"/>
      <c r="AH368" s="682"/>
      <c r="AI368" s="682"/>
      <c r="AJ368" s="682"/>
      <c r="AK368" s="682"/>
      <c r="AL368" s="682"/>
      <c r="AM368" s="682"/>
      <c r="AN368" s="682"/>
      <c r="AO368" s="682"/>
      <c r="AP368" s="682"/>
      <c r="AQ368" s="682"/>
      <c r="AR368" s="682"/>
      <c r="AS368" s="682"/>
      <c r="AT368" s="682"/>
      <c r="AU368" s="682"/>
      <c r="AV368" s="682"/>
      <c r="AW368" s="683"/>
      <c r="AX368" s="664"/>
      <c r="AY368" s="664"/>
      <c r="AZ368" s="626"/>
      <c r="BA368" s="626"/>
      <c r="BB368" s="626"/>
      <c r="BC368" s="626"/>
      <c r="BD368" s="626"/>
      <c r="BE368" s="626"/>
      <c r="BF368" s="626"/>
      <c r="BG368" s="626"/>
      <c r="BH368" s="626"/>
      <c r="BI368" s="689"/>
      <c r="BJ368" s="689"/>
      <c r="BK368" s="689"/>
      <c r="BL368" s="689"/>
      <c r="BM368" s="689"/>
      <c r="BN368" s="689"/>
      <c r="BO368" s="689"/>
      <c r="BP368" s="689"/>
      <c r="BQ368" s="689"/>
      <c r="BR368" s="689"/>
      <c r="BS368" s="689"/>
      <c r="BT368" s="690"/>
      <c r="BU368" s="621"/>
      <c r="BV368" s="622"/>
      <c r="BW368" s="626"/>
      <c r="BX368" s="626"/>
      <c r="BY368" s="626"/>
      <c r="BZ368" s="626"/>
      <c r="CA368" s="783"/>
      <c r="CB368" s="784"/>
      <c r="CC368" s="784"/>
      <c r="CD368" s="784"/>
      <c r="CE368" s="784"/>
      <c r="CF368" s="784"/>
      <c r="CG368" s="784"/>
      <c r="CH368" s="784"/>
      <c r="CI368" s="785"/>
    </row>
    <row r="369" spans="4:88" ht="9" customHeight="1">
      <c r="D369" s="67"/>
      <c r="E369" s="681"/>
      <c r="F369" s="682"/>
      <c r="G369" s="682"/>
      <c r="H369" s="682"/>
      <c r="I369" s="682"/>
      <c r="J369" s="682"/>
      <c r="K369" s="682"/>
      <c r="L369" s="682"/>
      <c r="M369" s="682"/>
      <c r="N369" s="682"/>
      <c r="O369" s="682"/>
      <c r="P369" s="682"/>
      <c r="Q369" s="682"/>
      <c r="R369" s="682"/>
      <c r="S369" s="682"/>
      <c r="T369" s="682"/>
      <c r="U369" s="682"/>
      <c r="V369" s="682"/>
      <c r="W369" s="682"/>
      <c r="X369" s="682"/>
      <c r="Y369" s="682"/>
      <c r="Z369" s="682"/>
      <c r="AA369" s="682"/>
      <c r="AB369" s="682"/>
      <c r="AC369" s="682"/>
      <c r="AD369" s="682"/>
      <c r="AE369" s="682"/>
      <c r="AF369" s="682"/>
      <c r="AG369" s="682"/>
      <c r="AH369" s="682"/>
      <c r="AI369" s="682"/>
      <c r="AJ369" s="682"/>
      <c r="AK369" s="682"/>
      <c r="AL369" s="682"/>
      <c r="AM369" s="682"/>
      <c r="AN369" s="682"/>
      <c r="AO369" s="682"/>
      <c r="AP369" s="682"/>
      <c r="AQ369" s="682"/>
      <c r="AR369" s="682"/>
      <c r="AS369" s="682"/>
      <c r="AT369" s="682"/>
      <c r="AU369" s="682"/>
      <c r="AV369" s="682"/>
      <c r="AW369" s="683"/>
      <c r="AX369" s="622"/>
      <c r="AY369" s="622"/>
      <c r="AZ369" s="622"/>
      <c r="BA369" s="622"/>
      <c r="BB369" s="622"/>
      <c r="BC369" s="622"/>
      <c r="BD369" s="622"/>
      <c r="BE369" s="622"/>
      <c r="BF369" s="622"/>
      <c r="BG369" s="792"/>
      <c r="BH369" s="792"/>
      <c r="BI369" s="634">
        <f>IF(BZ289=4,CA369+CA276+CA183+CA90,0)</f>
        <v>0</v>
      </c>
      <c r="BJ369" s="635"/>
      <c r="BK369" s="635"/>
      <c r="BL369" s="635"/>
      <c r="BM369" s="635"/>
      <c r="BN369" s="635"/>
      <c r="BO369" s="635"/>
      <c r="BP369" s="635"/>
      <c r="BQ369" s="635"/>
      <c r="BR369" s="635"/>
      <c r="BS369" s="635"/>
      <c r="BT369" s="636"/>
      <c r="BU369" s="621"/>
      <c r="BV369" s="622"/>
      <c r="BW369" s="626"/>
      <c r="BX369" s="626"/>
      <c r="BY369" s="626"/>
      <c r="BZ369" s="626"/>
      <c r="CA369" s="786">
        <f>BI303+BI309+BI315+BI321+BI327+BI333+BI339+BI345+BI351+BI357+BI363</f>
        <v>0</v>
      </c>
      <c r="CB369" s="787"/>
      <c r="CC369" s="787"/>
      <c r="CD369" s="787"/>
      <c r="CE369" s="787"/>
      <c r="CF369" s="787"/>
      <c r="CG369" s="787"/>
      <c r="CH369" s="787"/>
      <c r="CI369" s="788"/>
    </row>
    <row r="370" spans="4:88" ht="9" customHeight="1">
      <c r="D370" s="67"/>
      <c r="E370" s="681"/>
      <c r="F370" s="682"/>
      <c r="G370" s="682"/>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3"/>
      <c r="AX370" s="622"/>
      <c r="AY370" s="622"/>
      <c r="AZ370" s="622"/>
      <c r="BA370" s="622"/>
      <c r="BB370" s="622"/>
      <c r="BC370" s="622"/>
      <c r="BD370" s="622"/>
      <c r="BE370" s="622"/>
      <c r="BF370" s="622"/>
      <c r="BG370" s="792"/>
      <c r="BH370" s="792"/>
      <c r="BI370" s="637"/>
      <c r="BJ370" s="638"/>
      <c r="BK370" s="638"/>
      <c r="BL370" s="638"/>
      <c r="BM370" s="638"/>
      <c r="BN370" s="638"/>
      <c r="BO370" s="638"/>
      <c r="BP370" s="638"/>
      <c r="BQ370" s="638"/>
      <c r="BR370" s="638"/>
      <c r="BS370" s="638"/>
      <c r="BT370" s="639"/>
      <c r="BU370" s="621"/>
      <c r="BV370" s="622"/>
      <c r="BW370" s="626"/>
      <c r="BX370" s="626"/>
      <c r="BY370" s="626"/>
      <c r="BZ370" s="626"/>
      <c r="CA370" s="780"/>
      <c r="CB370" s="781"/>
      <c r="CC370" s="781"/>
      <c r="CD370" s="781"/>
      <c r="CE370" s="781"/>
      <c r="CF370" s="781"/>
      <c r="CG370" s="781"/>
      <c r="CH370" s="781"/>
      <c r="CI370" s="782"/>
    </row>
    <row r="371" spans="4:88" ht="9" customHeight="1" thickBot="1">
      <c r="D371" s="67"/>
      <c r="E371" s="684"/>
      <c r="F371" s="685"/>
      <c r="G371" s="685"/>
      <c r="H371" s="685"/>
      <c r="I371" s="685"/>
      <c r="J371" s="685"/>
      <c r="K371" s="685"/>
      <c r="L371" s="685"/>
      <c r="M371" s="685"/>
      <c r="N371" s="685"/>
      <c r="O371" s="685"/>
      <c r="P371" s="685"/>
      <c r="Q371" s="685"/>
      <c r="R371" s="685"/>
      <c r="S371" s="685"/>
      <c r="T371" s="685"/>
      <c r="U371" s="685"/>
      <c r="V371" s="685"/>
      <c r="W371" s="685"/>
      <c r="X371" s="685"/>
      <c r="Y371" s="685"/>
      <c r="Z371" s="685"/>
      <c r="AA371" s="685"/>
      <c r="AB371" s="685"/>
      <c r="AC371" s="685"/>
      <c r="AD371" s="685"/>
      <c r="AE371" s="685"/>
      <c r="AF371" s="685"/>
      <c r="AG371" s="685"/>
      <c r="AH371" s="685"/>
      <c r="AI371" s="685"/>
      <c r="AJ371" s="685"/>
      <c r="AK371" s="685"/>
      <c r="AL371" s="685"/>
      <c r="AM371" s="685"/>
      <c r="AN371" s="685"/>
      <c r="AO371" s="685"/>
      <c r="AP371" s="685"/>
      <c r="AQ371" s="685"/>
      <c r="AR371" s="685"/>
      <c r="AS371" s="685"/>
      <c r="AT371" s="685"/>
      <c r="AU371" s="685"/>
      <c r="AV371" s="685"/>
      <c r="AW371" s="686"/>
      <c r="AX371" s="624"/>
      <c r="AY371" s="624"/>
      <c r="AZ371" s="624"/>
      <c r="BA371" s="624"/>
      <c r="BB371" s="624"/>
      <c r="BC371" s="624"/>
      <c r="BD371" s="624"/>
      <c r="BE371" s="624"/>
      <c r="BF371" s="624"/>
      <c r="BG371" s="793"/>
      <c r="BH371" s="793"/>
      <c r="BI371" s="640"/>
      <c r="BJ371" s="641"/>
      <c r="BK371" s="641"/>
      <c r="BL371" s="641"/>
      <c r="BM371" s="641"/>
      <c r="BN371" s="641"/>
      <c r="BO371" s="641"/>
      <c r="BP371" s="641"/>
      <c r="BQ371" s="641"/>
      <c r="BR371" s="641"/>
      <c r="BS371" s="641"/>
      <c r="BT371" s="642"/>
      <c r="BU371" s="623"/>
      <c r="BV371" s="624"/>
      <c r="BW371" s="627"/>
      <c r="BX371" s="627"/>
      <c r="BY371" s="627"/>
      <c r="BZ371" s="627"/>
      <c r="CA371" s="789"/>
      <c r="CB371" s="790"/>
      <c r="CC371" s="790"/>
      <c r="CD371" s="790"/>
      <c r="CE371" s="790"/>
      <c r="CF371" s="790"/>
      <c r="CG371" s="790"/>
      <c r="CH371" s="790"/>
      <c r="CI371" s="791"/>
    </row>
    <row r="372" spans="4:88" ht="9" customHeight="1">
      <c r="BI372" s="59"/>
      <c r="BJ372" s="59"/>
      <c r="BK372" s="59"/>
      <c r="BL372" s="59"/>
      <c r="BM372" s="59"/>
      <c r="BN372" s="59"/>
      <c r="BO372" s="59"/>
      <c r="BP372" s="59"/>
      <c r="BQ372" s="59"/>
      <c r="BR372" s="59"/>
      <c r="BS372" s="59"/>
      <c r="BT372" s="59"/>
      <c r="BU372" s="59"/>
      <c r="BV372" s="59"/>
      <c r="BW372" s="59"/>
      <c r="BX372" s="59"/>
      <c r="BY372" s="59"/>
      <c r="BZ372" s="59"/>
      <c r="CA372" s="59"/>
      <c r="CB372" s="59"/>
      <c r="CC372" s="59"/>
      <c r="CD372" s="59"/>
      <c r="CE372" s="59"/>
      <c r="CF372" s="59"/>
      <c r="CG372" s="59"/>
      <c r="CH372" s="59"/>
      <c r="CI372" s="59"/>
    </row>
    <row r="374" spans="4:88" ht="12" customHeight="1" thickBot="1">
      <c r="F374" s="726" t="s">
        <v>44</v>
      </c>
      <c r="G374" s="726"/>
      <c r="H374" s="726"/>
      <c r="I374" s="726"/>
      <c r="J374" s="726"/>
      <c r="K374" s="726"/>
      <c r="Q374" s="738" t="s">
        <v>45</v>
      </c>
      <c r="R374" s="738"/>
      <c r="S374" s="738"/>
      <c r="T374" s="738"/>
      <c r="U374" s="738"/>
      <c r="V374" s="738"/>
      <c r="W374" s="738"/>
      <c r="X374" s="738"/>
      <c r="Y374" s="738"/>
      <c r="Z374" s="738"/>
      <c r="AA374" s="738"/>
      <c r="AB374" s="738"/>
      <c r="AC374" s="738"/>
      <c r="AD374" s="738"/>
      <c r="AE374" s="738"/>
      <c r="AF374" s="738"/>
      <c r="AG374" s="738"/>
      <c r="AH374" s="738"/>
      <c r="AI374" s="738"/>
      <c r="AJ374" s="738"/>
      <c r="AK374" s="738"/>
      <c r="AL374" s="738"/>
      <c r="AM374" s="738"/>
      <c r="AN374" s="738"/>
      <c r="AO374" s="738"/>
      <c r="AP374" s="738"/>
      <c r="AQ374" s="738"/>
      <c r="AR374" s="54"/>
      <c r="AS374" s="54"/>
      <c r="AT374" s="54"/>
      <c r="AU374" s="54"/>
      <c r="AV374" s="54"/>
      <c r="AW374" s="54"/>
      <c r="AX374" s="54"/>
      <c r="AY374" s="54"/>
      <c r="AZ374" s="54"/>
      <c r="BA374" s="54"/>
      <c r="BB374" s="54"/>
      <c r="BC374" s="54"/>
      <c r="BD374" s="54"/>
      <c r="BF374" s="66"/>
      <c r="BG374" s="66"/>
    </row>
    <row r="375" spans="4:88" ht="15" customHeight="1">
      <c r="F375" s="726"/>
      <c r="G375" s="726"/>
      <c r="H375" s="726"/>
      <c r="I375" s="726"/>
      <c r="J375" s="726"/>
      <c r="K375" s="726"/>
      <c r="Q375" s="738"/>
      <c r="R375" s="738"/>
      <c r="S375" s="738"/>
      <c r="T375" s="738"/>
      <c r="U375" s="738"/>
      <c r="V375" s="738"/>
      <c r="W375" s="738"/>
      <c r="X375" s="738"/>
      <c r="Y375" s="738"/>
      <c r="Z375" s="738"/>
      <c r="AA375" s="738"/>
      <c r="AB375" s="738"/>
      <c r="AC375" s="738"/>
      <c r="AD375" s="738"/>
      <c r="AE375" s="738"/>
      <c r="AF375" s="738"/>
      <c r="AG375" s="738"/>
      <c r="AH375" s="738"/>
      <c r="AI375" s="738"/>
      <c r="AJ375" s="738"/>
      <c r="AK375" s="738"/>
      <c r="AL375" s="738"/>
      <c r="AM375" s="738"/>
      <c r="AN375" s="738"/>
      <c r="AO375" s="738"/>
      <c r="AP375" s="738"/>
      <c r="AQ375" s="738"/>
      <c r="AR375" s="54"/>
      <c r="AS375" s="54"/>
      <c r="AT375" s="54"/>
      <c r="AU375" s="54"/>
      <c r="AV375" s="54"/>
      <c r="AW375" s="54"/>
      <c r="AX375" s="54"/>
      <c r="AY375" s="54"/>
      <c r="AZ375" s="54"/>
      <c r="BA375" s="54"/>
      <c r="BB375" s="54"/>
      <c r="BC375" s="54"/>
      <c r="BD375" s="54"/>
      <c r="BE375" s="67"/>
      <c r="BF375" s="739" t="s">
        <v>4</v>
      </c>
      <c r="BG375" s="740"/>
      <c r="BH375" s="87"/>
      <c r="BI375" s="745" t="s">
        <v>5</v>
      </c>
      <c r="BJ375" s="746"/>
      <c r="BK375" s="746"/>
      <c r="BL375" s="746"/>
      <c r="BM375" s="746"/>
      <c r="BN375" s="747"/>
      <c r="BO375" s="69"/>
      <c r="BP375" s="748" t="s">
        <v>6</v>
      </c>
      <c r="BQ375" s="748"/>
      <c r="BR375" s="748"/>
      <c r="BS375" s="748"/>
      <c r="BT375" s="748"/>
      <c r="BU375" s="748" t="s">
        <v>7</v>
      </c>
      <c r="BV375" s="748"/>
      <c r="BW375" s="749" t="s">
        <v>8</v>
      </c>
      <c r="BX375" s="749"/>
      <c r="BY375" s="749"/>
      <c r="BZ375" s="749"/>
      <c r="CA375" s="749"/>
      <c r="CB375" s="749"/>
      <c r="CC375" s="749"/>
      <c r="CD375" s="746" t="s">
        <v>21</v>
      </c>
      <c r="CE375" s="746"/>
      <c r="CF375" s="746"/>
      <c r="CG375" s="746"/>
      <c r="CH375" s="746"/>
      <c r="CI375" s="750"/>
    </row>
    <row r="376" spans="4:88" ht="14.25" customHeight="1">
      <c r="Q376" s="54"/>
      <c r="R376" s="54"/>
      <c r="S376" s="738" t="s">
        <v>46</v>
      </c>
      <c r="T376" s="738"/>
      <c r="U376" s="738"/>
      <c r="V376" s="738"/>
      <c r="W376" s="738"/>
      <c r="X376" s="738"/>
      <c r="Y376" s="738"/>
      <c r="Z376" s="738"/>
      <c r="AA376" s="738"/>
      <c r="AB376" s="738"/>
      <c r="AC376" s="738"/>
      <c r="AD376" s="738"/>
      <c r="AE376" s="738"/>
      <c r="AF376" s="738"/>
      <c r="AG376" s="738"/>
      <c r="AH376" s="738"/>
      <c r="AI376" s="738"/>
      <c r="AJ376" s="738"/>
      <c r="AK376" s="738"/>
      <c r="AL376" s="738"/>
      <c r="AM376" s="738"/>
      <c r="AN376" s="738"/>
      <c r="AO376" s="738"/>
      <c r="AP376" s="738"/>
      <c r="AQ376" s="738"/>
      <c r="AR376" s="738"/>
      <c r="AS376" s="738"/>
      <c r="AT376" s="738"/>
      <c r="AU376" s="738"/>
      <c r="AV376" s="738"/>
      <c r="AW376" s="738"/>
      <c r="AX376" s="738"/>
      <c r="AY376" s="738"/>
      <c r="AZ376" s="738"/>
      <c r="BA376" s="738"/>
      <c r="BB376" s="738"/>
      <c r="BC376" s="738"/>
      <c r="BD376" s="738"/>
      <c r="BE376" s="67"/>
      <c r="BF376" s="741"/>
      <c r="BG376" s="742"/>
      <c r="BH376" s="751">
        <f>注意事項!H6</f>
        <v>0</v>
      </c>
      <c r="BI376" s="626"/>
      <c r="BJ376" s="626"/>
      <c r="BK376" s="626"/>
      <c r="BL376" s="626"/>
      <c r="BM376" s="626"/>
      <c r="BN376" s="626"/>
      <c r="BO376" s="626"/>
      <c r="BP376" s="626">
        <f>注意事項!H7</f>
        <v>0</v>
      </c>
      <c r="BQ376" s="626"/>
      <c r="BR376" s="626"/>
      <c r="BS376" s="626"/>
      <c r="BT376" s="626"/>
      <c r="BU376" s="752" t="s">
        <v>33</v>
      </c>
      <c r="BV376" s="752"/>
      <c r="BW376" s="736"/>
      <c r="BX376" s="736"/>
      <c r="BY376" s="736"/>
      <c r="BZ376" s="736"/>
      <c r="CA376" s="736"/>
      <c r="CB376" s="736"/>
      <c r="CC376" s="736"/>
      <c r="CD376" s="736"/>
      <c r="CE376" s="736"/>
      <c r="CF376" s="736"/>
      <c r="CG376" s="736"/>
      <c r="CH376" s="736"/>
      <c r="CI376" s="753"/>
    </row>
    <row r="377" spans="4:88" ht="9.75" customHeight="1" thickBot="1">
      <c r="Q377" s="54"/>
      <c r="R377" s="54"/>
      <c r="S377" s="738"/>
      <c r="T377" s="738"/>
      <c r="U377" s="738"/>
      <c r="V377" s="738"/>
      <c r="W377" s="738"/>
      <c r="X377" s="738"/>
      <c r="Y377" s="738"/>
      <c r="Z377" s="738"/>
      <c r="AA377" s="738"/>
      <c r="AB377" s="738"/>
      <c r="AC377" s="738"/>
      <c r="AD377" s="738"/>
      <c r="AE377" s="738"/>
      <c r="AF377" s="738"/>
      <c r="AG377" s="738"/>
      <c r="AH377" s="738"/>
      <c r="AI377" s="738"/>
      <c r="AJ377" s="738"/>
      <c r="AK377" s="738"/>
      <c r="AL377" s="738"/>
      <c r="AM377" s="738"/>
      <c r="AN377" s="738"/>
      <c r="AO377" s="738"/>
      <c r="AP377" s="738"/>
      <c r="AQ377" s="738"/>
      <c r="AR377" s="738"/>
      <c r="AS377" s="738"/>
      <c r="AT377" s="738"/>
      <c r="AU377" s="738"/>
      <c r="AV377" s="738"/>
      <c r="AW377" s="738"/>
      <c r="AX377" s="738"/>
      <c r="AY377" s="738"/>
      <c r="AZ377" s="738"/>
      <c r="BA377" s="738"/>
      <c r="BB377" s="738"/>
      <c r="BC377" s="738"/>
      <c r="BD377" s="738"/>
      <c r="BE377" s="68"/>
      <c r="BF377" s="741"/>
      <c r="BG377" s="742"/>
      <c r="BH377" s="751"/>
      <c r="BI377" s="626"/>
      <c r="BJ377" s="626"/>
      <c r="BK377" s="626"/>
      <c r="BL377" s="626"/>
      <c r="BM377" s="626"/>
      <c r="BN377" s="626"/>
      <c r="BO377" s="626"/>
      <c r="BP377" s="626"/>
      <c r="BQ377" s="626"/>
      <c r="BR377" s="626"/>
      <c r="BS377" s="626"/>
      <c r="BT377" s="626"/>
      <c r="BU377" s="752"/>
      <c r="BV377" s="752"/>
      <c r="BW377" s="736"/>
      <c r="BX377" s="736"/>
      <c r="BY377" s="736"/>
      <c r="BZ377" s="736"/>
      <c r="CA377" s="736"/>
      <c r="CB377" s="736"/>
      <c r="CC377" s="736"/>
      <c r="CD377" s="736"/>
      <c r="CE377" s="736"/>
      <c r="CF377" s="736"/>
      <c r="CG377" s="736"/>
      <c r="CH377" s="736"/>
      <c r="CI377" s="753"/>
    </row>
    <row r="378" spans="4:88" ht="13.5">
      <c r="E378" s="754" t="s">
        <v>3</v>
      </c>
      <c r="F378" s="755"/>
      <c r="G378" s="755"/>
      <c r="H378" s="755"/>
      <c r="I378" s="755"/>
      <c r="J378" s="755"/>
      <c r="K378" s="755"/>
      <c r="L378" s="755"/>
      <c r="M378" s="755"/>
      <c r="N378" s="755"/>
      <c r="O378" s="755"/>
      <c r="P378" s="758">
        <f>注意事項!H9</f>
        <v>0</v>
      </c>
      <c r="Q378" s="758"/>
      <c r="R378" s="758"/>
      <c r="S378" s="758"/>
      <c r="T378" s="758"/>
      <c r="U378" s="758"/>
      <c r="V378" s="758"/>
      <c r="W378" s="758"/>
      <c r="X378" s="758"/>
      <c r="Y378" s="758"/>
      <c r="Z378" s="758"/>
      <c r="AA378" s="758"/>
      <c r="AB378" s="758"/>
      <c r="AC378" s="758"/>
      <c r="AD378" s="758"/>
      <c r="AE378" s="758"/>
      <c r="AF378" s="758"/>
      <c r="AG378" s="758"/>
      <c r="AH378" s="758"/>
      <c r="AI378" s="758"/>
      <c r="AJ378" s="758"/>
      <c r="AK378" s="758"/>
      <c r="AL378" s="758"/>
      <c r="AM378" s="758"/>
      <c r="AN378" s="758"/>
      <c r="AO378" s="758"/>
      <c r="AP378" s="758"/>
      <c r="AQ378" s="758"/>
      <c r="AR378" s="758"/>
      <c r="AS378" s="758"/>
      <c r="AT378" s="758"/>
      <c r="AU378" s="758"/>
      <c r="AV378" s="758"/>
      <c r="AW378" s="758"/>
      <c r="AX378" s="758"/>
      <c r="AY378" s="758"/>
      <c r="AZ378" s="758"/>
      <c r="BA378" s="758"/>
      <c r="BB378" s="59"/>
      <c r="BC378" s="59"/>
      <c r="BD378" s="59"/>
      <c r="BE378" s="60"/>
      <c r="BF378" s="741"/>
      <c r="BG378" s="742"/>
      <c r="BI378" s="761" t="s">
        <v>20</v>
      </c>
      <c r="BJ378" s="761"/>
      <c r="BK378" s="761"/>
      <c r="BL378" s="761"/>
      <c r="BM378" s="761"/>
      <c r="BN378" s="761"/>
      <c r="BO378" s="761"/>
      <c r="BQ378" s="70"/>
      <c r="BR378" s="73"/>
      <c r="BS378" s="73"/>
      <c r="BT378" s="73"/>
      <c r="BU378" s="73"/>
      <c r="BV378" s="73"/>
      <c r="BW378" s="73"/>
      <c r="BX378" s="73"/>
      <c r="BY378" s="73"/>
      <c r="BZ378" s="73"/>
      <c r="CA378" s="73"/>
      <c r="CB378" s="73"/>
      <c r="CC378" s="73"/>
      <c r="CD378" s="73"/>
      <c r="CE378" s="73"/>
      <c r="CF378" s="73"/>
      <c r="CG378" s="73"/>
      <c r="CH378" s="73"/>
      <c r="CI378" s="85"/>
      <c r="CJ378" s="691" t="s">
        <v>49</v>
      </c>
    </row>
    <row r="379" spans="4:88" ht="15" customHeight="1">
      <c r="E379" s="756"/>
      <c r="F379" s="757"/>
      <c r="G379" s="757"/>
      <c r="H379" s="757"/>
      <c r="I379" s="757"/>
      <c r="J379" s="757"/>
      <c r="K379" s="757"/>
      <c r="L379" s="757"/>
      <c r="M379" s="757"/>
      <c r="N379" s="757"/>
      <c r="O379" s="757"/>
      <c r="P379" s="759"/>
      <c r="Q379" s="759"/>
      <c r="R379" s="759"/>
      <c r="S379" s="759"/>
      <c r="T379" s="759"/>
      <c r="U379" s="759"/>
      <c r="V379" s="759"/>
      <c r="W379" s="759"/>
      <c r="X379" s="759"/>
      <c r="Y379" s="759"/>
      <c r="Z379" s="759"/>
      <c r="AA379" s="759"/>
      <c r="AB379" s="759"/>
      <c r="AC379" s="759"/>
      <c r="AD379" s="759"/>
      <c r="AE379" s="759"/>
      <c r="AF379" s="759"/>
      <c r="AG379" s="759"/>
      <c r="AH379" s="759"/>
      <c r="AI379" s="759"/>
      <c r="AJ379" s="759"/>
      <c r="AK379" s="759"/>
      <c r="AL379" s="759"/>
      <c r="AM379" s="759"/>
      <c r="AN379" s="759"/>
      <c r="AO379" s="759"/>
      <c r="AP379" s="759"/>
      <c r="AQ379" s="759"/>
      <c r="AR379" s="759"/>
      <c r="AS379" s="759"/>
      <c r="AT379" s="759"/>
      <c r="AU379" s="759"/>
      <c r="AV379" s="759"/>
      <c r="AW379" s="759"/>
      <c r="AX379" s="759"/>
      <c r="AY379" s="759"/>
      <c r="AZ379" s="759"/>
      <c r="BA379" s="759"/>
      <c r="BE379" s="61"/>
      <c r="BF379" s="741"/>
      <c r="BG379" s="742"/>
      <c r="BH379" s="692">
        <f>'16-41'!Q7</f>
        <v>0</v>
      </c>
      <c r="BI379" s="693"/>
      <c r="BJ379" s="693"/>
      <c r="BK379" s="698">
        <f>'16-41'!U7</f>
        <v>0</v>
      </c>
      <c r="BL379" s="693"/>
      <c r="BM379" s="699"/>
      <c r="BN379" s="693">
        <f>'16-41'!Y7</f>
        <v>0</v>
      </c>
      <c r="BO379" s="693"/>
      <c r="BP379" s="693"/>
      <c r="BQ379" s="72"/>
      <c r="CI379" s="67"/>
      <c r="CJ379" s="691"/>
    </row>
    <row r="380" spans="4:88" ht="12.75" customHeight="1">
      <c r="E380" s="62"/>
      <c r="P380" s="759"/>
      <c r="Q380" s="759"/>
      <c r="R380" s="759"/>
      <c r="S380" s="759"/>
      <c r="T380" s="759"/>
      <c r="U380" s="759"/>
      <c r="V380" s="759"/>
      <c r="W380" s="759"/>
      <c r="X380" s="759"/>
      <c r="Y380" s="759"/>
      <c r="Z380" s="759"/>
      <c r="AA380" s="759"/>
      <c r="AB380" s="759"/>
      <c r="AC380" s="759"/>
      <c r="AD380" s="759"/>
      <c r="AE380" s="759"/>
      <c r="AF380" s="759"/>
      <c r="AG380" s="759"/>
      <c r="AH380" s="759"/>
      <c r="AI380" s="759"/>
      <c r="AJ380" s="759"/>
      <c r="AK380" s="759"/>
      <c r="AL380" s="759"/>
      <c r="AM380" s="759"/>
      <c r="AN380" s="759"/>
      <c r="AO380" s="759"/>
      <c r="AP380" s="759"/>
      <c r="AQ380" s="759"/>
      <c r="AR380" s="759"/>
      <c r="AS380" s="759"/>
      <c r="AT380" s="759"/>
      <c r="AU380" s="759"/>
      <c r="AV380" s="759"/>
      <c r="AW380" s="759"/>
      <c r="AX380" s="759"/>
      <c r="AY380" s="759"/>
      <c r="AZ380" s="759"/>
      <c r="BA380" s="759"/>
      <c r="BE380" s="61"/>
      <c r="BF380" s="741"/>
      <c r="BG380" s="742"/>
      <c r="BH380" s="694"/>
      <c r="BI380" s="695"/>
      <c r="BJ380" s="695"/>
      <c r="BK380" s="700"/>
      <c r="BL380" s="695"/>
      <c r="BM380" s="701"/>
      <c r="BN380" s="695"/>
      <c r="BO380" s="695"/>
      <c r="BP380" s="695"/>
      <c r="BQ380" s="72"/>
      <c r="CI380" s="67"/>
      <c r="CJ380" s="691"/>
    </row>
    <row r="381" spans="4:88" ht="12" customHeight="1">
      <c r="E381" s="63"/>
      <c r="F381" s="64"/>
      <c r="G381" s="64"/>
      <c r="H381" s="64"/>
      <c r="I381" s="64"/>
      <c r="J381" s="64"/>
      <c r="K381" s="64"/>
      <c r="L381" s="64"/>
      <c r="M381" s="64"/>
      <c r="N381" s="64"/>
      <c r="O381" s="64"/>
      <c r="P381" s="760"/>
      <c r="Q381" s="760"/>
      <c r="R381" s="760"/>
      <c r="S381" s="760"/>
      <c r="T381" s="760"/>
      <c r="U381" s="760"/>
      <c r="V381" s="760"/>
      <c r="W381" s="760"/>
      <c r="X381" s="760"/>
      <c r="Y381" s="760"/>
      <c r="Z381" s="760"/>
      <c r="AA381" s="760"/>
      <c r="AB381" s="760"/>
      <c r="AC381" s="760"/>
      <c r="AD381" s="760"/>
      <c r="AE381" s="760"/>
      <c r="AF381" s="760"/>
      <c r="AG381" s="760"/>
      <c r="AH381" s="760"/>
      <c r="AI381" s="760"/>
      <c r="AJ381" s="760"/>
      <c r="AK381" s="760"/>
      <c r="AL381" s="760"/>
      <c r="AM381" s="760"/>
      <c r="AN381" s="760"/>
      <c r="AO381" s="760"/>
      <c r="AP381" s="760"/>
      <c r="AQ381" s="760"/>
      <c r="AR381" s="760"/>
      <c r="AS381" s="760"/>
      <c r="AT381" s="760"/>
      <c r="AU381" s="760"/>
      <c r="AV381" s="760"/>
      <c r="AW381" s="760"/>
      <c r="AX381" s="760"/>
      <c r="AY381" s="760"/>
      <c r="AZ381" s="760"/>
      <c r="BA381" s="760"/>
      <c r="BB381" s="64"/>
      <c r="BC381" s="64"/>
      <c r="BD381" s="64"/>
      <c r="BE381" s="65"/>
      <c r="BF381" s="743"/>
      <c r="BG381" s="744"/>
      <c r="BH381" s="696"/>
      <c r="BI381" s="697"/>
      <c r="BJ381" s="697"/>
      <c r="BK381" s="702"/>
      <c r="BL381" s="697"/>
      <c r="BM381" s="703"/>
      <c r="BN381" s="697"/>
      <c r="BO381" s="697"/>
      <c r="BP381" s="697"/>
      <c r="BQ381" s="71"/>
      <c r="BR381" s="64"/>
      <c r="BS381" s="64"/>
      <c r="BT381" s="64"/>
      <c r="BU381" s="64"/>
      <c r="BV381" s="64"/>
      <c r="BW381" s="64"/>
      <c r="BX381" s="64"/>
      <c r="BY381" s="64"/>
      <c r="BZ381" s="64"/>
      <c r="CA381" s="64"/>
      <c r="CB381" s="64"/>
      <c r="CC381" s="64"/>
      <c r="CD381" s="64"/>
      <c r="CE381" s="64"/>
      <c r="CF381" s="64"/>
      <c r="CG381" s="64"/>
      <c r="CH381" s="64"/>
      <c r="CI381" s="86"/>
      <c r="CJ381" s="691"/>
    </row>
    <row r="382" spans="4:88" ht="7.5" customHeight="1">
      <c r="D382" s="67"/>
      <c r="BZ382" s="704">
        <f>IF(CA459=0,0,5)</f>
        <v>0</v>
      </c>
      <c r="CA382" s="705"/>
      <c r="CB382" s="706"/>
      <c r="CC382" s="72"/>
      <c r="CD382" s="710" t="s">
        <v>22</v>
      </c>
      <c r="CE382" s="710"/>
      <c r="CF382" s="710"/>
      <c r="CG382" s="710"/>
      <c r="CH382" s="710"/>
      <c r="CI382" s="85"/>
      <c r="CJ382" s="691"/>
    </row>
    <row r="383" spans="4:88" ht="21.75" customHeight="1">
      <c r="D383" s="67"/>
      <c r="S383" s="712" t="s">
        <v>10</v>
      </c>
      <c r="T383" s="712"/>
      <c r="U383" s="712"/>
      <c r="V383" s="712"/>
      <c r="W383" s="713">
        <f>'16-41'!V33</f>
        <v>0</v>
      </c>
      <c r="X383" s="714"/>
      <c r="Y383" s="715"/>
      <c r="Z383" s="712" t="s">
        <v>11</v>
      </c>
      <c r="AA383" s="712"/>
      <c r="AB383" s="712"/>
      <c r="AC383" s="712"/>
      <c r="AD383" s="713">
        <f>'16-41'!AC33</f>
        <v>0</v>
      </c>
      <c r="AE383" s="714"/>
      <c r="AF383" s="715"/>
      <c r="AG383" s="712" t="s">
        <v>12</v>
      </c>
      <c r="AH383" s="712"/>
      <c r="AI383" s="712"/>
      <c r="AJ383" s="712"/>
      <c r="BZ383" s="707"/>
      <c r="CA383" s="708"/>
      <c r="CB383" s="709"/>
      <c r="CC383" s="71"/>
      <c r="CD383" s="711"/>
      <c r="CE383" s="711"/>
      <c r="CF383" s="711"/>
      <c r="CG383" s="711"/>
      <c r="CH383" s="711"/>
      <c r="CI383" s="86"/>
      <c r="CJ383" s="691"/>
    </row>
    <row r="384" spans="4:88" ht="24" customHeight="1">
      <c r="D384" s="67"/>
      <c r="S384" s="712"/>
      <c r="T384" s="712"/>
      <c r="U384" s="712"/>
      <c r="V384" s="712"/>
      <c r="W384" s="716"/>
      <c r="X384" s="717"/>
      <c r="Y384" s="718"/>
      <c r="Z384" s="712"/>
      <c r="AA384" s="712"/>
      <c r="AB384" s="712"/>
      <c r="AC384" s="712"/>
      <c r="AD384" s="716"/>
      <c r="AE384" s="717"/>
      <c r="AF384" s="718"/>
      <c r="AG384" s="712"/>
      <c r="AH384" s="712"/>
      <c r="AI384" s="712"/>
      <c r="AJ384" s="712"/>
      <c r="BZ384" s="719">
        <f>BZ382</f>
        <v>0</v>
      </c>
      <c r="CA384" s="720"/>
      <c r="CB384" s="721"/>
      <c r="CC384" s="70"/>
      <c r="CD384" s="710" t="s">
        <v>23</v>
      </c>
      <c r="CE384" s="710"/>
      <c r="CF384" s="710"/>
      <c r="CG384" s="710"/>
      <c r="CH384" s="710"/>
      <c r="CI384" s="85"/>
      <c r="CJ384" s="691"/>
    </row>
    <row r="385" spans="4:88" ht="6.75" customHeight="1" thickBot="1">
      <c r="D385" s="67"/>
      <c r="BZ385" s="704"/>
      <c r="CA385" s="705"/>
      <c r="CB385" s="706"/>
      <c r="CC385" s="72"/>
      <c r="CD385" s="722"/>
      <c r="CE385" s="722"/>
      <c r="CF385" s="722"/>
      <c r="CG385" s="722"/>
      <c r="CH385" s="722"/>
      <c r="CI385" s="68"/>
      <c r="CJ385" s="691"/>
    </row>
    <row r="386" spans="4:88" ht="9.75" customHeight="1">
      <c r="D386" s="67"/>
      <c r="E386" s="74"/>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59"/>
      <c r="AE386" s="59"/>
      <c r="AF386" s="59"/>
      <c r="AG386" s="59"/>
      <c r="AH386" s="59"/>
      <c r="AI386" s="59"/>
      <c r="AJ386" s="59"/>
      <c r="AK386" s="59"/>
      <c r="AL386" s="75"/>
      <c r="AM386" s="59"/>
      <c r="AN386" s="59"/>
      <c r="AO386" s="59"/>
      <c r="AP386" s="59"/>
      <c r="AQ386" s="59"/>
      <c r="AR386" s="59"/>
      <c r="AS386" s="59"/>
      <c r="AT386" s="59"/>
      <c r="AU386" s="59"/>
      <c r="AV386" s="59"/>
      <c r="AW386" s="60"/>
      <c r="AX386" s="59"/>
      <c r="AY386" s="59"/>
      <c r="AZ386" s="59"/>
      <c r="BA386" s="59"/>
      <c r="BB386" s="59"/>
      <c r="BC386" s="59"/>
      <c r="BD386" s="59"/>
      <c r="BE386" s="59"/>
      <c r="BF386" s="59"/>
      <c r="BG386" s="59"/>
      <c r="BH386" s="59"/>
      <c r="BI386" s="76"/>
      <c r="BJ386" s="723" t="s">
        <v>362</v>
      </c>
      <c r="BK386" s="723"/>
      <c r="BL386" s="723"/>
      <c r="BM386" s="723"/>
      <c r="BN386" s="723"/>
      <c r="BO386" s="723"/>
      <c r="BP386" s="723"/>
      <c r="BQ386" s="723"/>
      <c r="BR386" s="723"/>
      <c r="BS386" s="723"/>
      <c r="BT386" s="76"/>
      <c r="BU386" s="82"/>
      <c r="BV386" s="59"/>
      <c r="BW386" s="59"/>
      <c r="BX386" s="59"/>
      <c r="BY386" s="59"/>
      <c r="BZ386" s="723" t="s">
        <v>17</v>
      </c>
      <c r="CA386" s="723"/>
      <c r="CB386" s="723"/>
      <c r="CC386" s="723"/>
      <c r="CD386" s="723"/>
      <c r="CE386" s="723"/>
      <c r="CF386" s="723"/>
      <c r="CG386" s="59"/>
      <c r="CH386" s="59"/>
      <c r="CI386" s="77"/>
      <c r="CJ386" s="691"/>
    </row>
    <row r="387" spans="4:88" ht="9.75" customHeight="1">
      <c r="D387" s="67"/>
      <c r="E387" s="62"/>
      <c r="K387" s="726" t="s">
        <v>47</v>
      </c>
      <c r="L387" s="726"/>
      <c r="M387" s="726"/>
      <c r="N387" s="726"/>
      <c r="O387" s="726"/>
      <c r="P387" s="726"/>
      <c r="Q387" s="726"/>
      <c r="R387" s="726"/>
      <c r="S387" s="726"/>
      <c r="T387" s="726"/>
      <c r="U387" s="726"/>
      <c r="V387" s="726"/>
      <c r="W387" s="726"/>
      <c r="X387" s="726"/>
      <c r="Y387" s="726"/>
      <c r="Z387" s="726"/>
      <c r="AA387" s="726"/>
      <c r="AB387" s="726"/>
      <c r="AC387" s="726"/>
      <c r="AD387" s="726"/>
      <c r="AL387" s="794" t="s">
        <v>48</v>
      </c>
      <c r="AM387" s="795"/>
      <c r="AN387" s="795"/>
      <c r="AO387" s="795"/>
      <c r="AP387" s="795"/>
      <c r="AQ387" s="795"/>
      <c r="AR387" s="795"/>
      <c r="AS387" s="795"/>
      <c r="AT387" s="795"/>
      <c r="AU387" s="795"/>
      <c r="AV387" s="795"/>
      <c r="AW387" s="796"/>
      <c r="BI387" s="53"/>
      <c r="BJ387" s="724"/>
      <c r="BK387" s="724"/>
      <c r="BL387" s="724"/>
      <c r="BM387" s="724"/>
      <c r="BN387" s="724"/>
      <c r="BO387" s="724"/>
      <c r="BP387" s="724"/>
      <c r="BQ387" s="724"/>
      <c r="BR387" s="724"/>
      <c r="BS387" s="724"/>
      <c r="BT387" s="53"/>
      <c r="BU387" s="83"/>
      <c r="BZ387" s="724"/>
      <c r="CA387" s="724"/>
      <c r="CB387" s="724"/>
      <c r="CC387" s="724"/>
      <c r="CD387" s="724"/>
      <c r="CE387" s="724"/>
      <c r="CF387" s="724"/>
      <c r="CI387" s="67"/>
      <c r="CJ387" s="691"/>
    </row>
    <row r="388" spans="4:88" ht="9.75" customHeight="1">
      <c r="D388" s="67"/>
      <c r="E388" s="62"/>
      <c r="K388" s="726"/>
      <c r="L388" s="726"/>
      <c r="M388" s="726"/>
      <c r="N388" s="726"/>
      <c r="O388" s="726"/>
      <c r="P388" s="726"/>
      <c r="Q388" s="726"/>
      <c r="R388" s="726"/>
      <c r="S388" s="726"/>
      <c r="T388" s="726"/>
      <c r="U388" s="726"/>
      <c r="V388" s="726"/>
      <c r="W388" s="726"/>
      <c r="X388" s="726"/>
      <c r="Y388" s="726"/>
      <c r="Z388" s="726"/>
      <c r="AA388" s="726"/>
      <c r="AB388" s="726"/>
      <c r="AC388" s="726"/>
      <c r="AD388" s="726"/>
      <c r="AL388" s="794"/>
      <c r="AM388" s="795"/>
      <c r="AN388" s="795"/>
      <c r="AO388" s="795"/>
      <c r="AP388" s="795"/>
      <c r="AQ388" s="795"/>
      <c r="AR388" s="795"/>
      <c r="AS388" s="795"/>
      <c r="AT388" s="795"/>
      <c r="AU388" s="795"/>
      <c r="AV388" s="795"/>
      <c r="AW388" s="796"/>
      <c r="BI388" s="53"/>
      <c r="BJ388" s="724"/>
      <c r="BK388" s="724"/>
      <c r="BL388" s="724"/>
      <c r="BM388" s="724"/>
      <c r="BN388" s="724"/>
      <c r="BO388" s="724"/>
      <c r="BP388" s="724"/>
      <c r="BQ388" s="724"/>
      <c r="BR388" s="724"/>
      <c r="BS388" s="724"/>
      <c r="BT388" s="53"/>
      <c r="BU388" s="83"/>
      <c r="BZ388" s="724"/>
      <c r="CA388" s="724"/>
      <c r="CB388" s="724"/>
      <c r="CC388" s="724"/>
      <c r="CD388" s="724"/>
      <c r="CE388" s="724"/>
      <c r="CF388" s="724"/>
      <c r="CI388" s="67"/>
      <c r="CJ388" s="691"/>
    </row>
    <row r="389" spans="4:88" ht="9.75" customHeight="1">
      <c r="D389" s="67"/>
      <c r="E389" s="62"/>
      <c r="K389" s="726"/>
      <c r="L389" s="726"/>
      <c r="M389" s="726"/>
      <c r="N389" s="726"/>
      <c r="O389" s="726"/>
      <c r="P389" s="726"/>
      <c r="Q389" s="726"/>
      <c r="R389" s="726"/>
      <c r="S389" s="726"/>
      <c r="T389" s="726"/>
      <c r="U389" s="726"/>
      <c r="V389" s="726"/>
      <c r="W389" s="726"/>
      <c r="X389" s="726"/>
      <c r="Y389" s="726"/>
      <c r="Z389" s="726"/>
      <c r="AA389" s="726"/>
      <c r="AB389" s="726"/>
      <c r="AC389" s="726"/>
      <c r="AD389" s="726"/>
      <c r="AL389" s="794"/>
      <c r="AM389" s="795"/>
      <c r="AN389" s="795"/>
      <c r="AO389" s="795"/>
      <c r="AP389" s="795"/>
      <c r="AQ389" s="795"/>
      <c r="AR389" s="795"/>
      <c r="AS389" s="795"/>
      <c r="AT389" s="795"/>
      <c r="AU389" s="795"/>
      <c r="AV389" s="795"/>
      <c r="AW389" s="796"/>
      <c r="BI389" s="730" t="s">
        <v>16</v>
      </c>
      <c r="BJ389" s="731"/>
      <c r="BK389" s="731"/>
      <c r="BL389" s="731"/>
      <c r="BM389" s="731"/>
      <c r="BN389" s="731"/>
      <c r="BO389" s="731"/>
      <c r="BP389" s="731"/>
      <c r="BQ389" s="731"/>
      <c r="BR389" s="731"/>
      <c r="BS389" s="731"/>
      <c r="BT389" s="731"/>
      <c r="BU389" s="83"/>
      <c r="BZ389" s="724"/>
      <c r="CA389" s="724"/>
      <c r="CB389" s="724"/>
      <c r="CC389" s="724"/>
      <c r="CD389" s="724"/>
      <c r="CE389" s="724"/>
      <c r="CF389" s="724"/>
      <c r="CI389" s="67"/>
      <c r="CJ389" s="691"/>
    </row>
    <row r="390" spans="4:88" ht="9.75" customHeight="1">
      <c r="D390" s="67"/>
      <c r="E390" s="62"/>
      <c r="K390" s="726"/>
      <c r="L390" s="726"/>
      <c r="M390" s="726"/>
      <c r="N390" s="726"/>
      <c r="O390" s="726"/>
      <c r="P390" s="726"/>
      <c r="Q390" s="726"/>
      <c r="R390" s="726"/>
      <c r="S390" s="726"/>
      <c r="T390" s="726"/>
      <c r="U390" s="726"/>
      <c r="V390" s="726"/>
      <c r="W390" s="726"/>
      <c r="X390" s="726"/>
      <c r="Y390" s="726"/>
      <c r="Z390" s="726"/>
      <c r="AA390" s="726"/>
      <c r="AB390" s="726"/>
      <c r="AC390" s="726"/>
      <c r="AD390" s="726"/>
      <c r="AL390" s="794"/>
      <c r="AM390" s="795"/>
      <c r="AN390" s="795"/>
      <c r="AO390" s="795"/>
      <c r="AP390" s="795"/>
      <c r="AQ390" s="795"/>
      <c r="AR390" s="795"/>
      <c r="AS390" s="795"/>
      <c r="AT390" s="795"/>
      <c r="AU390" s="795"/>
      <c r="AV390" s="795"/>
      <c r="AW390" s="796"/>
      <c r="BI390" s="732"/>
      <c r="BJ390" s="733"/>
      <c r="BK390" s="733"/>
      <c r="BL390" s="733"/>
      <c r="BM390" s="733"/>
      <c r="BN390" s="733"/>
      <c r="BO390" s="733"/>
      <c r="BP390" s="733"/>
      <c r="BQ390" s="733"/>
      <c r="BR390" s="733"/>
      <c r="BS390" s="733"/>
      <c r="BT390" s="733"/>
      <c r="BU390" s="83"/>
      <c r="BZ390" s="724"/>
      <c r="CA390" s="724"/>
      <c r="CB390" s="724"/>
      <c r="CC390" s="724"/>
      <c r="CD390" s="724"/>
      <c r="CE390" s="724"/>
      <c r="CF390" s="724"/>
      <c r="CI390" s="67"/>
      <c r="CJ390" s="691"/>
    </row>
    <row r="391" spans="4:88" ht="9" customHeight="1" thickBot="1">
      <c r="D391" s="67"/>
      <c r="E391" s="78"/>
      <c r="F391" s="66"/>
      <c r="G391" s="66"/>
      <c r="H391" s="66"/>
      <c r="I391" s="66"/>
      <c r="J391" s="66"/>
      <c r="K391" s="66"/>
      <c r="L391" s="66"/>
      <c r="M391" s="66"/>
      <c r="N391" s="66"/>
      <c r="O391" s="66"/>
      <c r="P391" s="66"/>
      <c r="Q391" s="66"/>
      <c r="R391" s="66"/>
      <c r="S391" s="66"/>
      <c r="T391" s="66"/>
      <c r="U391" s="66"/>
      <c r="V391" s="66"/>
      <c r="W391" s="66"/>
      <c r="X391" s="66"/>
      <c r="Y391" s="66"/>
      <c r="Z391" s="66"/>
      <c r="AA391" s="66"/>
      <c r="AB391" s="66"/>
      <c r="AC391" s="66"/>
      <c r="AD391" s="66"/>
      <c r="AE391" s="66"/>
      <c r="AF391" s="66"/>
      <c r="AG391" s="66"/>
      <c r="AH391" s="66"/>
      <c r="AI391" s="66"/>
      <c r="AJ391" s="66"/>
      <c r="AK391" s="66"/>
      <c r="AL391" s="79"/>
      <c r="AM391" s="66"/>
      <c r="AN391" s="66"/>
      <c r="AO391" s="66"/>
      <c r="AP391" s="66"/>
      <c r="AQ391" s="66"/>
      <c r="AR391" s="66"/>
      <c r="AS391" s="66"/>
      <c r="AT391" s="66"/>
      <c r="AU391" s="66"/>
      <c r="AV391" s="66"/>
      <c r="AW391" s="80"/>
      <c r="AX391" s="66"/>
      <c r="AY391" s="66"/>
      <c r="AZ391" s="66"/>
      <c r="BA391" s="66"/>
      <c r="BB391" s="66"/>
      <c r="BC391" s="66"/>
      <c r="BD391" s="66"/>
      <c r="BE391" s="66"/>
      <c r="BF391" s="66"/>
      <c r="BG391" s="66"/>
      <c r="BH391" s="66"/>
      <c r="BI391" s="734"/>
      <c r="BJ391" s="735"/>
      <c r="BK391" s="735"/>
      <c r="BL391" s="735"/>
      <c r="BM391" s="735"/>
      <c r="BN391" s="735"/>
      <c r="BO391" s="735"/>
      <c r="BP391" s="735"/>
      <c r="BQ391" s="735"/>
      <c r="BR391" s="735"/>
      <c r="BS391" s="735"/>
      <c r="BT391" s="735"/>
      <c r="BU391" s="84"/>
      <c r="BV391" s="66"/>
      <c r="BW391" s="66"/>
      <c r="BX391" s="66"/>
      <c r="BY391" s="66"/>
      <c r="BZ391" s="725"/>
      <c r="CA391" s="725"/>
      <c r="CB391" s="725"/>
      <c r="CC391" s="725"/>
      <c r="CD391" s="725"/>
      <c r="CE391" s="725"/>
      <c r="CF391" s="725"/>
      <c r="CG391" s="66"/>
      <c r="CH391" s="66"/>
      <c r="CI391" s="68"/>
      <c r="CJ391" s="691"/>
    </row>
    <row r="392" spans="4:88" ht="11.25" customHeight="1">
      <c r="D392" s="67"/>
      <c r="E392" s="646"/>
      <c r="F392" s="647"/>
      <c r="G392" s="647"/>
      <c r="H392" s="647"/>
      <c r="I392" s="647"/>
      <c r="J392" s="647"/>
      <c r="K392" s="647"/>
      <c r="L392" s="647"/>
      <c r="M392" s="647"/>
      <c r="N392" s="647"/>
      <c r="O392" s="647"/>
      <c r="P392" s="647"/>
      <c r="Q392" s="647"/>
      <c r="R392" s="647"/>
      <c r="S392" s="647"/>
      <c r="T392" s="647"/>
      <c r="U392" s="647"/>
      <c r="V392" s="647"/>
      <c r="W392" s="647"/>
      <c r="X392" s="647"/>
      <c r="Y392" s="647"/>
      <c r="Z392" s="647"/>
      <c r="AA392" s="647"/>
      <c r="AB392" s="647"/>
      <c r="AC392" s="647"/>
      <c r="AD392" s="647"/>
      <c r="AE392" s="647"/>
      <c r="AF392" s="647"/>
      <c r="AG392" s="647"/>
      <c r="AH392" s="647"/>
      <c r="AI392" s="647"/>
      <c r="AJ392" s="647"/>
      <c r="AK392" s="648"/>
      <c r="AL392" s="656" t="str">
        <f>IF(E392="","",VLOOKUP(E392,コード表!$D$5:$F$62,3,FALSE))</f>
        <v/>
      </c>
      <c r="AM392" s="656"/>
      <c r="AN392" s="656"/>
      <c r="AO392" s="656"/>
      <c r="AP392" s="656"/>
      <c r="AQ392" s="656"/>
      <c r="AR392" s="656"/>
      <c r="AS392" s="656"/>
      <c r="AT392" s="656"/>
      <c r="AU392" s="656"/>
      <c r="AV392" s="656"/>
      <c r="AW392" s="657"/>
      <c r="AX392" s="663">
        <v>1</v>
      </c>
      <c r="AY392" s="663"/>
      <c r="AZ392" s="625" t="str">
        <f>IF(E392="","",VLOOKUP(E392,コード表!$D$5:$F$62,2,FALSE))</f>
        <v/>
      </c>
      <c r="BA392" s="625"/>
      <c r="BB392" s="625"/>
      <c r="BC392" s="625"/>
      <c r="BD392" s="625"/>
      <c r="BE392" s="625"/>
      <c r="BF392" s="625"/>
      <c r="BG392" s="625"/>
      <c r="BH392" s="625"/>
      <c r="BI392" s="59"/>
      <c r="BJ392" s="59"/>
      <c r="BK392" s="59"/>
      <c r="BL392" s="59"/>
      <c r="BM392" s="59"/>
      <c r="BN392" s="59"/>
      <c r="BO392" s="59"/>
      <c r="BP392" s="59"/>
      <c r="BQ392" s="59"/>
      <c r="BR392" s="59"/>
      <c r="BS392" s="59"/>
      <c r="BT392" s="81" t="s">
        <v>19</v>
      </c>
      <c r="CH392" s="59"/>
      <c r="CI392" s="77"/>
      <c r="CJ392" s="691"/>
    </row>
    <row r="393" spans="4:88" ht="6.75" customHeight="1">
      <c r="D393" s="67"/>
      <c r="E393" s="649"/>
      <c r="F393" s="650"/>
      <c r="G393" s="650"/>
      <c r="H393" s="650"/>
      <c r="I393" s="650"/>
      <c r="J393" s="650"/>
      <c r="K393" s="650"/>
      <c r="L393" s="650"/>
      <c r="M393" s="650"/>
      <c r="N393" s="650"/>
      <c r="O393" s="650"/>
      <c r="P393" s="650"/>
      <c r="Q393" s="650"/>
      <c r="R393" s="650"/>
      <c r="S393" s="650"/>
      <c r="T393" s="650"/>
      <c r="U393" s="650"/>
      <c r="V393" s="650"/>
      <c r="W393" s="650"/>
      <c r="X393" s="650"/>
      <c r="Y393" s="650"/>
      <c r="Z393" s="650"/>
      <c r="AA393" s="650"/>
      <c r="AB393" s="650"/>
      <c r="AC393" s="650"/>
      <c r="AD393" s="650"/>
      <c r="AE393" s="650"/>
      <c r="AF393" s="650"/>
      <c r="AG393" s="650"/>
      <c r="AH393" s="650"/>
      <c r="AI393" s="650"/>
      <c r="AJ393" s="650"/>
      <c r="AK393" s="651"/>
      <c r="AL393" s="341"/>
      <c r="AM393" s="341"/>
      <c r="AN393" s="341"/>
      <c r="AO393" s="341"/>
      <c r="AP393" s="341"/>
      <c r="AQ393" s="341"/>
      <c r="AR393" s="341"/>
      <c r="AS393" s="341"/>
      <c r="AT393" s="341"/>
      <c r="AU393" s="341"/>
      <c r="AV393" s="341"/>
      <c r="AW393" s="659"/>
      <c r="AX393" s="664"/>
      <c r="AY393" s="664"/>
      <c r="AZ393" s="626"/>
      <c r="BA393" s="626"/>
      <c r="BB393" s="626"/>
      <c r="BC393" s="626"/>
      <c r="BD393" s="626"/>
      <c r="BE393" s="626"/>
      <c r="BF393" s="626"/>
      <c r="BG393" s="626"/>
      <c r="BH393" s="626"/>
      <c r="BI393" s="667"/>
      <c r="BJ393" s="667"/>
      <c r="BK393" s="667"/>
      <c r="BL393" s="667"/>
      <c r="BM393" s="667"/>
      <c r="BN393" s="667"/>
      <c r="BO393" s="667"/>
      <c r="BP393" s="667"/>
      <c r="BQ393" s="667"/>
      <c r="BR393" s="667"/>
      <c r="BS393" s="667"/>
      <c r="BT393" s="668"/>
      <c r="CI393" s="67"/>
      <c r="CJ393" s="691"/>
    </row>
    <row r="394" spans="4:88" ht="4.5" customHeight="1">
      <c r="D394" s="67"/>
      <c r="E394" s="649"/>
      <c r="F394" s="650"/>
      <c r="G394" s="650"/>
      <c r="H394" s="650"/>
      <c r="I394" s="650"/>
      <c r="J394" s="650"/>
      <c r="K394" s="650"/>
      <c r="L394" s="650"/>
      <c r="M394" s="650"/>
      <c r="N394" s="650"/>
      <c r="O394" s="650"/>
      <c r="P394" s="650"/>
      <c r="Q394" s="650"/>
      <c r="R394" s="650"/>
      <c r="S394" s="650"/>
      <c r="T394" s="650"/>
      <c r="U394" s="650"/>
      <c r="V394" s="650"/>
      <c r="W394" s="650"/>
      <c r="X394" s="650"/>
      <c r="Y394" s="650"/>
      <c r="Z394" s="650"/>
      <c r="AA394" s="650"/>
      <c r="AB394" s="650"/>
      <c r="AC394" s="650"/>
      <c r="AD394" s="650"/>
      <c r="AE394" s="650"/>
      <c r="AF394" s="650"/>
      <c r="AG394" s="650"/>
      <c r="AH394" s="650"/>
      <c r="AI394" s="650"/>
      <c r="AJ394" s="650"/>
      <c r="AK394" s="651"/>
      <c r="AL394" s="341"/>
      <c r="AM394" s="341"/>
      <c r="AN394" s="341"/>
      <c r="AO394" s="341"/>
      <c r="AP394" s="341"/>
      <c r="AQ394" s="341"/>
      <c r="AR394" s="341"/>
      <c r="AS394" s="341"/>
      <c r="AT394" s="341"/>
      <c r="AU394" s="341"/>
      <c r="AV394" s="341"/>
      <c r="AW394" s="659"/>
      <c r="AX394" s="664"/>
      <c r="AY394" s="664"/>
      <c r="AZ394" s="626"/>
      <c r="BA394" s="626"/>
      <c r="BB394" s="626"/>
      <c r="BC394" s="626"/>
      <c r="BD394" s="626"/>
      <c r="BE394" s="626"/>
      <c r="BF394" s="626"/>
      <c r="BG394" s="626"/>
      <c r="BH394" s="626"/>
      <c r="BI394" s="667"/>
      <c r="BJ394" s="667"/>
      <c r="BK394" s="667"/>
      <c r="BL394" s="667"/>
      <c r="BM394" s="667"/>
      <c r="BN394" s="667"/>
      <c r="BO394" s="667"/>
      <c r="BP394" s="667"/>
      <c r="BQ394" s="667"/>
      <c r="BR394" s="667"/>
      <c r="BS394" s="667"/>
      <c r="BT394" s="668"/>
      <c r="CI394" s="67"/>
      <c r="CJ394" s="691"/>
    </row>
    <row r="395" spans="4:88" ht="6.75" customHeight="1">
      <c r="D395" s="67"/>
      <c r="E395" s="649"/>
      <c r="F395" s="650"/>
      <c r="G395" s="650"/>
      <c r="H395" s="650"/>
      <c r="I395" s="650"/>
      <c r="J395" s="650"/>
      <c r="K395" s="650"/>
      <c r="L395" s="650"/>
      <c r="M395" s="650"/>
      <c r="N395" s="650"/>
      <c r="O395" s="650"/>
      <c r="P395" s="650"/>
      <c r="Q395" s="650"/>
      <c r="R395" s="650"/>
      <c r="S395" s="650"/>
      <c r="T395" s="650"/>
      <c r="U395" s="650"/>
      <c r="V395" s="650"/>
      <c r="W395" s="650"/>
      <c r="X395" s="650"/>
      <c r="Y395" s="650"/>
      <c r="Z395" s="650"/>
      <c r="AA395" s="650"/>
      <c r="AB395" s="650"/>
      <c r="AC395" s="650"/>
      <c r="AD395" s="650"/>
      <c r="AE395" s="650"/>
      <c r="AF395" s="650"/>
      <c r="AG395" s="650"/>
      <c r="AH395" s="650"/>
      <c r="AI395" s="650"/>
      <c r="AJ395" s="650"/>
      <c r="AK395" s="651"/>
      <c r="AL395" s="341"/>
      <c r="AM395" s="341"/>
      <c r="AN395" s="341"/>
      <c r="AO395" s="341"/>
      <c r="AP395" s="341"/>
      <c r="AQ395" s="341"/>
      <c r="AR395" s="341"/>
      <c r="AS395" s="341"/>
      <c r="AT395" s="341"/>
      <c r="AU395" s="341"/>
      <c r="AV395" s="341"/>
      <c r="AW395" s="659"/>
      <c r="AX395" s="664"/>
      <c r="AY395" s="664"/>
      <c r="AZ395" s="626"/>
      <c r="BA395" s="626"/>
      <c r="BB395" s="626"/>
      <c r="BC395" s="626"/>
      <c r="BD395" s="626"/>
      <c r="BE395" s="626"/>
      <c r="BF395" s="626"/>
      <c r="BG395" s="626"/>
      <c r="BH395" s="626"/>
      <c r="BI395" s="667"/>
      <c r="BJ395" s="667"/>
      <c r="BK395" s="667"/>
      <c r="BL395" s="667"/>
      <c r="BM395" s="667"/>
      <c r="BN395" s="667"/>
      <c r="BO395" s="667"/>
      <c r="BP395" s="667"/>
      <c r="BQ395" s="667"/>
      <c r="BR395" s="667"/>
      <c r="BS395" s="667"/>
      <c r="BT395" s="668"/>
      <c r="CI395" s="67"/>
      <c r="CJ395" s="691"/>
    </row>
    <row r="396" spans="4:88" ht="8.25" customHeight="1">
      <c r="D396" s="67"/>
      <c r="E396" s="649"/>
      <c r="F396" s="650"/>
      <c r="G396" s="650"/>
      <c r="H396" s="650"/>
      <c r="I396" s="650"/>
      <c r="J396" s="650"/>
      <c r="K396" s="650"/>
      <c r="L396" s="650"/>
      <c r="M396" s="650"/>
      <c r="N396" s="650"/>
      <c r="O396" s="650"/>
      <c r="P396" s="650"/>
      <c r="Q396" s="650"/>
      <c r="R396" s="650"/>
      <c r="S396" s="650"/>
      <c r="T396" s="650"/>
      <c r="U396" s="650"/>
      <c r="V396" s="650"/>
      <c r="W396" s="650"/>
      <c r="X396" s="650"/>
      <c r="Y396" s="650"/>
      <c r="Z396" s="650"/>
      <c r="AA396" s="650"/>
      <c r="AB396" s="650"/>
      <c r="AC396" s="650"/>
      <c r="AD396" s="650"/>
      <c r="AE396" s="650"/>
      <c r="AF396" s="650"/>
      <c r="AG396" s="650"/>
      <c r="AH396" s="650"/>
      <c r="AI396" s="650"/>
      <c r="AJ396" s="650"/>
      <c r="AK396" s="651"/>
      <c r="AL396" s="341"/>
      <c r="AM396" s="341"/>
      <c r="AN396" s="341"/>
      <c r="AO396" s="341"/>
      <c r="AP396" s="341"/>
      <c r="AQ396" s="341"/>
      <c r="AR396" s="341"/>
      <c r="AS396" s="341"/>
      <c r="AT396" s="341"/>
      <c r="AU396" s="341"/>
      <c r="AV396" s="341"/>
      <c r="AW396" s="659"/>
      <c r="AX396" s="736"/>
      <c r="AY396" s="736"/>
      <c r="AZ396" s="736"/>
      <c r="BA396" s="736"/>
      <c r="BB396" s="736"/>
      <c r="BC396" s="736"/>
      <c r="BD396" s="736"/>
      <c r="BE396" s="736"/>
      <c r="BF396" s="736"/>
      <c r="BG396" s="507" t="str">
        <f>IFERROR(VLOOKUP(AL392,都道府県コード!$A$2:$B$95,2,FALSE),"")</f>
        <v/>
      </c>
      <c r="BH396" s="508"/>
      <c r="BI396" s="669"/>
      <c r="BJ396" s="670"/>
      <c r="BK396" s="670"/>
      <c r="BL396" s="670"/>
      <c r="BM396" s="670"/>
      <c r="BN396" s="670"/>
      <c r="BO396" s="670"/>
      <c r="BP396" s="670"/>
      <c r="BQ396" s="670"/>
      <c r="BR396" s="670"/>
      <c r="BS396" s="670"/>
      <c r="BT396" s="671"/>
      <c r="CI396" s="67"/>
      <c r="CJ396" s="691"/>
    </row>
    <row r="397" spans="4:88" ht="9.75" customHeight="1">
      <c r="D397" s="67"/>
      <c r="E397" s="649"/>
      <c r="F397" s="650"/>
      <c r="G397" s="650"/>
      <c r="H397" s="650"/>
      <c r="I397" s="650"/>
      <c r="J397" s="650"/>
      <c r="K397" s="650"/>
      <c r="L397" s="650"/>
      <c r="M397" s="650"/>
      <c r="N397" s="650"/>
      <c r="O397" s="650"/>
      <c r="P397" s="650"/>
      <c r="Q397" s="650"/>
      <c r="R397" s="650"/>
      <c r="S397" s="650"/>
      <c r="T397" s="650"/>
      <c r="U397" s="650"/>
      <c r="V397" s="650"/>
      <c r="W397" s="650"/>
      <c r="X397" s="650"/>
      <c r="Y397" s="650"/>
      <c r="Z397" s="650"/>
      <c r="AA397" s="650"/>
      <c r="AB397" s="650"/>
      <c r="AC397" s="650"/>
      <c r="AD397" s="650"/>
      <c r="AE397" s="650"/>
      <c r="AF397" s="650"/>
      <c r="AG397" s="650"/>
      <c r="AH397" s="650"/>
      <c r="AI397" s="650"/>
      <c r="AJ397" s="650"/>
      <c r="AK397" s="651"/>
      <c r="AL397" s="341"/>
      <c r="AM397" s="341"/>
      <c r="AN397" s="341"/>
      <c r="AO397" s="341"/>
      <c r="AP397" s="341"/>
      <c r="AQ397" s="341"/>
      <c r="AR397" s="341"/>
      <c r="AS397" s="341"/>
      <c r="AT397" s="341"/>
      <c r="AU397" s="341"/>
      <c r="AV397" s="341"/>
      <c r="AW397" s="659"/>
      <c r="AX397" s="736"/>
      <c r="AY397" s="736"/>
      <c r="AZ397" s="736"/>
      <c r="BA397" s="736"/>
      <c r="BB397" s="736"/>
      <c r="BC397" s="736"/>
      <c r="BD397" s="736"/>
      <c r="BE397" s="736"/>
      <c r="BF397" s="736"/>
      <c r="BG397" s="509"/>
      <c r="BH397" s="510"/>
      <c r="BI397" s="672"/>
      <c r="BJ397" s="673"/>
      <c r="BK397" s="673"/>
      <c r="BL397" s="673"/>
      <c r="BM397" s="673"/>
      <c r="BN397" s="673"/>
      <c r="BO397" s="673"/>
      <c r="BP397" s="673"/>
      <c r="BQ397" s="673"/>
      <c r="BR397" s="673"/>
      <c r="BS397" s="673"/>
      <c r="BT397" s="674"/>
      <c r="CI397" s="67"/>
      <c r="CJ397" s="691"/>
    </row>
    <row r="398" spans="4:88" ht="6.75" customHeight="1" thickBot="1">
      <c r="D398" s="67"/>
      <c r="E398" s="652"/>
      <c r="F398" s="653"/>
      <c r="G398" s="653"/>
      <c r="H398" s="653"/>
      <c r="I398" s="653"/>
      <c r="J398" s="653"/>
      <c r="K398" s="653"/>
      <c r="L398" s="653"/>
      <c r="M398" s="653"/>
      <c r="N398" s="653"/>
      <c r="O398" s="653"/>
      <c r="P398" s="653"/>
      <c r="Q398" s="653"/>
      <c r="R398" s="653"/>
      <c r="S398" s="653"/>
      <c r="T398" s="653"/>
      <c r="U398" s="653"/>
      <c r="V398" s="653"/>
      <c r="W398" s="653"/>
      <c r="X398" s="653"/>
      <c r="Y398" s="653"/>
      <c r="Z398" s="653"/>
      <c r="AA398" s="653"/>
      <c r="AB398" s="653"/>
      <c r="AC398" s="653"/>
      <c r="AD398" s="653"/>
      <c r="AE398" s="653"/>
      <c r="AF398" s="653"/>
      <c r="AG398" s="653"/>
      <c r="AH398" s="653"/>
      <c r="AI398" s="653"/>
      <c r="AJ398" s="653"/>
      <c r="AK398" s="654"/>
      <c r="AL398" s="661"/>
      <c r="AM398" s="661"/>
      <c r="AN398" s="661"/>
      <c r="AO398" s="661"/>
      <c r="AP398" s="661"/>
      <c r="AQ398" s="661"/>
      <c r="AR398" s="661"/>
      <c r="AS398" s="661"/>
      <c r="AT398" s="661"/>
      <c r="AU398" s="661"/>
      <c r="AV398" s="661"/>
      <c r="AW398" s="662"/>
      <c r="AX398" s="737"/>
      <c r="AY398" s="737"/>
      <c r="AZ398" s="737"/>
      <c r="BA398" s="737"/>
      <c r="BB398" s="737"/>
      <c r="BC398" s="737"/>
      <c r="BD398" s="737"/>
      <c r="BE398" s="737"/>
      <c r="BF398" s="737"/>
      <c r="BG398" s="511"/>
      <c r="BH398" s="512"/>
      <c r="BI398" s="675"/>
      <c r="BJ398" s="676"/>
      <c r="BK398" s="676"/>
      <c r="BL398" s="676"/>
      <c r="BM398" s="676"/>
      <c r="BN398" s="676"/>
      <c r="BO398" s="676"/>
      <c r="BP398" s="676"/>
      <c r="BQ398" s="676"/>
      <c r="BR398" s="676"/>
      <c r="BS398" s="676"/>
      <c r="BT398" s="677"/>
      <c r="CI398" s="67"/>
      <c r="CJ398" s="691"/>
    </row>
    <row r="399" spans="4:88" ht="9" customHeight="1">
      <c r="D399" s="67"/>
      <c r="E399" s="646"/>
      <c r="F399" s="647"/>
      <c r="G399" s="647"/>
      <c r="H399" s="647"/>
      <c r="I399" s="647"/>
      <c r="J399" s="647"/>
      <c r="K399" s="647"/>
      <c r="L399" s="647"/>
      <c r="M399" s="647"/>
      <c r="N399" s="647"/>
      <c r="O399" s="647"/>
      <c r="P399" s="647"/>
      <c r="Q399" s="647"/>
      <c r="R399" s="647"/>
      <c r="S399" s="647"/>
      <c r="T399" s="647"/>
      <c r="U399" s="647"/>
      <c r="V399" s="647"/>
      <c r="W399" s="647"/>
      <c r="X399" s="647"/>
      <c r="Y399" s="647"/>
      <c r="Z399" s="647"/>
      <c r="AA399" s="647"/>
      <c r="AB399" s="647"/>
      <c r="AC399" s="647"/>
      <c r="AD399" s="647"/>
      <c r="AE399" s="647"/>
      <c r="AF399" s="647"/>
      <c r="AG399" s="647"/>
      <c r="AH399" s="647"/>
      <c r="AI399" s="647"/>
      <c r="AJ399" s="647"/>
      <c r="AK399" s="648"/>
      <c r="AL399" s="656" t="str">
        <f>IF(E399="","",VLOOKUP(E399,コード表!$D$5:$F$62,3,FALSE))</f>
        <v/>
      </c>
      <c r="AM399" s="656"/>
      <c r="AN399" s="656"/>
      <c r="AO399" s="656"/>
      <c r="AP399" s="656"/>
      <c r="AQ399" s="656"/>
      <c r="AR399" s="656"/>
      <c r="AS399" s="656"/>
      <c r="AT399" s="656"/>
      <c r="AU399" s="656"/>
      <c r="AV399" s="656"/>
      <c r="AW399" s="657"/>
      <c r="AX399" s="663">
        <v>2</v>
      </c>
      <c r="AY399" s="663"/>
      <c r="AZ399" s="625" t="str">
        <f>IF(E399="","",VLOOKUP(E399,コード表!$D$5:$F$62,2,FALSE))</f>
        <v/>
      </c>
      <c r="BA399" s="625"/>
      <c r="BB399" s="625"/>
      <c r="BC399" s="625"/>
      <c r="BD399" s="625"/>
      <c r="BE399" s="625"/>
      <c r="BF399" s="625"/>
      <c r="BG399" s="625"/>
      <c r="BH399" s="625"/>
      <c r="BI399" s="665"/>
      <c r="BJ399" s="665"/>
      <c r="BK399" s="665"/>
      <c r="BL399" s="665"/>
      <c r="BM399" s="665"/>
      <c r="BN399" s="665"/>
      <c r="BO399" s="665"/>
      <c r="BP399" s="665"/>
      <c r="BQ399" s="665"/>
      <c r="BR399" s="665"/>
      <c r="BS399" s="665"/>
      <c r="BT399" s="666"/>
      <c r="BU399" s="110"/>
      <c r="BV399" s="110"/>
      <c r="BW399" s="110"/>
      <c r="BX399" s="110"/>
      <c r="BY399" s="110"/>
      <c r="BZ399" s="110"/>
      <c r="CI399" s="67"/>
      <c r="CJ399" s="691"/>
    </row>
    <row r="400" spans="4:88" ht="9" customHeight="1">
      <c r="D400" s="67"/>
      <c r="E400" s="649"/>
      <c r="F400" s="650"/>
      <c r="G400" s="650"/>
      <c r="H400" s="650"/>
      <c r="I400" s="650"/>
      <c r="J400" s="650"/>
      <c r="K400" s="650"/>
      <c r="L400" s="650"/>
      <c r="M400" s="650"/>
      <c r="N400" s="650"/>
      <c r="O400" s="650"/>
      <c r="P400" s="650"/>
      <c r="Q400" s="650"/>
      <c r="R400" s="650"/>
      <c r="S400" s="650"/>
      <c r="T400" s="650"/>
      <c r="U400" s="650"/>
      <c r="V400" s="650"/>
      <c r="W400" s="650"/>
      <c r="X400" s="650"/>
      <c r="Y400" s="650"/>
      <c r="Z400" s="650"/>
      <c r="AA400" s="650"/>
      <c r="AB400" s="650"/>
      <c r="AC400" s="650"/>
      <c r="AD400" s="650"/>
      <c r="AE400" s="650"/>
      <c r="AF400" s="650"/>
      <c r="AG400" s="650"/>
      <c r="AH400" s="650"/>
      <c r="AI400" s="650"/>
      <c r="AJ400" s="650"/>
      <c r="AK400" s="651"/>
      <c r="AL400" s="341"/>
      <c r="AM400" s="341"/>
      <c r="AN400" s="341"/>
      <c r="AO400" s="341"/>
      <c r="AP400" s="341"/>
      <c r="AQ400" s="341"/>
      <c r="AR400" s="341"/>
      <c r="AS400" s="341"/>
      <c r="AT400" s="341"/>
      <c r="AU400" s="341"/>
      <c r="AV400" s="341"/>
      <c r="AW400" s="659"/>
      <c r="AX400" s="664"/>
      <c r="AY400" s="664"/>
      <c r="AZ400" s="626"/>
      <c r="BA400" s="626"/>
      <c r="BB400" s="626"/>
      <c r="BC400" s="626"/>
      <c r="BD400" s="626"/>
      <c r="BE400" s="626"/>
      <c r="BF400" s="626"/>
      <c r="BG400" s="626"/>
      <c r="BH400" s="626"/>
      <c r="BI400" s="667"/>
      <c r="BJ400" s="667"/>
      <c r="BK400" s="667"/>
      <c r="BL400" s="667"/>
      <c r="BM400" s="667"/>
      <c r="BN400" s="667"/>
      <c r="BO400" s="667"/>
      <c r="BP400" s="667"/>
      <c r="BQ400" s="667"/>
      <c r="BR400" s="667"/>
      <c r="BS400" s="667"/>
      <c r="BT400" s="668"/>
      <c r="BU400" s="110"/>
      <c r="BV400" s="110"/>
      <c r="BW400" s="110"/>
      <c r="BX400" s="110"/>
      <c r="BY400" s="110"/>
      <c r="BZ400" s="110"/>
      <c r="CI400" s="67"/>
      <c r="CJ400" s="691"/>
    </row>
    <row r="401" spans="4:88" ht="9" customHeight="1">
      <c r="D401" s="67"/>
      <c r="E401" s="649"/>
      <c r="F401" s="650"/>
      <c r="G401" s="650"/>
      <c r="H401" s="650"/>
      <c r="I401" s="650"/>
      <c r="J401" s="650"/>
      <c r="K401" s="650"/>
      <c r="L401" s="650"/>
      <c r="M401" s="650"/>
      <c r="N401" s="650"/>
      <c r="O401" s="650"/>
      <c r="P401" s="650"/>
      <c r="Q401" s="650"/>
      <c r="R401" s="650"/>
      <c r="S401" s="650"/>
      <c r="T401" s="650"/>
      <c r="U401" s="650"/>
      <c r="V401" s="650"/>
      <c r="W401" s="650"/>
      <c r="X401" s="650"/>
      <c r="Y401" s="650"/>
      <c r="Z401" s="650"/>
      <c r="AA401" s="650"/>
      <c r="AB401" s="650"/>
      <c r="AC401" s="650"/>
      <c r="AD401" s="650"/>
      <c r="AE401" s="650"/>
      <c r="AF401" s="650"/>
      <c r="AG401" s="650"/>
      <c r="AH401" s="650"/>
      <c r="AI401" s="650"/>
      <c r="AJ401" s="650"/>
      <c r="AK401" s="651"/>
      <c r="AL401" s="341"/>
      <c r="AM401" s="341"/>
      <c r="AN401" s="341"/>
      <c r="AO401" s="341"/>
      <c r="AP401" s="341"/>
      <c r="AQ401" s="341"/>
      <c r="AR401" s="341"/>
      <c r="AS401" s="341"/>
      <c r="AT401" s="341"/>
      <c r="AU401" s="341"/>
      <c r="AV401" s="341"/>
      <c r="AW401" s="659"/>
      <c r="AX401" s="664"/>
      <c r="AY401" s="664"/>
      <c r="AZ401" s="626"/>
      <c r="BA401" s="626"/>
      <c r="BB401" s="626"/>
      <c r="BC401" s="626"/>
      <c r="BD401" s="626"/>
      <c r="BE401" s="626"/>
      <c r="BF401" s="626"/>
      <c r="BG401" s="626"/>
      <c r="BH401" s="626"/>
      <c r="BI401" s="667"/>
      <c r="BJ401" s="667"/>
      <c r="BK401" s="667"/>
      <c r="BL401" s="667"/>
      <c r="BM401" s="667"/>
      <c r="BN401" s="667"/>
      <c r="BO401" s="667"/>
      <c r="BP401" s="667"/>
      <c r="BQ401" s="667"/>
      <c r="BR401" s="667"/>
      <c r="BS401" s="667"/>
      <c r="BT401" s="668"/>
      <c r="BU401" s="110"/>
      <c r="BV401" s="110"/>
      <c r="BW401" s="110"/>
      <c r="BX401" s="110"/>
      <c r="BY401" s="110"/>
      <c r="BZ401" s="110"/>
      <c r="CI401" s="67"/>
      <c r="CJ401" s="691"/>
    </row>
    <row r="402" spans="4:88" ht="9" customHeight="1">
      <c r="D402" s="67"/>
      <c r="E402" s="649"/>
      <c r="F402" s="650"/>
      <c r="G402" s="650"/>
      <c r="H402" s="650"/>
      <c r="I402" s="650"/>
      <c r="J402" s="650"/>
      <c r="K402" s="650"/>
      <c r="L402" s="650"/>
      <c r="M402" s="650"/>
      <c r="N402" s="650"/>
      <c r="O402" s="650"/>
      <c r="P402" s="650"/>
      <c r="Q402" s="650"/>
      <c r="R402" s="650"/>
      <c r="S402" s="650"/>
      <c r="T402" s="650"/>
      <c r="U402" s="650"/>
      <c r="V402" s="650"/>
      <c r="W402" s="650"/>
      <c r="X402" s="650"/>
      <c r="Y402" s="650"/>
      <c r="Z402" s="650"/>
      <c r="AA402" s="650"/>
      <c r="AB402" s="650"/>
      <c r="AC402" s="650"/>
      <c r="AD402" s="650"/>
      <c r="AE402" s="650"/>
      <c r="AF402" s="650"/>
      <c r="AG402" s="650"/>
      <c r="AH402" s="650"/>
      <c r="AI402" s="650"/>
      <c r="AJ402" s="650"/>
      <c r="AK402" s="651"/>
      <c r="AL402" s="341"/>
      <c r="AM402" s="341"/>
      <c r="AN402" s="341"/>
      <c r="AO402" s="341"/>
      <c r="AP402" s="341"/>
      <c r="AQ402" s="341"/>
      <c r="AR402" s="341"/>
      <c r="AS402" s="341"/>
      <c r="AT402" s="341"/>
      <c r="AU402" s="341"/>
      <c r="AV402" s="341"/>
      <c r="AW402" s="659"/>
      <c r="AX402" s="622"/>
      <c r="AY402" s="622"/>
      <c r="AZ402" s="622"/>
      <c r="BA402" s="622"/>
      <c r="BB402" s="622"/>
      <c r="BC402" s="622"/>
      <c r="BD402" s="622"/>
      <c r="BE402" s="622"/>
      <c r="BF402" s="622"/>
      <c r="BG402" s="507" t="str">
        <f>IFERROR(VLOOKUP(AL399,都道府県コード!$A$2:$B$95,2,FALSE),"")</f>
        <v/>
      </c>
      <c r="BH402" s="508"/>
      <c r="BI402" s="669"/>
      <c r="BJ402" s="670"/>
      <c r="BK402" s="670"/>
      <c r="BL402" s="670"/>
      <c r="BM402" s="670"/>
      <c r="BN402" s="670"/>
      <c r="BO402" s="670"/>
      <c r="BP402" s="670"/>
      <c r="BQ402" s="670"/>
      <c r="BR402" s="670"/>
      <c r="BS402" s="670"/>
      <c r="BT402" s="671"/>
      <c r="BU402" s="110"/>
      <c r="BV402" s="110"/>
      <c r="BW402" s="110"/>
      <c r="BX402" s="110"/>
      <c r="BY402" s="110"/>
      <c r="BZ402" s="110"/>
      <c r="CI402" s="67"/>
      <c r="CJ402" s="691"/>
    </row>
    <row r="403" spans="4:88" ht="9" customHeight="1">
      <c r="D403" s="67"/>
      <c r="E403" s="649"/>
      <c r="F403" s="650"/>
      <c r="G403" s="650"/>
      <c r="H403" s="650"/>
      <c r="I403" s="650"/>
      <c r="J403" s="650"/>
      <c r="K403" s="650"/>
      <c r="L403" s="650"/>
      <c r="M403" s="650"/>
      <c r="N403" s="650"/>
      <c r="O403" s="650"/>
      <c r="P403" s="650"/>
      <c r="Q403" s="650"/>
      <c r="R403" s="650"/>
      <c r="S403" s="650"/>
      <c r="T403" s="650"/>
      <c r="U403" s="650"/>
      <c r="V403" s="650"/>
      <c r="W403" s="650"/>
      <c r="X403" s="650"/>
      <c r="Y403" s="650"/>
      <c r="Z403" s="650"/>
      <c r="AA403" s="650"/>
      <c r="AB403" s="650"/>
      <c r="AC403" s="650"/>
      <c r="AD403" s="650"/>
      <c r="AE403" s="650"/>
      <c r="AF403" s="650"/>
      <c r="AG403" s="650"/>
      <c r="AH403" s="650"/>
      <c r="AI403" s="650"/>
      <c r="AJ403" s="650"/>
      <c r="AK403" s="651"/>
      <c r="AL403" s="341"/>
      <c r="AM403" s="341"/>
      <c r="AN403" s="341"/>
      <c r="AO403" s="341"/>
      <c r="AP403" s="341"/>
      <c r="AQ403" s="341"/>
      <c r="AR403" s="341"/>
      <c r="AS403" s="341"/>
      <c r="AT403" s="341"/>
      <c r="AU403" s="341"/>
      <c r="AV403" s="341"/>
      <c r="AW403" s="659"/>
      <c r="AX403" s="622"/>
      <c r="AY403" s="622"/>
      <c r="AZ403" s="622"/>
      <c r="BA403" s="622"/>
      <c r="BB403" s="622"/>
      <c r="BC403" s="622"/>
      <c r="BD403" s="622"/>
      <c r="BE403" s="622"/>
      <c r="BF403" s="622"/>
      <c r="BG403" s="509"/>
      <c r="BH403" s="510"/>
      <c r="BI403" s="672"/>
      <c r="BJ403" s="673"/>
      <c r="BK403" s="673"/>
      <c r="BL403" s="673"/>
      <c r="BM403" s="673"/>
      <c r="BN403" s="673"/>
      <c r="BO403" s="673"/>
      <c r="BP403" s="673"/>
      <c r="BQ403" s="673"/>
      <c r="BR403" s="673"/>
      <c r="BS403" s="673"/>
      <c r="BT403" s="674"/>
      <c r="BU403" s="110"/>
      <c r="BV403" s="110"/>
      <c r="BW403" s="110"/>
      <c r="BX403" s="110"/>
      <c r="BY403" s="110"/>
      <c r="BZ403" s="110"/>
      <c r="CI403" s="67"/>
      <c r="CJ403" s="691"/>
    </row>
    <row r="404" spans="4:88" ht="9" customHeight="1" thickBot="1">
      <c r="D404" s="67"/>
      <c r="E404" s="652"/>
      <c r="F404" s="653"/>
      <c r="G404" s="653"/>
      <c r="H404" s="653"/>
      <c r="I404" s="653"/>
      <c r="J404" s="653"/>
      <c r="K404" s="653"/>
      <c r="L404" s="653"/>
      <c r="M404" s="653"/>
      <c r="N404" s="653"/>
      <c r="O404" s="653"/>
      <c r="P404" s="653"/>
      <c r="Q404" s="653"/>
      <c r="R404" s="653"/>
      <c r="S404" s="653"/>
      <c r="T404" s="653"/>
      <c r="U404" s="653"/>
      <c r="V404" s="653"/>
      <c r="W404" s="653"/>
      <c r="X404" s="653"/>
      <c r="Y404" s="653"/>
      <c r="Z404" s="653"/>
      <c r="AA404" s="653"/>
      <c r="AB404" s="653"/>
      <c r="AC404" s="653"/>
      <c r="AD404" s="653"/>
      <c r="AE404" s="653"/>
      <c r="AF404" s="653"/>
      <c r="AG404" s="653"/>
      <c r="AH404" s="653"/>
      <c r="AI404" s="653"/>
      <c r="AJ404" s="653"/>
      <c r="AK404" s="654"/>
      <c r="AL404" s="661"/>
      <c r="AM404" s="661"/>
      <c r="AN404" s="661"/>
      <c r="AO404" s="661"/>
      <c r="AP404" s="661"/>
      <c r="AQ404" s="661"/>
      <c r="AR404" s="661"/>
      <c r="AS404" s="661"/>
      <c r="AT404" s="661"/>
      <c r="AU404" s="661"/>
      <c r="AV404" s="661"/>
      <c r="AW404" s="662"/>
      <c r="AX404" s="624"/>
      <c r="AY404" s="624"/>
      <c r="AZ404" s="624"/>
      <c r="BA404" s="624"/>
      <c r="BB404" s="624"/>
      <c r="BC404" s="624"/>
      <c r="BD404" s="624"/>
      <c r="BE404" s="624"/>
      <c r="BF404" s="624"/>
      <c r="BG404" s="511"/>
      <c r="BH404" s="512"/>
      <c r="BI404" s="675"/>
      <c r="BJ404" s="676"/>
      <c r="BK404" s="676"/>
      <c r="BL404" s="676"/>
      <c r="BM404" s="676"/>
      <c r="BN404" s="676"/>
      <c r="BO404" s="676"/>
      <c r="BP404" s="676"/>
      <c r="BQ404" s="676"/>
      <c r="BR404" s="676"/>
      <c r="BS404" s="676"/>
      <c r="BT404" s="677"/>
      <c r="BU404" s="110"/>
      <c r="BV404" s="110"/>
      <c r="BW404" s="110"/>
      <c r="BX404" s="110"/>
      <c r="BY404" s="110"/>
      <c r="BZ404" s="110"/>
      <c r="CI404" s="67"/>
      <c r="CJ404" s="691"/>
    </row>
    <row r="405" spans="4:88" ht="9" customHeight="1">
      <c r="D405" s="67"/>
      <c r="E405" s="646"/>
      <c r="F405" s="647"/>
      <c r="G405" s="647"/>
      <c r="H405" s="647"/>
      <c r="I405" s="647"/>
      <c r="J405" s="647"/>
      <c r="K405" s="647"/>
      <c r="L405" s="647"/>
      <c r="M405" s="647"/>
      <c r="N405" s="647"/>
      <c r="O405" s="647"/>
      <c r="P405" s="647"/>
      <c r="Q405" s="647"/>
      <c r="R405" s="647"/>
      <c r="S405" s="647"/>
      <c r="T405" s="647"/>
      <c r="U405" s="647"/>
      <c r="V405" s="647"/>
      <c r="W405" s="647"/>
      <c r="X405" s="647"/>
      <c r="Y405" s="647"/>
      <c r="Z405" s="647"/>
      <c r="AA405" s="647"/>
      <c r="AB405" s="647"/>
      <c r="AC405" s="647"/>
      <c r="AD405" s="647"/>
      <c r="AE405" s="647"/>
      <c r="AF405" s="647"/>
      <c r="AG405" s="647"/>
      <c r="AH405" s="647"/>
      <c r="AI405" s="647"/>
      <c r="AJ405" s="647"/>
      <c r="AK405" s="648"/>
      <c r="AL405" s="656" t="str">
        <f>IF(E405="","",VLOOKUP(E405,コード表!$D$5:$F$62,3,FALSE))</f>
        <v/>
      </c>
      <c r="AM405" s="656"/>
      <c r="AN405" s="656"/>
      <c r="AO405" s="656"/>
      <c r="AP405" s="656"/>
      <c r="AQ405" s="656"/>
      <c r="AR405" s="656"/>
      <c r="AS405" s="656"/>
      <c r="AT405" s="656"/>
      <c r="AU405" s="656"/>
      <c r="AV405" s="656"/>
      <c r="AW405" s="657"/>
      <c r="AX405" s="663">
        <v>3</v>
      </c>
      <c r="AY405" s="663"/>
      <c r="AZ405" s="625" t="str">
        <f>IF(E405="","",VLOOKUP(E405,コード表!$D$5:$F$62,2,FALSE))</f>
        <v/>
      </c>
      <c r="BA405" s="625"/>
      <c r="BB405" s="625"/>
      <c r="BC405" s="625"/>
      <c r="BD405" s="625"/>
      <c r="BE405" s="625"/>
      <c r="BF405" s="625"/>
      <c r="BG405" s="625"/>
      <c r="BH405" s="625"/>
      <c r="BI405" s="665"/>
      <c r="BJ405" s="665"/>
      <c r="BK405" s="665"/>
      <c r="BL405" s="665"/>
      <c r="BM405" s="665"/>
      <c r="BN405" s="665"/>
      <c r="BO405" s="665"/>
      <c r="BP405" s="665"/>
      <c r="BQ405" s="665"/>
      <c r="BR405" s="665"/>
      <c r="BS405" s="665"/>
      <c r="BT405" s="666"/>
      <c r="BU405" s="110"/>
      <c r="BV405" s="110"/>
      <c r="BW405" s="110"/>
      <c r="BX405" s="110"/>
      <c r="BY405" s="110"/>
      <c r="BZ405" s="110"/>
      <c r="CI405" s="67"/>
      <c r="CJ405" s="691"/>
    </row>
    <row r="406" spans="4:88" ht="9" customHeight="1">
      <c r="D406" s="67"/>
      <c r="E406" s="649"/>
      <c r="F406" s="650"/>
      <c r="G406" s="650"/>
      <c r="H406" s="650"/>
      <c r="I406" s="650"/>
      <c r="J406" s="650"/>
      <c r="K406" s="650"/>
      <c r="L406" s="650"/>
      <c r="M406" s="650"/>
      <c r="N406" s="650"/>
      <c r="O406" s="650"/>
      <c r="P406" s="650"/>
      <c r="Q406" s="650"/>
      <c r="R406" s="650"/>
      <c r="S406" s="650"/>
      <c r="T406" s="650"/>
      <c r="U406" s="650"/>
      <c r="V406" s="650"/>
      <c r="W406" s="650"/>
      <c r="X406" s="650"/>
      <c r="Y406" s="650"/>
      <c r="Z406" s="650"/>
      <c r="AA406" s="650"/>
      <c r="AB406" s="650"/>
      <c r="AC406" s="650"/>
      <c r="AD406" s="650"/>
      <c r="AE406" s="650"/>
      <c r="AF406" s="650"/>
      <c r="AG406" s="650"/>
      <c r="AH406" s="650"/>
      <c r="AI406" s="650"/>
      <c r="AJ406" s="650"/>
      <c r="AK406" s="651"/>
      <c r="AL406" s="341"/>
      <c r="AM406" s="341"/>
      <c r="AN406" s="341"/>
      <c r="AO406" s="341"/>
      <c r="AP406" s="341"/>
      <c r="AQ406" s="341"/>
      <c r="AR406" s="341"/>
      <c r="AS406" s="341"/>
      <c r="AT406" s="341"/>
      <c r="AU406" s="341"/>
      <c r="AV406" s="341"/>
      <c r="AW406" s="659"/>
      <c r="AX406" s="664"/>
      <c r="AY406" s="664"/>
      <c r="AZ406" s="626"/>
      <c r="BA406" s="626"/>
      <c r="BB406" s="626"/>
      <c r="BC406" s="626"/>
      <c r="BD406" s="626"/>
      <c r="BE406" s="626"/>
      <c r="BF406" s="626"/>
      <c r="BG406" s="626"/>
      <c r="BH406" s="626"/>
      <c r="BI406" s="667"/>
      <c r="BJ406" s="667"/>
      <c r="BK406" s="667"/>
      <c r="BL406" s="667"/>
      <c r="BM406" s="667"/>
      <c r="BN406" s="667"/>
      <c r="BO406" s="667"/>
      <c r="BP406" s="667"/>
      <c r="BQ406" s="667"/>
      <c r="BR406" s="667"/>
      <c r="BS406" s="667"/>
      <c r="BT406" s="668"/>
      <c r="BU406" s="110"/>
      <c r="BV406" s="110"/>
      <c r="BW406" s="110"/>
      <c r="BX406" s="110"/>
      <c r="BY406" s="110"/>
      <c r="BZ406" s="110"/>
      <c r="CI406" s="67"/>
      <c r="CJ406" s="691"/>
    </row>
    <row r="407" spans="4:88" ht="9" customHeight="1">
      <c r="D407" s="67"/>
      <c r="E407" s="649"/>
      <c r="F407" s="650"/>
      <c r="G407" s="650"/>
      <c r="H407" s="650"/>
      <c r="I407" s="650"/>
      <c r="J407" s="650"/>
      <c r="K407" s="650"/>
      <c r="L407" s="650"/>
      <c r="M407" s="650"/>
      <c r="N407" s="650"/>
      <c r="O407" s="650"/>
      <c r="P407" s="650"/>
      <c r="Q407" s="650"/>
      <c r="R407" s="650"/>
      <c r="S407" s="650"/>
      <c r="T407" s="650"/>
      <c r="U407" s="650"/>
      <c r="V407" s="650"/>
      <c r="W407" s="650"/>
      <c r="X407" s="650"/>
      <c r="Y407" s="650"/>
      <c r="Z407" s="650"/>
      <c r="AA407" s="650"/>
      <c r="AB407" s="650"/>
      <c r="AC407" s="650"/>
      <c r="AD407" s="650"/>
      <c r="AE407" s="650"/>
      <c r="AF407" s="650"/>
      <c r="AG407" s="650"/>
      <c r="AH407" s="650"/>
      <c r="AI407" s="650"/>
      <c r="AJ407" s="650"/>
      <c r="AK407" s="651"/>
      <c r="AL407" s="341"/>
      <c r="AM407" s="341"/>
      <c r="AN407" s="341"/>
      <c r="AO407" s="341"/>
      <c r="AP407" s="341"/>
      <c r="AQ407" s="341"/>
      <c r="AR407" s="341"/>
      <c r="AS407" s="341"/>
      <c r="AT407" s="341"/>
      <c r="AU407" s="341"/>
      <c r="AV407" s="341"/>
      <c r="AW407" s="659"/>
      <c r="AX407" s="664"/>
      <c r="AY407" s="664"/>
      <c r="AZ407" s="626"/>
      <c r="BA407" s="626"/>
      <c r="BB407" s="626"/>
      <c r="BC407" s="626"/>
      <c r="BD407" s="626"/>
      <c r="BE407" s="626"/>
      <c r="BF407" s="626"/>
      <c r="BG407" s="626"/>
      <c r="BH407" s="626"/>
      <c r="BI407" s="667"/>
      <c r="BJ407" s="667"/>
      <c r="BK407" s="667"/>
      <c r="BL407" s="667"/>
      <c r="BM407" s="667"/>
      <c r="BN407" s="667"/>
      <c r="BO407" s="667"/>
      <c r="BP407" s="667"/>
      <c r="BQ407" s="667"/>
      <c r="BR407" s="667"/>
      <c r="BS407" s="667"/>
      <c r="BT407" s="668"/>
      <c r="BU407" s="110"/>
      <c r="BV407" s="110"/>
      <c r="BW407" s="110"/>
      <c r="BX407" s="110"/>
      <c r="BY407" s="110"/>
      <c r="BZ407" s="110"/>
      <c r="CI407" s="67"/>
      <c r="CJ407" s="691"/>
    </row>
    <row r="408" spans="4:88" ht="9" customHeight="1">
      <c r="D408" s="67"/>
      <c r="E408" s="649"/>
      <c r="F408" s="650"/>
      <c r="G408" s="650"/>
      <c r="H408" s="650"/>
      <c r="I408" s="650"/>
      <c r="J408" s="650"/>
      <c r="K408" s="650"/>
      <c r="L408" s="650"/>
      <c r="M408" s="650"/>
      <c r="N408" s="650"/>
      <c r="O408" s="650"/>
      <c r="P408" s="650"/>
      <c r="Q408" s="650"/>
      <c r="R408" s="650"/>
      <c r="S408" s="650"/>
      <c r="T408" s="650"/>
      <c r="U408" s="650"/>
      <c r="V408" s="650"/>
      <c r="W408" s="650"/>
      <c r="X408" s="650"/>
      <c r="Y408" s="650"/>
      <c r="Z408" s="650"/>
      <c r="AA408" s="650"/>
      <c r="AB408" s="650"/>
      <c r="AC408" s="650"/>
      <c r="AD408" s="650"/>
      <c r="AE408" s="650"/>
      <c r="AF408" s="650"/>
      <c r="AG408" s="650"/>
      <c r="AH408" s="650"/>
      <c r="AI408" s="650"/>
      <c r="AJ408" s="650"/>
      <c r="AK408" s="651"/>
      <c r="AL408" s="341"/>
      <c r="AM408" s="341"/>
      <c r="AN408" s="341"/>
      <c r="AO408" s="341"/>
      <c r="AP408" s="341"/>
      <c r="AQ408" s="341"/>
      <c r="AR408" s="341"/>
      <c r="AS408" s="341"/>
      <c r="AT408" s="341"/>
      <c r="AU408" s="341"/>
      <c r="AV408" s="341"/>
      <c r="AW408" s="659"/>
      <c r="AX408" s="622"/>
      <c r="AY408" s="622"/>
      <c r="AZ408" s="622"/>
      <c r="BA408" s="622"/>
      <c r="BB408" s="622"/>
      <c r="BC408" s="622"/>
      <c r="BD408" s="622"/>
      <c r="BE408" s="622"/>
      <c r="BF408" s="622"/>
      <c r="BG408" s="507" t="str">
        <f>IFERROR(VLOOKUP(AL405,都道府県コード!$A$2:$B$95,2,FALSE),"")</f>
        <v/>
      </c>
      <c r="BH408" s="508"/>
      <c r="BI408" s="669"/>
      <c r="BJ408" s="670"/>
      <c r="BK408" s="670"/>
      <c r="BL408" s="670"/>
      <c r="BM408" s="670"/>
      <c r="BN408" s="670"/>
      <c r="BO408" s="670"/>
      <c r="BP408" s="670"/>
      <c r="BQ408" s="670"/>
      <c r="BR408" s="670"/>
      <c r="BS408" s="670"/>
      <c r="BT408" s="671"/>
      <c r="BU408" s="110"/>
      <c r="BV408" s="110"/>
      <c r="BW408" s="110"/>
      <c r="BX408" s="110"/>
      <c r="BY408" s="110"/>
      <c r="BZ408" s="110"/>
      <c r="CI408" s="67"/>
      <c r="CJ408" s="691"/>
    </row>
    <row r="409" spans="4:88" ht="9" customHeight="1">
      <c r="D409" s="67"/>
      <c r="E409" s="649"/>
      <c r="F409" s="650"/>
      <c r="G409" s="650"/>
      <c r="H409" s="650"/>
      <c r="I409" s="650"/>
      <c r="J409" s="650"/>
      <c r="K409" s="650"/>
      <c r="L409" s="650"/>
      <c r="M409" s="650"/>
      <c r="N409" s="650"/>
      <c r="O409" s="650"/>
      <c r="P409" s="650"/>
      <c r="Q409" s="650"/>
      <c r="R409" s="650"/>
      <c r="S409" s="650"/>
      <c r="T409" s="650"/>
      <c r="U409" s="650"/>
      <c r="V409" s="650"/>
      <c r="W409" s="650"/>
      <c r="X409" s="650"/>
      <c r="Y409" s="650"/>
      <c r="Z409" s="650"/>
      <c r="AA409" s="650"/>
      <c r="AB409" s="650"/>
      <c r="AC409" s="650"/>
      <c r="AD409" s="650"/>
      <c r="AE409" s="650"/>
      <c r="AF409" s="650"/>
      <c r="AG409" s="650"/>
      <c r="AH409" s="650"/>
      <c r="AI409" s="650"/>
      <c r="AJ409" s="650"/>
      <c r="AK409" s="651"/>
      <c r="AL409" s="341"/>
      <c r="AM409" s="341"/>
      <c r="AN409" s="341"/>
      <c r="AO409" s="341"/>
      <c r="AP409" s="341"/>
      <c r="AQ409" s="341"/>
      <c r="AR409" s="341"/>
      <c r="AS409" s="341"/>
      <c r="AT409" s="341"/>
      <c r="AU409" s="341"/>
      <c r="AV409" s="341"/>
      <c r="AW409" s="659"/>
      <c r="AX409" s="622"/>
      <c r="AY409" s="622"/>
      <c r="AZ409" s="622"/>
      <c r="BA409" s="622"/>
      <c r="BB409" s="622"/>
      <c r="BC409" s="622"/>
      <c r="BD409" s="622"/>
      <c r="BE409" s="622"/>
      <c r="BF409" s="622"/>
      <c r="BG409" s="509"/>
      <c r="BH409" s="510"/>
      <c r="BI409" s="672"/>
      <c r="BJ409" s="673"/>
      <c r="BK409" s="673"/>
      <c r="BL409" s="673"/>
      <c r="BM409" s="673"/>
      <c r="BN409" s="673"/>
      <c r="BO409" s="673"/>
      <c r="BP409" s="673"/>
      <c r="BQ409" s="673"/>
      <c r="BR409" s="673"/>
      <c r="BS409" s="673"/>
      <c r="BT409" s="674"/>
      <c r="BU409" s="110"/>
      <c r="BV409" s="110"/>
      <c r="BW409" s="110"/>
      <c r="BX409" s="110"/>
      <c r="BY409" s="110"/>
      <c r="BZ409" s="110"/>
      <c r="CI409" s="67"/>
      <c r="CJ409" s="691"/>
    </row>
    <row r="410" spans="4:88" ht="9" customHeight="1" thickBot="1">
      <c r="D410" s="67"/>
      <c r="E410" s="652"/>
      <c r="F410" s="653"/>
      <c r="G410" s="653"/>
      <c r="H410" s="653"/>
      <c r="I410" s="653"/>
      <c r="J410" s="653"/>
      <c r="K410" s="653"/>
      <c r="L410" s="653"/>
      <c r="M410" s="653"/>
      <c r="N410" s="653"/>
      <c r="O410" s="653"/>
      <c r="P410" s="653"/>
      <c r="Q410" s="653"/>
      <c r="R410" s="653"/>
      <c r="S410" s="653"/>
      <c r="T410" s="653"/>
      <c r="U410" s="653"/>
      <c r="V410" s="653"/>
      <c r="W410" s="653"/>
      <c r="X410" s="653"/>
      <c r="Y410" s="653"/>
      <c r="Z410" s="653"/>
      <c r="AA410" s="653"/>
      <c r="AB410" s="653"/>
      <c r="AC410" s="653"/>
      <c r="AD410" s="653"/>
      <c r="AE410" s="653"/>
      <c r="AF410" s="653"/>
      <c r="AG410" s="653"/>
      <c r="AH410" s="653"/>
      <c r="AI410" s="653"/>
      <c r="AJ410" s="653"/>
      <c r="AK410" s="654"/>
      <c r="AL410" s="661"/>
      <c r="AM410" s="661"/>
      <c r="AN410" s="661"/>
      <c r="AO410" s="661"/>
      <c r="AP410" s="661"/>
      <c r="AQ410" s="661"/>
      <c r="AR410" s="661"/>
      <c r="AS410" s="661"/>
      <c r="AT410" s="661"/>
      <c r="AU410" s="661"/>
      <c r="AV410" s="661"/>
      <c r="AW410" s="662"/>
      <c r="AX410" s="624"/>
      <c r="AY410" s="624"/>
      <c r="AZ410" s="624"/>
      <c r="BA410" s="624"/>
      <c r="BB410" s="624"/>
      <c r="BC410" s="624"/>
      <c r="BD410" s="624"/>
      <c r="BE410" s="624"/>
      <c r="BF410" s="624"/>
      <c r="BG410" s="511"/>
      <c r="BH410" s="512"/>
      <c r="BI410" s="675"/>
      <c r="BJ410" s="676"/>
      <c r="BK410" s="676"/>
      <c r="BL410" s="676"/>
      <c r="BM410" s="676"/>
      <c r="BN410" s="676"/>
      <c r="BO410" s="676"/>
      <c r="BP410" s="676"/>
      <c r="BQ410" s="676"/>
      <c r="BR410" s="676"/>
      <c r="BS410" s="676"/>
      <c r="BT410" s="677"/>
      <c r="BU410" s="110"/>
      <c r="BV410" s="110"/>
      <c r="BW410" s="110"/>
      <c r="BX410" s="110"/>
      <c r="BY410" s="110"/>
      <c r="BZ410" s="110"/>
      <c r="CI410" s="67"/>
      <c r="CJ410" s="691"/>
    </row>
    <row r="411" spans="4:88" ht="9" customHeight="1">
      <c r="D411" s="67"/>
      <c r="E411" s="646"/>
      <c r="F411" s="647"/>
      <c r="G411" s="647"/>
      <c r="H411" s="647"/>
      <c r="I411" s="647"/>
      <c r="J411" s="647"/>
      <c r="K411" s="647"/>
      <c r="L411" s="647"/>
      <c r="M411" s="647"/>
      <c r="N411" s="647"/>
      <c r="O411" s="647"/>
      <c r="P411" s="647"/>
      <c r="Q411" s="647"/>
      <c r="R411" s="647"/>
      <c r="S411" s="647"/>
      <c r="T411" s="647"/>
      <c r="U411" s="647"/>
      <c r="V411" s="647"/>
      <c r="W411" s="647"/>
      <c r="X411" s="647"/>
      <c r="Y411" s="647"/>
      <c r="Z411" s="647"/>
      <c r="AA411" s="647"/>
      <c r="AB411" s="647"/>
      <c r="AC411" s="647"/>
      <c r="AD411" s="647"/>
      <c r="AE411" s="647"/>
      <c r="AF411" s="647"/>
      <c r="AG411" s="647"/>
      <c r="AH411" s="647"/>
      <c r="AI411" s="647"/>
      <c r="AJ411" s="647"/>
      <c r="AK411" s="648"/>
      <c r="AL411" s="656" t="str">
        <f>IF(E411="","",VLOOKUP(E411,コード表!$D$5:$F$62,3,FALSE))</f>
        <v/>
      </c>
      <c r="AM411" s="656"/>
      <c r="AN411" s="656"/>
      <c r="AO411" s="656"/>
      <c r="AP411" s="656"/>
      <c r="AQ411" s="656"/>
      <c r="AR411" s="656"/>
      <c r="AS411" s="656"/>
      <c r="AT411" s="656"/>
      <c r="AU411" s="656"/>
      <c r="AV411" s="656"/>
      <c r="AW411" s="657"/>
      <c r="AX411" s="663">
        <v>4</v>
      </c>
      <c r="AY411" s="663"/>
      <c r="AZ411" s="625" t="str">
        <f>IF(E411="","",VLOOKUP(E411,コード表!$D$5:$F$62,2,FALSE))</f>
        <v/>
      </c>
      <c r="BA411" s="625"/>
      <c r="BB411" s="625"/>
      <c r="BC411" s="625"/>
      <c r="BD411" s="625"/>
      <c r="BE411" s="625"/>
      <c r="BF411" s="625"/>
      <c r="BG411" s="625"/>
      <c r="BH411" s="625"/>
      <c r="BI411" s="665"/>
      <c r="BJ411" s="665"/>
      <c r="BK411" s="665"/>
      <c r="BL411" s="665"/>
      <c r="BM411" s="665"/>
      <c r="BN411" s="665"/>
      <c r="BO411" s="665"/>
      <c r="BP411" s="665"/>
      <c r="BQ411" s="665"/>
      <c r="BR411" s="665"/>
      <c r="BS411" s="665"/>
      <c r="BT411" s="666"/>
      <c r="BU411" s="110"/>
      <c r="BV411" s="110"/>
      <c r="BW411" s="110"/>
      <c r="BX411" s="110"/>
      <c r="BY411" s="110"/>
      <c r="BZ411" s="110"/>
      <c r="CI411" s="67"/>
      <c r="CJ411" s="691"/>
    </row>
    <row r="412" spans="4:88" ht="9" customHeight="1">
      <c r="D412" s="67"/>
      <c r="E412" s="649"/>
      <c r="F412" s="650"/>
      <c r="G412" s="650"/>
      <c r="H412" s="650"/>
      <c r="I412" s="650"/>
      <c r="J412" s="650"/>
      <c r="K412" s="650"/>
      <c r="L412" s="650"/>
      <c r="M412" s="650"/>
      <c r="N412" s="650"/>
      <c r="O412" s="650"/>
      <c r="P412" s="650"/>
      <c r="Q412" s="650"/>
      <c r="R412" s="650"/>
      <c r="S412" s="650"/>
      <c r="T412" s="650"/>
      <c r="U412" s="650"/>
      <c r="V412" s="650"/>
      <c r="W412" s="650"/>
      <c r="X412" s="650"/>
      <c r="Y412" s="650"/>
      <c r="Z412" s="650"/>
      <c r="AA412" s="650"/>
      <c r="AB412" s="650"/>
      <c r="AC412" s="650"/>
      <c r="AD412" s="650"/>
      <c r="AE412" s="650"/>
      <c r="AF412" s="650"/>
      <c r="AG412" s="650"/>
      <c r="AH412" s="650"/>
      <c r="AI412" s="650"/>
      <c r="AJ412" s="650"/>
      <c r="AK412" s="651"/>
      <c r="AL412" s="341"/>
      <c r="AM412" s="341"/>
      <c r="AN412" s="341"/>
      <c r="AO412" s="341"/>
      <c r="AP412" s="341"/>
      <c r="AQ412" s="341"/>
      <c r="AR412" s="341"/>
      <c r="AS412" s="341"/>
      <c r="AT412" s="341"/>
      <c r="AU412" s="341"/>
      <c r="AV412" s="341"/>
      <c r="AW412" s="659"/>
      <c r="AX412" s="664"/>
      <c r="AY412" s="664"/>
      <c r="AZ412" s="626"/>
      <c r="BA412" s="626"/>
      <c r="BB412" s="626"/>
      <c r="BC412" s="626"/>
      <c r="BD412" s="626"/>
      <c r="BE412" s="626"/>
      <c r="BF412" s="626"/>
      <c r="BG412" s="626"/>
      <c r="BH412" s="626"/>
      <c r="BI412" s="667"/>
      <c r="BJ412" s="667"/>
      <c r="BK412" s="667"/>
      <c r="BL412" s="667"/>
      <c r="BM412" s="667"/>
      <c r="BN412" s="667"/>
      <c r="BO412" s="667"/>
      <c r="BP412" s="667"/>
      <c r="BQ412" s="667"/>
      <c r="BR412" s="667"/>
      <c r="BS412" s="667"/>
      <c r="BT412" s="668"/>
      <c r="BU412" s="110"/>
      <c r="BV412" s="110"/>
      <c r="BW412" s="110"/>
      <c r="BX412" s="110"/>
      <c r="BY412" s="110"/>
      <c r="BZ412" s="110"/>
      <c r="CI412" s="67"/>
      <c r="CJ412" s="691"/>
    </row>
    <row r="413" spans="4:88" ht="9" customHeight="1">
      <c r="D413" s="67"/>
      <c r="E413" s="649"/>
      <c r="F413" s="650"/>
      <c r="G413" s="650"/>
      <c r="H413" s="650"/>
      <c r="I413" s="650"/>
      <c r="J413" s="650"/>
      <c r="K413" s="650"/>
      <c r="L413" s="650"/>
      <c r="M413" s="650"/>
      <c r="N413" s="650"/>
      <c r="O413" s="650"/>
      <c r="P413" s="650"/>
      <c r="Q413" s="650"/>
      <c r="R413" s="650"/>
      <c r="S413" s="650"/>
      <c r="T413" s="650"/>
      <c r="U413" s="650"/>
      <c r="V413" s="650"/>
      <c r="W413" s="650"/>
      <c r="X413" s="650"/>
      <c r="Y413" s="650"/>
      <c r="Z413" s="650"/>
      <c r="AA413" s="650"/>
      <c r="AB413" s="650"/>
      <c r="AC413" s="650"/>
      <c r="AD413" s="650"/>
      <c r="AE413" s="650"/>
      <c r="AF413" s="650"/>
      <c r="AG413" s="650"/>
      <c r="AH413" s="650"/>
      <c r="AI413" s="650"/>
      <c r="AJ413" s="650"/>
      <c r="AK413" s="651"/>
      <c r="AL413" s="341"/>
      <c r="AM413" s="341"/>
      <c r="AN413" s="341"/>
      <c r="AO413" s="341"/>
      <c r="AP413" s="341"/>
      <c r="AQ413" s="341"/>
      <c r="AR413" s="341"/>
      <c r="AS413" s="341"/>
      <c r="AT413" s="341"/>
      <c r="AU413" s="341"/>
      <c r="AV413" s="341"/>
      <c r="AW413" s="659"/>
      <c r="AX413" s="664"/>
      <c r="AY413" s="664"/>
      <c r="AZ413" s="626"/>
      <c r="BA413" s="626"/>
      <c r="BB413" s="626"/>
      <c r="BC413" s="626"/>
      <c r="BD413" s="626"/>
      <c r="BE413" s="626"/>
      <c r="BF413" s="626"/>
      <c r="BG413" s="626"/>
      <c r="BH413" s="626"/>
      <c r="BI413" s="667"/>
      <c r="BJ413" s="667"/>
      <c r="BK413" s="667"/>
      <c r="BL413" s="667"/>
      <c r="BM413" s="667"/>
      <c r="BN413" s="667"/>
      <c r="BO413" s="667"/>
      <c r="BP413" s="667"/>
      <c r="BQ413" s="667"/>
      <c r="BR413" s="667"/>
      <c r="BS413" s="667"/>
      <c r="BT413" s="668"/>
      <c r="BU413" s="110"/>
      <c r="BV413" s="110"/>
      <c r="BW413" s="110"/>
      <c r="BX413" s="110"/>
      <c r="BY413" s="110"/>
      <c r="BZ413" s="110"/>
      <c r="CI413" s="67"/>
      <c r="CJ413" s="691"/>
    </row>
    <row r="414" spans="4:88" ht="9" customHeight="1">
      <c r="D414" s="67"/>
      <c r="E414" s="649"/>
      <c r="F414" s="650"/>
      <c r="G414" s="650"/>
      <c r="H414" s="650"/>
      <c r="I414" s="650"/>
      <c r="J414" s="650"/>
      <c r="K414" s="650"/>
      <c r="L414" s="650"/>
      <c r="M414" s="650"/>
      <c r="N414" s="650"/>
      <c r="O414" s="650"/>
      <c r="P414" s="650"/>
      <c r="Q414" s="650"/>
      <c r="R414" s="650"/>
      <c r="S414" s="650"/>
      <c r="T414" s="650"/>
      <c r="U414" s="650"/>
      <c r="V414" s="650"/>
      <c r="W414" s="650"/>
      <c r="X414" s="650"/>
      <c r="Y414" s="650"/>
      <c r="Z414" s="650"/>
      <c r="AA414" s="650"/>
      <c r="AB414" s="650"/>
      <c r="AC414" s="650"/>
      <c r="AD414" s="650"/>
      <c r="AE414" s="650"/>
      <c r="AF414" s="650"/>
      <c r="AG414" s="650"/>
      <c r="AH414" s="650"/>
      <c r="AI414" s="650"/>
      <c r="AJ414" s="650"/>
      <c r="AK414" s="651"/>
      <c r="AL414" s="341"/>
      <c r="AM414" s="341"/>
      <c r="AN414" s="341"/>
      <c r="AO414" s="341"/>
      <c r="AP414" s="341"/>
      <c r="AQ414" s="341"/>
      <c r="AR414" s="341"/>
      <c r="AS414" s="341"/>
      <c r="AT414" s="341"/>
      <c r="AU414" s="341"/>
      <c r="AV414" s="341"/>
      <c r="AW414" s="659"/>
      <c r="AX414" s="622"/>
      <c r="AY414" s="622"/>
      <c r="AZ414" s="622"/>
      <c r="BA414" s="622"/>
      <c r="BB414" s="622"/>
      <c r="BC414" s="622"/>
      <c r="BD414" s="622"/>
      <c r="BE414" s="622"/>
      <c r="BF414" s="622"/>
      <c r="BG414" s="507" t="str">
        <f>IFERROR(VLOOKUP(AL411,都道府県コード!$A$2:$B$95,2,FALSE),"")</f>
        <v/>
      </c>
      <c r="BH414" s="508"/>
      <c r="BI414" s="669"/>
      <c r="BJ414" s="670"/>
      <c r="BK414" s="670"/>
      <c r="BL414" s="670"/>
      <c r="BM414" s="670"/>
      <c r="BN414" s="670"/>
      <c r="BO414" s="670"/>
      <c r="BP414" s="670"/>
      <c r="BQ414" s="670"/>
      <c r="BR414" s="670"/>
      <c r="BS414" s="670"/>
      <c r="BT414" s="671"/>
      <c r="BU414" s="110"/>
      <c r="BV414" s="110"/>
      <c r="BW414" s="110"/>
      <c r="BX414" s="110"/>
      <c r="BY414" s="110"/>
      <c r="BZ414" s="110"/>
      <c r="CI414" s="67"/>
      <c r="CJ414" s="691"/>
    </row>
    <row r="415" spans="4:88" ht="9" customHeight="1">
      <c r="D415" s="67"/>
      <c r="E415" s="649"/>
      <c r="F415" s="650"/>
      <c r="G415" s="650"/>
      <c r="H415" s="650"/>
      <c r="I415" s="650"/>
      <c r="J415" s="650"/>
      <c r="K415" s="650"/>
      <c r="L415" s="650"/>
      <c r="M415" s="650"/>
      <c r="N415" s="650"/>
      <c r="O415" s="650"/>
      <c r="P415" s="650"/>
      <c r="Q415" s="650"/>
      <c r="R415" s="650"/>
      <c r="S415" s="650"/>
      <c r="T415" s="650"/>
      <c r="U415" s="650"/>
      <c r="V415" s="650"/>
      <c r="W415" s="650"/>
      <c r="X415" s="650"/>
      <c r="Y415" s="650"/>
      <c r="Z415" s="650"/>
      <c r="AA415" s="650"/>
      <c r="AB415" s="650"/>
      <c r="AC415" s="650"/>
      <c r="AD415" s="650"/>
      <c r="AE415" s="650"/>
      <c r="AF415" s="650"/>
      <c r="AG415" s="650"/>
      <c r="AH415" s="650"/>
      <c r="AI415" s="650"/>
      <c r="AJ415" s="650"/>
      <c r="AK415" s="651"/>
      <c r="AL415" s="341"/>
      <c r="AM415" s="341"/>
      <c r="AN415" s="341"/>
      <c r="AO415" s="341"/>
      <c r="AP415" s="341"/>
      <c r="AQ415" s="341"/>
      <c r="AR415" s="341"/>
      <c r="AS415" s="341"/>
      <c r="AT415" s="341"/>
      <c r="AU415" s="341"/>
      <c r="AV415" s="341"/>
      <c r="AW415" s="659"/>
      <c r="AX415" s="622"/>
      <c r="AY415" s="622"/>
      <c r="AZ415" s="622"/>
      <c r="BA415" s="622"/>
      <c r="BB415" s="622"/>
      <c r="BC415" s="622"/>
      <c r="BD415" s="622"/>
      <c r="BE415" s="622"/>
      <c r="BF415" s="622"/>
      <c r="BG415" s="509"/>
      <c r="BH415" s="510"/>
      <c r="BI415" s="672"/>
      <c r="BJ415" s="673"/>
      <c r="BK415" s="673"/>
      <c r="BL415" s="673"/>
      <c r="BM415" s="673"/>
      <c r="BN415" s="673"/>
      <c r="BO415" s="673"/>
      <c r="BP415" s="673"/>
      <c r="BQ415" s="673"/>
      <c r="BR415" s="673"/>
      <c r="BS415" s="673"/>
      <c r="BT415" s="674"/>
      <c r="BU415" s="110"/>
      <c r="BV415" s="110"/>
      <c r="BW415" s="110"/>
      <c r="BX415" s="110"/>
      <c r="BY415" s="110"/>
      <c r="BZ415" s="110"/>
      <c r="CI415" s="67"/>
      <c r="CJ415" s="691"/>
    </row>
    <row r="416" spans="4:88" ht="9" customHeight="1" thickBot="1">
      <c r="D416" s="67"/>
      <c r="E416" s="652"/>
      <c r="F416" s="653"/>
      <c r="G416" s="653"/>
      <c r="H416" s="653"/>
      <c r="I416" s="653"/>
      <c r="J416" s="653"/>
      <c r="K416" s="653"/>
      <c r="L416" s="653"/>
      <c r="M416" s="653"/>
      <c r="N416" s="653"/>
      <c r="O416" s="653"/>
      <c r="P416" s="653"/>
      <c r="Q416" s="653"/>
      <c r="R416" s="653"/>
      <c r="S416" s="653"/>
      <c r="T416" s="653"/>
      <c r="U416" s="653"/>
      <c r="V416" s="653"/>
      <c r="W416" s="653"/>
      <c r="X416" s="653"/>
      <c r="Y416" s="653"/>
      <c r="Z416" s="653"/>
      <c r="AA416" s="653"/>
      <c r="AB416" s="653"/>
      <c r="AC416" s="653"/>
      <c r="AD416" s="653"/>
      <c r="AE416" s="653"/>
      <c r="AF416" s="653"/>
      <c r="AG416" s="653"/>
      <c r="AH416" s="653"/>
      <c r="AI416" s="653"/>
      <c r="AJ416" s="653"/>
      <c r="AK416" s="654"/>
      <c r="AL416" s="661"/>
      <c r="AM416" s="661"/>
      <c r="AN416" s="661"/>
      <c r="AO416" s="661"/>
      <c r="AP416" s="661"/>
      <c r="AQ416" s="661"/>
      <c r="AR416" s="661"/>
      <c r="AS416" s="661"/>
      <c r="AT416" s="661"/>
      <c r="AU416" s="661"/>
      <c r="AV416" s="661"/>
      <c r="AW416" s="662"/>
      <c r="AX416" s="624"/>
      <c r="AY416" s="624"/>
      <c r="AZ416" s="624"/>
      <c r="BA416" s="624"/>
      <c r="BB416" s="624"/>
      <c r="BC416" s="624"/>
      <c r="BD416" s="624"/>
      <c r="BE416" s="624"/>
      <c r="BF416" s="624"/>
      <c r="BG416" s="511"/>
      <c r="BH416" s="512"/>
      <c r="BI416" s="675"/>
      <c r="BJ416" s="676"/>
      <c r="BK416" s="676"/>
      <c r="BL416" s="676"/>
      <c r="BM416" s="676"/>
      <c r="BN416" s="676"/>
      <c r="BO416" s="676"/>
      <c r="BP416" s="676"/>
      <c r="BQ416" s="676"/>
      <c r="BR416" s="676"/>
      <c r="BS416" s="676"/>
      <c r="BT416" s="677"/>
      <c r="BU416" s="110"/>
      <c r="BV416" s="110"/>
      <c r="BW416" s="110"/>
      <c r="BX416" s="110"/>
      <c r="BY416" s="110"/>
      <c r="BZ416" s="110"/>
      <c r="CI416" s="67"/>
      <c r="CJ416" s="691"/>
    </row>
    <row r="417" spans="4:88" ht="9" customHeight="1">
      <c r="D417" s="67"/>
      <c r="E417" s="646"/>
      <c r="F417" s="647"/>
      <c r="G417" s="647"/>
      <c r="H417" s="647"/>
      <c r="I417" s="647"/>
      <c r="J417" s="647"/>
      <c r="K417" s="647"/>
      <c r="L417" s="647"/>
      <c r="M417" s="647"/>
      <c r="N417" s="647"/>
      <c r="O417" s="647"/>
      <c r="P417" s="647"/>
      <c r="Q417" s="647"/>
      <c r="R417" s="647"/>
      <c r="S417" s="647"/>
      <c r="T417" s="647"/>
      <c r="U417" s="647"/>
      <c r="V417" s="647"/>
      <c r="W417" s="647"/>
      <c r="X417" s="647"/>
      <c r="Y417" s="647"/>
      <c r="Z417" s="647"/>
      <c r="AA417" s="647"/>
      <c r="AB417" s="647"/>
      <c r="AC417" s="647"/>
      <c r="AD417" s="647"/>
      <c r="AE417" s="647"/>
      <c r="AF417" s="647"/>
      <c r="AG417" s="647"/>
      <c r="AH417" s="647"/>
      <c r="AI417" s="647"/>
      <c r="AJ417" s="647"/>
      <c r="AK417" s="648"/>
      <c r="AL417" s="656" t="str">
        <f>IF(E417="","",VLOOKUP(E417,コード表!$D$5:$F$62,3,FALSE))</f>
        <v/>
      </c>
      <c r="AM417" s="656"/>
      <c r="AN417" s="656"/>
      <c r="AO417" s="656"/>
      <c r="AP417" s="656"/>
      <c r="AQ417" s="656"/>
      <c r="AR417" s="656"/>
      <c r="AS417" s="656"/>
      <c r="AT417" s="656"/>
      <c r="AU417" s="656"/>
      <c r="AV417" s="656"/>
      <c r="AW417" s="657"/>
      <c r="AX417" s="663">
        <v>5</v>
      </c>
      <c r="AY417" s="663"/>
      <c r="AZ417" s="625" t="str">
        <f>IF(E417="","",VLOOKUP(E417,コード表!$D$5:$F$62,2,FALSE))</f>
        <v/>
      </c>
      <c r="BA417" s="625"/>
      <c r="BB417" s="625"/>
      <c r="BC417" s="625"/>
      <c r="BD417" s="625"/>
      <c r="BE417" s="625"/>
      <c r="BF417" s="625"/>
      <c r="BG417" s="625"/>
      <c r="BH417" s="625"/>
      <c r="BI417" s="665"/>
      <c r="BJ417" s="665"/>
      <c r="BK417" s="665"/>
      <c r="BL417" s="665"/>
      <c r="BM417" s="665"/>
      <c r="BN417" s="665"/>
      <c r="BO417" s="665"/>
      <c r="BP417" s="665"/>
      <c r="BQ417" s="665"/>
      <c r="BR417" s="665"/>
      <c r="BS417" s="665"/>
      <c r="BT417" s="666"/>
      <c r="BU417" s="110"/>
      <c r="BV417" s="110"/>
      <c r="BW417" s="110"/>
      <c r="BX417" s="110"/>
      <c r="BY417" s="110"/>
      <c r="BZ417" s="110"/>
      <c r="CI417" s="67"/>
      <c r="CJ417" s="691"/>
    </row>
    <row r="418" spans="4:88" ht="9" customHeight="1">
      <c r="D418" s="67"/>
      <c r="E418" s="649"/>
      <c r="F418" s="650"/>
      <c r="G418" s="650"/>
      <c r="H418" s="650"/>
      <c r="I418" s="650"/>
      <c r="J418" s="650"/>
      <c r="K418" s="650"/>
      <c r="L418" s="650"/>
      <c r="M418" s="650"/>
      <c r="N418" s="650"/>
      <c r="O418" s="650"/>
      <c r="P418" s="650"/>
      <c r="Q418" s="650"/>
      <c r="R418" s="650"/>
      <c r="S418" s="650"/>
      <c r="T418" s="650"/>
      <c r="U418" s="650"/>
      <c r="V418" s="650"/>
      <c r="W418" s="650"/>
      <c r="X418" s="650"/>
      <c r="Y418" s="650"/>
      <c r="Z418" s="650"/>
      <c r="AA418" s="650"/>
      <c r="AB418" s="650"/>
      <c r="AC418" s="650"/>
      <c r="AD418" s="650"/>
      <c r="AE418" s="650"/>
      <c r="AF418" s="650"/>
      <c r="AG418" s="650"/>
      <c r="AH418" s="650"/>
      <c r="AI418" s="650"/>
      <c r="AJ418" s="650"/>
      <c r="AK418" s="651"/>
      <c r="AL418" s="341"/>
      <c r="AM418" s="341"/>
      <c r="AN418" s="341"/>
      <c r="AO418" s="341"/>
      <c r="AP418" s="341"/>
      <c r="AQ418" s="341"/>
      <c r="AR418" s="341"/>
      <c r="AS418" s="341"/>
      <c r="AT418" s="341"/>
      <c r="AU418" s="341"/>
      <c r="AV418" s="341"/>
      <c r="AW418" s="659"/>
      <c r="AX418" s="664"/>
      <c r="AY418" s="664"/>
      <c r="AZ418" s="626"/>
      <c r="BA418" s="626"/>
      <c r="BB418" s="626"/>
      <c r="BC418" s="626"/>
      <c r="BD418" s="626"/>
      <c r="BE418" s="626"/>
      <c r="BF418" s="626"/>
      <c r="BG418" s="626"/>
      <c r="BH418" s="626"/>
      <c r="BI418" s="667"/>
      <c r="BJ418" s="667"/>
      <c r="BK418" s="667"/>
      <c r="BL418" s="667"/>
      <c r="BM418" s="667"/>
      <c r="BN418" s="667"/>
      <c r="BO418" s="667"/>
      <c r="BP418" s="667"/>
      <c r="BQ418" s="667"/>
      <c r="BR418" s="667"/>
      <c r="BS418" s="667"/>
      <c r="BT418" s="668"/>
      <c r="BU418" s="110"/>
      <c r="BV418" s="110"/>
      <c r="BW418" s="110"/>
      <c r="BX418" s="110"/>
      <c r="BY418" s="110"/>
      <c r="BZ418" s="110"/>
      <c r="CI418" s="67"/>
      <c r="CJ418" s="691"/>
    </row>
    <row r="419" spans="4:88" ht="9" customHeight="1">
      <c r="D419" s="67"/>
      <c r="E419" s="649"/>
      <c r="F419" s="650"/>
      <c r="G419" s="650"/>
      <c r="H419" s="650"/>
      <c r="I419" s="650"/>
      <c r="J419" s="650"/>
      <c r="K419" s="650"/>
      <c r="L419" s="650"/>
      <c r="M419" s="650"/>
      <c r="N419" s="650"/>
      <c r="O419" s="650"/>
      <c r="P419" s="650"/>
      <c r="Q419" s="650"/>
      <c r="R419" s="650"/>
      <c r="S419" s="650"/>
      <c r="T419" s="650"/>
      <c r="U419" s="650"/>
      <c r="V419" s="650"/>
      <c r="W419" s="650"/>
      <c r="X419" s="650"/>
      <c r="Y419" s="650"/>
      <c r="Z419" s="650"/>
      <c r="AA419" s="650"/>
      <c r="AB419" s="650"/>
      <c r="AC419" s="650"/>
      <c r="AD419" s="650"/>
      <c r="AE419" s="650"/>
      <c r="AF419" s="650"/>
      <c r="AG419" s="650"/>
      <c r="AH419" s="650"/>
      <c r="AI419" s="650"/>
      <c r="AJ419" s="650"/>
      <c r="AK419" s="651"/>
      <c r="AL419" s="341"/>
      <c r="AM419" s="341"/>
      <c r="AN419" s="341"/>
      <c r="AO419" s="341"/>
      <c r="AP419" s="341"/>
      <c r="AQ419" s="341"/>
      <c r="AR419" s="341"/>
      <c r="AS419" s="341"/>
      <c r="AT419" s="341"/>
      <c r="AU419" s="341"/>
      <c r="AV419" s="341"/>
      <c r="AW419" s="659"/>
      <c r="AX419" s="664"/>
      <c r="AY419" s="664"/>
      <c r="AZ419" s="626"/>
      <c r="BA419" s="626"/>
      <c r="BB419" s="626"/>
      <c r="BC419" s="626"/>
      <c r="BD419" s="626"/>
      <c r="BE419" s="626"/>
      <c r="BF419" s="626"/>
      <c r="BG419" s="626"/>
      <c r="BH419" s="626"/>
      <c r="BI419" s="667"/>
      <c r="BJ419" s="667"/>
      <c r="BK419" s="667"/>
      <c r="BL419" s="667"/>
      <c r="BM419" s="667"/>
      <c r="BN419" s="667"/>
      <c r="BO419" s="667"/>
      <c r="BP419" s="667"/>
      <c r="BQ419" s="667"/>
      <c r="BR419" s="667"/>
      <c r="BS419" s="667"/>
      <c r="BT419" s="668"/>
      <c r="BU419" s="110"/>
      <c r="BV419" s="110"/>
      <c r="BW419" s="110"/>
      <c r="BX419" s="110"/>
      <c r="BY419" s="110"/>
      <c r="BZ419" s="110"/>
      <c r="CI419" s="67"/>
    </row>
    <row r="420" spans="4:88" ht="9" customHeight="1">
      <c r="D420" s="67"/>
      <c r="E420" s="649"/>
      <c r="F420" s="650"/>
      <c r="G420" s="650"/>
      <c r="H420" s="650"/>
      <c r="I420" s="650"/>
      <c r="J420" s="650"/>
      <c r="K420" s="650"/>
      <c r="L420" s="650"/>
      <c r="M420" s="650"/>
      <c r="N420" s="650"/>
      <c r="O420" s="650"/>
      <c r="P420" s="650"/>
      <c r="Q420" s="650"/>
      <c r="R420" s="650"/>
      <c r="S420" s="650"/>
      <c r="T420" s="650"/>
      <c r="U420" s="650"/>
      <c r="V420" s="650"/>
      <c r="W420" s="650"/>
      <c r="X420" s="650"/>
      <c r="Y420" s="650"/>
      <c r="Z420" s="650"/>
      <c r="AA420" s="650"/>
      <c r="AB420" s="650"/>
      <c r="AC420" s="650"/>
      <c r="AD420" s="650"/>
      <c r="AE420" s="650"/>
      <c r="AF420" s="650"/>
      <c r="AG420" s="650"/>
      <c r="AH420" s="650"/>
      <c r="AI420" s="650"/>
      <c r="AJ420" s="650"/>
      <c r="AK420" s="651"/>
      <c r="AL420" s="341"/>
      <c r="AM420" s="341"/>
      <c r="AN420" s="341"/>
      <c r="AO420" s="341"/>
      <c r="AP420" s="341"/>
      <c r="AQ420" s="341"/>
      <c r="AR420" s="341"/>
      <c r="AS420" s="341"/>
      <c r="AT420" s="341"/>
      <c r="AU420" s="341"/>
      <c r="AV420" s="341"/>
      <c r="AW420" s="659"/>
      <c r="AX420" s="622"/>
      <c r="AY420" s="622"/>
      <c r="AZ420" s="622"/>
      <c r="BA420" s="622"/>
      <c r="BB420" s="622"/>
      <c r="BC420" s="622"/>
      <c r="BD420" s="622"/>
      <c r="BE420" s="622"/>
      <c r="BF420" s="622"/>
      <c r="BG420" s="507" t="str">
        <f>IFERROR(VLOOKUP(AL417,都道府県コード!$A$2:$B$95,2,FALSE),"")</f>
        <v/>
      </c>
      <c r="BH420" s="508"/>
      <c r="BI420" s="669"/>
      <c r="BJ420" s="670"/>
      <c r="BK420" s="670"/>
      <c r="BL420" s="670"/>
      <c r="BM420" s="670"/>
      <c r="BN420" s="670"/>
      <c r="BO420" s="670"/>
      <c r="BP420" s="670"/>
      <c r="BQ420" s="670"/>
      <c r="BR420" s="670"/>
      <c r="BS420" s="670"/>
      <c r="BT420" s="671"/>
      <c r="BU420" s="110"/>
      <c r="BV420" s="110"/>
      <c r="BW420" s="110"/>
      <c r="BX420" s="110"/>
      <c r="BY420" s="110"/>
      <c r="BZ420" s="110"/>
      <c r="CI420" s="67"/>
    </row>
    <row r="421" spans="4:88" ht="9" customHeight="1">
      <c r="D421" s="67"/>
      <c r="E421" s="649"/>
      <c r="F421" s="650"/>
      <c r="G421" s="650"/>
      <c r="H421" s="650"/>
      <c r="I421" s="650"/>
      <c r="J421" s="650"/>
      <c r="K421" s="650"/>
      <c r="L421" s="650"/>
      <c r="M421" s="650"/>
      <c r="N421" s="650"/>
      <c r="O421" s="650"/>
      <c r="P421" s="650"/>
      <c r="Q421" s="650"/>
      <c r="R421" s="650"/>
      <c r="S421" s="650"/>
      <c r="T421" s="650"/>
      <c r="U421" s="650"/>
      <c r="V421" s="650"/>
      <c r="W421" s="650"/>
      <c r="X421" s="650"/>
      <c r="Y421" s="650"/>
      <c r="Z421" s="650"/>
      <c r="AA421" s="650"/>
      <c r="AB421" s="650"/>
      <c r="AC421" s="650"/>
      <c r="AD421" s="650"/>
      <c r="AE421" s="650"/>
      <c r="AF421" s="650"/>
      <c r="AG421" s="650"/>
      <c r="AH421" s="650"/>
      <c r="AI421" s="650"/>
      <c r="AJ421" s="650"/>
      <c r="AK421" s="651"/>
      <c r="AL421" s="341"/>
      <c r="AM421" s="341"/>
      <c r="AN421" s="341"/>
      <c r="AO421" s="341"/>
      <c r="AP421" s="341"/>
      <c r="AQ421" s="341"/>
      <c r="AR421" s="341"/>
      <c r="AS421" s="341"/>
      <c r="AT421" s="341"/>
      <c r="AU421" s="341"/>
      <c r="AV421" s="341"/>
      <c r="AW421" s="659"/>
      <c r="AX421" s="622"/>
      <c r="AY421" s="622"/>
      <c r="AZ421" s="622"/>
      <c r="BA421" s="622"/>
      <c r="BB421" s="622"/>
      <c r="BC421" s="622"/>
      <c r="BD421" s="622"/>
      <c r="BE421" s="622"/>
      <c r="BF421" s="622"/>
      <c r="BG421" s="509"/>
      <c r="BH421" s="510"/>
      <c r="BI421" s="672"/>
      <c r="BJ421" s="673"/>
      <c r="BK421" s="673"/>
      <c r="BL421" s="673"/>
      <c r="BM421" s="673"/>
      <c r="BN421" s="673"/>
      <c r="BO421" s="673"/>
      <c r="BP421" s="673"/>
      <c r="BQ421" s="673"/>
      <c r="BR421" s="673"/>
      <c r="BS421" s="673"/>
      <c r="BT421" s="674"/>
      <c r="BU421" s="110"/>
      <c r="BV421" s="110"/>
      <c r="BW421" s="110"/>
      <c r="BX421" s="110"/>
      <c r="BY421" s="110"/>
      <c r="BZ421" s="110"/>
      <c r="CI421" s="67"/>
    </row>
    <row r="422" spans="4:88" ht="9" customHeight="1" thickBot="1">
      <c r="D422" s="67"/>
      <c r="E422" s="652"/>
      <c r="F422" s="653"/>
      <c r="G422" s="653"/>
      <c r="H422" s="653"/>
      <c r="I422" s="653"/>
      <c r="J422" s="653"/>
      <c r="K422" s="653"/>
      <c r="L422" s="653"/>
      <c r="M422" s="653"/>
      <c r="N422" s="653"/>
      <c r="O422" s="653"/>
      <c r="P422" s="653"/>
      <c r="Q422" s="653"/>
      <c r="R422" s="653"/>
      <c r="S422" s="653"/>
      <c r="T422" s="653"/>
      <c r="U422" s="653"/>
      <c r="V422" s="653"/>
      <c r="W422" s="653"/>
      <c r="X422" s="653"/>
      <c r="Y422" s="653"/>
      <c r="Z422" s="653"/>
      <c r="AA422" s="653"/>
      <c r="AB422" s="653"/>
      <c r="AC422" s="653"/>
      <c r="AD422" s="653"/>
      <c r="AE422" s="653"/>
      <c r="AF422" s="653"/>
      <c r="AG422" s="653"/>
      <c r="AH422" s="653"/>
      <c r="AI422" s="653"/>
      <c r="AJ422" s="653"/>
      <c r="AK422" s="654"/>
      <c r="AL422" s="661"/>
      <c r="AM422" s="661"/>
      <c r="AN422" s="661"/>
      <c r="AO422" s="661"/>
      <c r="AP422" s="661"/>
      <c r="AQ422" s="661"/>
      <c r="AR422" s="661"/>
      <c r="AS422" s="661"/>
      <c r="AT422" s="661"/>
      <c r="AU422" s="661"/>
      <c r="AV422" s="661"/>
      <c r="AW422" s="662"/>
      <c r="AX422" s="624"/>
      <c r="AY422" s="624"/>
      <c r="AZ422" s="624"/>
      <c r="BA422" s="624"/>
      <c r="BB422" s="624"/>
      <c r="BC422" s="624"/>
      <c r="BD422" s="624"/>
      <c r="BE422" s="624"/>
      <c r="BF422" s="624"/>
      <c r="BG422" s="511"/>
      <c r="BH422" s="512"/>
      <c r="BI422" s="675"/>
      <c r="BJ422" s="676"/>
      <c r="BK422" s="676"/>
      <c r="BL422" s="676"/>
      <c r="BM422" s="676"/>
      <c r="BN422" s="676"/>
      <c r="BO422" s="676"/>
      <c r="BP422" s="676"/>
      <c r="BQ422" s="676"/>
      <c r="BR422" s="676"/>
      <c r="BS422" s="676"/>
      <c r="BT422" s="677"/>
      <c r="BU422" s="110"/>
      <c r="BV422" s="110"/>
      <c r="BW422" s="110"/>
      <c r="BX422" s="110"/>
      <c r="BY422" s="110"/>
      <c r="BZ422" s="110"/>
      <c r="CI422" s="67"/>
    </row>
    <row r="423" spans="4:88" ht="9" customHeight="1">
      <c r="D423" s="67"/>
      <c r="E423" s="646"/>
      <c r="F423" s="647"/>
      <c r="G423" s="647"/>
      <c r="H423" s="647"/>
      <c r="I423" s="647"/>
      <c r="J423" s="647"/>
      <c r="K423" s="647"/>
      <c r="L423" s="647"/>
      <c r="M423" s="647"/>
      <c r="N423" s="647"/>
      <c r="O423" s="647"/>
      <c r="P423" s="647"/>
      <c r="Q423" s="647"/>
      <c r="R423" s="647"/>
      <c r="S423" s="647"/>
      <c r="T423" s="647"/>
      <c r="U423" s="647"/>
      <c r="V423" s="647"/>
      <c r="W423" s="647"/>
      <c r="X423" s="647"/>
      <c r="Y423" s="647"/>
      <c r="Z423" s="647"/>
      <c r="AA423" s="647"/>
      <c r="AB423" s="647"/>
      <c r="AC423" s="647"/>
      <c r="AD423" s="647"/>
      <c r="AE423" s="647"/>
      <c r="AF423" s="647"/>
      <c r="AG423" s="647"/>
      <c r="AH423" s="647"/>
      <c r="AI423" s="647"/>
      <c r="AJ423" s="647"/>
      <c r="AK423" s="648"/>
      <c r="AL423" s="656" t="str">
        <f>IF(E423="","",VLOOKUP(E423,コード表!$D$5:$F$62,3,FALSE))</f>
        <v/>
      </c>
      <c r="AM423" s="656"/>
      <c r="AN423" s="656"/>
      <c r="AO423" s="656"/>
      <c r="AP423" s="656"/>
      <c r="AQ423" s="656"/>
      <c r="AR423" s="656"/>
      <c r="AS423" s="656"/>
      <c r="AT423" s="656"/>
      <c r="AU423" s="656"/>
      <c r="AV423" s="656"/>
      <c r="AW423" s="657"/>
      <c r="AX423" s="663">
        <v>6</v>
      </c>
      <c r="AY423" s="663"/>
      <c r="AZ423" s="625" t="str">
        <f>IF(E423="","",VLOOKUP(E423,コード表!$D$5:$F$62,2,FALSE))</f>
        <v/>
      </c>
      <c r="BA423" s="625"/>
      <c r="BB423" s="625"/>
      <c r="BC423" s="625"/>
      <c r="BD423" s="625"/>
      <c r="BE423" s="625"/>
      <c r="BF423" s="625"/>
      <c r="BG423" s="625"/>
      <c r="BH423" s="625"/>
      <c r="BI423" s="665"/>
      <c r="BJ423" s="665"/>
      <c r="BK423" s="665"/>
      <c r="BL423" s="665"/>
      <c r="BM423" s="665"/>
      <c r="BN423" s="665"/>
      <c r="BO423" s="665"/>
      <c r="BP423" s="665"/>
      <c r="BQ423" s="665"/>
      <c r="BR423" s="665"/>
      <c r="BS423" s="665"/>
      <c r="BT423" s="666"/>
      <c r="BU423" s="110"/>
      <c r="BV423" s="110"/>
      <c r="BW423" s="110"/>
      <c r="BX423" s="110"/>
      <c r="BY423" s="110"/>
      <c r="BZ423" s="110"/>
      <c r="CI423" s="67"/>
    </row>
    <row r="424" spans="4:88" ht="9" customHeight="1">
      <c r="D424" s="67"/>
      <c r="E424" s="649"/>
      <c r="F424" s="650"/>
      <c r="G424" s="650"/>
      <c r="H424" s="650"/>
      <c r="I424" s="650"/>
      <c r="J424" s="650"/>
      <c r="K424" s="650"/>
      <c r="L424" s="650"/>
      <c r="M424" s="650"/>
      <c r="N424" s="650"/>
      <c r="O424" s="650"/>
      <c r="P424" s="650"/>
      <c r="Q424" s="650"/>
      <c r="R424" s="650"/>
      <c r="S424" s="650"/>
      <c r="T424" s="650"/>
      <c r="U424" s="650"/>
      <c r="V424" s="650"/>
      <c r="W424" s="650"/>
      <c r="X424" s="650"/>
      <c r="Y424" s="650"/>
      <c r="Z424" s="650"/>
      <c r="AA424" s="650"/>
      <c r="AB424" s="650"/>
      <c r="AC424" s="650"/>
      <c r="AD424" s="650"/>
      <c r="AE424" s="650"/>
      <c r="AF424" s="650"/>
      <c r="AG424" s="650"/>
      <c r="AH424" s="650"/>
      <c r="AI424" s="650"/>
      <c r="AJ424" s="650"/>
      <c r="AK424" s="651"/>
      <c r="AL424" s="341"/>
      <c r="AM424" s="341"/>
      <c r="AN424" s="341"/>
      <c r="AO424" s="341"/>
      <c r="AP424" s="341"/>
      <c r="AQ424" s="341"/>
      <c r="AR424" s="341"/>
      <c r="AS424" s="341"/>
      <c r="AT424" s="341"/>
      <c r="AU424" s="341"/>
      <c r="AV424" s="341"/>
      <c r="AW424" s="659"/>
      <c r="AX424" s="664"/>
      <c r="AY424" s="664"/>
      <c r="AZ424" s="626"/>
      <c r="BA424" s="626"/>
      <c r="BB424" s="626"/>
      <c r="BC424" s="626"/>
      <c r="BD424" s="626"/>
      <c r="BE424" s="626"/>
      <c r="BF424" s="626"/>
      <c r="BG424" s="626"/>
      <c r="BH424" s="626"/>
      <c r="BI424" s="667"/>
      <c r="BJ424" s="667"/>
      <c r="BK424" s="667"/>
      <c r="BL424" s="667"/>
      <c r="BM424" s="667"/>
      <c r="BN424" s="667"/>
      <c r="BO424" s="667"/>
      <c r="BP424" s="667"/>
      <c r="BQ424" s="667"/>
      <c r="BR424" s="667"/>
      <c r="BS424" s="667"/>
      <c r="BT424" s="668"/>
      <c r="BU424" s="110"/>
      <c r="BV424" s="110"/>
      <c r="BW424" s="110"/>
      <c r="BX424" s="110"/>
      <c r="BY424" s="110"/>
      <c r="BZ424" s="110"/>
      <c r="CI424" s="67"/>
    </row>
    <row r="425" spans="4:88" ht="9" customHeight="1">
      <c r="D425" s="67"/>
      <c r="E425" s="649"/>
      <c r="F425" s="650"/>
      <c r="G425" s="650"/>
      <c r="H425" s="650"/>
      <c r="I425" s="650"/>
      <c r="J425" s="650"/>
      <c r="K425" s="650"/>
      <c r="L425" s="650"/>
      <c r="M425" s="650"/>
      <c r="N425" s="650"/>
      <c r="O425" s="650"/>
      <c r="P425" s="650"/>
      <c r="Q425" s="650"/>
      <c r="R425" s="650"/>
      <c r="S425" s="650"/>
      <c r="T425" s="650"/>
      <c r="U425" s="650"/>
      <c r="V425" s="650"/>
      <c r="W425" s="650"/>
      <c r="X425" s="650"/>
      <c r="Y425" s="650"/>
      <c r="Z425" s="650"/>
      <c r="AA425" s="650"/>
      <c r="AB425" s="650"/>
      <c r="AC425" s="650"/>
      <c r="AD425" s="650"/>
      <c r="AE425" s="650"/>
      <c r="AF425" s="650"/>
      <c r="AG425" s="650"/>
      <c r="AH425" s="650"/>
      <c r="AI425" s="650"/>
      <c r="AJ425" s="650"/>
      <c r="AK425" s="651"/>
      <c r="AL425" s="341"/>
      <c r="AM425" s="341"/>
      <c r="AN425" s="341"/>
      <c r="AO425" s="341"/>
      <c r="AP425" s="341"/>
      <c r="AQ425" s="341"/>
      <c r="AR425" s="341"/>
      <c r="AS425" s="341"/>
      <c r="AT425" s="341"/>
      <c r="AU425" s="341"/>
      <c r="AV425" s="341"/>
      <c r="AW425" s="659"/>
      <c r="AX425" s="664"/>
      <c r="AY425" s="664"/>
      <c r="AZ425" s="626"/>
      <c r="BA425" s="626"/>
      <c r="BB425" s="626"/>
      <c r="BC425" s="626"/>
      <c r="BD425" s="626"/>
      <c r="BE425" s="626"/>
      <c r="BF425" s="626"/>
      <c r="BG425" s="626"/>
      <c r="BH425" s="626"/>
      <c r="BI425" s="667"/>
      <c r="BJ425" s="667"/>
      <c r="BK425" s="667"/>
      <c r="BL425" s="667"/>
      <c r="BM425" s="667"/>
      <c r="BN425" s="667"/>
      <c r="BO425" s="667"/>
      <c r="BP425" s="667"/>
      <c r="BQ425" s="667"/>
      <c r="BR425" s="667"/>
      <c r="BS425" s="667"/>
      <c r="BT425" s="668"/>
      <c r="BU425" s="110"/>
      <c r="BV425" s="110"/>
      <c r="BW425" s="110"/>
      <c r="BX425" s="110"/>
      <c r="BY425" s="110"/>
      <c r="BZ425" s="110"/>
      <c r="CI425" s="67"/>
    </row>
    <row r="426" spans="4:88" ht="9" customHeight="1">
      <c r="D426" s="67"/>
      <c r="E426" s="649"/>
      <c r="F426" s="650"/>
      <c r="G426" s="650"/>
      <c r="H426" s="650"/>
      <c r="I426" s="650"/>
      <c r="J426" s="650"/>
      <c r="K426" s="650"/>
      <c r="L426" s="650"/>
      <c r="M426" s="650"/>
      <c r="N426" s="650"/>
      <c r="O426" s="650"/>
      <c r="P426" s="650"/>
      <c r="Q426" s="650"/>
      <c r="R426" s="650"/>
      <c r="S426" s="650"/>
      <c r="T426" s="650"/>
      <c r="U426" s="650"/>
      <c r="V426" s="650"/>
      <c r="W426" s="650"/>
      <c r="X426" s="650"/>
      <c r="Y426" s="650"/>
      <c r="Z426" s="650"/>
      <c r="AA426" s="650"/>
      <c r="AB426" s="650"/>
      <c r="AC426" s="650"/>
      <c r="AD426" s="650"/>
      <c r="AE426" s="650"/>
      <c r="AF426" s="650"/>
      <c r="AG426" s="650"/>
      <c r="AH426" s="650"/>
      <c r="AI426" s="650"/>
      <c r="AJ426" s="650"/>
      <c r="AK426" s="651"/>
      <c r="AL426" s="341"/>
      <c r="AM426" s="341"/>
      <c r="AN426" s="341"/>
      <c r="AO426" s="341"/>
      <c r="AP426" s="341"/>
      <c r="AQ426" s="341"/>
      <c r="AR426" s="341"/>
      <c r="AS426" s="341"/>
      <c r="AT426" s="341"/>
      <c r="AU426" s="341"/>
      <c r="AV426" s="341"/>
      <c r="AW426" s="659"/>
      <c r="AX426" s="622"/>
      <c r="AY426" s="622"/>
      <c r="AZ426" s="622"/>
      <c r="BA426" s="622"/>
      <c r="BB426" s="622"/>
      <c r="BC426" s="622"/>
      <c r="BD426" s="622"/>
      <c r="BE426" s="622"/>
      <c r="BF426" s="622"/>
      <c r="BG426" s="507" t="str">
        <f>IFERROR(VLOOKUP(AL423,都道府県コード!$A$2:$B$95,2,FALSE),"")</f>
        <v/>
      </c>
      <c r="BH426" s="508"/>
      <c r="BI426" s="669"/>
      <c r="BJ426" s="670"/>
      <c r="BK426" s="670"/>
      <c r="BL426" s="670"/>
      <c r="BM426" s="670"/>
      <c r="BN426" s="670"/>
      <c r="BO426" s="670"/>
      <c r="BP426" s="670"/>
      <c r="BQ426" s="670"/>
      <c r="BR426" s="670"/>
      <c r="BS426" s="670"/>
      <c r="BT426" s="671"/>
      <c r="BU426" s="110"/>
      <c r="BV426" s="110"/>
      <c r="BW426" s="110"/>
      <c r="BX426" s="110"/>
      <c r="BY426" s="110"/>
      <c r="BZ426" s="110"/>
      <c r="CI426" s="67"/>
    </row>
    <row r="427" spans="4:88" ht="9" customHeight="1">
      <c r="D427" s="67"/>
      <c r="E427" s="649"/>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1"/>
      <c r="AL427" s="341"/>
      <c r="AM427" s="341"/>
      <c r="AN427" s="341"/>
      <c r="AO427" s="341"/>
      <c r="AP427" s="341"/>
      <c r="AQ427" s="341"/>
      <c r="AR427" s="341"/>
      <c r="AS427" s="341"/>
      <c r="AT427" s="341"/>
      <c r="AU427" s="341"/>
      <c r="AV427" s="341"/>
      <c r="AW427" s="659"/>
      <c r="AX427" s="622"/>
      <c r="AY427" s="622"/>
      <c r="AZ427" s="622"/>
      <c r="BA427" s="622"/>
      <c r="BB427" s="622"/>
      <c r="BC427" s="622"/>
      <c r="BD427" s="622"/>
      <c r="BE427" s="622"/>
      <c r="BF427" s="622"/>
      <c r="BG427" s="509"/>
      <c r="BH427" s="510"/>
      <c r="BI427" s="672"/>
      <c r="BJ427" s="673"/>
      <c r="BK427" s="673"/>
      <c r="BL427" s="673"/>
      <c r="BM427" s="673"/>
      <c r="BN427" s="673"/>
      <c r="BO427" s="673"/>
      <c r="BP427" s="673"/>
      <c r="BQ427" s="673"/>
      <c r="BR427" s="673"/>
      <c r="BS427" s="673"/>
      <c r="BT427" s="674"/>
      <c r="BU427" s="110"/>
      <c r="BV427" s="110"/>
      <c r="BW427" s="110"/>
      <c r="BX427" s="110"/>
      <c r="BY427" s="110"/>
      <c r="BZ427" s="110"/>
      <c r="CI427" s="67"/>
    </row>
    <row r="428" spans="4:88" ht="9" customHeight="1" thickBot="1">
      <c r="D428" s="67"/>
      <c r="E428" s="652"/>
      <c r="F428" s="653"/>
      <c r="G428" s="653"/>
      <c r="H428" s="653"/>
      <c r="I428" s="653"/>
      <c r="J428" s="653"/>
      <c r="K428" s="653"/>
      <c r="L428" s="653"/>
      <c r="M428" s="653"/>
      <c r="N428" s="653"/>
      <c r="O428" s="653"/>
      <c r="P428" s="653"/>
      <c r="Q428" s="653"/>
      <c r="R428" s="653"/>
      <c r="S428" s="653"/>
      <c r="T428" s="653"/>
      <c r="U428" s="653"/>
      <c r="V428" s="653"/>
      <c r="W428" s="653"/>
      <c r="X428" s="653"/>
      <c r="Y428" s="653"/>
      <c r="Z428" s="653"/>
      <c r="AA428" s="653"/>
      <c r="AB428" s="653"/>
      <c r="AC428" s="653"/>
      <c r="AD428" s="653"/>
      <c r="AE428" s="653"/>
      <c r="AF428" s="653"/>
      <c r="AG428" s="653"/>
      <c r="AH428" s="653"/>
      <c r="AI428" s="653"/>
      <c r="AJ428" s="653"/>
      <c r="AK428" s="654"/>
      <c r="AL428" s="661"/>
      <c r="AM428" s="661"/>
      <c r="AN428" s="661"/>
      <c r="AO428" s="661"/>
      <c r="AP428" s="661"/>
      <c r="AQ428" s="661"/>
      <c r="AR428" s="661"/>
      <c r="AS428" s="661"/>
      <c r="AT428" s="661"/>
      <c r="AU428" s="661"/>
      <c r="AV428" s="661"/>
      <c r="AW428" s="662"/>
      <c r="AX428" s="624"/>
      <c r="AY428" s="624"/>
      <c r="AZ428" s="624"/>
      <c r="BA428" s="624"/>
      <c r="BB428" s="624"/>
      <c r="BC428" s="624"/>
      <c r="BD428" s="624"/>
      <c r="BE428" s="624"/>
      <c r="BF428" s="624"/>
      <c r="BG428" s="511"/>
      <c r="BH428" s="512"/>
      <c r="BI428" s="675"/>
      <c r="BJ428" s="676"/>
      <c r="BK428" s="676"/>
      <c r="BL428" s="676"/>
      <c r="BM428" s="676"/>
      <c r="BN428" s="676"/>
      <c r="BO428" s="676"/>
      <c r="BP428" s="676"/>
      <c r="BQ428" s="676"/>
      <c r="BR428" s="676"/>
      <c r="BS428" s="676"/>
      <c r="BT428" s="677"/>
      <c r="BU428" s="110"/>
      <c r="BV428" s="110"/>
      <c r="BW428" s="110"/>
      <c r="BX428" s="110"/>
      <c r="BY428" s="110"/>
      <c r="BZ428" s="110"/>
      <c r="CI428" s="67"/>
    </row>
    <row r="429" spans="4:88" ht="9" customHeight="1">
      <c r="D429" s="67"/>
      <c r="E429" s="646"/>
      <c r="F429" s="647"/>
      <c r="G429" s="647"/>
      <c r="H429" s="647"/>
      <c r="I429" s="647"/>
      <c r="J429" s="647"/>
      <c r="K429" s="647"/>
      <c r="L429" s="647"/>
      <c r="M429" s="647"/>
      <c r="N429" s="647"/>
      <c r="O429" s="647"/>
      <c r="P429" s="647"/>
      <c r="Q429" s="647"/>
      <c r="R429" s="647"/>
      <c r="S429" s="647"/>
      <c r="T429" s="647"/>
      <c r="U429" s="647"/>
      <c r="V429" s="647"/>
      <c r="W429" s="647"/>
      <c r="X429" s="647"/>
      <c r="Y429" s="647"/>
      <c r="Z429" s="647"/>
      <c r="AA429" s="647"/>
      <c r="AB429" s="647"/>
      <c r="AC429" s="647"/>
      <c r="AD429" s="647"/>
      <c r="AE429" s="647"/>
      <c r="AF429" s="647"/>
      <c r="AG429" s="647"/>
      <c r="AH429" s="647"/>
      <c r="AI429" s="647"/>
      <c r="AJ429" s="647"/>
      <c r="AK429" s="648"/>
      <c r="AL429" s="656" t="str">
        <f>IF(E429="","",VLOOKUP(E429,コード表!$D$5:$F$62,3,FALSE))</f>
        <v/>
      </c>
      <c r="AM429" s="656"/>
      <c r="AN429" s="656"/>
      <c r="AO429" s="656"/>
      <c r="AP429" s="656"/>
      <c r="AQ429" s="656"/>
      <c r="AR429" s="656"/>
      <c r="AS429" s="656"/>
      <c r="AT429" s="656"/>
      <c r="AU429" s="656"/>
      <c r="AV429" s="656"/>
      <c r="AW429" s="657"/>
      <c r="AX429" s="663">
        <v>7</v>
      </c>
      <c r="AY429" s="663"/>
      <c r="AZ429" s="625" t="str">
        <f>IF(E429="","",VLOOKUP(E429,コード表!$D$5:$F$62,2,FALSE))</f>
        <v/>
      </c>
      <c r="BA429" s="625"/>
      <c r="BB429" s="625"/>
      <c r="BC429" s="625"/>
      <c r="BD429" s="625"/>
      <c r="BE429" s="625"/>
      <c r="BF429" s="625"/>
      <c r="BG429" s="625"/>
      <c r="BH429" s="625"/>
      <c r="BI429" s="665"/>
      <c r="BJ429" s="665"/>
      <c r="BK429" s="665"/>
      <c r="BL429" s="665"/>
      <c r="BM429" s="665"/>
      <c r="BN429" s="665"/>
      <c r="BO429" s="665"/>
      <c r="BP429" s="665"/>
      <c r="BQ429" s="665"/>
      <c r="BR429" s="665"/>
      <c r="BS429" s="665"/>
      <c r="BT429" s="666"/>
      <c r="BU429" s="110"/>
      <c r="BV429" s="110"/>
      <c r="BW429" s="110"/>
      <c r="BX429" s="110"/>
      <c r="BY429" s="110"/>
      <c r="BZ429" s="110"/>
      <c r="CI429" s="67"/>
    </row>
    <row r="430" spans="4:88" ht="9" customHeight="1">
      <c r="D430" s="67"/>
      <c r="E430" s="649"/>
      <c r="F430" s="650"/>
      <c r="G430" s="650"/>
      <c r="H430" s="650"/>
      <c r="I430" s="650"/>
      <c r="J430" s="650"/>
      <c r="K430" s="650"/>
      <c r="L430" s="650"/>
      <c r="M430" s="650"/>
      <c r="N430" s="650"/>
      <c r="O430" s="650"/>
      <c r="P430" s="650"/>
      <c r="Q430" s="650"/>
      <c r="R430" s="650"/>
      <c r="S430" s="650"/>
      <c r="T430" s="650"/>
      <c r="U430" s="650"/>
      <c r="V430" s="650"/>
      <c r="W430" s="650"/>
      <c r="X430" s="650"/>
      <c r="Y430" s="650"/>
      <c r="Z430" s="650"/>
      <c r="AA430" s="650"/>
      <c r="AB430" s="650"/>
      <c r="AC430" s="650"/>
      <c r="AD430" s="650"/>
      <c r="AE430" s="650"/>
      <c r="AF430" s="650"/>
      <c r="AG430" s="650"/>
      <c r="AH430" s="650"/>
      <c r="AI430" s="650"/>
      <c r="AJ430" s="650"/>
      <c r="AK430" s="651"/>
      <c r="AL430" s="341"/>
      <c r="AM430" s="341"/>
      <c r="AN430" s="341"/>
      <c r="AO430" s="341"/>
      <c r="AP430" s="341"/>
      <c r="AQ430" s="341"/>
      <c r="AR430" s="341"/>
      <c r="AS430" s="341"/>
      <c r="AT430" s="341"/>
      <c r="AU430" s="341"/>
      <c r="AV430" s="341"/>
      <c r="AW430" s="659"/>
      <c r="AX430" s="664"/>
      <c r="AY430" s="664"/>
      <c r="AZ430" s="626"/>
      <c r="BA430" s="626"/>
      <c r="BB430" s="626"/>
      <c r="BC430" s="626"/>
      <c r="BD430" s="626"/>
      <c r="BE430" s="626"/>
      <c r="BF430" s="626"/>
      <c r="BG430" s="626"/>
      <c r="BH430" s="626"/>
      <c r="BI430" s="667"/>
      <c r="BJ430" s="667"/>
      <c r="BK430" s="667"/>
      <c r="BL430" s="667"/>
      <c r="BM430" s="667"/>
      <c r="BN430" s="667"/>
      <c r="BO430" s="667"/>
      <c r="BP430" s="667"/>
      <c r="BQ430" s="667"/>
      <c r="BR430" s="667"/>
      <c r="BS430" s="667"/>
      <c r="BT430" s="668"/>
      <c r="BU430" s="110"/>
      <c r="BV430" s="110"/>
      <c r="BW430" s="110"/>
      <c r="BX430" s="110"/>
      <c r="BY430" s="110"/>
      <c r="BZ430" s="110"/>
      <c r="CI430" s="67"/>
    </row>
    <row r="431" spans="4:88" ht="9" customHeight="1">
      <c r="D431" s="67"/>
      <c r="E431" s="649"/>
      <c r="F431" s="650"/>
      <c r="G431" s="650"/>
      <c r="H431" s="650"/>
      <c r="I431" s="650"/>
      <c r="J431" s="650"/>
      <c r="K431" s="650"/>
      <c r="L431" s="650"/>
      <c r="M431" s="650"/>
      <c r="N431" s="650"/>
      <c r="O431" s="650"/>
      <c r="P431" s="650"/>
      <c r="Q431" s="650"/>
      <c r="R431" s="650"/>
      <c r="S431" s="650"/>
      <c r="T431" s="650"/>
      <c r="U431" s="650"/>
      <c r="V431" s="650"/>
      <c r="W431" s="650"/>
      <c r="X431" s="650"/>
      <c r="Y431" s="650"/>
      <c r="Z431" s="650"/>
      <c r="AA431" s="650"/>
      <c r="AB431" s="650"/>
      <c r="AC431" s="650"/>
      <c r="AD431" s="650"/>
      <c r="AE431" s="650"/>
      <c r="AF431" s="650"/>
      <c r="AG431" s="650"/>
      <c r="AH431" s="650"/>
      <c r="AI431" s="650"/>
      <c r="AJ431" s="650"/>
      <c r="AK431" s="651"/>
      <c r="AL431" s="341"/>
      <c r="AM431" s="341"/>
      <c r="AN431" s="341"/>
      <c r="AO431" s="341"/>
      <c r="AP431" s="341"/>
      <c r="AQ431" s="341"/>
      <c r="AR431" s="341"/>
      <c r="AS431" s="341"/>
      <c r="AT431" s="341"/>
      <c r="AU431" s="341"/>
      <c r="AV431" s="341"/>
      <c r="AW431" s="659"/>
      <c r="AX431" s="664"/>
      <c r="AY431" s="664"/>
      <c r="AZ431" s="626"/>
      <c r="BA431" s="626"/>
      <c r="BB431" s="626"/>
      <c r="BC431" s="626"/>
      <c r="BD431" s="626"/>
      <c r="BE431" s="626"/>
      <c r="BF431" s="626"/>
      <c r="BG431" s="626"/>
      <c r="BH431" s="626"/>
      <c r="BI431" s="667"/>
      <c r="BJ431" s="667"/>
      <c r="BK431" s="667"/>
      <c r="BL431" s="667"/>
      <c r="BM431" s="667"/>
      <c r="BN431" s="667"/>
      <c r="BO431" s="667"/>
      <c r="BP431" s="667"/>
      <c r="BQ431" s="667"/>
      <c r="BR431" s="667"/>
      <c r="BS431" s="667"/>
      <c r="BT431" s="668"/>
      <c r="BU431" s="110"/>
      <c r="BV431" s="110"/>
      <c r="BW431" s="110"/>
      <c r="BX431" s="110"/>
      <c r="BY431" s="110"/>
      <c r="BZ431" s="110"/>
      <c r="CI431" s="67"/>
    </row>
    <row r="432" spans="4:88" ht="9" customHeight="1">
      <c r="D432" s="67"/>
      <c r="E432" s="649"/>
      <c r="F432" s="650"/>
      <c r="G432" s="650"/>
      <c r="H432" s="650"/>
      <c r="I432" s="650"/>
      <c r="J432" s="650"/>
      <c r="K432" s="650"/>
      <c r="L432" s="650"/>
      <c r="M432" s="650"/>
      <c r="N432" s="650"/>
      <c r="O432" s="650"/>
      <c r="P432" s="650"/>
      <c r="Q432" s="650"/>
      <c r="R432" s="650"/>
      <c r="S432" s="650"/>
      <c r="T432" s="650"/>
      <c r="U432" s="650"/>
      <c r="V432" s="650"/>
      <c r="W432" s="650"/>
      <c r="X432" s="650"/>
      <c r="Y432" s="650"/>
      <c r="Z432" s="650"/>
      <c r="AA432" s="650"/>
      <c r="AB432" s="650"/>
      <c r="AC432" s="650"/>
      <c r="AD432" s="650"/>
      <c r="AE432" s="650"/>
      <c r="AF432" s="650"/>
      <c r="AG432" s="650"/>
      <c r="AH432" s="650"/>
      <c r="AI432" s="650"/>
      <c r="AJ432" s="650"/>
      <c r="AK432" s="651"/>
      <c r="AL432" s="341"/>
      <c r="AM432" s="341"/>
      <c r="AN432" s="341"/>
      <c r="AO432" s="341"/>
      <c r="AP432" s="341"/>
      <c r="AQ432" s="341"/>
      <c r="AR432" s="341"/>
      <c r="AS432" s="341"/>
      <c r="AT432" s="341"/>
      <c r="AU432" s="341"/>
      <c r="AV432" s="341"/>
      <c r="AW432" s="659"/>
      <c r="AX432" s="622"/>
      <c r="AY432" s="622"/>
      <c r="AZ432" s="622"/>
      <c r="BA432" s="622"/>
      <c r="BB432" s="622"/>
      <c r="BC432" s="622"/>
      <c r="BD432" s="622"/>
      <c r="BE432" s="622"/>
      <c r="BF432" s="622"/>
      <c r="BG432" s="507" t="str">
        <f>IFERROR(VLOOKUP(AL429,都道府県コード!$A$2:$B$95,2,FALSE),"")</f>
        <v/>
      </c>
      <c r="BH432" s="508"/>
      <c r="BI432" s="669"/>
      <c r="BJ432" s="670"/>
      <c r="BK432" s="670"/>
      <c r="BL432" s="670"/>
      <c r="BM432" s="670"/>
      <c r="BN432" s="670"/>
      <c r="BO432" s="670"/>
      <c r="BP432" s="670"/>
      <c r="BQ432" s="670"/>
      <c r="BR432" s="670"/>
      <c r="BS432" s="670"/>
      <c r="BT432" s="671"/>
      <c r="BU432" s="110"/>
      <c r="BV432" s="110"/>
      <c r="BW432" s="110"/>
      <c r="BX432" s="110"/>
      <c r="BY432" s="110"/>
      <c r="BZ432" s="110"/>
      <c r="CI432" s="67"/>
    </row>
    <row r="433" spans="4:87" ht="9" customHeight="1">
      <c r="D433" s="67"/>
      <c r="E433" s="649"/>
      <c r="F433" s="650"/>
      <c r="G433" s="650"/>
      <c r="H433" s="650"/>
      <c r="I433" s="650"/>
      <c r="J433" s="650"/>
      <c r="K433" s="650"/>
      <c r="L433" s="650"/>
      <c r="M433" s="650"/>
      <c r="N433" s="650"/>
      <c r="O433" s="650"/>
      <c r="P433" s="650"/>
      <c r="Q433" s="650"/>
      <c r="R433" s="650"/>
      <c r="S433" s="650"/>
      <c r="T433" s="650"/>
      <c r="U433" s="650"/>
      <c r="V433" s="650"/>
      <c r="W433" s="650"/>
      <c r="X433" s="650"/>
      <c r="Y433" s="650"/>
      <c r="Z433" s="650"/>
      <c r="AA433" s="650"/>
      <c r="AB433" s="650"/>
      <c r="AC433" s="650"/>
      <c r="AD433" s="650"/>
      <c r="AE433" s="650"/>
      <c r="AF433" s="650"/>
      <c r="AG433" s="650"/>
      <c r="AH433" s="650"/>
      <c r="AI433" s="650"/>
      <c r="AJ433" s="650"/>
      <c r="AK433" s="651"/>
      <c r="AL433" s="341"/>
      <c r="AM433" s="341"/>
      <c r="AN433" s="341"/>
      <c r="AO433" s="341"/>
      <c r="AP433" s="341"/>
      <c r="AQ433" s="341"/>
      <c r="AR433" s="341"/>
      <c r="AS433" s="341"/>
      <c r="AT433" s="341"/>
      <c r="AU433" s="341"/>
      <c r="AV433" s="341"/>
      <c r="AW433" s="659"/>
      <c r="AX433" s="622"/>
      <c r="AY433" s="622"/>
      <c r="AZ433" s="622"/>
      <c r="BA433" s="622"/>
      <c r="BB433" s="622"/>
      <c r="BC433" s="622"/>
      <c r="BD433" s="622"/>
      <c r="BE433" s="622"/>
      <c r="BF433" s="622"/>
      <c r="BG433" s="509"/>
      <c r="BH433" s="510"/>
      <c r="BI433" s="672"/>
      <c r="BJ433" s="673"/>
      <c r="BK433" s="673"/>
      <c r="BL433" s="673"/>
      <c r="BM433" s="673"/>
      <c r="BN433" s="673"/>
      <c r="BO433" s="673"/>
      <c r="BP433" s="673"/>
      <c r="BQ433" s="673"/>
      <c r="BR433" s="673"/>
      <c r="BS433" s="673"/>
      <c r="BT433" s="674"/>
      <c r="BU433" s="110"/>
      <c r="BV433" s="110"/>
      <c r="BW433" s="110"/>
      <c r="BX433" s="110"/>
      <c r="BY433" s="110"/>
      <c r="BZ433" s="110"/>
      <c r="CI433" s="67"/>
    </row>
    <row r="434" spans="4:87" ht="9" customHeight="1" thickBot="1">
      <c r="D434" s="67"/>
      <c r="E434" s="652"/>
      <c r="F434" s="653"/>
      <c r="G434" s="653"/>
      <c r="H434" s="653"/>
      <c r="I434" s="653"/>
      <c r="J434" s="653"/>
      <c r="K434" s="653"/>
      <c r="L434" s="653"/>
      <c r="M434" s="653"/>
      <c r="N434" s="653"/>
      <c r="O434" s="653"/>
      <c r="P434" s="653"/>
      <c r="Q434" s="653"/>
      <c r="R434" s="653"/>
      <c r="S434" s="653"/>
      <c r="T434" s="653"/>
      <c r="U434" s="653"/>
      <c r="V434" s="653"/>
      <c r="W434" s="653"/>
      <c r="X434" s="653"/>
      <c r="Y434" s="653"/>
      <c r="Z434" s="653"/>
      <c r="AA434" s="653"/>
      <c r="AB434" s="653"/>
      <c r="AC434" s="653"/>
      <c r="AD434" s="653"/>
      <c r="AE434" s="653"/>
      <c r="AF434" s="653"/>
      <c r="AG434" s="653"/>
      <c r="AH434" s="653"/>
      <c r="AI434" s="653"/>
      <c r="AJ434" s="653"/>
      <c r="AK434" s="654"/>
      <c r="AL434" s="661"/>
      <c r="AM434" s="661"/>
      <c r="AN434" s="661"/>
      <c r="AO434" s="661"/>
      <c r="AP434" s="661"/>
      <c r="AQ434" s="661"/>
      <c r="AR434" s="661"/>
      <c r="AS434" s="661"/>
      <c r="AT434" s="661"/>
      <c r="AU434" s="661"/>
      <c r="AV434" s="661"/>
      <c r="AW434" s="662"/>
      <c r="AX434" s="624"/>
      <c r="AY434" s="624"/>
      <c r="AZ434" s="624"/>
      <c r="BA434" s="624"/>
      <c r="BB434" s="624"/>
      <c r="BC434" s="624"/>
      <c r="BD434" s="624"/>
      <c r="BE434" s="624"/>
      <c r="BF434" s="624"/>
      <c r="BG434" s="511"/>
      <c r="BH434" s="512"/>
      <c r="BI434" s="675"/>
      <c r="BJ434" s="676"/>
      <c r="BK434" s="676"/>
      <c r="BL434" s="676"/>
      <c r="BM434" s="676"/>
      <c r="BN434" s="676"/>
      <c r="BO434" s="676"/>
      <c r="BP434" s="676"/>
      <c r="BQ434" s="676"/>
      <c r="BR434" s="676"/>
      <c r="BS434" s="676"/>
      <c r="BT434" s="677"/>
      <c r="BU434" s="110"/>
      <c r="BV434" s="110"/>
      <c r="BW434" s="110"/>
      <c r="BX434" s="110"/>
      <c r="BY434" s="110"/>
      <c r="BZ434" s="110"/>
      <c r="CI434" s="67"/>
    </row>
    <row r="435" spans="4:87" ht="9" customHeight="1">
      <c r="D435" s="67"/>
      <c r="E435" s="646"/>
      <c r="F435" s="647"/>
      <c r="G435" s="647"/>
      <c r="H435" s="647"/>
      <c r="I435" s="647"/>
      <c r="J435" s="647"/>
      <c r="K435" s="647"/>
      <c r="L435" s="647"/>
      <c r="M435" s="647"/>
      <c r="N435" s="647"/>
      <c r="O435" s="647"/>
      <c r="P435" s="647"/>
      <c r="Q435" s="647"/>
      <c r="R435" s="647"/>
      <c r="S435" s="647"/>
      <c r="T435" s="647"/>
      <c r="U435" s="647"/>
      <c r="V435" s="647"/>
      <c r="W435" s="647"/>
      <c r="X435" s="647"/>
      <c r="Y435" s="647"/>
      <c r="Z435" s="647"/>
      <c r="AA435" s="647"/>
      <c r="AB435" s="647"/>
      <c r="AC435" s="647"/>
      <c r="AD435" s="647"/>
      <c r="AE435" s="647"/>
      <c r="AF435" s="647"/>
      <c r="AG435" s="647"/>
      <c r="AH435" s="647"/>
      <c r="AI435" s="647"/>
      <c r="AJ435" s="647"/>
      <c r="AK435" s="648"/>
      <c r="AL435" s="656" t="str">
        <f>IF(E435="","",VLOOKUP(E435,コード表!$D$5:$F$62,3,FALSE))</f>
        <v/>
      </c>
      <c r="AM435" s="656"/>
      <c r="AN435" s="656"/>
      <c r="AO435" s="656"/>
      <c r="AP435" s="656"/>
      <c r="AQ435" s="656"/>
      <c r="AR435" s="656"/>
      <c r="AS435" s="656"/>
      <c r="AT435" s="656"/>
      <c r="AU435" s="656"/>
      <c r="AV435" s="656"/>
      <c r="AW435" s="657"/>
      <c r="AX435" s="663">
        <v>8</v>
      </c>
      <c r="AY435" s="663"/>
      <c r="AZ435" s="625" t="str">
        <f>IF(E435="","",VLOOKUP(E435,コード表!$D$5:$F$62,2,FALSE))</f>
        <v/>
      </c>
      <c r="BA435" s="625"/>
      <c r="BB435" s="625"/>
      <c r="BC435" s="625"/>
      <c r="BD435" s="625"/>
      <c r="BE435" s="625"/>
      <c r="BF435" s="625"/>
      <c r="BG435" s="625"/>
      <c r="BH435" s="625"/>
      <c r="BI435" s="665"/>
      <c r="BJ435" s="665"/>
      <c r="BK435" s="665"/>
      <c r="BL435" s="665"/>
      <c r="BM435" s="665"/>
      <c r="BN435" s="665"/>
      <c r="BO435" s="665"/>
      <c r="BP435" s="665"/>
      <c r="BQ435" s="665"/>
      <c r="BR435" s="665"/>
      <c r="BS435" s="665"/>
      <c r="BT435" s="666"/>
      <c r="BU435" s="110"/>
      <c r="BV435" s="110"/>
      <c r="BW435" s="110"/>
      <c r="BX435" s="110"/>
      <c r="BY435" s="110"/>
      <c r="BZ435" s="110"/>
      <c r="CI435" s="67"/>
    </row>
    <row r="436" spans="4:87" ht="9" customHeight="1">
      <c r="D436" s="67"/>
      <c r="E436" s="649"/>
      <c r="F436" s="650"/>
      <c r="G436" s="650"/>
      <c r="H436" s="650"/>
      <c r="I436" s="650"/>
      <c r="J436" s="650"/>
      <c r="K436" s="650"/>
      <c r="L436" s="650"/>
      <c r="M436" s="650"/>
      <c r="N436" s="650"/>
      <c r="O436" s="650"/>
      <c r="P436" s="650"/>
      <c r="Q436" s="650"/>
      <c r="R436" s="650"/>
      <c r="S436" s="650"/>
      <c r="T436" s="650"/>
      <c r="U436" s="650"/>
      <c r="V436" s="650"/>
      <c r="W436" s="650"/>
      <c r="X436" s="650"/>
      <c r="Y436" s="650"/>
      <c r="Z436" s="650"/>
      <c r="AA436" s="650"/>
      <c r="AB436" s="650"/>
      <c r="AC436" s="650"/>
      <c r="AD436" s="650"/>
      <c r="AE436" s="650"/>
      <c r="AF436" s="650"/>
      <c r="AG436" s="650"/>
      <c r="AH436" s="650"/>
      <c r="AI436" s="650"/>
      <c r="AJ436" s="650"/>
      <c r="AK436" s="651"/>
      <c r="AL436" s="341"/>
      <c r="AM436" s="341"/>
      <c r="AN436" s="341"/>
      <c r="AO436" s="341"/>
      <c r="AP436" s="341"/>
      <c r="AQ436" s="341"/>
      <c r="AR436" s="341"/>
      <c r="AS436" s="341"/>
      <c r="AT436" s="341"/>
      <c r="AU436" s="341"/>
      <c r="AV436" s="341"/>
      <c r="AW436" s="659"/>
      <c r="AX436" s="664"/>
      <c r="AY436" s="664"/>
      <c r="AZ436" s="626"/>
      <c r="BA436" s="626"/>
      <c r="BB436" s="626"/>
      <c r="BC436" s="626"/>
      <c r="BD436" s="626"/>
      <c r="BE436" s="626"/>
      <c r="BF436" s="626"/>
      <c r="BG436" s="626"/>
      <c r="BH436" s="626"/>
      <c r="BI436" s="667"/>
      <c r="BJ436" s="667"/>
      <c r="BK436" s="667"/>
      <c r="BL436" s="667"/>
      <c r="BM436" s="667"/>
      <c r="BN436" s="667"/>
      <c r="BO436" s="667"/>
      <c r="BP436" s="667"/>
      <c r="BQ436" s="667"/>
      <c r="BR436" s="667"/>
      <c r="BS436" s="667"/>
      <c r="BT436" s="668"/>
      <c r="BU436" s="110"/>
      <c r="BV436" s="110"/>
      <c r="BW436" s="110"/>
      <c r="BX436" s="110"/>
      <c r="BY436" s="110"/>
      <c r="BZ436" s="110"/>
      <c r="CI436" s="67"/>
    </row>
    <row r="437" spans="4:87" ht="9" customHeight="1">
      <c r="D437" s="67"/>
      <c r="E437" s="649"/>
      <c r="F437" s="650"/>
      <c r="G437" s="650"/>
      <c r="H437" s="650"/>
      <c r="I437" s="650"/>
      <c r="J437" s="650"/>
      <c r="K437" s="650"/>
      <c r="L437" s="650"/>
      <c r="M437" s="650"/>
      <c r="N437" s="650"/>
      <c r="O437" s="650"/>
      <c r="P437" s="650"/>
      <c r="Q437" s="650"/>
      <c r="R437" s="650"/>
      <c r="S437" s="650"/>
      <c r="T437" s="650"/>
      <c r="U437" s="650"/>
      <c r="V437" s="650"/>
      <c r="W437" s="650"/>
      <c r="X437" s="650"/>
      <c r="Y437" s="650"/>
      <c r="Z437" s="650"/>
      <c r="AA437" s="650"/>
      <c r="AB437" s="650"/>
      <c r="AC437" s="650"/>
      <c r="AD437" s="650"/>
      <c r="AE437" s="650"/>
      <c r="AF437" s="650"/>
      <c r="AG437" s="650"/>
      <c r="AH437" s="650"/>
      <c r="AI437" s="650"/>
      <c r="AJ437" s="650"/>
      <c r="AK437" s="651"/>
      <c r="AL437" s="341"/>
      <c r="AM437" s="341"/>
      <c r="AN437" s="341"/>
      <c r="AO437" s="341"/>
      <c r="AP437" s="341"/>
      <c r="AQ437" s="341"/>
      <c r="AR437" s="341"/>
      <c r="AS437" s="341"/>
      <c r="AT437" s="341"/>
      <c r="AU437" s="341"/>
      <c r="AV437" s="341"/>
      <c r="AW437" s="659"/>
      <c r="AX437" s="664"/>
      <c r="AY437" s="664"/>
      <c r="AZ437" s="626"/>
      <c r="BA437" s="626"/>
      <c r="BB437" s="626"/>
      <c r="BC437" s="626"/>
      <c r="BD437" s="626"/>
      <c r="BE437" s="626"/>
      <c r="BF437" s="626"/>
      <c r="BG437" s="626"/>
      <c r="BH437" s="626"/>
      <c r="BI437" s="667"/>
      <c r="BJ437" s="667"/>
      <c r="BK437" s="667"/>
      <c r="BL437" s="667"/>
      <c r="BM437" s="667"/>
      <c r="BN437" s="667"/>
      <c r="BO437" s="667"/>
      <c r="BP437" s="667"/>
      <c r="BQ437" s="667"/>
      <c r="BR437" s="667"/>
      <c r="BS437" s="667"/>
      <c r="BT437" s="668"/>
      <c r="BU437" s="110"/>
      <c r="BV437" s="110"/>
      <c r="BW437" s="110"/>
      <c r="BX437" s="110"/>
      <c r="BY437" s="110"/>
      <c r="BZ437" s="110"/>
      <c r="CI437" s="67"/>
    </row>
    <row r="438" spans="4:87" ht="9" customHeight="1">
      <c r="D438" s="67"/>
      <c r="E438" s="649"/>
      <c r="F438" s="650"/>
      <c r="G438" s="650"/>
      <c r="H438" s="650"/>
      <c r="I438" s="650"/>
      <c r="J438" s="650"/>
      <c r="K438" s="650"/>
      <c r="L438" s="650"/>
      <c r="M438" s="650"/>
      <c r="N438" s="650"/>
      <c r="O438" s="650"/>
      <c r="P438" s="650"/>
      <c r="Q438" s="650"/>
      <c r="R438" s="650"/>
      <c r="S438" s="650"/>
      <c r="T438" s="650"/>
      <c r="U438" s="650"/>
      <c r="V438" s="650"/>
      <c r="W438" s="650"/>
      <c r="X438" s="650"/>
      <c r="Y438" s="650"/>
      <c r="Z438" s="650"/>
      <c r="AA438" s="650"/>
      <c r="AB438" s="650"/>
      <c r="AC438" s="650"/>
      <c r="AD438" s="650"/>
      <c r="AE438" s="650"/>
      <c r="AF438" s="650"/>
      <c r="AG438" s="650"/>
      <c r="AH438" s="650"/>
      <c r="AI438" s="650"/>
      <c r="AJ438" s="650"/>
      <c r="AK438" s="651"/>
      <c r="AL438" s="341"/>
      <c r="AM438" s="341"/>
      <c r="AN438" s="341"/>
      <c r="AO438" s="341"/>
      <c r="AP438" s="341"/>
      <c r="AQ438" s="341"/>
      <c r="AR438" s="341"/>
      <c r="AS438" s="341"/>
      <c r="AT438" s="341"/>
      <c r="AU438" s="341"/>
      <c r="AV438" s="341"/>
      <c r="AW438" s="659"/>
      <c r="AX438" s="622"/>
      <c r="AY438" s="622"/>
      <c r="AZ438" s="622"/>
      <c r="BA438" s="622"/>
      <c r="BB438" s="622"/>
      <c r="BC438" s="622"/>
      <c r="BD438" s="622"/>
      <c r="BE438" s="622"/>
      <c r="BF438" s="622"/>
      <c r="BG438" s="507" t="str">
        <f>IFERROR(VLOOKUP(AL435,都道府県コード!$A$2:$B$95,2,FALSE),"")</f>
        <v/>
      </c>
      <c r="BH438" s="508"/>
      <c r="BI438" s="669"/>
      <c r="BJ438" s="670"/>
      <c r="BK438" s="670"/>
      <c r="BL438" s="670"/>
      <c r="BM438" s="670"/>
      <c r="BN438" s="670"/>
      <c r="BO438" s="670"/>
      <c r="BP438" s="670"/>
      <c r="BQ438" s="670"/>
      <c r="BR438" s="670"/>
      <c r="BS438" s="670"/>
      <c r="BT438" s="671"/>
      <c r="BU438" s="110"/>
      <c r="BV438" s="110"/>
      <c r="BW438" s="110"/>
      <c r="BX438" s="110"/>
      <c r="BY438" s="110"/>
      <c r="BZ438" s="110"/>
      <c r="CI438" s="67"/>
    </row>
    <row r="439" spans="4:87" ht="9" customHeight="1">
      <c r="D439" s="67"/>
      <c r="E439" s="649"/>
      <c r="F439" s="650"/>
      <c r="G439" s="650"/>
      <c r="H439" s="650"/>
      <c r="I439" s="650"/>
      <c r="J439" s="650"/>
      <c r="K439" s="650"/>
      <c r="L439" s="650"/>
      <c r="M439" s="650"/>
      <c r="N439" s="650"/>
      <c r="O439" s="650"/>
      <c r="P439" s="650"/>
      <c r="Q439" s="650"/>
      <c r="R439" s="650"/>
      <c r="S439" s="650"/>
      <c r="T439" s="650"/>
      <c r="U439" s="650"/>
      <c r="V439" s="650"/>
      <c r="W439" s="650"/>
      <c r="X439" s="650"/>
      <c r="Y439" s="650"/>
      <c r="Z439" s="650"/>
      <c r="AA439" s="650"/>
      <c r="AB439" s="650"/>
      <c r="AC439" s="650"/>
      <c r="AD439" s="650"/>
      <c r="AE439" s="650"/>
      <c r="AF439" s="650"/>
      <c r="AG439" s="650"/>
      <c r="AH439" s="650"/>
      <c r="AI439" s="650"/>
      <c r="AJ439" s="650"/>
      <c r="AK439" s="651"/>
      <c r="AL439" s="341"/>
      <c r="AM439" s="341"/>
      <c r="AN439" s="341"/>
      <c r="AO439" s="341"/>
      <c r="AP439" s="341"/>
      <c r="AQ439" s="341"/>
      <c r="AR439" s="341"/>
      <c r="AS439" s="341"/>
      <c r="AT439" s="341"/>
      <c r="AU439" s="341"/>
      <c r="AV439" s="341"/>
      <c r="AW439" s="659"/>
      <c r="AX439" s="622"/>
      <c r="AY439" s="622"/>
      <c r="AZ439" s="622"/>
      <c r="BA439" s="622"/>
      <c r="BB439" s="622"/>
      <c r="BC439" s="622"/>
      <c r="BD439" s="622"/>
      <c r="BE439" s="622"/>
      <c r="BF439" s="622"/>
      <c r="BG439" s="509"/>
      <c r="BH439" s="510"/>
      <c r="BI439" s="672"/>
      <c r="BJ439" s="673"/>
      <c r="BK439" s="673"/>
      <c r="BL439" s="673"/>
      <c r="BM439" s="673"/>
      <c r="BN439" s="673"/>
      <c r="BO439" s="673"/>
      <c r="BP439" s="673"/>
      <c r="BQ439" s="673"/>
      <c r="BR439" s="673"/>
      <c r="BS439" s="673"/>
      <c r="BT439" s="674"/>
      <c r="BU439" s="110"/>
      <c r="BV439" s="110"/>
      <c r="BW439" s="110"/>
      <c r="BX439" s="110"/>
      <c r="BY439" s="110"/>
      <c r="BZ439" s="110"/>
      <c r="CI439" s="67"/>
    </row>
    <row r="440" spans="4:87" ht="9" customHeight="1" thickBot="1">
      <c r="D440" s="67"/>
      <c r="E440" s="652"/>
      <c r="F440" s="653"/>
      <c r="G440" s="653"/>
      <c r="H440" s="653"/>
      <c r="I440" s="653"/>
      <c r="J440" s="653"/>
      <c r="K440" s="653"/>
      <c r="L440" s="653"/>
      <c r="M440" s="653"/>
      <c r="N440" s="653"/>
      <c r="O440" s="653"/>
      <c r="P440" s="653"/>
      <c r="Q440" s="653"/>
      <c r="R440" s="653"/>
      <c r="S440" s="653"/>
      <c r="T440" s="653"/>
      <c r="U440" s="653"/>
      <c r="V440" s="653"/>
      <c r="W440" s="653"/>
      <c r="X440" s="653"/>
      <c r="Y440" s="653"/>
      <c r="Z440" s="653"/>
      <c r="AA440" s="653"/>
      <c r="AB440" s="653"/>
      <c r="AC440" s="653"/>
      <c r="AD440" s="653"/>
      <c r="AE440" s="653"/>
      <c r="AF440" s="653"/>
      <c r="AG440" s="653"/>
      <c r="AH440" s="653"/>
      <c r="AI440" s="653"/>
      <c r="AJ440" s="653"/>
      <c r="AK440" s="654"/>
      <c r="AL440" s="661"/>
      <c r="AM440" s="661"/>
      <c r="AN440" s="661"/>
      <c r="AO440" s="661"/>
      <c r="AP440" s="661"/>
      <c r="AQ440" s="661"/>
      <c r="AR440" s="661"/>
      <c r="AS440" s="661"/>
      <c r="AT440" s="661"/>
      <c r="AU440" s="661"/>
      <c r="AV440" s="661"/>
      <c r="AW440" s="662"/>
      <c r="AX440" s="624"/>
      <c r="AY440" s="624"/>
      <c r="AZ440" s="624"/>
      <c r="BA440" s="624"/>
      <c r="BB440" s="624"/>
      <c r="BC440" s="624"/>
      <c r="BD440" s="624"/>
      <c r="BE440" s="624"/>
      <c r="BF440" s="624"/>
      <c r="BG440" s="511"/>
      <c r="BH440" s="512"/>
      <c r="BI440" s="675"/>
      <c r="BJ440" s="676"/>
      <c r="BK440" s="676"/>
      <c r="BL440" s="676"/>
      <c r="BM440" s="676"/>
      <c r="BN440" s="676"/>
      <c r="BO440" s="676"/>
      <c r="BP440" s="676"/>
      <c r="BQ440" s="676"/>
      <c r="BR440" s="676"/>
      <c r="BS440" s="676"/>
      <c r="BT440" s="677"/>
      <c r="BU440" s="110"/>
      <c r="BV440" s="110"/>
      <c r="BW440" s="110"/>
      <c r="BX440" s="110"/>
      <c r="BY440" s="110"/>
      <c r="BZ440" s="110"/>
      <c r="CI440" s="67"/>
    </row>
    <row r="441" spans="4:87" ht="9" customHeight="1">
      <c r="D441" s="67"/>
      <c r="E441" s="646"/>
      <c r="F441" s="647"/>
      <c r="G441" s="647"/>
      <c r="H441" s="647"/>
      <c r="I441" s="647"/>
      <c r="J441" s="647"/>
      <c r="K441" s="647"/>
      <c r="L441" s="647"/>
      <c r="M441" s="647"/>
      <c r="N441" s="647"/>
      <c r="O441" s="647"/>
      <c r="P441" s="647"/>
      <c r="Q441" s="647"/>
      <c r="R441" s="647"/>
      <c r="S441" s="647"/>
      <c r="T441" s="647"/>
      <c r="U441" s="647"/>
      <c r="V441" s="647"/>
      <c r="W441" s="647"/>
      <c r="X441" s="647"/>
      <c r="Y441" s="647"/>
      <c r="Z441" s="647"/>
      <c r="AA441" s="647"/>
      <c r="AB441" s="647"/>
      <c r="AC441" s="647"/>
      <c r="AD441" s="647"/>
      <c r="AE441" s="647"/>
      <c r="AF441" s="647"/>
      <c r="AG441" s="647"/>
      <c r="AH441" s="647"/>
      <c r="AI441" s="647"/>
      <c r="AJ441" s="647"/>
      <c r="AK441" s="648"/>
      <c r="AL441" s="656" t="str">
        <f>IF(E441="","",VLOOKUP(E441,コード表!$D$5:$F$62,3,FALSE))</f>
        <v/>
      </c>
      <c r="AM441" s="656"/>
      <c r="AN441" s="656"/>
      <c r="AO441" s="656"/>
      <c r="AP441" s="656"/>
      <c r="AQ441" s="656"/>
      <c r="AR441" s="656"/>
      <c r="AS441" s="656"/>
      <c r="AT441" s="656"/>
      <c r="AU441" s="656"/>
      <c r="AV441" s="656"/>
      <c r="AW441" s="657"/>
      <c r="AX441" s="663">
        <v>9</v>
      </c>
      <c r="AY441" s="663"/>
      <c r="AZ441" s="625" t="str">
        <f>IF(E441="","",VLOOKUP(E441,コード表!$D$5:$F$62,2,FALSE))</f>
        <v/>
      </c>
      <c r="BA441" s="625"/>
      <c r="BB441" s="625"/>
      <c r="BC441" s="625"/>
      <c r="BD441" s="625"/>
      <c r="BE441" s="625"/>
      <c r="BF441" s="625"/>
      <c r="BG441" s="625"/>
      <c r="BH441" s="625"/>
      <c r="BI441" s="665"/>
      <c r="BJ441" s="665"/>
      <c r="BK441" s="665"/>
      <c r="BL441" s="665"/>
      <c r="BM441" s="665"/>
      <c r="BN441" s="665"/>
      <c r="BO441" s="665"/>
      <c r="BP441" s="665"/>
      <c r="BQ441" s="665"/>
      <c r="BR441" s="665"/>
      <c r="BS441" s="665"/>
      <c r="BT441" s="666"/>
      <c r="BU441" s="110"/>
      <c r="BV441" s="110"/>
      <c r="BW441" s="110"/>
      <c r="BX441" s="110"/>
      <c r="BY441" s="110"/>
      <c r="BZ441" s="110"/>
      <c r="CI441" s="67"/>
    </row>
    <row r="442" spans="4:87" ht="9" customHeight="1">
      <c r="D442" s="67"/>
      <c r="E442" s="649"/>
      <c r="F442" s="650"/>
      <c r="G442" s="650"/>
      <c r="H442" s="650"/>
      <c r="I442" s="650"/>
      <c r="J442" s="650"/>
      <c r="K442" s="650"/>
      <c r="L442" s="650"/>
      <c r="M442" s="650"/>
      <c r="N442" s="650"/>
      <c r="O442" s="650"/>
      <c r="P442" s="650"/>
      <c r="Q442" s="650"/>
      <c r="R442" s="650"/>
      <c r="S442" s="650"/>
      <c r="T442" s="650"/>
      <c r="U442" s="650"/>
      <c r="V442" s="650"/>
      <c r="W442" s="650"/>
      <c r="X442" s="650"/>
      <c r="Y442" s="650"/>
      <c r="Z442" s="650"/>
      <c r="AA442" s="650"/>
      <c r="AB442" s="650"/>
      <c r="AC442" s="650"/>
      <c r="AD442" s="650"/>
      <c r="AE442" s="650"/>
      <c r="AF442" s="650"/>
      <c r="AG442" s="650"/>
      <c r="AH442" s="650"/>
      <c r="AI442" s="650"/>
      <c r="AJ442" s="650"/>
      <c r="AK442" s="651"/>
      <c r="AL442" s="341"/>
      <c r="AM442" s="341"/>
      <c r="AN442" s="341"/>
      <c r="AO442" s="341"/>
      <c r="AP442" s="341"/>
      <c r="AQ442" s="341"/>
      <c r="AR442" s="341"/>
      <c r="AS442" s="341"/>
      <c r="AT442" s="341"/>
      <c r="AU442" s="341"/>
      <c r="AV442" s="341"/>
      <c r="AW442" s="659"/>
      <c r="AX442" s="664"/>
      <c r="AY442" s="664"/>
      <c r="AZ442" s="626"/>
      <c r="BA442" s="626"/>
      <c r="BB442" s="626"/>
      <c r="BC442" s="626"/>
      <c r="BD442" s="626"/>
      <c r="BE442" s="626"/>
      <c r="BF442" s="626"/>
      <c r="BG442" s="626"/>
      <c r="BH442" s="626"/>
      <c r="BI442" s="667"/>
      <c r="BJ442" s="667"/>
      <c r="BK442" s="667"/>
      <c r="BL442" s="667"/>
      <c r="BM442" s="667"/>
      <c r="BN442" s="667"/>
      <c r="BO442" s="667"/>
      <c r="BP442" s="667"/>
      <c r="BQ442" s="667"/>
      <c r="BR442" s="667"/>
      <c r="BS442" s="667"/>
      <c r="BT442" s="668"/>
      <c r="BU442" s="110"/>
      <c r="BV442" s="110"/>
      <c r="BW442" s="110"/>
      <c r="BX442" s="110"/>
      <c r="BY442" s="110"/>
      <c r="BZ442" s="110"/>
      <c r="CI442" s="67"/>
    </row>
    <row r="443" spans="4:87" ht="9" customHeight="1">
      <c r="D443" s="67"/>
      <c r="E443" s="649"/>
      <c r="F443" s="650"/>
      <c r="G443" s="650"/>
      <c r="H443" s="650"/>
      <c r="I443" s="650"/>
      <c r="J443" s="650"/>
      <c r="K443" s="650"/>
      <c r="L443" s="650"/>
      <c r="M443" s="650"/>
      <c r="N443" s="650"/>
      <c r="O443" s="650"/>
      <c r="P443" s="650"/>
      <c r="Q443" s="650"/>
      <c r="R443" s="650"/>
      <c r="S443" s="650"/>
      <c r="T443" s="650"/>
      <c r="U443" s="650"/>
      <c r="V443" s="650"/>
      <c r="W443" s="650"/>
      <c r="X443" s="650"/>
      <c r="Y443" s="650"/>
      <c r="Z443" s="650"/>
      <c r="AA443" s="650"/>
      <c r="AB443" s="650"/>
      <c r="AC443" s="650"/>
      <c r="AD443" s="650"/>
      <c r="AE443" s="650"/>
      <c r="AF443" s="650"/>
      <c r="AG443" s="650"/>
      <c r="AH443" s="650"/>
      <c r="AI443" s="650"/>
      <c r="AJ443" s="650"/>
      <c r="AK443" s="651"/>
      <c r="AL443" s="341"/>
      <c r="AM443" s="341"/>
      <c r="AN443" s="341"/>
      <c r="AO443" s="341"/>
      <c r="AP443" s="341"/>
      <c r="AQ443" s="341"/>
      <c r="AR443" s="341"/>
      <c r="AS443" s="341"/>
      <c r="AT443" s="341"/>
      <c r="AU443" s="341"/>
      <c r="AV443" s="341"/>
      <c r="AW443" s="659"/>
      <c r="AX443" s="664"/>
      <c r="AY443" s="664"/>
      <c r="AZ443" s="626"/>
      <c r="BA443" s="626"/>
      <c r="BB443" s="626"/>
      <c r="BC443" s="626"/>
      <c r="BD443" s="626"/>
      <c r="BE443" s="626"/>
      <c r="BF443" s="626"/>
      <c r="BG443" s="626"/>
      <c r="BH443" s="626"/>
      <c r="BI443" s="667"/>
      <c r="BJ443" s="667"/>
      <c r="BK443" s="667"/>
      <c r="BL443" s="667"/>
      <c r="BM443" s="667"/>
      <c r="BN443" s="667"/>
      <c r="BO443" s="667"/>
      <c r="BP443" s="667"/>
      <c r="BQ443" s="667"/>
      <c r="BR443" s="667"/>
      <c r="BS443" s="667"/>
      <c r="BT443" s="668"/>
      <c r="BU443" s="110"/>
      <c r="BV443" s="110"/>
      <c r="BW443" s="110"/>
      <c r="BX443" s="110"/>
      <c r="BY443" s="110"/>
      <c r="BZ443" s="110"/>
      <c r="CI443" s="67"/>
    </row>
    <row r="444" spans="4:87" ht="9" customHeight="1">
      <c r="D444" s="67"/>
      <c r="E444" s="649"/>
      <c r="F444" s="650"/>
      <c r="G444" s="650"/>
      <c r="H444" s="650"/>
      <c r="I444" s="650"/>
      <c r="J444" s="650"/>
      <c r="K444" s="650"/>
      <c r="L444" s="650"/>
      <c r="M444" s="650"/>
      <c r="N444" s="650"/>
      <c r="O444" s="650"/>
      <c r="P444" s="650"/>
      <c r="Q444" s="650"/>
      <c r="R444" s="650"/>
      <c r="S444" s="650"/>
      <c r="T444" s="650"/>
      <c r="U444" s="650"/>
      <c r="V444" s="650"/>
      <c r="W444" s="650"/>
      <c r="X444" s="650"/>
      <c r="Y444" s="650"/>
      <c r="Z444" s="650"/>
      <c r="AA444" s="650"/>
      <c r="AB444" s="650"/>
      <c r="AC444" s="650"/>
      <c r="AD444" s="650"/>
      <c r="AE444" s="650"/>
      <c r="AF444" s="650"/>
      <c r="AG444" s="650"/>
      <c r="AH444" s="650"/>
      <c r="AI444" s="650"/>
      <c r="AJ444" s="650"/>
      <c r="AK444" s="651"/>
      <c r="AL444" s="341"/>
      <c r="AM444" s="341"/>
      <c r="AN444" s="341"/>
      <c r="AO444" s="341"/>
      <c r="AP444" s="341"/>
      <c r="AQ444" s="341"/>
      <c r="AR444" s="341"/>
      <c r="AS444" s="341"/>
      <c r="AT444" s="341"/>
      <c r="AU444" s="341"/>
      <c r="AV444" s="341"/>
      <c r="AW444" s="659"/>
      <c r="AX444" s="622"/>
      <c r="AY444" s="622"/>
      <c r="AZ444" s="622"/>
      <c r="BA444" s="622"/>
      <c r="BB444" s="622"/>
      <c r="BC444" s="622"/>
      <c r="BD444" s="622"/>
      <c r="BE444" s="622"/>
      <c r="BF444" s="622"/>
      <c r="BG444" s="507" t="str">
        <f>IFERROR(VLOOKUP(AL441,都道府県コード!$A$2:$B$95,2,FALSE),"")</f>
        <v/>
      </c>
      <c r="BH444" s="508"/>
      <c r="BI444" s="669"/>
      <c r="BJ444" s="670"/>
      <c r="BK444" s="670"/>
      <c r="BL444" s="670"/>
      <c r="BM444" s="670"/>
      <c r="BN444" s="670"/>
      <c r="BO444" s="670"/>
      <c r="BP444" s="670"/>
      <c r="BQ444" s="670"/>
      <c r="BR444" s="670"/>
      <c r="BS444" s="670"/>
      <c r="BT444" s="671"/>
      <c r="BU444" s="110"/>
      <c r="BV444" s="110"/>
      <c r="BW444" s="110"/>
      <c r="BX444" s="110"/>
      <c r="BY444" s="110"/>
      <c r="BZ444" s="110"/>
      <c r="CI444" s="67"/>
    </row>
    <row r="445" spans="4:87" ht="9" customHeight="1">
      <c r="D445" s="67"/>
      <c r="E445" s="649"/>
      <c r="F445" s="650"/>
      <c r="G445" s="650"/>
      <c r="H445" s="650"/>
      <c r="I445" s="650"/>
      <c r="J445" s="650"/>
      <c r="K445" s="650"/>
      <c r="L445" s="650"/>
      <c r="M445" s="650"/>
      <c r="N445" s="650"/>
      <c r="O445" s="650"/>
      <c r="P445" s="650"/>
      <c r="Q445" s="650"/>
      <c r="R445" s="650"/>
      <c r="S445" s="650"/>
      <c r="T445" s="650"/>
      <c r="U445" s="650"/>
      <c r="V445" s="650"/>
      <c r="W445" s="650"/>
      <c r="X445" s="650"/>
      <c r="Y445" s="650"/>
      <c r="Z445" s="650"/>
      <c r="AA445" s="650"/>
      <c r="AB445" s="650"/>
      <c r="AC445" s="650"/>
      <c r="AD445" s="650"/>
      <c r="AE445" s="650"/>
      <c r="AF445" s="650"/>
      <c r="AG445" s="650"/>
      <c r="AH445" s="650"/>
      <c r="AI445" s="650"/>
      <c r="AJ445" s="650"/>
      <c r="AK445" s="651"/>
      <c r="AL445" s="341"/>
      <c r="AM445" s="341"/>
      <c r="AN445" s="341"/>
      <c r="AO445" s="341"/>
      <c r="AP445" s="341"/>
      <c r="AQ445" s="341"/>
      <c r="AR445" s="341"/>
      <c r="AS445" s="341"/>
      <c r="AT445" s="341"/>
      <c r="AU445" s="341"/>
      <c r="AV445" s="341"/>
      <c r="AW445" s="659"/>
      <c r="AX445" s="622"/>
      <c r="AY445" s="622"/>
      <c r="AZ445" s="622"/>
      <c r="BA445" s="622"/>
      <c r="BB445" s="622"/>
      <c r="BC445" s="622"/>
      <c r="BD445" s="622"/>
      <c r="BE445" s="622"/>
      <c r="BF445" s="622"/>
      <c r="BG445" s="509"/>
      <c r="BH445" s="510"/>
      <c r="BI445" s="672"/>
      <c r="BJ445" s="673"/>
      <c r="BK445" s="673"/>
      <c r="BL445" s="673"/>
      <c r="BM445" s="673"/>
      <c r="BN445" s="673"/>
      <c r="BO445" s="673"/>
      <c r="BP445" s="673"/>
      <c r="BQ445" s="673"/>
      <c r="BR445" s="673"/>
      <c r="BS445" s="673"/>
      <c r="BT445" s="674"/>
      <c r="BU445" s="110"/>
      <c r="BV445" s="110"/>
      <c r="BW445" s="110"/>
      <c r="BX445" s="110"/>
      <c r="BY445" s="110"/>
      <c r="BZ445" s="110"/>
      <c r="CI445" s="67"/>
    </row>
    <row r="446" spans="4:87" ht="9" customHeight="1" thickBot="1">
      <c r="D446" s="67"/>
      <c r="E446" s="652"/>
      <c r="F446" s="653"/>
      <c r="G446" s="653"/>
      <c r="H446" s="653"/>
      <c r="I446" s="653"/>
      <c r="J446" s="653"/>
      <c r="K446" s="653"/>
      <c r="L446" s="653"/>
      <c r="M446" s="653"/>
      <c r="N446" s="653"/>
      <c r="O446" s="653"/>
      <c r="P446" s="653"/>
      <c r="Q446" s="653"/>
      <c r="R446" s="653"/>
      <c r="S446" s="653"/>
      <c r="T446" s="653"/>
      <c r="U446" s="653"/>
      <c r="V446" s="653"/>
      <c r="W446" s="653"/>
      <c r="X446" s="653"/>
      <c r="Y446" s="653"/>
      <c r="Z446" s="653"/>
      <c r="AA446" s="653"/>
      <c r="AB446" s="653"/>
      <c r="AC446" s="653"/>
      <c r="AD446" s="653"/>
      <c r="AE446" s="653"/>
      <c r="AF446" s="653"/>
      <c r="AG446" s="653"/>
      <c r="AH446" s="653"/>
      <c r="AI446" s="653"/>
      <c r="AJ446" s="653"/>
      <c r="AK446" s="654"/>
      <c r="AL446" s="661"/>
      <c r="AM446" s="661"/>
      <c r="AN446" s="661"/>
      <c r="AO446" s="661"/>
      <c r="AP446" s="661"/>
      <c r="AQ446" s="661"/>
      <c r="AR446" s="661"/>
      <c r="AS446" s="661"/>
      <c r="AT446" s="661"/>
      <c r="AU446" s="661"/>
      <c r="AV446" s="661"/>
      <c r="AW446" s="662"/>
      <c r="AX446" s="624"/>
      <c r="AY446" s="624"/>
      <c r="AZ446" s="624"/>
      <c r="BA446" s="624"/>
      <c r="BB446" s="624"/>
      <c r="BC446" s="624"/>
      <c r="BD446" s="624"/>
      <c r="BE446" s="624"/>
      <c r="BF446" s="624"/>
      <c r="BG446" s="511"/>
      <c r="BH446" s="512"/>
      <c r="BI446" s="675"/>
      <c r="BJ446" s="676"/>
      <c r="BK446" s="676"/>
      <c r="BL446" s="676"/>
      <c r="BM446" s="676"/>
      <c r="BN446" s="676"/>
      <c r="BO446" s="676"/>
      <c r="BP446" s="676"/>
      <c r="BQ446" s="676"/>
      <c r="BR446" s="676"/>
      <c r="BS446" s="676"/>
      <c r="BT446" s="677"/>
      <c r="BU446" s="110"/>
      <c r="BV446" s="110"/>
      <c r="BW446" s="110"/>
      <c r="BX446" s="110"/>
      <c r="BY446" s="110"/>
      <c r="BZ446" s="110"/>
      <c r="CI446" s="67"/>
    </row>
    <row r="447" spans="4:87" ht="9" customHeight="1">
      <c r="D447" s="67"/>
      <c r="E447" s="646"/>
      <c r="F447" s="647"/>
      <c r="G447" s="647"/>
      <c r="H447" s="647"/>
      <c r="I447" s="647"/>
      <c r="J447" s="647"/>
      <c r="K447" s="647"/>
      <c r="L447" s="647"/>
      <c r="M447" s="647"/>
      <c r="N447" s="647"/>
      <c r="O447" s="647"/>
      <c r="P447" s="647"/>
      <c r="Q447" s="647"/>
      <c r="R447" s="647"/>
      <c r="S447" s="647"/>
      <c r="T447" s="647"/>
      <c r="U447" s="647"/>
      <c r="V447" s="647"/>
      <c r="W447" s="647"/>
      <c r="X447" s="647"/>
      <c r="Y447" s="647"/>
      <c r="Z447" s="647"/>
      <c r="AA447" s="647"/>
      <c r="AB447" s="647"/>
      <c r="AC447" s="647"/>
      <c r="AD447" s="647"/>
      <c r="AE447" s="647"/>
      <c r="AF447" s="647"/>
      <c r="AG447" s="647"/>
      <c r="AH447" s="647"/>
      <c r="AI447" s="647"/>
      <c r="AJ447" s="647"/>
      <c r="AK447" s="648"/>
      <c r="AL447" s="656" t="str">
        <f>IF(E447="","",VLOOKUP(E447,コード表!$D$5:$F$62,3,FALSE))</f>
        <v/>
      </c>
      <c r="AM447" s="656"/>
      <c r="AN447" s="656"/>
      <c r="AO447" s="656"/>
      <c r="AP447" s="656"/>
      <c r="AQ447" s="656"/>
      <c r="AR447" s="656"/>
      <c r="AS447" s="656"/>
      <c r="AT447" s="656"/>
      <c r="AU447" s="656"/>
      <c r="AV447" s="656"/>
      <c r="AW447" s="657"/>
      <c r="AX447" s="663">
        <v>10</v>
      </c>
      <c r="AY447" s="663"/>
      <c r="AZ447" s="625" t="str">
        <f>IF(E447="","",VLOOKUP(E447,コード表!$D$5:$F$62,2,FALSE))</f>
        <v/>
      </c>
      <c r="BA447" s="625"/>
      <c r="BB447" s="625"/>
      <c r="BC447" s="625"/>
      <c r="BD447" s="625"/>
      <c r="BE447" s="625"/>
      <c r="BF447" s="625"/>
      <c r="BG447" s="625"/>
      <c r="BH447" s="625"/>
      <c r="BI447" s="665"/>
      <c r="BJ447" s="665"/>
      <c r="BK447" s="665"/>
      <c r="BL447" s="665"/>
      <c r="BM447" s="665"/>
      <c r="BN447" s="665"/>
      <c r="BO447" s="665"/>
      <c r="BP447" s="665"/>
      <c r="BQ447" s="665"/>
      <c r="BR447" s="665"/>
      <c r="BS447" s="665"/>
      <c r="BT447" s="666"/>
      <c r="BU447" s="110"/>
      <c r="BV447" s="110"/>
      <c r="BW447" s="110"/>
      <c r="BX447" s="110"/>
      <c r="BY447" s="110"/>
      <c r="BZ447" s="110"/>
      <c r="CI447" s="67"/>
    </row>
    <row r="448" spans="4:87" ht="9" customHeight="1">
      <c r="D448" s="67"/>
      <c r="E448" s="649"/>
      <c r="F448" s="650"/>
      <c r="G448" s="650"/>
      <c r="H448" s="650"/>
      <c r="I448" s="650"/>
      <c r="J448" s="650"/>
      <c r="K448" s="650"/>
      <c r="L448" s="650"/>
      <c r="M448" s="650"/>
      <c r="N448" s="650"/>
      <c r="O448" s="650"/>
      <c r="P448" s="650"/>
      <c r="Q448" s="650"/>
      <c r="R448" s="650"/>
      <c r="S448" s="650"/>
      <c r="T448" s="650"/>
      <c r="U448" s="650"/>
      <c r="V448" s="650"/>
      <c r="W448" s="650"/>
      <c r="X448" s="650"/>
      <c r="Y448" s="650"/>
      <c r="Z448" s="650"/>
      <c r="AA448" s="650"/>
      <c r="AB448" s="650"/>
      <c r="AC448" s="650"/>
      <c r="AD448" s="650"/>
      <c r="AE448" s="650"/>
      <c r="AF448" s="650"/>
      <c r="AG448" s="650"/>
      <c r="AH448" s="650"/>
      <c r="AI448" s="650"/>
      <c r="AJ448" s="650"/>
      <c r="AK448" s="651"/>
      <c r="AL448" s="341"/>
      <c r="AM448" s="341"/>
      <c r="AN448" s="341"/>
      <c r="AO448" s="341"/>
      <c r="AP448" s="341"/>
      <c r="AQ448" s="341"/>
      <c r="AR448" s="341"/>
      <c r="AS448" s="341"/>
      <c r="AT448" s="341"/>
      <c r="AU448" s="341"/>
      <c r="AV448" s="341"/>
      <c r="AW448" s="659"/>
      <c r="AX448" s="664"/>
      <c r="AY448" s="664"/>
      <c r="AZ448" s="626"/>
      <c r="BA448" s="626"/>
      <c r="BB448" s="626"/>
      <c r="BC448" s="626"/>
      <c r="BD448" s="626"/>
      <c r="BE448" s="626"/>
      <c r="BF448" s="626"/>
      <c r="BG448" s="626"/>
      <c r="BH448" s="626"/>
      <c r="BI448" s="667"/>
      <c r="BJ448" s="667"/>
      <c r="BK448" s="667"/>
      <c r="BL448" s="667"/>
      <c r="BM448" s="667"/>
      <c r="BN448" s="667"/>
      <c r="BO448" s="667"/>
      <c r="BP448" s="667"/>
      <c r="BQ448" s="667"/>
      <c r="BR448" s="667"/>
      <c r="BS448" s="667"/>
      <c r="BT448" s="668"/>
      <c r="BU448" s="110"/>
      <c r="BV448" s="110"/>
      <c r="BW448" s="110"/>
      <c r="BX448" s="110"/>
      <c r="BY448" s="110"/>
      <c r="BZ448" s="110"/>
      <c r="CI448" s="67"/>
    </row>
    <row r="449" spans="4:87" ht="9" customHeight="1">
      <c r="D449" s="67"/>
      <c r="E449" s="649"/>
      <c r="F449" s="650"/>
      <c r="G449" s="650"/>
      <c r="H449" s="650"/>
      <c r="I449" s="650"/>
      <c r="J449" s="650"/>
      <c r="K449" s="650"/>
      <c r="L449" s="650"/>
      <c r="M449" s="650"/>
      <c r="N449" s="650"/>
      <c r="O449" s="650"/>
      <c r="P449" s="650"/>
      <c r="Q449" s="650"/>
      <c r="R449" s="650"/>
      <c r="S449" s="650"/>
      <c r="T449" s="650"/>
      <c r="U449" s="650"/>
      <c r="V449" s="650"/>
      <c r="W449" s="650"/>
      <c r="X449" s="650"/>
      <c r="Y449" s="650"/>
      <c r="Z449" s="650"/>
      <c r="AA449" s="650"/>
      <c r="AB449" s="650"/>
      <c r="AC449" s="650"/>
      <c r="AD449" s="650"/>
      <c r="AE449" s="650"/>
      <c r="AF449" s="650"/>
      <c r="AG449" s="650"/>
      <c r="AH449" s="650"/>
      <c r="AI449" s="650"/>
      <c r="AJ449" s="650"/>
      <c r="AK449" s="651"/>
      <c r="AL449" s="341"/>
      <c r="AM449" s="341"/>
      <c r="AN449" s="341"/>
      <c r="AO449" s="341"/>
      <c r="AP449" s="341"/>
      <c r="AQ449" s="341"/>
      <c r="AR449" s="341"/>
      <c r="AS449" s="341"/>
      <c r="AT449" s="341"/>
      <c r="AU449" s="341"/>
      <c r="AV449" s="341"/>
      <c r="AW449" s="659"/>
      <c r="AX449" s="664"/>
      <c r="AY449" s="664"/>
      <c r="AZ449" s="626"/>
      <c r="BA449" s="626"/>
      <c r="BB449" s="626"/>
      <c r="BC449" s="626"/>
      <c r="BD449" s="626"/>
      <c r="BE449" s="626"/>
      <c r="BF449" s="626"/>
      <c r="BG449" s="626"/>
      <c r="BH449" s="626"/>
      <c r="BI449" s="667"/>
      <c r="BJ449" s="667"/>
      <c r="BK449" s="667"/>
      <c r="BL449" s="667"/>
      <c r="BM449" s="667"/>
      <c r="BN449" s="667"/>
      <c r="BO449" s="667"/>
      <c r="BP449" s="667"/>
      <c r="BQ449" s="667"/>
      <c r="BR449" s="667"/>
      <c r="BS449" s="667"/>
      <c r="BT449" s="668"/>
      <c r="BU449" s="110"/>
      <c r="BV449" s="110"/>
      <c r="BW449" s="110"/>
      <c r="BX449" s="110"/>
      <c r="BY449" s="110"/>
      <c r="BZ449" s="110"/>
      <c r="CI449" s="67"/>
    </row>
    <row r="450" spans="4:87" ht="9" customHeight="1">
      <c r="D450" s="67"/>
      <c r="E450" s="649"/>
      <c r="F450" s="650"/>
      <c r="G450" s="650"/>
      <c r="H450" s="650"/>
      <c r="I450" s="650"/>
      <c r="J450" s="650"/>
      <c r="K450" s="650"/>
      <c r="L450" s="650"/>
      <c r="M450" s="650"/>
      <c r="N450" s="650"/>
      <c r="O450" s="650"/>
      <c r="P450" s="650"/>
      <c r="Q450" s="650"/>
      <c r="R450" s="650"/>
      <c r="S450" s="650"/>
      <c r="T450" s="650"/>
      <c r="U450" s="650"/>
      <c r="V450" s="650"/>
      <c r="W450" s="650"/>
      <c r="X450" s="650"/>
      <c r="Y450" s="650"/>
      <c r="Z450" s="650"/>
      <c r="AA450" s="650"/>
      <c r="AB450" s="650"/>
      <c r="AC450" s="650"/>
      <c r="AD450" s="650"/>
      <c r="AE450" s="650"/>
      <c r="AF450" s="650"/>
      <c r="AG450" s="650"/>
      <c r="AH450" s="650"/>
      <c r="AI450" s="650"/>
      <c r="AJ450" s="650"/>
      <c r="AK450" s="651"/>
      <c r="AL450" s="341"/>
      <c r="AM450" s="341"/>
      <c r="AN450" s="341"/>
      <c r="AO450" s="341"/>
      <c r="AP450" s="341"/>
      <c r="AQ450" s="341"/>
      <c r="AR450" s="341"/>
      <c r="AS450" s="341"/>
      <c r="AT450" s="341"/>
      <c r="AU450" s="341"/>
      <c r="AV450" s="341"/>
      <c r="AW450" s="659"/>
      <c r="AX450" s="622"/>
      <c r="AY450" s="622"/>
      <c r="AZ450" s="622"/>
      <c r="BA450" s="622"/>
      <c r="BB450" s="622"/>
      <c r="BC450" s="622"/>
      <c r="BD450" s="622"/>
      <c r="BE450" s="622"/>
      <c r="BF450" s="622"/>
      <c r="BG450" s="507" t="str">
        <f>IFERROR(VLOOKUP(AL447,都道府県コード!$A$2:$B$95,2,FALSE),"")</f>
        <v/>
      </c>
      <c r="BH450" s="508"/>
      <c r="BI450" s="669"/>
      <c r="BJ450" s="670"/>
      <c r="BK450" s="670"/>
      <c r="BL450" s="670"/>
      <c r="BM450" s="670"/>
      <c r="BN450" s="670"/>
      <c r="BO450" s="670"/>
      <c r="BP450" s="670"/>
      <c r="BQ450" s="670"/>
      <c r="BR450" s="670"/>
      <c r="BS450" s="670"/>
      <c r="BT450" s="671"/>
      <c r="BU450" s="110"/>
      <c r="BV450" s="110"/>
      <c r="BW450" s="110"/>
      <c r="BX450" s="110"/>
      <c r="BY450" s="110"/>
      <c r="BZ450" s="110"/>
      <c r="CI450" s="67"/>
    </row>
    <row r="451" spans="4:87" ht="9" customHeight="1">
      <c r="D451" s="67"/>
      <c r="E451" s="649"/>
      <c r="F451" s="650"/>
      <c r="G451" s="650"/>
      <c r="H451" s="650"/>
      <c r="I451" s="650"/>
      <c r="J451" s="650"/>
      <c r="K451" s="650"/>
      <c r="L451" s="650"/>
      <c r="M451" s="650"/>
      <c r="N451" s="650"/>
      <c r="O451" s="650"/>
      <c r="P451" s="650"/>
      <c r="Q451" s="650"/>
      <c r="R451" s="650"/>
      <c r="S451" s="650"/>
      <c r="T451" s="650"/>
      <c r="U451" s="650"/>
      <c r="V451" s="650"/>
      <c r="W451" s="650"/>
      <c r="X451" s="650"/>
      <c r="Y451" s="650"/>
      <c r="Z451" s="650"/>
      <c r="AA451" s="650"/>
      <c r="AB451" s="650"/>
      <c r="AC451" s="650"/>
      <c r="AD451" s="650"/>
      <c r="AE451" s="650"/>
      <c r="AF451" s="650"/>
      <c r="AG451" s="650"/>
      <c r="AH451" s="650"/>
      <c r="AI451" s="650"/>
      <c r="AJ451" s="650"/>
      <c r="AK451" s="651"/>
      <c r="AL451" s="341"/>
      <c r="AM451" s="341"/>
      <c r="AN451" s="341"/>
      <c r="AO451" s="341"/>
      <c r="AP451" s="341"/>
      <c r="AQ451" s="341"/>
      <c r="AR451" s="341"/>
      <c r="AS451" s="341"/>
      <c r="AT451" s="341"/>
      <c r="AU451" s="341"/>
      <c r="AV451" s="341"/>
      <c r="AW451" s="659"/>
      <c r="AX451" s="622"/>
      <c r="AY451" s="622"/>
      <c r="AZ451" s="622"/>
      <c r="BA451" s="622"/>
      <c r="BB451" s="622"/>
      <c r="BC451" s="622"/>
      <c r="BD451" s="622"/>
      <c r="BE451" s="622"/>
      <c r="BF451" s="622"/>
      <c r="BG451" s="509"/>
      <c r="BH451" s="510"/>
      <c r="BI451" s="672"/>
      <c r="BJ451" s="673"/>
      <c r="BK451" s="673"/>
      <c r="BL451" s="673"/>
      <c r="BM451" s="673"/>
      <c r="BN451" s="673"/>
      <c r="BO451" s="673"/>
      <c r="BP451" s="673"/>
      <c r="BQ451" s="673"/>
      <c r="BR451" s="673"/>
      <c r="BS451" s="673"/>
      <c r="BT451" s="674"/>
      <c r="BU451" s="110"/>
      <c r="BV451" s="110"/>
      <c r="BW451" s="110"/>
      <c r="BX451" s="110"/>
      <c r="BY451" s="110"/>
      <c r="BZ451" s="110"/>
      <c r="CI451" s="67"/>
    </row>
    <row r="452" spans="4:87" ht="9" customHeight="1" thickBot="1">
      <c r="D452" s="67"/>
      <c r="E452" s="652"/>
      <c r="F452" s="653"/>
      <c r="G452" s="653"/>
      <c r="H452" s="653"/>
      <c r="I452" s="653"/>
      <c r="J452" s="653"/>
      <c r="K452" s="653"/>
      <c r="L452" s="653"/>
      <c r="M452" s="653"/>
      <c r="N452" s="653"/>
      <c r="O452" s="653"/>
      <c r="P452" s="653"/>
      <c r="Q452" s="653"/>
      <c r="R452" s="653"/>
      <c r="S452" s="653"/>
      <c r="T452" s="653"/>
      <c r="U452" s="653"/>
      <c r="V452" s="653"/>
      <c r="W452" s="653"/>
      <c r="X452" s="653"/>
      <c r="Y452" s="653"/>
      <c r="Z452" s="653"/>
      <c r="AA452" s="653"/>
      <c r="AB452" s="653"/>
      <c r="AC452" s="653"/>
      <c r="AD452" s="653"/>
      <c r="AE452" s="653"/>
      <c r="AF452" s="653"/>
      <c r="AG452" s="653"/>
      <c r="AH452" s="653"/>
      <c r="AI452" s="653"/>
      <c r="AJ452" s="653"/>
      <c r="AK452" s="654"/>
      <c r="AL452" s="661"/>
      <c r="AM452" s="661"/>
      <c r="AN452" s="661"/>
      <c r="AO452" s="661"/>
      <c r="AP452" s="661"/>
      <c r="AQ452" s="661"/>
      <c r="AR452" s="661"/>
      <c r="AS452" s="661"/>
      <c r="AT452" s="661"/>
      <c r="AU452" s="661"/>
      <c r="AV452" s="661"/>
      <c r="AW452" s="662"/>
      <c r="AX452" s="624"/>
      <c r="AY452" s="624"/>
      <c r="AZ452" s="624"/>
      <c r="BA452" s="624"/>
      <c r="BB452" s="624"/>
      <c r="BC452" s="624"/>
      <c r="BD452" s="624"/>
      <c r="BE452" s="624"/>
      <c r="BF452" s="624"/>
      <c r="BG452" s="511"/>
      <c r="BH452" s="512"/>
      <c r="BI452" s="675"/>
      <c r="BJ452" s="676"/>
      <c r="BK452" s="676"/>
      <c r="BL452" s="676"/>
      <c r="BM452" s="676"/>
      <c r="BN452" s="676"/>
      <c r="BO452" s="676"/>
      <c r="BP452" s="676"/>
      <c r="BQ452" s="676"/>
      <c r="BR452" s="676"/>
      <c r="BS452" s="676"/>
      <c r="BT452" s="677"/>
      <c r="BU452" s="110"/>
      <c r="BV452" s="110"/>
      <c r="BW452" s="110"/>
      <c r="BX452" s="110"/>
      <c r="BY452" s="110"/>
      <c r="BZ452" s="110"/>
      <c r="CI452" s="67"/>
    </row>
    <row r="453" spans="4:87" ht="9" customHeight="1">
      <c r="D453" s="67"/>
      <c r="E453" s="646"/>
      <c r="F453" s="647"/>
      <c r="G453" s="647"/>
      <c r="H453" s="647"/>
      <c r="I453" s="647"/>
      <c r="J453" s="647"/>
      <c r="K453" s="647"/>
      <c r="L453" s="647"/>
      <c r="M453" s="647"/>
      <c r="N453" s="647"/>
      <c r="O453" s="647"/>
      <c r="P453" s="647"/>
      <c r="Q453" s="647"/>
      <c r="R453" s="647"/>
      <c r="S453" s="647"/>
      <c r="T453" s="647"/>
      <c r="U453" s="647"/>
      <c r="V453" s="647"/>
      <c r="W453" s="647"/>
      <c r="X453" s="647"/>
      <c r="Y453" s="647"/>
      <c r="Z453" s="647"/>
      <c r="AA453" s="647"/>
      <c r="AB453" s="647"/>
      <c r="AC453" s="647"/>
      <c r="AD453" s="647"/>
      <c r="AE453" s="647"/>
      <c r="AF453" s="647"/>
      <c r="AG453" s="647"/>
      <c r="AH453" s="647"/>
      <c r="AI453" s="647"/>
      <c r="AJ453" s="647"/>
      <c r="AK453" s="648"/>
      <c r="AL453" s="656" t="str">
        <f>IF(E453="","",VLOOKUP(E453,コード表!$D$5:$F$62,3,FALSE))</f>
        <v/>
      </c>
      <c r="AM453" s="656"/>
      <c r="AN453" s="656"/>
      <c r="AO453" s="656"/>
      <c r="AP453" s="656"/>
      <c r="AQ453" s="656"/>
      <c r="AR453" s="656"/>
      <c r="AS453" s="656"/>
      <c r="AT453" s="656"/>
      <c r="AU453" s="656"/>
      <c r="AV453" s="656"/>
      <c r="AW453" s="657"/>
      <c r="AX453" s="663">
        <v>11</v>
      </c>
      <c r="AY453" s="663"/>
      <c r="AZ453" s="625" t="str">
        <f>IF(E453="","",VLOOKUP(E453,コード表!$D$5:$F$62,2,FALSE))</f>
        <v/>
      </c>
      <c r="BA453" s="625"/>
      <c r="BB453" s="625"/>
      <c r="BC453" s="625"/>
      <c r="BD453" s="625"/>
      <c r="BE453" s="625"/>
      <c r="BF453" s="625"/>
      <c r="BG453" s="625"/>
      <c r="BH453" s="625"/>
      <c r="BI453" s="665"/>
      <c r="BJ453" s="665"/>
      <c r="BK453" s="665"/>
      <c r="BL453" s="665"/>
      <c r="BM453" s="665"/>
      <c r="BN453" s="665"/>
      <c r="BO453" s="665"/>
      <c r="BP453" s="665"/>
      <c r="BQ453" s="665"/>
      <c r="BR453" s="665"/>
      <c r="BS453" s="665"/>
      <c r="BT453" s="666"/>
      <c r="BU453" s="110"/>
      <c r="BV453" s="110"/>
      <c r="BW453" s="110"/>
      <c r="BX453" s="110"/>
      <c r="BY453" s="110"/>
      <c r="BZ453" s="110"/>
      <c r="CI453" s="67"/>
    </row>
    <row r="454" spans="4:87" ht="9" customHeight="1">
      <c r="D454" s="67"/>
      <c r="E454" s="649"/>
      <c r="F454" s="650"/>
      <c r="G454" s="650"/>
      <c r="H454" s="650"/>
      <c r="I454" s="650"/>
      <c r="J454" s="650"/>
      <c r="K454" s="650"/>
      <c r="L454" s="650"/>
      <c r="M454" s="650"/>
      <c r="N454" s="650"/>
      <c r="O454" s="650"/>
      <c r="P454" s="650"/>
      <c r="Q454" s="650"/>
      <c r="R454" s="650"/>
      <c r="S454" s="650"/>
      <c r="T454" s="650"/>
      <c r="U454" s="650"/>
      <c r="V454" s="650"/>
      <c r="W454" s="650"/>
      <c r="X454" s="650"/>
      <c r="Y454" s="650"/>
      <c r="Z454" s="650"/>
      <c r="AA454" s="650"/>
      <c r="AB454" s="650"/>
      <c r="AC454" s="650"/>
      <c r="AD454" s="650"/>
      <c r="AE454" s="650"/>
      <c r="AF454" s="650"/>
      <c r="AG454" s="650"/>
      <c r="AH454" s="650"/>
      <c r="AI454" s="650"/>
      <c r="AJ454" s="650"/>
      <c r="AK454" s="651"/>
      <c r="AL454" s="341"/>
      <c r="AM454" s="341"/>
      <c r="AN454" s="341"/>
      <c r="AO454" s="341"/>
      <c r="AP454" s="341"/>
      <c r="AQ454" s="341"/>
      <c r="AR454" s="341"/>
      <c r="AS454" s="341"/>
      <c r="AT454" s="341"/>
      <c r="AU454" s="341"/>
      <c r="AV454" s="341"/>
      <c r="AW454" s="659"/>
      <c r="AX454" s="664"/>
      <c r="AY454" s="664"/>
      <c r="AZ454" s="626"/>
      <c r="BA454" s="626"/>
      <c r="BB454" s="626"/>
      <c r="BC454" s="626"/>
      <c r="BD454" s="626"/>
      <c r="BE454" s="626"/>
      <c r="BF454" s="626"/>
      <c r="BG454" s="626"/>
      <c r="BH454" s="626"/>
      <c r="BI454" s="667"/>
      <c r="BJ454" s="667"/>
      <c r="BK454" s="667"/>
      <c r="BL454" s="667"/>
      <c r="BM454" s="667"/>
      <c r="BN454" s="667"/>
      <c r="BO454" s="667"/>
      <c r="BP454" s="667"/>
      <c r="BQ454" s="667"/>
      <c r="BR454" s="667"/>
      <c r="BS454" s="667"/>
      <c r="BT454" s="668"/>
      <c r="BU454" s="110"/>
      <c r="BV454" s="110"/>
      <c r="BW454" s="110"/>
      <c r="BX454" s="110"/>
      <c r="BY454" s="110"/>
      <c r="BZ454" s="110"/>
      <c r="CI454" s="67"/>
    </row>
    <row r="455" spans="4:87" ht="9" customHeight="1">
      <c r="D455" s="67"/>
      <c r="E455" s="649"/>
      <c r="F455" s="650"/>
      <c r="G455" s="650"/>
      <c r="H455" s="650"/>
      <c r="I455" s="650"/>
      <c r="J455" s="650"/>
      <c r="K455" s="650"/>
      <c r="L455" s="650"/>
      <c r="M455" s="650"/>
      <c r="N455" s="650"/>
      <c r="O455" s="650"/>
      <c r="P455" s="650"/>
      <c r="Q455" s="650"/>
      <c r="R455" s="650"/>
      <c r="S455" s="650"/>
      <c r="T455" s="650"/>
      <c r="U455" s="650"/>
      <c r="V455" s="650"/>
      <c r="W455" s="650"/>
      <c r="X455" s="650"/>
      <c r="Y455" s="650"/>
      <c r="Z455" s="650"/>
      <c r="AA455" s="650"/>
      <c r="AB455" s="650"/>
      <c r="AC455" s="650"/>
      <c r="AD455" s="650"/>
      <c r="AE455" s="650"/>
      <c r="AF455" s="650"/>
      <c r="AG455" s="650"/>
      <c r="AH455" s="650"/>
      <c r="AI455" s="650"/>
      <c r="AJ455" s="650"/>
      <c r="AK455" s="651"/>
      <c r="AL455" s="341"/>
      <c r="AM455" s="341"/>
      <c r="AN455" s="341"/>
      <c r="AO455" s="341"/>
      <c r="AP455" s="341"/>
      <c r="AQ455" s="341"/>
      <c r="AR455" s="341"/>
      <c r="AS455" s="341"/>
      <c r="AT455" s="341"/>
      <c r="AU455" s="341"/>
      <c r="AV455" s="341"/>
      <c r="AW455" s="659"/>
      <c r="AX455" s="664"/>
      <c r="AY455" s="664"/>
      <c r="AZ455" s="626"/>
      <c r="BA455" s="626"/>
      <c r="BB455" s="626"/>
      <c r="BC455" s="626"/>
      <c r="BD455" s="626"/>
      <c r="BE455" s="626"/>
      <c r="BF455" s="626"/>
      <c r="BG455" s="626"/>
      <c r="BH455" s="626"/>
      <c r="BI455" s="667"/>
      <c r="BJ455" s="667"/>
      <c r="BK455" s="667"/>
      <c r="BL455" s="667"/>
      <c r="BM455" s="667"/>
      <c r="BN455" s="667"/>
      <c r="BO455" s="667"/>
      <c r="BP455" s="667"/>
      <c r="BQ455" s="667"/>
      <c r="BR455" s="667"/>
      <c r="BS455" s="667"/>
      <c r="BT455" s="668"/>
      <c r="BU455" s="110"/>
      <c r="BV455" s="110"/>
      <c r="BW455" s="110"/>
      <c r="BX455" s="110"/>
      <c r="BY455" s="110"/>
      <c r="BZ455" s="110"/>
      <c r="CI455" s="67"/>
    </row>
    <row r="456" spans="4:87" ht="9" customHeight="1">
      <c r="D456" s="67"/>
      <c r="E456" s="649"/>
      <c r="F456" s="650"/>
      <c r="G456" s="650"/>
      <c r="H456" s="650"/>
      <c r="I456" s="650"/>
      <c r="J456" s="650"/>
      <c r="K456" s="650"/>
      <c r="L456" s="650"/>
      <c r="M456" s="650"/>
      <c r="N456" s="650"/>
      <c r="O456" s="650"/>
      <c r="P456" s="650"/>
      <c r="Q456" s="650"/>
      <c r="R456" s="650"/>
      <c r="S456" s="650"/>
      <c r="T456" s="650"/>
      <c r="U456" s="650"/>
      <c r="V456" s="650"/>
      <c r="W456" s="650"/>
      <c r="X456" s="650"/>
      <c r="Y456" s="650"/>
      <c r="Z456" s="650"/>
      <c r="AA456" s="650"/>
      <c r="AB456" s="650"/>
      <c r="AC456" s="650"/>
      <c r="AD456" s="650"/>
      <c r="AE456" s="650"/>
      <c r="AF456" s="650"/>
      <c r="AG456" s="650"/>
      <c r="AH456" s="650"/>
      <c r="AI456" s="650"/>
      <c r="AJ456" s="650"/>
      <c r="AK456" s="651"/>
      <c r="AL456" s="341"/>
      <c r="AM456" s="341"/>
      <c r="AN456" s="341"/>
      <c r="AO456" s="341"/>
      <c r="AP456" s="341"/>
      <c r="AQ456" s="341"/>
      <c r="AR456" s="341"/>
      <c r="AS456" s="341"/>
      <c r="AT456" s="341"/>
      <c r="AU456" s="341"/>
      <c r="AV456" s="341"/>
      <c r="AW456" s="659"/>
      <c r="AX456" s="622"/>
      <c r="AY456" s="622"/>
      <c r="AZ456" s="622"/>
      <c r="BA456" s="622"/>
      <c r="BB456" s="622"/>
      <c r="BC456" s="622"/>
      <c r="BD456" s="622"/>
      <c r="BE456" s="622"/>
      <c r="BF456" s="622"/>
      <c r="BG456" s="507" t="str">
        <f>IFERROR(VLOOKUP(AL453,都道府県コード!$A$2:$B$95,2,FALSE),"")</f>
        <v/>
      </c>
      <c r="BH456" s="508"/>
      <c r="BI456" s="669"/>
      <c r="BJ456" s="670"/>
      <c r="BK456" s="670"/>
      <c r="BL456" s="670"/>
      <c r="BM456" s="670"/>
      <c r="BN456" s="670"/>
      <c r="BO456" s="670"/>
      <c r="BP456" s="670"/>
      <c r="BQ456" s="670"/>
      <c r="BR456" s="670"/>
      <c r="BS456" s="670"/>
      <c r="BT456" s="671"/>
      <c r="BU456" s="110"/>
      <c r="BV456" s="110"/>
      <c r="BW456" s="110"/>
      <c r="BX456" s="110"/>
      <c r="BY456" s="110"/>
      <c r="BZ456" s="110"/>
      <c r="CI456" s="67"/>
    </row>
    <row r="457" spans="4:87" ht="9" customHeight="1">
      <c r="D457" s="67"/>
      <c r="E457" s="649"/>
      <c r="F457" s="650"/>
      <c r="G457" s="650"/>
      <c r="H457" s="650"/>
      <c r="I457" s="650"/>
      <c r="J457" s="650"/>
      <c r="K457" s="650"/>
      <c r="L457" s="650"/>
      <c r="M457" s="650"/>
      <c r="N457" s="650"/>
      <c r="O457" s="650"/>
      <c r="P457" s="650"/>
      <c r="Q457" s="650"/>
      <c r="R457" s="650"/>
      <c r="S457" s="650"/>
      <c r="T457" s="650"/>
      <c r="U457" s="650"/>
      <c r="V457" s="650"/>
      <c r="W457" s="650"/>
      <c r="X457" s="650"/>
      <c r="Y457" s="650"/>
      <c r="Z457" s="650"/>
      <c r="AA457" s="650"/>
      <c r="AB457" s="650"/>
      <c r="AC457" s="650"/>
      <c r="AD457" s="650"/>
      <c r="AE457" s="650"/>
      <c r="AF457" s="650"/>
      <c r="AG457" s="650"/>
      <c r="AH457" s="650"/>
      <c r="AI457" s="650"/>
      <c r="AJ457" s="650"/>
      <c r="AK457" s="651"/>
      <c r="AL457" s="341"/>
      <c r="AM457" s="341"/>
      <c r="AN457" s="341"/>
      <c r="AO457" s="341"/>
      <c r="AP457" s="341"/>
      <c r="AQ457" s="341"/>
      <c r="AR457" s="341"/>
      <c r="AS457" s="341"/>
      <c r="AT457" s="341"/>
      <c r="AU457" s="341"/>
      <c r="AV457" s="341"/>
      <c r="AW457" s="659"/>
      <c r="AX457" s="622"/>
      <c r="AY457" s="622"/>
      <c r="AZ457" s="622"/>
      <c r="BA457" s="622"/>
      <c r="BB457" s="622"/>
      <c r="BC457" s="622"/>
      <c r="BD457" s="622"/>
      <c r="BE457" s="622"/>
      <c r="BF457" s="622"/>
      <c r="BG457" s="509"/>
      <c r="BH457" s="510"/>
      <c r="BI457" s="672"/>
      <c r="BJ457" s="673"/>
      <c r="BK457" s="673"/>
      <c r="BL457" s="673"/>
      <c r="BM457" s="673"/>
      <c r="BN457" s="673"/>
      <c r="BO457" s="673"/>
      <c r="BP457" s="673"/>
      <c r="BQ457" s="673"/>
      <c r="BR457" s="673"/>
      <c r="BS457" s="673"/>
      <c r="BT457" s="674"/>
      <c r="BU457" s="110"/>
      <c r="BV457" s="110"/>
      <c r="BW457" s="110"/>
      <c r="BX457" s="110"/>
      <c r="BY457" s="110"/>
      <c r="BZ457" s="110"/>
      <c r="CI457" s="67"/>
    </row>
    <row r="458" spans="4:87" ht="9" customHeight="1" thickBot="1">
      <c r="D458" s="67"/>
      <c r="E458" s="652"/>
      <c r="F458" s="653"/>
      <c r="G458" s="653"/>
      <c r="H458" s="653"/>
      <c r="I458" s="653"/>
      <c r="J458" s="653"/>
      <c r="K458" s="653"/>
      <c r="L458" s="653"/>
      <c r="M458" s="653"/>
      <c r="N458" s="653"/>
      <c r="O458" s="653"/>
      <c r="P458" s="653"/>
      <c r="Q458" s="653"/>
      <c r="R458" s="653"/>
      <c r="S458" s="653"/>
      <c r="T458" s="653"/>
      <c r="U458" s="653"/>
      <c r="V458" s="653"/>
      <c r="W458" s="653"/>
      <c r="X458" s="653"/>
      <c r="Y458" s="653"/>
      <c r="Z458" s="653"/>
      <c r="AA458" s="653"/>
      <c r="AB458" s="653"/>
      <c r="AC458" s="653"/>
      <c r="AD458" s="653"/>
      <c r="AE458" s="653"/>
      <c r="AF458" s="653"/>
      <c r="AG458" s="653"/>
      <c r="AH458" s="653"/>
      <c r="AI458" s="653"/>
      <c r="AJ458" s="653"/>
      <c r="AK458" s="654"/>
      <c r="AL458" s="661"/>
      <c r="AM458" s="661"/>
      <c r="AN458" s="661"/>
      <c r="AO458" s="661"/>
      <c r="AP458" s="661"/>
      <c r="AQ458" s="661"/>
      <c r="AR458" s="661"/>
      <c r="AS458" s="661"/>
      <c r="AT458" s="661"/>
      <c r="AU458" s="661"/>
      <c r="AV458" s="661"/>
      <c r="AW458" s="662"/>
      <c r="AX458" s="624"/>
      <c r="AY458" s="624"/>
      <c r="AZ458" s="624"/>
      <c r="BA458" s="624"/>
      <c r="BB458" s="624"/>
      <c r="BC458" s="624"/>
      <c r="BD458" s="624"/>
      <c r="BE458" s="624"/>
      <c r="BF458" s="624"/>
      <c r="BG458" s="511"/>
      <c r="BH458" s="512"/>
      <c r="BI458" s="675"/>
      <c r="BJ458" s="676"/>
      <c r="BK458" s="676"/>
      <c r="BL458" s="676"/>
      <c r="BM458" s="676"/>
      <c r="BN458" s="676"/>
      <c r="BO458" s="676"/>
      <c r="BP458" s="676"/>
      <c r="BQ458" s="676"/>
      <c r="BR458" s="676"/>
      <c r="BS458" s="676"/>
      <c r="BT458" s="677"/>
      <c r="BU458" s="110"/>
      <c r="BV458" s="110"/>
      <c r="BW458" s="110"/>
      <c r="BX458" s="110"/>
      <c r="BY458" s="110"/>
      <c r="BZ458" s="110"/>
      <c r="CI458" s="67"/>
    </row>
    <row r="459" spans="4:87" ht="9" customHeight="1">
      <c r="D459" s="67"/>
      <c r="E459" s="678" t="s">
        <v>18</v>
      </c>
      <c r="F459" s="679"/>
      <c r="G459" s="679"/>
      <c r="H459" s="679"/>
      <c r="I459" s="679"/>
      <c r="J459" s="679"/>
      <c r="K459" s="679"/>
      <c r="L459" s="679"/>
      <c r="M459" s="679"/>
      <c r="N459" s="679"/>
      <c r="O459" s="679"/>
      <c r="P459" s="679"/>
      <c r="Q459" s="679"/>
      <c r="R459" s="679"/>
      <c r="S459" s="679"/>
      <c r="T459" s="679"/>
      <c r="U459" s="679"/>
      <c r="V459" s="679"/>
      <c r="W459" s="679"/>
      <c r="X459" s="679"/>
      <c r="Y459" s="679"/>
      <c r="Z459" s="679"/>
      <c r="AA459" s="679"/>
      <c r="AB459" s="679"/>
      <c r="AC459" s="679"/>
      <c r="AD459" s="679"/>
      <c r="AE459" s="679"/>
      <c r="AF459" s="679"/>
      <c r="AG459" s="679"/>
      <c r="AH459" s="679"/>
      <c r="AI459" s="679"/>
      <c r="AJ459" s="679"/>
      <c r="AK459" s="679"/>
      <c r="AL459" s="679"/>
      <c r="AM459" s="679"/>
      <c r="AN459" s="679"/>
      <c r="AO459" s="679"/>
      <c r="AP459" s="679"/>
      <c r="AQ459" s="679"/>
      <c r="AR459" s="679"/>
      <c r="AS459" s="679"/>
      <c r="AT459" s="679"/>
      <c r="AU459" s="679"/>
      <c r="AV459" s="679"/>
      <c r="AW459" s="680"/>
      <c r="AX459" s="663">
        <v>12</v>
      </c>
      <c r="AY459" s="663"/>
      <c r="AZ459" s="625"/>
      <c r="BA459" s="625"/>
      <c r="BB459" s="625"/>
      <c r="BC459" s="625"/>
      <c r="BD459" s="625"/>
      <c r="BE459" s="625"/>
      <c r="BF459" s="625"/>
      <c r="BG459" s="625"/>
      <c r="BH459" s="625"/>
      <c r="BI459" s="687">
        <f>IF(BZ382=5,CA459+CA366+CA273+CA180+CA87,0)</f>
        <v>0</v>
      </c>
      <c r="BJ459" s="687"/>
      <c r="BK459" s="687"/>
      <c r="BL459" s="687"/>
      <c r="BM459" s="687"/>
      <c r="BN459" s="687"/>
      <c r="BO459" s="687"/>
      <c r="BP459" s="687"/>
      <c r="BQ459" s="687"/>
      <c r="BR459" s="687"/>
      <c r="BS459" s="687"/>
      <c r="BT459" s="688"/>
      <c r="BU459" s="619"/>
      <c r="BV459" s="620"/>
      <c r="BW459" s="625" t="s">
        <v>24</v>
      </c>
      <c r="BX459" s="625"/>
      <c r="BY459" s="625"/>
      <c r="BZ459" s="625"/>
      <c r="CA459" s="777">
        <f>BI393+BI399+BI405+BI411+BI417+BI423+BI429+BI435+BI441+BI447+BI453</f>
        <v>0</v>
      </c>
      <c r="CB459" s="778"/>
      <c r="CC459" s="778"/>
      <c r="CD459" s="778"/>
      <c r="CE459" s="778"/>
      <c r="CF459" s="778"/>
      <c r="CG459" s="778"/>
      <c r="CH459" s="778"/>
      <c r="CI459" s="779"/>
    </row>
    <row r="460" spans="4:87" ht="9" customHeight="1">
      <c r="D460" s="67"/>
      <c r="E460" s="681"/>
      <c r="F460" s="682"/>
      <c r="G460" s="682"/>
      <c r="H460" s="682"/>
      <c r="I460" s="682"/>
      <c r="J460" s="682"/>
      <c r="K460" s="682"/>
      <c r="L460" s="682"/>
      <c r="M460" s="682"/>
      <c r="N460" s="682"/>
      <c r="O460" s="682"/>
      <c r="P460" s="682"/>
      <c r="Q460" s="682"/>
      <c r="R460" s="682"/>
      <c r="S460" s="682"/>
      <c r="T460" s="682"/>
      <c r="U460" s="682"/>
      <c r="V460" s="682"/>
      <c r="W460" s="682"/>
      <c r="X460" s="682"/>
      <c r="Y460" s="682"/>
      <c r="Z460" s="682"/>
      <c r="AA460" s="682"/>
      <c r="AB460" s="682"/>
      <c r="AC460" s="682"/>
      <c r="AD460" s="682"/>
      <c r="AE460" s="682"/>
      <c r="AF460" s="682"/>
      <c r="AG460" s="682"/>
      <c r="AH460" s="682"/>
      <c r="AI460" s="682"/>
      <c r="AJ460" s="682"/>
      <c r="AK460" s="682"/>
      <c r="AL460" s="682"/>
      <c r="AM460" s="682"/>
      <c r="AN460" s="682"/>
      <c r="AO460" s="682"/>
      <c r="AP460" s="682"/>
      <c r="AQ460" s="682"/>
      <c r="AR460" s="682"/>
      <c r="AS460" s="682"/>
      <c r="AT460" s="682"/>
      <c r="AU460" s="682"/>
      <c r="AV460" s="682"/>
      <c r="AW460" s="683"/>
      <c r="AX460" s="664"/>
      <c r="AY460" s="664"/>
      <c r="AZ460" s="626"/>
      <c r="BA460" s="626"/>
      <c r="BB460" s="626"/>
      <c r="BC460" s="626"/>
      <c r="BD460" s="626"/>
      <c r="BE460" s="626"/>
      <c r="BF460" s="626"/>
      <c r="BG460" s="626"/>
      <c r="BH460" s="626"/>
      <c r="BI460" s="689"/>
      <c r="BJ460" s="689"/>
      <c r="BK460" s="689"/>
      <c r="BL460" s="689"/>
      <c r="BM460" s="689"/>
      <c r="BN460" s="689"/>
      <c r="BO460" s="689"/>
      <c r="BP460" s="689"/>
      <c r="BQ460" s="689"/>
      <c r="BR460" s="689"/>
      <c r="BS460" s="689"/>
      <c r="BT460" s="690"/>
      <c r="BU460" s="621"/>
      <c r="BV460" s="622"/>
      <c r="BW460" s="626"/>
      <c r="BX460" s="626"/>
      <c r="BY460" s="626"/>
      <c r="BZ460" s="626"/>
      <c r="CA460" s="780"/>
      <c r="CB460" s="781"/>
      <c r="CC460" s="781"/>
      <c r="CD460" s="781"/>
      <c r="CE460" s="781"/>
      <c r="CF460" s="781"/>
      <c r="CG460" s="781"/>
      <c r="CH460" s="781"/>
      <c r="CI460" s="782"/>
    </row>
    <row r="461" spans="4:87" ht="9" customHeight="1">
      <c r="D461" s="67"/>
      <c r="E461" s="681"/>
      <c r="F461" s="682"/>
      <c r="G461" s="682"/>
      <c r="H461" s="682"/>
      <c r="I461" s="682"/>
      <c r="J461" s="682"/>
      <c r="K461" s="682"/>
      <c r="L461" s="682"/>
      <c r="M461" s="682"/>
      <c r="N461" s="682"/>
      <c r="O461" s="682"/>
      <c r="P461" s="682"/>
      <c r="Q461" s="682"/>
      <c r="R461" s="682"/>
      <c r="S461" s="682"/>
      <c r="T461" s="682"/>
      <c r="U461" s="682"/>
      <c r="V461" s="682"/>
      <c r="W461" s="682"/>
      <c r="X461" s="682"/>
      <c r="Y461" s="682"/>
      <c r="Z461" s="682"/>
      <c r="AA461" s="682"/>
      <c r="AB461" s="682"/>
      <c r="AC461" s="682"/>
      <c r="AD461" s="682"/>
      <c r="AE461" s="682"/>
      <c r="AF461" s="682"/>
      <c r="AG461" s="682"/>
      <c r="AH461" s="682"/>
      <c r="AI461" s="682"/>
      <c r="AJ461" s="682"/>
      <c r="AK461" s="682"/>
      <c r="AL461" s="682"/>
      <c r="AM461" s="682"/>
      <c r="AN461" s="682"/>
      <c r="AO461" s="682"/>
      <c r="AP461" s="682"/>
      <c r="AQ461" s="682"/>
      <c r="AR461" s="682"/>
      <c r="AS461" s="682"/>
      <c r="AT461" s="682"/>
      <c r="AU461" s="682"/>
      <c r="AV461" s="682"/>
      <c r="AW461" s="683"/>
      <c r="AX461" s="664"/>
      <c r="AY461" s="664"/>
      <c r="AZ461" s="626"/>
      <c r="BA461" s="626"/>
      <c r="BB461" s="626"/>
      <c r="BC461" s="626"/>
      <c r="BD461" s="626"/>
      <c r="BE461" s="626"/>
      <c r="BF461" s="626"/>
      <c r="BG461" s="626"/>
      <c r="BH461" s="626"/>
      <c r="BI461" s="689"/>
      <c r="BJ461" s="689"/>
      <c r="BK461" s="689"/>
      <c r="BL461" s="689"/>
      <c r="BM461" s="689"/>
      <c r="BN461" s="689"/>
      <c r="BO461" s="689"/>
      <c r="BP461" s="689"/>
      <c r="BQ461" s="689"/>
      <c r="BR461" s="689"/>
      <c r="BS461" s="689"/>
      <c r="BT461" s="690"/>
      <c r="BU461" s="621"/>
      <c r="BV461" s="622"/>
      <c r="BW461" s="626"/>
      <c r="BX461" s="626"/>
      <c r="BY461" s="626"/>
      <c r="BZ461" s="626"/>
      <c r="CA461" s="783"/>
      <c r="CB461" s="784"/>
      <c r="CC461" s="784"/>
      <c r="CD461" s="784"/>
      <c r="CE461" s="784"/>
      <c r="CF461" s="784"/>
      <c r="CG461" s="784"/>
      <c r="CH461" s="784"/>
      <c r="CI461" s="785"/>
    </row>
    <row r="462" spans="4:87" ht="9" customHeight="1">
      <c r="D462" s="67"/>
      <c r="E462" s="681"/>
      <c r="F462" s="682"/>
      <c r="G462" s="682"/>
      <c r="H462" s="682"/>
      <c r="I462" s="682"/>
      <c r="J462" s="682"/>
      <c r="K462" s="682"/>
      <c r="L462" s="682"/>
      <c r="M462" s="682"/>
      <c r="N462" s="682"/>
      <c r="O462" s="682"/>
      <c r="P462" s="682"/>
      <c r="Q462" s="682"/>
      <c r="R462" s="682"/>
      <c r="S462" s="682"/>
      <c r="T462" s="682"/>
      <c r="U462" s="682"/>
      <c r="V462" s="682"/>
      <c r="W462" s="682"/>
      <c r="X462" s="682"/>
      <c r="Y462" s="682"/>
      <c r="Z462" s="682"/>
      <c r="AA462" s="682"/>
      <c r="AB462" s="682"/>
      <c r="AC462" s="682"/>
      <c r="AD462" s="682"/>
      <c r="AE462" s="682"/>
      <c r="AF462" s="682"/>
      <c r="AG462" s="682"/>
      <c r="AH462" s="682"/>
      <c r="AI462" s="682"/>
      <c r="AJ462" s="682"/>
      <c r="AK462" s="682"/>
      <c r="AL462" s="682"/>
      <c r="AM462" s="682"/>
      <c r="AN462" s="682"/>
      <c r="AO462" s="682"/>
      <c r="AP462" s="682"/>
      <c r="AQ462" s="682"/>
      <c r="AR462" s="682"/>
      <c r="AS462" s="682"/>
      <c r="AT462" s="682"/>
      <c r="AU462" s="682"/>
      <c r="AV462" s="682"/>
      <c r="AW462" s="683"/>
      <c r="AX462" s="622"/>
      <c r="AY462" s="622"/>
      <c r="AZ462" s="622"/>
      <c r="BA462" s="622"/>
      <c r="BB462" s="622"/>
      <c r="BC462" s="622"/>
      <c r="BD462" s="622"/>
      <c r="BE462" s="622"/>
      <c r="BF462" s="622"/>
      <c r="BG462" s="792"/>
      <c r="BH462" s="792"/>
      <c r="BI462" s="634">
        <f>IF(BZ382=5,CA462+CA369+CA276+CA183+CA90,0)</f>
        <v>0</v>
      </c>
      <c r="BJ462" s="635"/>
      <c r="BK462" s="635"/>
      <c r="BL462" s="635"/>
      <c r="BM462" s="635"/>
      <c r="BN462" s="635"/>
      <c r="BO462" s="635"/>
      <c r="BP462" s="635"/>
      <c r="BQ462" s="635"/>
      <c r="BR462" s="635"/>
      <c r="BS462" s="635"/>
      <c r="BT462" s="636"/>
      <c r="BU462" s="621"/>
      <c r="BV462" s="622"/>
      <c r="BW462" s="626"/>
      <c r="BX462" s="626"/>
      <c r="BY462" s="626"/>
      <c r="BZ462" s="626"/>
      <c r="CA462" s="786">
        <f>BI396+BI402+BI408+BI414+BI420+BI426+BI432+BI438+BI444+BI450+BI456</f>
        <v>0</v>
      </c>
      <c r="CB462" s="787"/>
      <c r="CC462" s="787"/>
      <c r="CD462" s="787"/>
      <c r="CE462" s="787"/>
      <c r="CF462" s="787"/>
      <c r="CG462" s="787"/>
      <c r="CH462" s="787"/>
      <c r="CI462" s="788"/>
    </row>
    <row r="463" spans="4:87" ht="9" customHeight="1">
      <c r="D463" s="67"/>
      <c r="E463" s="681"/>
      <c r="F463" s="682"/>
      <c r="G463" s="682"/>
      <c r="H463" s="682"/>
      <c r="I463" s="682"/>
      <c r="J463" s="682"/>
      <c r="K463" s="682"/>
      <c r="L463" s="682"/>
      <c r="M463" s="682"/>
      <c r="N463" s="682"/>
      <c r="O463" s="682"/>
      <c r="P463" s="682"/>
      <c r="Q463" s="682"/>
      <c r="R463" s="682"/>
      <c r="S463" s="682"/>
      <c r="T463" s="682"/>
      <c r="U463" s="682"/>
      <c r="V463" s="682"/>
      <c r="W463" s="682"/>
      <c r="X463" s="682"/>
      <c r="Y463" s="682"/>
      <c r="Z463" s="682"/>
      <c r="AA463" s="682"/>
      <c r="AB463" s="682"/>
      <c r="AC463" s="682"/>
      <c r="AD463" s="682"/>
      <c r="AE463" s="682"/>
      <c r="AF463" s="682"/>
      <c r="AG463" s="682"/>
      <c r="AH463" s="682"/>
      <c r="AI463" s="682"/>
      <c r="AJ463" s="682"/>
      <c r="AK463" s="682"/>
      <c r="AL463" s="682"/>
      <c r="AM463" s="682"/>
      <c r="AN463" s="682"/>
      <c r="AO463" s="682"/>
      <c r="AP463" s="682"/>
      <c r="AQ463" s="682"/>
      <c r="AR463" s="682"/>
      <c r="AS463" s="682"/>
      <c r="AT463" s="682"/>
      <c r="AU463" s="682"/>
      <c r="AV463" s="682"/>
      <c r="AW463" s="683"/>
      <c r="AX463" s="622"/>
      <c r="AY463" s="622"/>
      <c r="AZ463" s="622"/>
      <c r="BA463" s="622"/>
      <c r="BB463" s="622"/>
      <c r="BC463" s="622"/>
      <c r="BD463" s="622"/>
      <c r="BE463" s="622"/>
      <c r="BF463" s="622"/>
      <c r="BG463" s="792"/>
      <c r="BH463" s="792"/>
      <c r="BI463" s="637"/>
      <c r="BJ463" s="638"/>
      <c r="BK463" s="638"/>
      <c r="BL463" s="638"/>
      <c r="BM463" s="638"/>
      <c r="BN463" s="638"/>
      <c r="BO463" s="638"/>
      <c r="BP463" s="638"/>
      <c r="BQ463" s="638"/>
      <c r="BR463" s="638"/>
      <c r="BS463" s="638"/>
      <c r="BT463" s="639"/>
      <c r="BU463" s="621"/>
      <c r="BV463" s="622"/>
      <c r="BW463" s="626"/>
      <c r="BX463" s="626"/>
      <c r="BY463" s="626"/>
      <c r="BZ463" s="626"/>
      <c r="CA463" s="780"/>
      <c r="CB463" s="781"/>
      <c r="CC463" s="781"/>
      <c r="CD463" s="781"/>
      <c r="CE463" s="781"/>
      <c r="CF463" s="781"/>
      <c r="CG463" s="781"/>
      <c r="CH463" s="781"/>
      <c r="CI463" s="782"/>
    </row>
    <row r="464" spans="4:87" ht="9" customHeight="1" thickBot="1">
      <c r="D464" s="67"/>
      <c r="E464" s="684"/>
      <c r="F464" s="685"/>
      <c r="G464" s="685"/>
      <c r="H464" s="685"/>
      <c r="I464" s="685"/>
      <c r="J464" s="685"/>
      <c r="K464" s="685"/>
      <c r="L464" s="685"/>
      <c r="M464" s="685"/>
      <c r="N464" s="685"/>
      <c r="O464" s="685"/>
      <c r="P464" s="685"/>
      <c r="Q464" s="685"/>
      <c r="R464" s="685"/>
      <c r="S464" s="685"/>
      <c r="T464" s="685"/>
      <c r="U464" s="685"/>
      <c r="V464" s="685"/>
      <c r="W464" s="685"/>
      <c r="X464" s="685"/>
      <c r="Y464" s="685"/>
      <c r="Z464" s="685"/>
      <c r="AA464" s="685"/>
      <c r="AB464" s="685"/>
      <c r="AC464" s="685"/>
      <c r="AD464" s="685"/>
      <c r="AE464" s="685"/>
      <c r="AF464" s="685"/>
      <c r="AG464" s="685"/>
      <c r="AH464" s="685"/>
      <c r="AI464" s="685"/>
      <c r="AJ464" s="685"/>
      <c r="AK464" s="685"/>
      <c r="AL464" s="685"/>
      <c r="AM464" s="685"/>
      <c r="AN464" s="685"/>
      <c r="AO464" s="685"/>
      <c r="AP464" s="685"/>
      <c r="AQ464" s="685"/>
      <c r="AR464" s="685"/>
      <c r="AS464" s="685"/>
      <c r="AT464" s="685"/>
      <c r="AU464" s="685"/>
      <c r="AV464" s="685"/>
      <c r="AW464" s="686"/>
      <c r="AX464" s="624"/>
      <c r="AY464" s="624"/>
      <c r="AZ464" s="624"/>
      <c r="BA464" s="624"/>
      <c r="BB464" s="624"/>
      <c r="BC464" s="624"/>
      <c r="BD464" s="624"/>
      <c r="BE464" s="624"/>
      <c r="BF464" s="624"/>
      <c r="BG464" s="793"/>
      <c r="BH464" s="793"/>
      <c r="BI464" s="640"/>
      <c r="BJ464" s="641"/>
      <c r="BK464" s="641"/>
      <c r="BL464" s="641"/>
      <c r="BM464" s="641"/>
      <c r="BN464" s="641"/>
      <c r="BO464" s="641"/>
      <c r="BP464" s="641"/>
      <c r="BQ464" s="641"/>
      <c r="BR464" s="641"/>
      <c r="BS464" s="641"/>
      <c r="BT464" s="642"/>
      <c r="BU464" s="623"/>
      <c r="BV464" s="624"/>
      <c r="BW464" s="627"/>
      <c r="BX464" s="627"/>
      <c r="BY464" s="627"/>
      <c r="BZ464" s="627"/>
      <c r="CA464" s="789"/>
      <c r="CB464" s="790"/>
      <c r="CC464" s="790"/>
      <c r="CD464" s="790"/>
      <c r="CE464" s="790"/>
      <c r="CF464" s="790"/>
      <c r="CG464" s="790"/>
      <c r="CH464" s="790"/>
      <c r="CI464" s="791"/>
    </row>
    <row r="465" spans="61:87" ht="9" customHeight="1">
      <c r="BI465" s="59"/>
      <c r="BJ465" s="59"/>
      <c r="BK465" s="59"/>
      <c r="BL465" s="59"/>
      <c r="BM465" s="59"/>
      <c r="BN465" s="59"/>
      <c r="BO465" s="59"/>
      <c r="BP465" s="59"/>
      <c r="BQ465" s="59"/>
      <c r="BR465" s="59"/>
      <c r="BS465" s="59"/>
      <c r="BT465" s="59"/>
      <c r="BU465" s="59"/>
      <c r="BV465" s="59"/>
      <c r="BW465" s="59"/>
      <c r="BX465" s="59"/>
      <c r="BY465" s="59"/>
      <c r="BZ465" s="59"/>
      <c r="CA465" s="59"/>
      <c r="CB465" s="59"/>
      <c r="CC465" s="59"/>
      <c r="CD465" s="59"/>
      <c r="CE465" s="59"/>
      <c r="CF465" s="59"/>
      <c r="CG465" s="59"/>
      <c r="CH465" s="59"/>
      <c r="CI465" s="59"/>
    </row>
  </sheetData>
  <sheetProtection sheet="1" objects="1" scenarios="1" selectLockedCells="1"/>
  <mergeCells count="670">
    <mergeCell ref="BU459:BV464"/>
    <mergeCell ref="BW459:BZ464"/>
    <mergeCell ref="CA459:CI461"/>
    <mergeCell ref="AX462:BF464"/>
    <mergeCell ref="BG462:BH464"/>
    <mergeCell ref="BI462:BT464"/>
    <mergeCell ref="CA462:CI464"/>
    <mergeCell ref="E453:AK458"/>
    <mergeCell ref="AL453:AW458"/>
    <mergeCell ref="AX453:AY455"/>
    <mergeCell ref="AZ453:BH455"/>
    <mergeCell ref="BI453:BT455"/>
    <mergeCell ref="AX456:BF458"/>
    <mergeCell ref="BG456:BH458"/>
    <mergeCell ref="BI456:BT458"/>
    <mergeCell ref="E459:AW464"/>
    <mergeCell ref="AX459:AY461"/>
    <mergeCell ref="AZ459:BH461"/>
    <mergeCell ref="BI459:BT461"/>
    <mergeCell ref="E441:AK446"/>
    <mergeCell ref="AL441:AW446"/>
    <mergeCell ref="AX441:AY443"/>
    <mergeCell ref="AZ441:BH443"/>
    <mergeCell ref="BI441:BT443"/>
    <mergeCell ref="AX444:BF446"/>
    <mergeCell ref="BG444:BH446"/>
    <mergeCell ref="BI444:BT446"/>
    <mergeCell ref="E447:AK452"/>
    <mergeCell ref="AL447:AW452"/>
    <mergeCell ref="AX447:AY449"/>
    <mergeCell ref="AZ447:BH449"/>
    <mergeCell ref="BI447:BT449"/>
    <mergeCell ref="AX450:BF452"/>
    <mergeCell ref="BG450:BH452"/>
    <mergeCell ref="BI450:BT452"/>
    <mergeCell ref="E429:AK434"/>
    <mergeCell ref="AL429:AW434"/>
    <mergeCell ref="AX429:AY431"/>
    <mergeCell ref="AZ429:BH431"/>
    <mergeCell ref="BI429:BT431"/>
    <mergeCell ref="AX432:BF434"/>
    <mergeCell ref="BG432:BH434"/>
    <mergeCell ref="BI432:BT434"/>
    <mergeCell ref="E435:AK440"/>
    <mergeCell ref="AL435:AW440"/>
    <mergeCell ref="AX435:AY437"/>
    <mergeCell ref="AZ435:BH437"/>
    <mergeCell ref="BI435:BT437"/>
    <mergeCell ref="AX438:BF440"/>
    <mergeCell ref="BG438:BH440"/>
    <mergeCell ref="BI438:BT440"/>
    <mergeCell ref="E417:AK422"/>
    <mergeCell ref="AL417:AW422"/>
    <mergeCell ref="AX417:AY419"/>
    <mergeCell ref="AZ417:BH419"/>
    <mergeCell ref="BI417:BT419"/>
    <mergeCell ref="AX420:BF422"/>
    <mergeCell ref="BG420:BH422"/>
    <mergeCell ref="BI420:BT422"/>
    <mergeCell ref="E423:AK428"/>
    <mergeCell ref="AL423:AW428"/>
    <mergeCell ref="AX423:AY425"/>
    <mergeCell ref="AZ423:BH425"/>
    <mergeCell ref="BI423:BT425"/>
    <mergeCell ref="AX426:BF428"/>
    <mergeCell ref="BG426:BH428"/>
    <mergeCell ref="BI426:BT428"/>
    <mergeCell ref="E405:AK410"/>
    <mergeCell ref="AL405:AW410"/>
    <mergeCell ref="AX405:AY407"/>
    <mergeCell ref="AZ405:BH407"/>
    <mergeCell ref="BI405:BT407"/>
    <mergeCell ref="AX408:BF410"/>
    <mergeCell ref="BG408:BH410"/>
    <mergeCell ref="BI408:BT410"/>
    <mergeCell ref="E411:AK416"/>
    <mergeCell ref="AL411:AW416"/>
    <mergeCell ref="AX411:AY413"/>
    <mergeCell ref="AZ411:BH413"/>
    <mergeCell ref="BI411:BT413"/>
    <mergeCell ref="AX414:BF416"/>
    <mergeCell ref="BG414:BH416"/>
    <mergeCell ref="BI414:BT416"/>
    <mergeCell ref="BG396:BH398"/>
    <mergeCell ref="BI396:BT398"/>
    <mergeCell ref="E399:AK404"/>
    <mergeCell ref="AL399:AW404"/>
    <mergeCell ref="AX399:AY401"/>
    <mergeCell ref="AZ399:BH401"/>
    <mergeCell ref="BI399:BT401"/>
    <mergeCell ref="AX402:BF404"/>
    <mergeCell ref="BG402:BH404"/>
    <mergeCell ref="BI402:BT404"/>
    <mergeCell ref="CJ378:CJ418"/>
    <mergeCell ref="BH379:BJ381"/>
    <mergeCell ref="BK379:BM381"/>
    <mergeCell ref="BN379:BP381"/>
    <mergeCell ref="BZ382:CB383"/>
    <mergeCell ref="CD382:CH383"/>
    <mergeCell ref="S383:V384"/>
    <mergeCell ref="W383:Y384"/>
    <mergeCell ref="Z383:AC384"/>
    <mergeCell ref="AD383:AF384"/>
    <mergeCell ref="AG383:AJ384"/>
    <mergeCell ref="BZ384:CB385"/>
    <mergeCell ref="CD384:CH385"/>
    <mergeCell ref="BJ386:BS388"/>
    <mergeCell ref="BZ386:CF391"/>
    <mergeCell ref="K387:AD390"/>
    <mergeCell ref="AL387:AW390"/>
    <mergeCell ref="BI389:BT391"/>
    <mergeCell ref="E392:AK398"/>
    <mergeCell ref="AL392:AW398"/>
    <mergeCell ref="AX392:AY395"/>
    <mergeCell ref="AZ392:BH395"/>
    <mergeCell ref="BI393:BT395"/>
    <mergeCell ref="AX396:BF398"/>
    <mergeCell ref="BU366:BV371"/>
    <mergeCell ref="BW366:BZ371"/>
    <mergeCell ref="CA366:CI368"/>
    <mergeCell ref="AX369:BF371"/>
    <mergeCell ref="BG369:BH371"/>
    <mergeCell ref="BI369:BT371"/>
    <mergeCell ref="CA369:CI371"/>
    <mergeCell ref="F374:K375"/>
    <mergeCell ref="Q374:AQ375"/>
    <mergeCell ref="BF375:BG381"/>
    <mergeCell ref="BI375:BN375"/>
    <mergeCell ref="BP375:BT375"/>
    <mergeCell ref="BU375:BV375"/>
    <mergeCell ref="BW375:CC375"/>
    <mergeCell ref="CD375:CI375"/>
    <mergeCell ref="S376:BD377"/>
    <mergeCell ref="BH376:BO377"/>
    <mergeCell ref="BP376:BT377"/>
    <mergeCell ref="BU376:BV377"/>
    <mergeCell ref="BW376:CC377"/>
    <mergeCell ref="CD376:CI377"/>
    <mergeCell ref="E378:O379"/>
    <mergeCell ref="P378:BA381"/>
    <mergeCell ref="BI378:BO378"/>
    <mergeCell ref="E360:AK365"/>
    <mergeCell ref="AL360:AW365"/>
    <mergeCell ref="AX360:AY362"/>
    <mergeCell ref="AZ360:BH362"/>
    <mergeCell ref="BI360:BT362"/>
    <mergeCell ref="AX363:BF365"/>
    <mergeCell ref="BG363:BH365"/>
    <mergeCell ref="BI363:BT365"/>
    <mergeCell ref="E366:AW371"/>
    <mergeCell ref="AX366:AY368"/>
    <mergeCell ref="AZ366:BH368"/>
    <mergeCell ref="BI366:BT368"/>
    <mergeCell ref="E348:AK353"/>
    <mergeCell ref="AL348:AW353"/>
    <mergeCell ref="AX348:AY350"/>
    <mergeCell ref="AZ348:BH350"/>
    <mergeCell ref="BI348:BT350"/>
    <mergeCell ref="AX351:BF353"/>
    <mergeCell ref="BG351:BH353"/>
    <mergeCell ref="BI351:BT353"/>
    <mergeCell ref="E354:AK359"/>
    <mergeCell ref="AL354:AW359"/>
    <mergeCell ref="AX354:AY356"/>
    <mergeCell ref="AZ354:BH356"/>
    <mergeCell ref="BI354:BT356"/>
    <mergeCell ref="AX357:BF359"/>
    <mergeCell ref="BG357:BH359"/>
    <mergeCell ref="BI357:BT359"/>
    <mergeCell ref="E336:AK341"/>
    <mergeCell ref="AL336:AW341"/>
    <mergeCell ref="AX336:AY338"/>
    <mergeCell ref="AZ336:BH338"/>
    <mergeCell ref="BI336:BT338"/>
    <mergeCell ref="AX339:BF341"/>
    <mergeCell ref="BG339:BH341"/>
    <mergeCell ref="BI339:BT341"/>
    <mergeCell ref="E342:AK347"/>
    <mergeCell ref="AL342:AW347"/>
    <mergeCell ref="AX342:AY344"/>
    <mergeCell ref="AZ342:BH344"/>
    <mergeCell ref="BI342:BT344"/>
    <mergeCell ref="AX345:BF347"/>
    <mergeCell ref="BG345:BH347"/>
    <mergeCell ref="BI345:BT347"/>
    <mergeCell ref="E324:AK329"/>
    <mergeCell ref="AL324:AW329"/>
    <mergeCell ref="AX324:AY326"/>
    <mergeCell ref="AZ324:BH326"/>
    <mergeCell ref="BI324:BT326"/>
    <mergeCell ref="AX327:BF329"/>
    <mergeCell ref="BG327:BH329"/>
    <mergeCell ref="BI327:BT329"/>
    <mergeCell ref="E330:AK335"/>
    <mergeCell ref="AL330:AW335"/>
    <mergeCell ref="AX330:AY332"/>
    <mergeCell ref="AZ330:BH332"/>
    <mergeCell ref="BI330:BT332"/>
    <mergeCell ref="AX333:BF335"/>
    <mergeCell ref="BG333:BH335"/>
    <mergeCell ref="BI333:BT335"/>
    <mergeCell ref="E312:AK317"/>
    <mergeCell ref="AL312:AW317"/>
    <mergeCell ref="AX312:AY314"/>
    <mergeCell ref="AZ312:BH314"/>
    <mergeCell ref="BI312:BT314"/>
    <mergeCell ref="AX315:BF317"/>
    <mergeCell ref="BG315:BH317"/>
    <mergeCell ref="BI315:BT317"/>
    <mergeCell ref="E318:AK323"/>
    <mergeCell ref="AL318:AW323"/>
    <mergeCell ref="AX318:AY320"/>
    <mergeCell ref="AZ318:BH320"/>
    <mergeCell ref="BI318:BT320"/>
    <mergeCell ref="AX321:BF323"/>
    <mergeCell ref="BG321:BH323"/>
    <mergeCell ref="BI321:BT323"/>
    <mergeCell ref="BG303:BH305"/>
    <mergeCell ref="BI303:BT305"/>
    <mergeCell ref="E306:AK311"/>
    <mergeCell ref="AL306:AW311"/>
    <mergeCell ref="AX306:AY308"/>
    <mergeCell ref="AZ306:BH308"/>
    <mergeCell ref="BI306:BT308"/>
    <mergeCell ref="AX309:BF311"/>
    <mergeCell ref="BG309:BH311"/>
    <mergeCell ref="BI309:BT311"/>
    <mergeCell ref="CJ285:CJ325"/>
    <mergeCell ref="BH286:BJ288"/>
    <mergeCell ref="BK286:BM288"/>
    <mergeCell ref="BN286:BP288"/>
    <mergeCell ref="BZ289:CB290"/>
    <mergeCell ref="CD289:CH290"/>
    <mergeCell ref="S290:V291"/>
    <mergeCell ref="W290:Y291"/>
    <mergeCell ref="Z290:AC291"/>
    <mergeCell ref="AD290:AF291"/>
    <mergeCell ref="AG290:AJ291"/>
    <mergeCell ref="BZ291:CB292"/>
    <mergeCell ref="CD291:CH292"/>
    <mergeCell ref="BJ293:BS295"/>
    <mergeCell ref="BZ293:CF298"/>
    <mergeCell ref="K294:AD297"/>
    <mergeCell ref="AL294:AW297"/>
    <mergeCell ref="BI296:BT298"/>
    <mergeCell ref="E299:AK305"/>
    <mergeCell ref="AL299:AW305"/>
    <mergeCell ref="AX299:AY302"/>
    <mergeCell ref="AZ299:BH302"/>
    <mergeCell ref="BI300:BT302"/>
    <mergeCell ref="AX303:BF305"/>
    <mergeCell ref="BU273:BV278"/>
    <mergeCell ref="BW273:BZ278"/>
    <mergeCell ref="CA273:CI275"/>
    <mergeCell ref="AX276:BF278"/>
    <mergeCell ref="BG276:BH278"/>
    <mergeCell ref="BI276:BT278"/>
    <mergeCell ref="CA276:CI278"/>
    <mergeCell ref="F281:K282"/>
    <mergeCell ref="Q281:AQ282"/>
    <mergeCell ref="BF282:BG288"/>
    <mergeCell ref="BI282:BN282"/>
    <mergeCell ref="BP282:BT282"/>
    <mergeCell ref="BU282:BV282"/>
    <mergeCell ref="BW282:CC282"/>
    <mergeCell ref="CD282:CI282"/>
    <mergeCell ref="S283:BD284"/>
    <mergeCell ref="BH283:BO284"/>
    <mergeCell ref="BP283:BT284"/>
    <mergeCell ref="BU283:BV284"/>
    <mergeCell ref="BW283:CC284"/>
    <mergeCell ref="CD283:CI284"/>
    <mergeCell ref="E285:O286"/>
    <mergeCell ref="P285:BA288"/>
    <mergeCell ref="BI285:BO285"/>
    <mergeCell ref="E267:AK272"/>
    <mergeCell ref="AL267:AW272"/>
    <mergeCell ref="AX267:AY269"/>
    <mergeCell ref="AZ267:BH269"/>
    <mergeCell ref="BI267:BT269"/>
    <mergeCell ref="AX270:BF272"/>
    <mergeCell ref="BG270:BH272"/>
    <mergeCell ref="BI270:BT272"/>
    <mergeCell ref="E273:AW278"/>
    <mergeCell ref="AX273:AY275"/>
    <mergeCell ref="AZ273:BH275"/>
    <mergeCell ref="BI273:BT275"/>
    <mergeCell ref="E255:AK260"/>
    <mergeCell ref="AL255:AW260"/>
    <mergeCell ref="AX255:AY257"/>
    <mergeCell ref="AZ255:BH257"/>
    <mergeCell ref="BI255:BT257"/>
    <mergeCell ref="AX258:BF260"/>
    <mergeCell ref="BG258:BH260"/>
    <mergeCell ref="BI258:BT260"/>
    <mergeCell ref="E261:AK266"/>
    <mergeCell ref="AL261:AW266"/>
    <mergeCell ref="AX261:AY263"/>
    <mergeCell ref="AZ261:BH263"/>
    <mergeCell ref="BI261:BT263"/>
    <mergeCell ref="AX264:BF266"/>
    <mergeCell ref="BG264:BH266"/>
    <mergeCell ref="BI264:BT266"/>
    <mergeCell ref="E243:AK248"/>
    <mergeCell ref="AL243:AW248"/>
    <mergeCell ref="AX243:AY245"/>
    <mergeCell ref="AZ243:BH245"/>
    <mergeCell ref="BI243:BT245"/>
    <mergeCell ref="AX246:BF248"/>
    <mergeCell ref="BG246:BH248"/>
    <mergeCell ref="BI246:BT248"/>
    <mergeCell ref="E249:AK254"/>
    <mergeCell ref="AL249:AW254"/>
    <mergeCell ref="AX249:AY251"/>
    <mergeCell ref="AZ249:BH251"/>
    <mergeCell ref="BI249:BT251"/>
    <mergeCell ref="AX252:BF254"/>
    <mergeCell ref="BG252:BH254"/>
    <mergeCell ref="BI252:BT254"/>
    <mergeCell ref="E231:AK236"/>
    <mergeCell ref="AL231:AW236"/>
    <mergeCell ref="AX231:AY233"/>
    <mergeCell ref="AZ231:BH233"/>
    <mergeCell ref="BI231:BT233"/>
    <mergeCell ref="AX234:BF236"/>
    <mergeCell ref="BG234:BH236"/>
    <mergeCell ref="BI234:BT236"/>
    <mergeCell ref="E237:AK242"/>
    <mergeCell ref="AL237:AW242"/>
    <mergeCell ref="AX237:AY239"/>
    <mergeCell ref="AZ237:BH239"/>
    <mergeCell ref="BI237:BT239"/>
    <mergeCell ref="AX240:BF242"/>
    <mergeCell ref="BG240:BH242"/>
    <mergeCell ref="BI240:BT242"/>
    <mergeCell ref="E219:AK224"/>
    <mergeCell ref="AL219:AW224"/>
    <mergeCell ref="AX219:AY221"/>
    <mergeCell ref="AZ219:BH221"/>
    <mergeCell ref="BI219:BT221"/>
    <mergeCell ref="AX222:BF224"/>
    <mergeCell ref="BG222:BH224"/>
    <mergeCell ref="BI222:BT224"/>
    <mergeCell ref="E225:AK230"/>
    <mergeCell ref="AL225:AW230"/>
    <mergeCell ref="AX225:AY227"/>
    <mergeCell ref="AZ225:BH227"/>
    <mergeCell ref="BI225:BT227"/>
    <mergeCell ref="AX228:BF230"/>
    <mergeCell ref="BG228:BH230"/>
    <mergeCell ref="BI228:BT230"/>
    <mergeCell ref="BG210:BH212"/>
    <mergeCell ref="BI210:BT212"/>
    <mergeCell ref="E213:AK218"/>
    <mergeCell ref="AL213:AW218"/>
    <mergeCell ref="AX213:AY215"/>
    <mergeCell ref="AZ213:BH215"/>
    <mergeCell ref="BI213:BT215"/>
    <mergeCell ref="AX216:BF218"/>
    <mergeCell ref="BG216:BH218"/>
    <mergeCell ref="BI216:BT218"/>
    <mergeCell ref="CJ192:CJ232"/>
    <mergeCell ref="BH193:BJ195"/>
    <mergeCell ref="BK193:BM195"/>
    <mergeCell ref="BN193:BP195"/>
    <mergeCell ref="BZ196:CB197"/>
    <mergeCell ref="CD196:CH197"/>
    <mergeCell ref="S197:V198"/>
    <mergeCell ref="W197:Y198"/>
    <mergeCell ref="Z197:AC198"/>
    <mergeCell ref="AD197:AF198"/>
    <mergeCell ref="AG197:AJ198"/>
    <mergeCell ref="BZ198:CB199"/>
    <mergeCell ref="CD198:CH199"/>
    <mergeCell ref="BJ200:BS202"/>
    <mergeCell ref="BZ200:CF205"/>
    <mergeCell ref="K201:AD204"/>
    <mergeCell ref="AL201:AW204"/>
    <mergeCell ref="BI203:BT205"/>
    <mergeCell ref="E206:AK212"/>
    <mergeCell ref="AL206:AW212"/>
    <mergeCell ref="AX206:AY209"/>
    <mergeCell ref="AZ206:BH209"/>
    <mergeCell ref="BI207:BT209"/>
    <mergeCell ref="AX210:BF212"/>
    <mergeCell ref="BU180:BV185"/>
    <mergeCell ref="BW180:BZ185"/>
    <mergeCell ref="CA180:CI182"/>
    <mergeCell ref="AX183:BF185"/>
    <mergeCell ref="BG183:BH185"/>
    <mergeCell ref="BI183:BT185"/>
    <mergeCell ref="CA183:CI185"/>
    <mergeCell ref="F188:K189"/>
    <mergeCell ref="Q188:AQ189"/>
    <mergeCell ref="BF189:BG195"/>
    <mergeCell ref="BI189:BN189"/>
    <mergeCell ref="BP189:BT189"/>
    <mergeCell ref="BU189:BV189"/>
    <mergeCell ref="BW189:CC189"/>
    <mergeCell ref="CD189:CI189"/>
    <mergeCell ref="S190:BD191"/>
    <mergeCell ref="BH190:BO191"/>
    <mergeCell ref="BP190:BT191"/>
    <mergeCell ref="BU190:BV191"/>
    <mergeCell ref="BW190:CC191"/>
    <mergeCell ref="CD190:CI191"/>
    <mergeCell ref="E192:O193"/>
    <mergeCell ref="P192:BA195"/>
    <mergeCell ref="BI192:BO192"/>
    <mergeCell ref="E174:AK179"/>
    <mergeCell ref="AL174:AW179"/>
    <mergeCell ref="AX174:AY176"/>
    <mergeCell ref="AZ174:BH176"/>
    <mergeCell ref="BI174:BT176"/>
    <mergeCell ref="AX177:BF179"/>
    <mergeCell ref="BG177:BH179"/>
    <mergeCell ref="BI177:BT179"/>
    <mergeCell ref="E180:AW185"/>
    <mergeCell ref="AX180:AY182"/>
    <mergeCell ref="AZ180:BH182"/>
    <mergeCell ref="BI180:BT182"/>
    <mergeCell ref="E162:AK167"/>
    <mergeCell ref="AL162:AW167"/>
    <mergeCell ref="AX162:AY164"/>
    <mergeCell ref="AZ162:BH164"/>
    <mergeCell ref="BI162:BT164"/>
    <mergeCell ref="AX165:BF167"/>
    <mergeCell ref="BG165:BH167"/>
    <mergeCell ref="BI165:BT167"/>
    <mergeCell ref="E168:AK173"/>
    <mergeCell ref="AL168:AW173"/>
    <mergeCell ref="AX168:AY170"/>
    <mergeCell ref="AZ168:BH170"/>
    <mergeCell ref="BI168:BT170"/>
    <mergeCell ref="AX171:BF173"/>
    <mergeCell ref="BG171:BH173"/>
    <mergeCell ref="BI171:BT173"/>
    <mergeCell ref="E150:AK155"/>
    <mergeCell ref="AL150:AW155"/>
    <mergeCell ref="AX150:AY152"/>
    <mergeCell ref="AZ150:BH152"/>
    <mergeCell ref="BI150:BT152"/>
    <mergeCell ref="AX153:BF155"/>
    <mergeCell ref="BG153:BH155"/>
    <mergeCell ref="BI153:BT155"/>
    <mergeCell ref="E156:AK161"/>
    <mergeCell ref="AL156:AW161"/>
    <mergeCell ref="AX156:AY158"/>
    <mergeCell ref="AZ156:BH158"/>
    <mergeCell ref="BI156:BT158"/>
    <mergeCell ref="AX159:BF161"/>
    <mergeCell ref="BG159:BH161"/>
    <mergeCell ref="BI159:BT161"/>
    <mergeCell ref="E138:AK143"/>
    <mergeCell ref="AL138:AW143"/>
    <mergeCell ref="AX138:AY140"/>
    <mergeCell ref="AZ138:BH140"/>
    <mergeCell ref="BI138:BT140"/>
    <mergeCell ref="AX141:BF143"/>
    <mergeCell ref="BG141:BH143"/>
    <mergeCell ref="BI141:BT143"/>
    <mergeCell ref="E144:AK149"/>
    <mergeCell ref="AL144:AW149"/>
    <mergeCell ref="AX144:AY146"/>
    <mergeCell ref="AZ144:BH146"/>
    <mergeCell ref="BI144:BT146"/>
    <mergeCell ref="AX147:BF149"/>
    <mergeCell ref="BG147:BH149"/>
    <mergeCell ref="BI147:BT149"/>
    <mergeCell ref="E126:AK131"/>
    <mergeCell ref="AL126:AW131"/>
    <mergeCell ref="AX126:AY128"/>
    <mergeCell ref="AZ126:BH128"/>
    <mergeCell ref="BI126:BT128"/>
    <mergeCell ref="AX129:BF131"/>
    <mergeCell ref="BG129:BH131"/>
    <mergeCell ref="BI129:BT131"/>
    <mergeCell ref="E132:AK137"/>
    <mergeCell ref="AL132:AW137"/>
    <mergeCell ref="AX132:AY134"/>
    <mergeCell ref="AZ132:BH134"/>
    <mergeCell ref="BI132:BT134"/>
    <mergeCell ref="AX135:BF137"/>
    <mergeCell ref="BG135:BH137"/>
    <mergeCell ref="BI135:BT137"/>
    <mergeCell ref="BG117:BH119"/>
    <mergeCell ref="BI117:BT119"/>
    <mergeCell ref="E120:AK125"/>
    <mergeCell ref="AL120:AW125"/>
    <mergeCell ref="AX120:AY122"/>
    <mergeCell ref="AZ120:BH122"/>
    <mergeCell ref="BI120:BT122"/>
    <mergeCell ref="AX123:BF125"/>
    <mergeCell ref="BG123:BH125"/>
    <mergeCell ref="BI123:BT125"/>
    <mergeCell ref="CJ99:CJ139"/>
    <mergeCell ref="BH100:BJ102"/>
    <mergeCell ref="BK100:BM102"/>
    <mergeCell ref="BN100:BP102"/>
    <mergeCell ref="BZ103:CB104"/>
    <mergeCell ref="CD103:CH104"/>
    <mergeCell ref="S104:V105"/>
    <mergeCell ref="W104:Y105"/>
    <mergeCell ref="Z104:AC105"/>
    <mergeCell ref="AD104:AF105"/>
    <mergeCell ref="AG104:AJ105"/>
    <mergeCell ref="BZ105:CB106"/>
    <mergeCell ref="CD105:CH106"/>
    <mergeCell ref="BJ107:BS109"/>
    <mergeCell ref="BZ107:CF112"/>
    <mergeCell ref="K108:AD111"/>
    <mergeCell ref="AL108:AW111"/>
    <mergeCell ref="BI110:BT112"/>
    <mergeCell ref="E113:AK119"/>
    <mergeCell ref="AL113:AW119"/>
    <mergeCell ref="AX113:AY116"/>
    <mergeCell ref="AZ113:BH116"/>
    <mergeCell ref="BI114:BT116"/>
    <mergeCell ref="AX117:BF119"/>
    <mergeCell ref="F95:K96"/>
    <mergeCell ref="Q95:AQ96"/>
    <mergeCell ref="BF96:BG102"/>
    <mergeCell ref="BI96:BN96"/>
    <mergeCell ref="BP96:BT96"/>
    <mergeCell ref="BU96:BV96"/>
    <mergeCell ref="BW96:CC96"/>
    <mergeCell ref="CD96:CI96"/>
    <mergeCell ref="S97:BD98"/>
    <mergeCell ref="BH97:BO98"/>
    <mergeCell ref="BP97:BT98"/>
    <mergeCell ref="BU97:BV98"/>
    <mergeCell ref="BW97:CC98"/>
    <mergeCell ref="CD97:CI98"/>
    <mergeCell ref="E99:O100"/>
    <mergeCell ref="P99:BA102"/>
    <mergeCell ref="BI99:BO99"/>
    <mergeCell ref="BW3:CC3"/>
    <mergeCell ref="CD3:CI3"/>
    <mergeCell ref="S4:BD5"/>
    <mergeCell ref="BH4:BO5"/>
    <mergeCell ref="BP4:BT5"/>
    <mergeCell ref="BU4:BV5"/>
    <mergeCell ref="BW4:CC5"/>
    <mergeCell ref="CD4:CI5"/>
    <mergeCell ref="F2:K3"/>
    <mergeCell ref="Q2:AQ3"/>
    <mergeCell ref="BF3:BG9"/>
    <mergeCell ref="BI3:BN3"/>
    <mergeCell ref="BP3:BT3"/>
    <mergeCell ref="BU3:BV3"/>
    <mergeCell ref="E6:O7"/>
    <mergeCell ref="P6:BA9"/>
    <mergeCell ref="BI6:BO6"/>
    <mergeCell ref="S11:V12"/>
    <mergeCell ref="W11:Y12"/>
    <mergeCell ref="Z11:AC12"/>
    <mergeCell ref="AD11:AF12"/>
    <mergeCell ref="AG11:AJ12"/>
    <mergeCell ref="BZ12:CB13"/>
    <mergeCell ref="CJ6:CJ46"/>
    <mergeCell ref="BH7:BJ9"/>
    <mergeCell ref="BK7:BM9"/>
    <mergeCell ref="BN7:BP9"/>
    <mergeCell ref="BZ10:CB11"/>
    <mergeCell ref="CD10:CH11"/>
    <mergeCell ref="CD12:CH13"/>
    <mergeCell ref="BJ14:BS16"/>
    <mergeCell ref="BZ14:CF19"/>
    <mergeCell ref="BI24:BT26"/>
    <mergeCell ref="K15:AD18"/>
    <mergeCell ref="AL15:AW18"/>
    <mergeCell ref="BI17:BT19"/>
    <mergeCell ref="E20:AK26"/>
    <mergeCell ref="AL20:AW26"/>
    <mergeCell ref="AX20:AY23"/>
    <mergeCell ref="AZ20:BH23"/>
    <mergeCell ref="BI21:BT23"/>
    <mergeCell ref="AX24:BF26"/>
    <mergeCell ref="BG24:BH26"/>
    <mergeCell ref="E33:AK38"/>
    <mergeCell ref="AL33:AW38"/>
    <mergeCell ref="AX33:AY35"/>
    <mergeCell ref="AZ33:BH35"/>
    <mergeCell ref="BI33:BT35"/>
    <mergeCell ref="AX36:BF38"/>
    <mergeCell ref="BG36:BH38"/>
    <mergeCell ref="BI36:BT38"/>
    <mergeCell ref="E27:AK32"/>
    <mergeCell ref="AL27:AW32"/>
    <mergeCell ref="AX27:AY29"/>
    <mergeCell ref="AZ27:BH29"/>
    <mergeCell ref="BI27:BT29"/>
    <mergeCell ref="AX30:BF32"/>
    <mergeCell ref="BG30:BH32"/>
    <mergeCell ref="BI30:BT32"/>
    <mergeCell ref="E45:AK50"/>
    <mergeCell ref="AL45:AW50"/>
    <mergeCell ref="AX45:AY47"/>
    <mergeCell ref="AZ45:BH47"/>
    <mergeCell ref="BI45:BT47"/>
    <mergeCell ref="AX48:BF50"/>
    <mergeCell ref="BG48:BH50"/>
    <mergeCell ref="BI48:BT50"/>
    <mergeCell ref="E39:AK44"/>
    <mergeCell ref="AL39:AW44"/>
    <mergeCell ref="AX39:AY41"/>
    <mergeCell ref="AZ39:BH41"/>
    <mergeCell ref="BI39:BT41"/>
    <mergeCell ref="AX42:BF44"/>
    <mergeCell ref="BG42:BH44"/>
    <mergeCell ref="BI42:BT44"/>
    <mergeCell ref="E57:AK62"/>
    <mergeCell ref="AL57:AW62"/>
    <mergeCell ref="AX57:AY59"/>
    <mergeCell ref="AZ57:BH59"/>
    <mergeCell ref="BI57:BT59"/>
    <mergeCell ref="AX60:BF62"/>
    <mergeCell ref="BG60:BH62"/>
    <mergeCell ref="BI60:BT62"/>
    <mergeCell ref="E51:AK56"/>
    <mergeCell ref="AL51:AW56"/>
    <mergeCell ref="AX51:AY53"/>
    <mergeCell ref="AZ51:BH53"/>
    <mergeCell ref="BI51:BT53"/>
    <mergeCell ref="AX54:BF56"/>
    <mergeCell ref="BG54:BH56"/>
    <mergeCell ref="BI54:BT56"/>
    <mergeCell ref="E69:AK74"/>
    <mergeCell ref="AL69:AW74"/>
    <mergeCell ref="AX69:AY71"/>
    <mergeCell ref="AZ69:BH71"/>
    <mergeCell ref="BI69:BT71"/>
    <mergeCell ref="AX72:BF74"/>
    <mergeCell ref="BG72:BH74"/>
    <mergeCell ref="BI72:BT74"/>
    <mergeCell ref="E63:AK68"/>
    <mergeCell ref="AL63:AW68"/>
    <mergeCell ref="AX63:AY65"/>
    <mergeCell ref="AZ63:BH65"/>
    <mergeCell ref="BI63:BT65"/>
    <mergeCell ref="AX66:BF68"/>
    <mergeCell ref="BG66:BH68"/>
    <mergeCell ref="BI66:BT68"/>
    <mergeCell ref="E81:AK86"/>
    <mergeCell ref="AL81:AW86"/>
    <mergeCell ref="AX81:AY83"/>
    <mergeCell ref="AZ81:BH83"/>
    <mergeCell ref="BI81:BT83"/>
    <mergeCell ref="AX84:BF86"/>
    <mergeCell ref="BG84:BH86"/>
    <mergeCell ref="BI84:BT86"/>
    <mergeCell ref="E75:AK80"/>
    <mergeCell ref="AL75:AW80"/>
    <mergeCell ref="AX75:AY77"/>
    <mergeCell ref="AZ75:BH77"/>
    <mergeCell ref="BI75:BT77"/>
    <mergeCell ref="AX78:BF80"/>
    <mergeCell ref="BG78:BH80"/>
    <mergeCell ref="BI78:BT80"/>
    <mergeCell ref="CA87:CI89"/>
    <mergeCell ref="CA90:CI92"/>
    <mergeCell ref="AX90:BF92"/>
    <mergeCell ref="BG90:BH92"/>
    <mergeCell ref="BI90:BT92"/>
    <mergeCell ref="E87:AW92"/>
    <mergeCell ref="AX87:AY89"/>
    <mergeCell ref="AZ87:BH89"/>
    <mergeCell ref="BI87:BT89"/>
    <mergeCell ref="BU87:BV92"/>
    <mergeCell ref="BW87:BZ92"/>
  </mergeCells>
  <phoneticPr fontId="1"/>
  <pageMargins left="0.43307086614173229" right="3.937007874015748E-2" top="0.11811023622047245" bottom="0.19685039370078741" header="0.31496062992125984" footer="0.31496062992125984"/>
  <pageSetup paperSize="9" scale="64" orientation="landscape" r:id="rId1"/>
  <rowBreaks count="4" manualBreakCount="4">
    <brk id="93" max="87" man="1"/>
    <brk id="186" max="87" man="1"/>
    <brk id="279" max="87" man="1"/>
    <brk id="372" max="87"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コード表!$D$5:$D$62</xm:f>
          </x14:formula1>
          <xm:sqref>E113:AK179 E206:AK272 E299:AK365 E392:AK458 E20:AK86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sheetPr>
  <dimension ref="D2:DA186"/>
  <sheetViews>
    <sheetView showGridLines="0" showZeros="0" zoomScale="75" zoomScaleNormal="75" zoomScaleSheetLayoutView="75" workbookViewId="0">
      <selection activeCell="BI21" sqref="BI21:BT23"/>
    </sheetView>
  </sheetViews>
  <sheetFormatPr defaultColWidth="2.25" defaultRowHeight="9" customHeight="1"/>
  <cols>
    <col min="1" max="36" width="2.25" style="52"/>
    <col min="37" max="37" width="2.125" style="52" customWidth="1"/>
    <col min="38" max="49" width="2.375" style="52" customWidth="1"/>
    <col min="50" max="16384" width="2.25" style="52"/>
  </cols>
  <sheetData>
    <row r="2" spans="4:88" ht="12" customHeight="1" thickBot="1">
      <c r="F2" s="726" t="s">
        <v>44</v>
      </c>
      <c r="G2" s="726"/>
      <c r="H2" s="726"/>
      <c r="I2" s="726"/>
      <c r="J2" s="726"/>
      <c r="K2" s="726"/>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4"/>
      <c r="AS2" s="54"/>
      <c r="AT2" s="54"/>
      <c r="AU2" s="54"/>
      <c r="AV2" s="54"/>
      <c r="AW2" s="54"/>
      <c r="AX2" s="54"/>
      <c r="AY2" s="54"/>
      <c r="AZ2" s="54"/>
      <c r="BA2" s="54"/>
      <c r="BB2" s="54"/>
      <c r="BC2" s="54"/>
      <c r="BD2" s="54"/>
      <c r="BF2" s="66"/>
      <c r="BG2" s="66"/>
    </row>
    <row r="3" spans="4:88" ht="15" customHeight="1">
      <c r="F3" s="726"/>
      <c r="G3" s="726"/>
      <c r="H3" s="726"/>
      <c r="I3" s="726"/>
      <c r="J3" s="726"/>
      <c r="K3" s="726"/>
      <c r="Q3" s="53"/>
      <c r="R3" s="856" t="s">
        <v>50</v>
      </c>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54"/>
      <c r="AS3" s="54"/>
      <c r="AT3" s="54"/>
      <c r="AU3" s="54"/>
      <c r="AV3" s="54"/>
      <c r="AW3" s="54"/>
      <c r="AX3" s="54"/>
      <c r="AY3" s="54"/>
      <c r="AZ3" s="54"/>
      <c r="BA3" s="54"/>
      <c r="BB3" s="54"/>
      <c r="BC3" s="54"/>
      <c r="BD3" s="54"/>
      <c r="BE3" s="67"/>
      <c r="BF3" s="739" t="s">
        <v>4</v>
      </c>
      <c r="BG3" s="740"/>
      <c r="BH3" s="87"/>
      <c r="BI3" s="745" t="s">
        <v>5</v>
      </c>
      <c r="BJ3" s="746"/>
      <c r="BK3" s="746"/>
      <c r="BL3" s="746"/>
      <c r="BM3" s="746"/>
      <c r="BN3" s="747"/>
      <c r="BO3" s="69"/>
      <c r="BP3" s="748" t="s">
        <v>6</v>
      </c>
      <c r="BQ3" s="748"/>
      <c r="BR3" s="748"/>
      <c r="BS3" s="748"/>
      <c r="BT3" s="748"/>
      <c r="BU3" s="748" t="s">
        <v>7</v>
      </c>
      <c r="BV3" s="748"/>
      <c r="BW3" s="749" t="s">
        <v>8</v>
      </c>
      <c r="BX3" s="749"/>
      <c r="BY3" s="749"/>
      <c r="BZ3" s="749"/>
      <c r="CA3" s="749"/>
      <c r="CB3" s="749"/>
      <c r="CC3" s="749"/>
      <c r="CD3" s="746" t="s">
        <v>21</v>
      </c>
      <c r="CE3" s="746"/>
      <c r="CF3" s="746"/>
      <c r="CG3" s="746"/>
      <c r="CH3" s="746"/>
      <c r="CI3" s="750"/>
    </row>
    <row r="4" spans="4:88" ht="14.25" customHeight="1">
      <c r="Q4" s="54"/>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53"/>
      <c r="AS4" s="53"/>
      <c r="AT4" s="53"/>
      <c r="AU4" s="53"/>
      <c r="AV4" s="53"/>
      <c r="AW4" s="53"/>
      <c r="AX4" s="53"/>
      <c r="AY4" s="53"/>
      <c r="AZ4" s="53"/>
      <c r="BA4" s="53"/>
      <c r="BB4" s="53"/>
      <c r="BC4" s="53"/>
      <c r="BD4" s="53"/>
      <c r="BE4" s="67"/>
      <c r="BF4" s="741"/>
      <c r="BG4" s="742"/>
      <c r="BH4" s="751">
        <f>注意事項!H6</f>
        <v>0</v>
      </c>
      <c r="BI4" s="626"/>
      <c r="BJ4" s="626"/>
      <c r="BK4" s="626"/>
      <c r="BL4" s="626"/>
      <c r="BM4" s="626"/>
      <c r="BN4" s="626"/>
      <c r="BO4" s="626"/>
      <c r="BP4" s="626">
        <f>注意事項!H7</f>
        <v>0</v>
      </c>
      <c r="BQ4" s="626"/>
      <c r="BR4" s="626"/>
      <c r="BS4" s="626"/>
      <c r="BT4" s="626"/>
      <c r="BU4" s="752" t="s">
        <v>91</v>
      </c>
      <c r="BV4" s="752"/>
      <c r="BW4" s="736"/>
      <c r="BX4" s="736"/>
      <c r="BY4" s="736"/>
      <c r="BZ4" s="736"/>
      <c r="CA4" s="736"/>
      <c r="CB4" s="736"/>
      <c r="CC4" s="736"/>
      <c r="CD4" s="736"/>
      <c r="CE4" s="736"/>
      <c r="CF4" s="736"/>
      <c r="CG4" s="736"/>
      <c r="CH4" s="736"/>
      <c r="CI4" s="753"/>
    </row>
    <row r="5" spans="4:88" ht="9.75" customHeight="1" thickBot="1">
      <c r="Q5" s="54"/>
      <c r="R5" s="54"/>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68"/>
      <c r="BF5" s="741"/>
      <c r="BG5" s="742"/>
      <c r="BH5" s="751"/>
      <c r="BI5" s="626"/>
      <c r="BJ5" s="626"/>
      <c r="BK5" s="626"/>
      <c r="BL5" s="626"/>
      <c r="BM5" s="626"/>
      <c r="BN5" s="626"/>
      <c r="BO5" s="626"/>
      <c r="BP5" s="626"/>
      <c r="BQ5" s="626"/>
      <c r="BR5" s="626"/>
      <c r="BS5" s="626"/>
      <c r="BT5" s="626"/>
      <c r="BU5" s="752"/>
      <c r="BV5" s="752"/>
      <c r="BW5" s="736"/>
      <c r="BX5" s="736"/>
      <c r="BY5" s="736"/>
      <c r="BZ5" s="736"/>
      <c r="CA5" s="736"/>
      <c r="CB5" s="736"/>
      <c r="CC5" s="736"/>
      <c r="CD5" s="736"/>
      <c r="CE5" s="736"/>
      <c r="CF5" s="736"/>
      <c r="CG5" s="736"/>
      <c r="CH5" s="736"/>
      <c r="CI5" s="753"/>
    </row>
    <row r="6" spans="4:88" ht="13.5">
      <c r="E6" s="754" t="s">
        <v>3</v>
      </c>
      <c r="F6" s="755"/>
      <c r="G6" s="755"/>
      <c r="H6" s="755"/>
      <c r="I6" s="755"/>
      <c r="J6" s="755"/>
      <c r="K6" s="755"/>
      <c r="L6" s="755"/>
      <c r="M6" s="755"/>
      <c r="N6" s="755"/>
      <c r="O6" s="755"/>
      <c r="P6" s="758">
        <f>注意事項!H9</f>
        <v>0</v>
      </c>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8"/>
      <c r="AY6" s="758"/>
      <c r="AZ6" s="758"/>
      <c r="BA6" s="758"/>
      <c r="BB6" s="59"/>
      <c r="BC6" s="59"/>
      <c r="BD6" s="59"/>
      <c r="BE6" s="60"/>
      <c r="BF6" s="741"/>
      <c r="BG6" s="742"/>
      <c r="BI6" s="761" t="s">
        <v>20</v>
      </c>
      <c r="BJ6" s="761"/>
      <c r="BK6" s="761"/>
      <c r="BL6" s="761"/>
      <c r="BM6" s="761"/>
      <c r="BN6" s="761"/>
      <c r="BO6" s="761"/>
      <c r="BQ6" s="70"/>
      <c r="BR6" s="73"/>
      <c r="BS6" s="73"/>
      <c r="BT6" s="73"/>
      <c r="BU6" s="73"/>
      <c r="BV6" s="73"/>
      <c r="BW6" s="73"/>
      <c r="BX6" s="73"/>
      <c r="BY6" s="73"/>
      <c r="BZ6" s="73"/>
      <c r="CA6" s="73"/>
      <c r="CB6" s="73"/>
      <c r="CC6" s="73"/>
      <c r="CD6" s="73"/>
      <c r="CE6" s="73"/>
      <c r="CF6" s="73"/>
      <c r="CG6" s="73"/>
      <c r="CH6" s="73"/>
      <c r="CI6" s="85"/>
      <c r="CJ6" s="691" t="s">
        <v>221</v>
      </c>
    </row>
    <row r="7" spans="4:88" ht="15" customHeight="1">
      <c r="E7" s="756"/>
      <c r="F7" s="757"/>
      <c r="G7" s="757"/>
      <c r="H7" s="757"/>
      <c r="I7" s="757"/>
      <c r="J7" s="757"/>
      <c r="K7" s="757"/>
      <c r="L7" s="757"/>
      <c r="M7" s="757"/>
      <c r="N7" s="757"/>
      <c r="O7" s="757"/>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59"/>
      <c r="AY7" s="759"/>
      <c r="AZ7" s="759"/>
      <c r="BA7" s="759"/>
      <c r="BE7" s="61"/>
      <c r="BF7" s="741"/>
      <c r="BG7" s="742"/>
      <c r="BH7" s="692">
        <f>'16-41'!Q7</f>
        <v>0</v>
      </c>
      <c r="BI7" s="693"/>
      <c r="BJ7" s="693"/>
      <c r="BK7" s="698">
        <f>'16-41'!U7</f>
        <v>0</v>
      </c>
      <c r="BL7" s="693"/>
      <c r="BM7" s="699"/>
      <c r="BN7" s="693">
        <f>'16-41'!Y7</f>
        <v>0</v>
      </c>
      <c r="BO7" s="693"/>
      <c r="BP7" s="693"/>
      <c r="BQ7" s="72"/>
      <c r="CI7" s="67"/>
      <c r="CJ7" s="691"/>
    </row>
    <row r="8" spans="4:88" ht="12.75" customHeight="1">
      <c r="E8" s="62"/>
      <c r="P8" s="759"/>
      <c r="Q8" s="759"/>
      <c r="R8" s="759"/>
      <c r="S8" s="759"/>
      <c r="T8" s="759"/>
      <c r="U8" s="759"/>
      <c r="V8" s="759"/>
      <c r="W8" s="759"/>
      <c r="X8" s="759"/>
      <c r="Y8" s="759"/>
      <c r="Z8" s="759"/>
      <c r="AA8" s="759"/>
      <c r="AB8" s="759"/>
      <c r="AC8" s="759"/>
      <c r="AD8" s="759"/>
      <c r="AE8" s="759"/>
      <c r="AF8" s="759"/>
      <c r="AG8" s="759"/>
      <c r="AH8" s="759"/>
      <c r="AI8" s="759"/>
      <c r="AJ8" s="759"/>
      <c r="AK8" s="759"/>
      <c r="AL8" s="759"/>
      <c r="AM8" s="759"/>
      <c r="AN8" s="759"/>
      <c r="AO8" s="759"/>
      <c r="AP8" s="759"/>
      <c r="AQ8" s="759"/>
      <c r="AR8" s="759"/>
      <c r="AS8" s="759"/>
      <c r="AT8" s="759"/>
      <c r="AU8" s="759"/>
      <c r="AV8" s="759"/>
      <c r="AW8" s="759"/>
      <c r="AX8" s="759"/>
      <c r="AY8" s="759"/>
      <c r="AZ8" s="759"/>
      <c r="BA8" s="759"/>
      <c r="BE8" s="61"/>
      <c r="BF8" s="741"/>
      <c r="BG8" s="742"/>
      <c r="BH8" s="694"/>
      <c r="BI8" s="695"/>
      <c r="BJ8" s="695"/>
      <c r="BK8" s="700"/>
      <c r="BL8" s="695"/>
      <c r="BM8" s="701"/>
      <c r="BN8" s="695"/>
      <c r="BO8" s="695"/>
      <c r="BP8" s="695"/>
      <c r="BQ8" s="72"/>
      <c r="CI8" s="67"/>
      <c r="CJ8" s="691"/>
    </row>
    <row r="9" spans="4:88" ht="12" customHeight="1">
      <c r="E9" s="63"/>
      <c r="F9" s="64"/>
      <c r="G9" s="64"/>
      <c r="H9" s="64"/>
      <c r="I9" s="64"/>
      <c r="J9" s="64"/>
      <c r="K9" s="64"/>
      <c r="L9" s="64"/>
      <c r="M9" s="64"/>
      <c r="N9" s="64"/>
      <c r="O9" s="64"/>
      <c r="P9" s="760"/>
      <c r="Q9" s="760"/>
      <c r="R9" s="760"/>
      <c r="S9" s="760"/>
      <c r="T9" s="760"/>
      <c r="U9" s="760"/>
      <c r="V9" s="760"/>
      <c r="W9" s="760"/>
      <c r="X9" s="760"/>
      <c r="Y9" s="760"/>
      <c r="Z9" s="760"/>
      <c r="AA9" s="760"/>
      <c r="AB9" s="760"/>
      <c r="AC9" s="760"/>
      <c r="AD9" s="760"/>
      <c r="AE9" s="760"/>
      <c r="AF9" s="760"/>
      <c r="AG9" s="760"/>
      <c r="AH9" s="760"/>
      <c r="AI9" s="760"/>
      <c r="AJ9" s="760"/>
      <c r="AK9" s="760"/>
      <c r="AL9" s="760"/>
      <c r="AM9" s="760"/>
      <c r="AN9" s="760"/>
      <c r="AO9" s="760"/>
      <c r="AP9" s="760"/>
      <c r="AQ9" s="760"/>
      <c r="AR9" s="760"/>
      <c r="AS9" s="760"/>
      <c r="AT9" s="760"/>
      <c r="AU9" s="760"/>
      <c r="AV9" s="760"/>
      <c r="AW9" s="760"/>
      <c r="AX9" s="760"/>
      <c r="AY9" s="760"/>
      <c r="AZ9" s="760"/>
      <c r="BA9" s="760"/>
      <c r="BB9" s="64"/>
      <c r="BC9" s="64"/>
      <c r="BD9" s="64"/>
      <c r="BE9" s="65"/>
      <c r="BF9" s="743"/>
      <c r="BG9" s="744"/>
      <c r="BH9" s="696"/>
      <c r="BI9" s="697"/>
      <c r="BJ9" s="697"/>
      <c r="BK9" s="702"/>
      <c r="BL9" s="697"/>
      <c r="BM9" s="703"/>
      <c r="BN9" s="697"/>
      <c r="BO9" s="697"/>
      <c r="BP9" s="697"/>
      <c r="BQ9" s="71"/>
      <c r="BR9" s="64"/>
      <c r="BS9" s="64"/>
      <c r="BT9" s="64"/>
      <c r="BU9" s="64"/>
      <c r="BV9" s="64"/>
      <c r="BW9" s="64"/>
      <c r="BX9" s="64"/>
      <c r="BY9" s="64"/>
      <c r="BZ9" s="64"/>
      <c r="CA9" s="64"/>
      <c r="CB9" s="64"/>
      <c r="CC9" s="64"/>
      <c r="CD9" s="64"/>
      <c r="CE9" s="64"/>
      <c r="CF9" s="64"/>
      <c r="CG9" s="64"/>
      <c r="CH9" s="64"/>
      <c r="CI9" s="86"/>
      <c r="CJ9" s="691"/>
    </row>
    <row r="10" spans="4:88" ht="7.5" customHeight="1">
      <c r="D10" s="67"/>
      <c r="BZ10" s="704">
        <f>IF(BZ103=2,2,1)</f>
        <v>1</v>
      </c>
      <c r="CA10" s="705"/>
      <c r="CB10" s="706"/>
      <c r="CC10" s="72"/>
      <c r="CD10" s="710" t="s">
        <v>22</v>
      </c>
      <c r="CE10" s="710"/>
      <c r="CF10" s="710"/>
      <c r="CG10" s="710"/>
      <c r="CH10" s="710"/>
      <c r="CI10" s="85"/>
      <c r="CJ10" s="691"/>
    </row>
    <row r="11" spans="4:88" ht="21.75" customHeight="1">
      <c r="D11" s="67"/>
      <c r="S11" s="712" t="s">
        <v>10</v>
      </c>
      <c r="T11" s="712"/>
      <c r="U11" s="712"/>
      <c r="V11" s="712"/>
      <c r="W11" s="713">
        <f>'16-41'!V33</f>
        <v>0</v>
      </c>
      <c r="X11" s="714"/>
      <c r="Y11" s="715"/>
      <c r="Z11" s="712" t="s">
        <v>11</v>
      </c>
      <c r="AA11" s="712"/>
      <c r="AB11" s="712"/>
      <c r="AC11" s="712"/>
      <c r="AD11" s="713">
        <f>'16-41'!AC33</f>
        <v>0</v>
      </c>
      <c r="AE11" s="714"/>
      <c r="AF11" s="715"/>
      <c r="AG11" s="712" t="s">
        <v>12</v>
      </c>
      <c r="AH11" s="712"/>
      <c r="AI11" s="712"/>
      <c r="AJ11" s="712"/>
      <c r="BZ11" s="707"/>
      <c r="CA11" s="708"/>
      <c r="CB11" s="709"/>
      <c r="CC11" s="71"/>
      <c r="CD11" s="711"/>
      <c r="CE11" s="711"/>
      <c r="CF11" s="711"/>
      <c r="CG11" s="711"/>
      <c r="CH11" s="711"/>
      <c r="CI11" s="86"/>
      <c r="CJ11" s="691"/>
    </row>
    <row r="12" spans="4:88" ht="24" customHeight="1">
      <c r="D12" s="67"/>
      <c r="S12" s="712"/>
      <c r="T12" s="712"/>
      <c r="U12" s="712"/>
      <c r="V12" s="712"/>
      <c r="W12" s="716"/>
      <c r="X12" s="717"/>
      <c r="Y12" s="718"/>
      <c r="Z12" s="712"/>
      <c r="AA12" s="712"/>
      <c r="AB12" s="712"/>
      <c r="AC12" s="712"/>
      <c r="AD12" s="716"/>
      <c r="AE12" s="717"/>
      <c r="AF12" s="718"/>
      <c r="AG12" s="712"/>
      <c r="AH12" s="712"/>
      <c r="AI12" s="712"/>
      <c r="AJ12" s="712"/>
      <c r="BZ12" s="719">
        <v>1</v>
      </c>
      <c r="CA12" s="720"/>
      <c r="CB12" s="721"/>
      <c r="CC12" s="70"/>
      <c r="CD12" s="710" t="s">
        <v>23</v>
      </c>
      <c r="CE12" s="710"/>
      <c r="CF12" s="710"/>
      <c r="CG12" s="710"/>
      <c r="CH12" s="710"/>
      <c r="CI12" s="85"/>
      <c r="CJ12" s="691"/>
    </row>
    <row r="13" spans="4:88" ht="6.75" customHeight="1" thickBot="1">
      <c r="D13" s="67"/>
      <c r="BZ13" s="704"/>
      <c r="CA13" s="705"/>
      <c r="CB13" s="706"/>
      <c r="CC13" s="72"/>
      <c r="CD13" s="722"/>
      <c r="CE13" s="722"/>
      <c r="CF13" s="722"/>
      <c r="CG13" s="722"/>
      <c r="CH13" s="722"/>
      <c r="CI13" s="68"/>
      <c r="CJ13" s="691"/>
    </row>
    <row r="14" spans="4:88" ht="9.75" customHeight="1">
      <c r="D14" s="67"/>
      <c r="E14" s="833" t="s">
        <v>55</v>
      </c>
      <c r="F14" s="834"/>
      <c r="G14" s="834"/>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5"/>
      <c r="AX14" s="59"/>
      <c r="AY14" s="59"/>
      <c r="AZ14" s="59"/>
      <c r="BA14" s="59"/>
      <c r="BB14" s="59"/>
      <c r="BC14" s="59"/>
      <c r="BD14" s="59"/>
      <c r="BE14" s="59"/>
      <c r="BF14" s="59"/>
      <c r="BG14" s="59"/>
      <c r="BH14" s="59"/>
      <c r="BI14" s="76"/>
      <c r="BJ14" s="723" t="s">
        <v>51</v>
      </c>
      <c r="BK14" s="723"/>
      <c r="BL14" s="723"/>
      <c r="BM14" s="723"/>
      <c r="BN14" s="723"/>
      <c r="BO14" s="723"/>
      <c r="BP14" s="723"/>
      <c r="BQ14" s="723"/>
      <c r="BR14" s="723"/>
      <c r="BS14" s="723"/>
      <c r="BT14" s="76"/>
      <c r="BU14" s="82"/>
      <c r="BV14" s="59"/>
      <c r="BW14" s="59"/>
      <c r="BX14" s="59"/>
      <c r="BY14" s="59"/>
      <c r="BZ14" s="723" t="s">
        <v>17</v>
      </c>
      <c r="CA14" s="723"/>
      <c r="CB14" s="723"/>
      <c r="CC14" s="723"/>
      <c r="CD14" s="723"/>
      <c r="CE14" s="723"/>
      <c r="CF14" s="723"/>
      <c r="CG14" s="59"/>
      <c r="CH14" s="59"/>
      <c r="CI14" s="77"/>
      <c r="CJ14" s="691"/>
    </row>
    <row r="15" spans="4:88" ht="9.75" customHeight="1">
      <c r="D15" s="67"/>
      <c r="E15" s="836"/>
      <c r="F15" s="761"/>
      <c r="G15" s="761"/>
      <c r="H15" s="761"/>
      <c r="I15" s="761"/>
      <c r="J15" s="761"/>
      <c r="K15" s="761"/>
      <c r="L15" s="761"/>
      <c r="M15" s="761"/>
      <c r="N15" s="761"/>
      <c r="O15" s="761"/>
      <c r="P15" s="761"/>
      <c r="Q15" s="761"/>
      <c r="R15" s="761"/>
      <c r="S15" s="761"/>
      <c r="T15" s="761"/>
      <c r="U15" s="761"/>
      <c r="V15" s="761"/>
      <c r="W15" s="761"/>
      <c r="X15" s="761"/>
      <c r="Y15" s="761"/>
      <c r="Z15" s="761"/>
      <c r="AA15" s="761"/>
      <c r="AB15" s="761"/>
      <c r="AC15" s="761"/>
      <c r="AD15" s="761"/>
      <c r="AE15" s="761"/>
      <c r="AF15" s="761"/>
      <c r="AG15" s="761"/>
      <c r="AH15" s="761"/>
      <c r="AI15" s="761"/>
      <c r="AJ15" s="761"/>
      <c r="AK15" s="761"/>
      <c r="AL15" s="761"/>
      <c r="AM15" s="761"/>
      <c r="AN15" s="761"/>
      <c r="AO15" s="761"/>
      <c r="AP15" s="761"/>
      <c r="AQ15" s="761"/>
      <c r="AR15" s="761"/>
      <c r="AS15" s="761"/>
      <c r="AT15" s="761"/>
      <c r="AU15" s="761"/>
      <c r="AV15" s="761"/>
      <c r="AW15" s="837"/>
      <c r="BI15" s="53"/>
      <c r="BJ15" s="724"/>
      <c r="BK15" s="724"/>
      <c r="BL15" s="724"/>
      <c r="BM15" s="724"/>
      <c r="BN15" s="724"/>
      <c r="BO15" s="724"/>
      <c r="BP15" s="724"/>
      <c r="BQ15" s="724"/>
      <c r="BR15" s="724"/>
      <c r="BS15" s="724"/>
      <c r="BT15" s="53"/>
      <c r="BU15" s="83"/>
      <c r="BZ15" s="724"/>
      <c r="CA15" s="724"/>
      <c r="CB15" s="724"/>
      <c r="CC15" s="724"/>
      <c r="CD15" s="724"/>
      <c r="CE15" s="724"/>
      <c r="CF15" s="724"/>
      <c r="CI15" s="67"/>
      <c r="CJ15" s="691"/>
    </row>
    <row r="16" spans="4:88" ht="9.75" customHeight="1">
      <c r="D16" s="67"/>
      <c r="E16" s="838"/>
      <c r="F16" s="839"/>
      <c r="G16" s="839"/>
      <c r="H16" s="839"/>
      <c r="I16" s="839"/>
      <c r="J16" s="839"/>
      <c r="K16" s="839"/>
      <c r="L16" s="839"/>
      <c r="M16" s="839"/>
      <c r="N16" s="839"/>
      <c r="O16" s="839"/>
      <c r="P16" s="839"/>
      <c r="Q16" s="839"/>
      <c r="R16" s="839"/>
      <c r="S16" s="839"/>
      <c r="T16" s="839"/>
      <c r="U16" s="839"/>
      <c r="V16" s="839"/>
      <c r="W16" s="839"/>
      <c r="X16" s="839"/>
      <c r="Y16" s="839"/>
      <c r="Z16" s="839"/>
      <c r="AA16" s="839"/>
      <c r="AB16" s="839"/>
      <c r="AC16" s="839"/>
      <c r="AD16" s="839"/>
      <c r="AE16" s="839"/>
      <c r="AF16" s="839"/>
      <c r="AG16" s="839"/>
      <c r="AH16" s="839"/>
      <c r="AI16" s="839"/>
      <c r="AJ16" s="839"/>
      <c r="AK16" s="839"/>
      <c r="AL16" s="839"/>
      <c r="AM16" s="839"/>
      <c r="AN16" s="839"/>
      <c r="AO16" s="839"/>
      <c r="AP16" s="839"/>
      <c r="AQ16" s="839"/>
      <c r="AR16" s="839"/>
      <c r="AS16" s="839"/>
      <c r="AT16" s="839"/>
      <c r="AU16" s="839"/>
      <c r="AV16" s="839"/>
      <c r="AW16" s="840"/>
      <c r="BI16" s="53"/>
      <c r="BJ16" s="724"/>
      <c r="BK16" s="724"/>
      <c r="BL16" s="724"/>
      <c r="BM16" s="724"/>
      <c r="BN16" s="724"/>
      <c r="BO16" s="724"/>
      <c r="BP16" s="724"/>
      <c r="BQ16" s="724"/>
      <c r="BR16" s="724"/>
      <c r="BS16" s="724"/>
      <c r="BT16" s="53"/>
      <c r="BU16" s="83"/>
      <c r="BZ16" s="724"/>
      <c r="CA16" s="724"/>
      <c r="CB16" s="724"/>
      <c r="CC16" s="724"/>
      <c r="CD16" s="724"/>
      <c r="CE16" s="724"/>
      <c r="CF16" s="724"/>
      <c r="CI16" s="67"/>
      <c r="CJ16" s="691"/>
    </row>
    <row r="17" spans="4:88" ht="9.75" customHeight="1">
      <c r="D17" s="67"/>
      <c r="E17" s="841" t="s">
        <v>52</v>
      </c>
      <c r="F17" s="842"/>
      <c r="G17" s="842"/>
      <c r="H17" s="842"/>
      <c r="I17" s="842"/>
      <c r="J17" s="842"/>
      <c r="K17" s="842"/>
      <c r="L17" s="842"/>
      <c r="M17" s="842"/>
      <c r="N17" s="842"/>
      <c r="O17" s="842"/>
      <c r="P17" s="842"/>
      <c r="Q17" s="842"/>
      <c r="R17" s="842"/>
      <c r="S17" s="842"/>
      <c r="T17" s="842"/>
      <c r="U17" s="843"/>
      <c r="V17" s="850" t="s">
        <v>53</v>
      </c>
      <c r="W17" s="710"/>
      <c r="X17" s="710"/>
      <c r="Y17" s="710"/>
      <c r="Z17" s="710"/>
      <c r="AA17" s="710"/>
      <c r="AB17" s="710"/>
      <c r="AC17" s="710"/>
      <c r="AD17" s="710"/>
      <c r="AE17" s="710"/>
      <c r="AF17" s="710"/>
      <c r="AG17" s="710"/>
      <c r="AH17" s="710"/>
      <c r="AI17" s="710"/>
      <c r="AJ17" s="710"/>
      <c r="AK17" s="710"/>
      <c r="AL17" s="710"/>
      <c r="AM17" s="710"/>
      <c r="AN17" s="710"/>
      <c r="AO17" s="710"/>
      <c r="AP17" s="710"/>
      <c r="AQ17" s="710"/>
      <c r="AR17" s="710"/>
      <c r="AS17" s="710"/>
      <c r="AT17" s="710"/>
      <c r="AU17" s="710"/>
      <c r="AV17" s="710"/>
      <c r="AW17" s="851"/>
      <c r="BI17" s="730" t="s">
        <v>16</v>
      </c>
      <c r="BJ17" s="731"/>
      <c r="BK17" s="731"/>
      <c r="BL17" s="731"/>
      <c r="BM17" s="731"/>
      <c r="BN17" s="731"/>
      <c r="BO17" s="731"/>
      <c r="BP17" s="731"/>
      <c r="BQ17" s="731"/>
      <c r="BR17" s="731"/>
      <c r="BS17" s="731"/>
      <c r="BT17" s="731"/>
      <c r="BU17" s="83"/>
      <c r="BZ17" s="724"/>
      <c r="CA17" s="724"/>
      <c r="CB17" s="724"/>
      <c r="CC17" s="724"/>
      <c r="CD17" s="724"/>
      <c r="CE17" s="724"/>
      <c r="CF17" s="724"/>
      <c r="CI17" s="67"/>
      <c r="CJ17" s="691"/>
    </row>
    <row r="18" spans="4:88" ht="9.75" customHeight="1">
      <c r="D18" s="67"/>
      <c r="E18" s="844"/>
      <c r="F18" s="845"/>
      <c r="G18" s="845"/>
      <c r="H18" s="845"/>
      <c r="I18" s="845"/>
      <c r="J18" s="845"/>
      <c r="K18" s="845"/>
      <c r="L18" s="845"/>
      <c r="M18" s="845"/>
      <c r="N18" s="845"/>
      <c r="O18" s="845"/>
      <c r="P18" s="845"/>
      <c r="Q18" s="845"/>
      <c r="R18" s="845"/>
      <c r="S18" s="845"/>
      <c r="T18" s="845"/>
      <c r="U18" s="846"/>
      <c r="V18" s="852"/>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853"/>
      <c r="BI18" s="732"/>
      <c r="BJ18" s="733"/>
      <c r="BK18" s="733"/>
      <c r="BL18" s="733"/>
      <c r="BM18" s="733"/>
      <c r="BN18" s="733"/>
      <c r="BO18" s="733"/>
      <c r="BP18" s="733"/>
      <c r="BQ18" s="733"/>
      <c r="BR18" s="733"/>
      <c r="BS18" s="733"/>
      <c r="BT18" s="733"/>
      <c r="BU18" s="83"/>
      <c r="BZ18" s="724"/>
      <c r="CA18" s="724"/>
      <c r="CB18" s="724"/>
      <c r="CC18" s="724"/>
      <c r="CD18" s="724"/>
      <c r="CE18" s="724"/>
      <c r="CF18" s="724"/>
      <c r="CI18" s="67"/>
      <c r="CJ18" s="691"/>
    </row>
    <row r="19" spans="4:88" ht="9" customHeight="1" thickBot="1">
      <c r="D19" s="67"/>
      <c r="E19" s="847"/>
      <c r="F19" s="848"/>
      <c r="G19" s="848"/>
      <c r="H19" s="848"/>
      <c r="I19" s="848"/>
      <c r="J19" s="848"/>
      <c r="K19" s="848"/>
      <c r="L19" s="848"/>
      <c r="M19" s="848"/>
      <c r="N19" s="848"/>
      <c r="O19" s="848"/>
      <c r="P19" s="848"/>
      <c r="Q19" s="848"/>
      <c r="R19" s="848"/>
      <c r="S19" s="848"/>
      <c r="T19" s="848"/>
      <c r="U19" s="849"/>
      <c r="V19" s="854"/>
      <c r="W19" s="722"/>
      <c r="X19" s="722"/>
      <c r="Y19" s="722"/>
      <c r="Z19" s="722"/>
      <c r="AA19" s="722"/>
      <c r="AB19" s="722"/>
      <c r="AC19" s="722"/>
      <c r="AD19" s="722"/>
      <c r="AE19" s="722"/>
      <c r="AF19" s="722"/>
      <c r="AG19" s="722"/>
      <c r="AH19" s="722"/>
      <c r="AI19" s="722"/>
      <c r="AJ19" s="722"/>
      <c r="AK19" s="722"/>
      <c r="AL19" s="722"/>
      <c r="AM19" s="722"/>
      <c r="AN19" s="722"/>
      <c r="AO19" s="722"/>
      <c r="AP19" s="722"/>
      <c r="AQ19" s="722"/>
      <c r="AR19" s="722"/>
      <c r="AS19" s="722"/>
      <c r="AT19" s="722"/>
      <c r="AU19" s="722"/>
      <c r="AV19" s="722"/>
      <c r="AW19" s="855"/>
      <c r="AX19" s="66"/>
      <c r="AY19" s="66"/>
      <c r="AZ19" s="66"/>
      <c r="BA19" s="66"/>
      <c r="BB19" s="66"/>
      <c r="BC19" s="66"/>
      <c r="BD19" s="66"/>
      <c r="BE19" s="66"/>
      <c r="BF19" s="66"/>
      <c r="BG19" s="66"/>
      <c r="BH19" s="66"/>
      <c r="BI19" s="734"/>
      <c r="BJ19" s="735"/>
      <c r="BK19" s="735"/>
      <c r="BL19" s="735"/>
      <c r="BM19" s="735"/>
      <c r="BN19" s="735"/>
      <c r="BO19" s="735"/>
      <c r="BP19" s="735"/>
      <c r="BQ19" s="735"/>
      <c r="BR19" s="735"/>
      <c r="BS19" s="735"/>
      <c r="BT19" s="735"/>
      <c r="BU19" s="84"/>
      <c r="BV19" s="66"/>
      <c r="BW19" s="66"/>
      <c r="BX19" s="66"/>
      <c r="BY19" s="66"/>
      <c r="BZ19" s="725"/>
      <c r="CA19" s="725"/>
      <c r="CB19" s="725"/>
      <c r="CC19" s="725"/>
      <c r="CD19" s="725"/>
      <c r="CE19" s="725"/>
      <c r="CF19" s="725"/>
      <c r="CG19" s="66"/>
      <c r="CH19" s="66"/>
      <c r="CI19" s="68"/>
      <c r="CJ19" s="691"/>
    </row>
    <row r="20" spans="4:88" ht="11.25" customHeight="1">
      <c r="D20" s="67"/>
      <c r="E20" s="818"/>
      <c r="F20" s="819"/>
      <c r="G20" s="819"/>
      <c r="H20" s="819"/>
      <c r="I20" s="819"/>
      <c r="J20" s="819"/>
      <c r="K20" s="819"/>
      <c r="L20" s="819"/>
      <c r="M20" s="819"/>
      <c r="N20" s="819"/>
      <c r="O20" s="819"/>
      <c r="P20" s="819"/>
      <c r="Q20" s="819"/>
      <c r="R20" s="819"/>
      <c r="S20" s="819"/>
      <c r="T20" s="819"/>
      <c r="U20" s="820"/>
      <c r="V20" s="655" t="str">
        <f>IF(E20="","",VLOOKUP(E20,コード表!$G$5:$I$62,3,FALSE))</f>
        <v/>
      </c>
      <c r="W20" s="656"/>
      <c r="X20" s="656"/>
      <c r="Y20" s="656"/>
      <c r="Z20" s="656"/>
      <c r="AA20" s="656"/>
      <c r="AB20" s="656"/>
      <c r="AC20" s="656"/>
      <c r="AD20" s="656"/>
      <c r="AE20" s="656"/>
      <c r="AF20" s="656"/>
      <c r="AG20" s="656"/>
      <c r="AH20" s="656"/>
      <c r="AI20" s="656"/>
      <c r="AJ20" s="656"/>
      <c r="AK20" s="656"/>
      <c r="AL20" s="656"/>
      <c r="AM20" s="656"/>
      <c r="AN20" s="656"/>
      <c r="AO20" s="656"/>
      <c r="AP20" s="656"/>
      <c r="AQ20" s="656"/>
      <c r="AR20" s="656"/>
      <c r="AS20" s="656"/>
      <c r="AT20" s="656"/>
      <c r="AU20" s="656"/>
      <c r="AV20" s="656"/>
      <c r="AW20" s="657"/>
      <c r="AX20" s="663">
        <v>1</v>
      </c>
      <c r="AY20" s="663"/>
      <c r="AZ20" s="625" t="str">
        <f>IF(E20="","",VLOOKUP(E20,コード表!$G$5:$I$62,2,FALSE))</f>
        <v/>
      </c>
      <c r="BA20" s="625"/>
      <c r="BB20" s="625"/>
      <c r="BC20" s="625"/>
      <c r="BD20" s="625"/>
      <c r="BE20" s="625"/>
      <c r="BF20" s="625"/>
      <c r="BG20" s="625"/>
      <c r="BH20" s="625"/>
      <c r="BI20" s="111"/>
      <c r="BJ20" s="111"/>
      <c r="BK20" s="111"/>
      <c r="BL20" s="111"/>
      <c r="BM20" s="111"/>
      <c r="BN20" s="111"/>
      <c r="BO20" s="111"/>
      <c r="BP20" s="111"/>
      <c r="BQ20" s="111"/>
      <c r="BR20" s="111"/>
      <c r="BS20" s="111"/>
      <c r="BT20" s="112" t="s">
        <v>19</v>
      </c>
      <c r="CH20" s="59"/>
      <c r="CI20" s="77"/>
      <c r="CJ20" s="691"/>
    </row>
    <row r="21" spans="4:88" ht="6.75" customHeight="1">
      <c r="D21" s="67"/>
      <c r="E21" s="821"/>
      <c r="F21" s="822"/>
      <c r="G21" s="822"/>
      <c r="H21" s="822"/>
      <c r="I21" s="822"/>
      <c r="J21" s="822"/>
      <c r="K21" s="822"/>
      <c r="L21" s="822"/>
      <c r="M21" s="822"/>
      <c r="N21" s="822"/>
      <c r="O21" s="822"/>
      <c r="P21" s="822"/>
      <c r="Q21" s="822"/>
      <c r="R21" s="822"/>
      <c r="S21" s="822"/>
      <c r="T21" s="822"/>
      <c r="U21" s="823"/>
      <c r="V21" s="658"/>
      <c r="W21" s="341"/>
      <c r="X21" s="341"/>
      <c r="Y21" s="341"/>
      <c r="Z21" s="341"/>
      <c r="AA21" s="341"/>
      <c r="AB21" s="341"/>
      <c r="AC21" s="341"/>
      <c r="AD21" s="341"/>
      <c r="AE21" s="341"/>
      <c r="AF21" s="341"/>
      <c r="AG21" s="341"/>
      <c r="AH21" s="341"/>
      <c r="AI21" s="341"/>
      <c r="AJ21" s="341"/>
      <c r="AK21" s="341"/>
      <c r="AL21" s="341"/>
      <c r="AM21" s="341"/>
      <c r="AN21" s="341"/>
      <c r="AO21" s="341"/>
      <c r="AP21" s="341"/>
      <c r="AQ21" s="341"/>
      <c r="AR21" s="341"/>
      <c r="AS21" s="341"/>
      <c r="AT21" s="341"/>
      <c r="AU21" s="341"/>
      <c r="AV21" s="341"/>
      <c r="AW21" s="659"/>
      <c r="AX21" s="664"/>
      <c r="AY21" s="664"/>
      <c r="AZ21" s="626"/>
      <c r="BA21" s="626"/>
      <c r="BB21" s="626"/>
      <c r="BC21" s="626"/>
      <c r="BD21" s="626"/>
      <c r="BE21" s="626"/>
      <c r="BF21" s="626"/>
      <c r="BG21" s="626"/>
      <c r="BH21" s="626"/>
      <c r="BI21" s="667"/>
      <c r="BJ21" s="667"/>
      <c r="BK21" s="667"/>
      <c r="BL21" s="667"/>
      <c r="BM21" s="667"/>
      <c r="BN21" s="667"/>
      <c r="BO21" s="667"/>
      <c r="BP21" s="667"/>
      <c r="BQ21" s="667"/>
      <c r="BR21" s="667"/>
      <c r="BS21" s="667"/>
      <c r="BT21" s="668"/>
      <c r="BU21" s="808"/>
      <c r="BV21" s="809"/>
      <c r="BW21" s="809"/>
      <c r="BX21" s="809"/>
      <c r="BY21" s="809"/>
      <c r="BZ21" s="809"/>
      <c r="CA21" s="809"/>
      <c r="CB21" s="809"/>
      <c r="CC21" s="809"/>
      <c r="CD21" s="809"/>
      <c r="CI21" s="67"/>
      <c r="CJ21" s="691"/>
    </row>
    <row r="22" spans="4:88" ht="4.5" customHeight="1">
      <c r="D22" s="67"/>
      <c r="E22" s="821"/>
      <c r="F22" s="822"/>
      <c r="G22" s="822"/>
      <c r="H22" s="822"/>
      <c r="I22" s="822"/>
      <c r="J22" s="822"/>
      <c r="K22" s="822"/>
      <c r="L22" s="822"/>
      <c r="M22" s="822"/>
      <c r="N22" s="822"/>
      <c r="O22" s="822"/>
      <c r="P22" s="822"/>
      <c r="Q22" s="822"/>
      <c r="R22" s="822"/>
      <c r="S22" s="822"/>
      <c r="T22" s="822"/>
      <c r="U22" s="823"/>
      <c r="V22" s="658"/>
      <c r="W22" s="341"/>
      <c r="X22" s="341"/>
      <c r="Y22" s="341"/>
      <c r="Z22" s="341"/>
      <c r="AA22" s="341"/>
      <c r="AB22" s="341"/>
      <c r="AC22" s="341"/>
      <c r="AD22" s="341"/>
      <c r="AE22" s="341"/>
      <c r="AF22" s="341"/>
      <c r="AG22" s="341"/>
      <c r="AH22" s="341"/>
      <c r="AI22" s="341"/>
      <c r="AJ22" s="341"/>
      <c r="AK22" s="341"/>
      <c r="AL22" s="341"/>
      <c r="AM22" s="341"/>
      <c r="AN22" s="341"/>
      <c r="AO22" s="341"/>
      <c r="AP22" s="341"/>
      <c r="AQ22" s="341"/>
      <c r="AR22" s="341"/>
      <c r="AS22" s="341"/>
      <c r="AT22" s="341"/>
      <c r="AU22" s="341"/>
      <c r="AV22" s="341"/>
      <c r="AW22" s="659"/>
      <c r="AX22" s="664"/>
      <c r="AY22" s="664"/>
      <c r="AZ22" s="626"/>
      <c r="BA22" s="626"/>
      <c r="BB22" s="626"/>
      <c r="BC22" s="626"/>
      <c r="BD22" s="626"/>
      <c r="BE22" s="626"/>
      <c r="BF22" s="626"/>
      <c r="BG22" s="626"/>
      <c r="BH22" s="626"/>
      <c r="BI22" s="667"/>
      <c r="BJ22" s="667"/>
      <c r="BK22" s="667"/>
      <c r="BL22" s="667"/>
      <c r="BM22" s="667"/>
      <c r="BN22" s="667"/>
      <c r="BO22" s="667"/>
      <c r="BP22" s="667"/>
      <c r="BQ22" s="667"/>
      <c r="BR22" s="667"/>
      <c r="BS22" s="667"/>
      <c r="BT22" s="668"/>
      <c r="BU22" s="808"/>
      <c r="BV22" s="809"/>
      <c r="BW22" s="809"/>
      <c r="BX22" s="809"/>
      <c r="BY22" s="809"/>
      <c r="BZ22" s="809"/>
      <c r="CA22" s="809"/>
      <c r="CB22" s="809"/>
      <c r="CC22" s="809"/>
      <c r="CD22" s="809"/>
      <c r="CI22" s="67"/>
      <c r="CJ22" s="691"/>
    </row>
    <row r="23" spans="4:88" ht="6.75" customHeight="1">
      <c r="D23" s="67"/>
      <c r="E23" s="821"/>
      <c r="F23" s="822"/>
      <c r="G23" s="822"/>
      <c r="H23" s="822"/>
      <c r="I23" s="822"/>
      <c r="J23" s="822"/>
      <c r="K23" s="822"/>
      <c r="L23" s="822"/>
      <c r="M23" s="822"/>
      <c r="N23" s="822"/>
      <c r="O23" s="822"/>
      <c r="P23" s="822"/>
      <c r="Q23" s="822"/>
      <c r="R23" s="822"/>
      <c r="S23" s="822"/>
      <c r="T23" s="822"/>
      <c r="U23" s="823"/>
      <c r="V23" s="658"/>
      <c r="W23" s="341"/>
      <c r="X23" s="341"/>
      <c r="Y23" s="341"/>
      <c r="Z23" s="341"/>
      <c r="AA23" s="341"/>
      <c r="AB23" s="341"/>
      <c r="AC23" s="341"/>
      <c r="AD23" s="341"/>
      <c r="AE23" s="341"/>
      <c r="AF23" s="341"/>
      <c r="AG23" s="341"/>
      <c r="AH23" s="341"/>
      <c r="AI23" s="341"/>
      <c r="AJ23" s="341"/>
      <c r="AK23" s="341"/>
      <c r="AL23" s="341"/>
      <c r="AM23" s="341"/>
      <c r="AN23" s="341"/>
      <c r="AO23" s="341"/>
      <c r="AP23" s="341"/>
      <c r="AQ23" s="341"/>
      <c r="AR23" s="341"/>
      <c r="AS23" s="341"/>
      <c r="AT23" s="341"/>
      <c r="AU23" s="341"/>
      <c r="AV23" s="341"/>
      <c r="AW23" s="659"/>
      <c r="AX23" s="664"/>
      <c r="AY23" s="664"/>
      <c r="AZ23" s="626"/>
      <c r="BA23" s="626"/>
      <c r="BB23" s="626"/>
      <c r="BC23" s="626"/>
      <c r="BD23" s="626"/>
      <c r="BE23" s="626"/>
      <c r="BF23" s="626"/>
      <c r="BG23" s="626"/>
      <c r="BH23" s="626"/>
      <c r="BI23" s="667"/>
      <c r="BJ23" s="667"/>
      <c r="BK23" s="667"/>
      <c r="BL23" s="667"/>
      <c r="BM23" s="667"/>
      <c r="BN23" s="667"/>
      <c r="BO23" s="667"/>
      <c r="BP23" s="667"/>
      <c r="BQ23" s="667"/>
      <c r="BR23" s="667"/>
      <c r="BS23" s="667"/>
      <c r="BT23" s="668"/>
      <c r="BU23" s="808"/>
      <c r="BV23" s="809"/>
      <c r="BW23" s="809"/>
      <c r="BX23" s="809"/>
      <c r="BY23" s="809"/>
      <c r="BZ23" s="809"/>
      <c r="CA23" s="809"/>
      <c r="CB23" s="809"/>
      <c r="CC23" s="809"/>
      <c r="CD23" s="809"/>
      <c r="CI23" s="67"/>
      <c r="CJ23" s="691"/>
    </row>
    <row r="24" spans="4:88" ht="8.25" customHeight="1">
      <c r="D24" s="67"/>
      <c r="E24" s="821"/>
      <c r="F24" s="822"/>
      <c r="G24" s="822"/>
      <c r="H24" s="822"/>
      <c r="I24" s="822"/>
      <c r="J24" s="822"/>
      <c r="K24" s="822"/>
      <c r="L24" s="822"/>
      <c r="M24" s="822"/>
      <c r="N24" s="822"/>
      <c r="O24" s="822"/>
      <c r="P24" s="822"/>
      <c r="Q24" s="822"/>
      <c r="R24" s="822"/>
      <c r="S24" s="822"/>
      <c r="T24" s="822"/>
      <c r="U24" s="823"/>
      <c r="V24" s="658"/>
      <c r="W24" s="341"/>
      <c r="X24" s="341"/>
      <c r="Y24" s="341"/>
      <c r="Z24" s="341"/>
      <c r="AA24" s="341"/>
      <c r="AB24" s="341"/>
      <c r="AC24" s="341"/>
      <c r="AD24" s="341"/>
      <c r="AE24" s="341"/>
      <c r="AF24" s="341"/>
      <c r="AG24" s="341"/>
      <c r="AH24" s="341"/>
      <c r="AI24" s="341"/>
      <c r="AJ24" s="341"/>
      <c r="AK24" s="341"/>
      <c r="AL24" s="341"/>
      <c r="AM24" s="341"/>
      <c r="AN24" s="341"/>
      <c r="AO24" s="341"/>
      <c r="AP24" s="341"/>
      <c r="AQ24" s="341"/>
      <c r="AR24" s="341"/>
      <c r="AS24" s="341"/>
      <c r="AT24" s="341"/>
      <c r="AU24" s="341"/>
      <c r="AV24" s="341"/>
      <c r="AW24" s="659"/>
      <c r="AX24" s="622"/>
      <c r="AY24" s="622"/>
      <c r="AZ24" s="622"/>
      <c r="BA24" s="622"/>
      <c r="BB24" s="622"/>
      <c r="BC24" s="622"/>
      <c r="BD24" s="622"/>
      <c r="BE24" s="622"/>
      <c r="BF24" s="812"/>
      <c r="BG24" s="814"/>
      <c r="BH24" s="815"/>
      <c r="BI24" s="669"/>
      <c r="BJ24" s="670"/>
      <c r="BK24" s="670"/>
      <c r="BL24" s="670"/>
      <c r="BM24" s="670"/>
      <c r="BN24" s="670"/>
      <c r="BO24" s="670"/>
      <c r="BP24" s="670"/>
      <c r="BQ24" s="670"/>
      <c r="BR24" s="670"/>
      <c r="BS24" s="670"/>
      <c r="BT24" s="671"/>
      <c r="BU24" s="808"/>
      <c r="BV24" s="809"/>
      <c r="BW24" s="809"/>
      <c r="BX24" s="809"/>
      <c r="BY24" s="809"/>
      <c r="BZ24" s="809"/>
      <c r="CA24" s="809"/>
      <c r="CB24" s="809"/>
      <c r="CC24" s="809"/>
      <c r="CD24" s="809"/>
      <c r="CI24" s="67"/>
      <c r="CJ24" s="691"/>
    </row>
    <row r="25" spans="4:88" ht="9.75" customHeight="1">
      <c r="D25" s="67"/>
      <c r="E25" s="821"/>
      <c r="F25" s="822"/>
      <c r="G25" s="822"/>
      <c r="H25" s="822"/>
      <c r="I25" s="822"/>
      <c r="J25" s="822"/>
      <c r="K25" s="822"/>
      <c r="L25" s="822"/>
      <c r="M25" s="822"/>
      <c r="N25" s="822"/>
      <c r="O25" s="822"/>
      <c r="P25" s="822"/>
      <c r="Q25" s="822"/>
      <c r="R25" s="822"/>
      <c r="S25" s="822"/>
      <c r="T25" s="822"/>
      <c r="U25" s="823"/>
      <c r="V25" s="658"/>
      <c r="W25" s="341"/>
      <c r="X25" s="341"/>
      <c r="Y25" s="341"/>
      <c r="Z25" s="341"/>
      <c r="AA25" s="341"/>
      <c r="AB25" s="341"/>
      <c r="AC25" s="341"/>
      <c r="AD25" s="341"/>
      <c r="AE25" s="341"/>
      <c r="AF25" s="341"/>
      <c r="AG25" s="341"/>
      <c r="AH25" s="341"/>
      <c r="AI25" s="341"/>
      <c r="AJ25" s="341"/>
      <c r="AK25" s="341"/>
      <c r="AL25" s="341"/>
      <c r="AM25" s="341"/>
      <c r="AN25" s="341"/>
      <c r="AO25" s="341"/>
      <c r="AP25" s="341"/>
      <c r="AQ25" s="341"/>
      <c r="AR25" s="341"/>
      <c r="AS25" s="341"/>
      <c r="AT25" s="341"/>
      <c r="AU25" s="341"/>
      <c r="AV25" s="341"/>
      <c r="AW25" s="659"/>
      <c r="AX25" s="622"/>
      <c r="AY25" s="622"/>
      <c r="AZ25" s="622"/>
      <c r="BA25" s="622"/>
      <c r="BB25" s="622"/>
      <c r="BC25" s="622"/>
      <c r="BD25" s="622"/>
      <c r="BE25" s="622"/>
      <c r="BF25" s="812"/>
      <c r="BG25" s="814"/>
      <c r="BH25" s="815"/>
      <c r="BI25" s="672"/>
      <c r="BJ25" s="673"/>
      <c r="BK25" s="673"/>
      <c r="BL25" s="673"/>
      <c r="BM25" s="673"/>
      <c r="BN25" s="673"/>
      <c r="BO25" s="673"/>
      <c r="BP25" s="673"/>
      <c r="BQ25" s="673"/>
      <c r="BR25" s="673"/>
      <c r="BS25" s="673"/>
      <c r="BT25" s="674"/>
      <c r="BU25" s="808"/>
      <c r="BV25" s="809"/>
      <c r="BW25" s="809"/>
      <c r="BX25" s="809"/>
      <c r="BY25" s="809"/>
      <c r="BZ25" s="809"/>
      <c r="CA25" s="809"/>
      <c r="CB25" s="809"/>
      <c r="CC25" s="809"/>
      <c r="CD25" s="809"/>
      <c r="CI25" s="67"/>
      <c r="CJ25" s="691"/>
    </row>
    <row r="26" spans="4:88" ht="6.75" customHeight="1" thickBot="1">
      <c r="D26" s="67"/>
      <c r="E26" s="824"/>
      <c r="F26" s="825"/>
      <c r="G26" s="825"/>
      <c r="H26" s="825"/>
      <c r="I26" s="825"/>
      <c r="J26" s="825"/>
      <c r="K26" s="825"/>
      <c r="L26" s="825"/>
      <c r="M26" s="825"/>
      <c r="N26" s="825"/>
      <c r="O26" s="825"/>
      <c r="P26" s="825"/>
      <c r="Q26" s="825"/>
      <c r="R26" s="825"/>
      <c r="S26" s="825"/>
      <c r="T26" s="825"/>
      <c r="U26" s="826"/>
      <c r="V26" s="660"/>
      <c r="W26" s="661"/>
      <c r="X26" s="661"/>
      <c r="Y26" s="661"/>
      <c r="Z26" s="661"/>
      <c r="AA26" s="661"/>
      <c r="AB26" s="661"/>
      <c r="AC26" s="661"/>
      <c r="AD26" s="661"/>
      <c r="AE26" s="661"/>
      <c r="AF26" s="661"/>
      <c r="AG26" s="661"/>
      <c r="AH26" s="661"/>
      <c r="AI26" s="661"/>
      <c r="AJ26" s="661"/>
      <c r="AK26" s="661"/>
      <c r="AL26" s="661"/>
      <c r="AM26" s="661"/>
      <c r="AN26" s="661"/>
      <c r="AO26" s="661"/>
      <c r="AP26" s="661"/>
      <c r="AQ26" s="661"/>
      <c r="AR26" s="661"/>
      <c r="AS26" s="661"/>
      <c r="AT26" s="661"/>
      <c r="AU26" s="661"/>
      <c r="AV26" s="661"/>
      <c r="AW26" s="662"/>
      <c r="AX26" s="624"/>
      <c r="AY26" s="624"/>
      <c r="AZ26" s="624"/>
      <c r="BA26" s="624"/>
      <c r="BB26" s="624"/>
      <c r="BC26" s="624"/>
      <c r="BD26" s="624"/>
      <c r="BE26" s="624"/>
      <c r="BF26" s="813"/>
      <c r="BG26" s="816"/>
      <c r="BH26" s="817"/>
      <c r="BI26" s="675"/>
      <c r="BJ26" s="676"/>
      <c r="BK26" s="676"/>
      <c r="BL26" s="676"/>
      <c r="BM26" s="676"/>
      <c r="BN26" s="676"/>
      <c r="BO26" s="676"/>
      <c r="BP26" s="676"/>
      <c r="BQ26" s="676"/>
      <c r="BR26" s="676"/>
      <c r="BS26" s="676"/>
      <c r="BT26" s="677"/>
      <c r="BU26" s="808"/>
      <c r="BV26" s="809"/>
      <c r="BW26" s="809"/>
      <c r="BX26" s="809"/>
      <c r="BY26" s="809"/>
      <c r="BZ26" s="809"/>
      <c r="CA26" s="809"/>
      <c r="CB26" s="809"/>
      <c r="CC26" s="809"/>
      <c r="CD26" s="809"/>
      <c r="CI26" s="67"/>
      <c r="CJ26" s="691"/>
    </row>
    <row r="27" spans="4:88" ht="9" customHeight="1">
      <c r="D27" s="67"/>
      <c r="E27" s="818"/>
      <c r="F27" s="819"/>
      <c r="G27" s="819"/>
      <c r="H27" s="819"/>
      <c r="I27" s="819"/>
      <c r="J27" s="819"/>
      <c r="K27" s="819"/>
      <c r="L27" s="819"/>
      <c r="M27" s="819"/>
      <c r="N27" s="819"/>
      <c r="O27" s="819"/>
      <c r="P27" s="819"/>
      <c r="Q27" s="819"/>
      <c r="R27" s="819"/>
      <c r="S27" s="819"/>
      <c r="T27" s="819"/>
      <c r="U27" s="820"/>
      <c r="V27" s="655" t="str">
        <f>IF(E27="","",VLOOKUP(E27,コード表!$G$5:$I$62,3,FALSE))</f>
        <v/>
      </c>
      <c r="W27" s="656"/>
      <c r="X27" s="656"/>
      <c r="Y27" s="656"/>
      <c r="Z27" s="656"/>
      <c r="AA27" s="656"/>
      <c r="AB27" s="656"/>
      <c r="AC27" s="656"/>
      <c r="AD27" s="656"/>
      <c r="AE27" s="656"/>
      <c r="AF27" s="656"/>
      <c r="AG27" s="656"/>
      <c r="AH27" s="656"/>
      <c r="AI27" s="656"/>
      <c r="AJ27" s="656"/>
      <c r="AK27" s="656"/>
      <c r="AL27" s="656"/>
      <c r="AM27" s="656"/>
      <c r="AN27" s="656"/>
      <c r="AO27" s="656"/>
      <c r="AP27" s="656"/>
      <c r="AQ27" s="656"/>
      <c r="AR27" s="656"/>
      <c r="AS27" s="656"/>
      <c r="AT27" s="656"/>
      <c r="AU27" s="656"/>
      <c r="AV27" s="656"/>
      <c r="AW27" s="657"/>
      <c r="AX27" s="663">
        <v>2</v>
      </c>
      <c r="AY27" s="663"/>
      <c r="AZ27" s="625" t="str">
        <f>IF(E27="","",VLOOKUP(E27,コード表!$G$5:$I$62,2,FALSE))</f>
        <v/>
      </c>
      <c r="BA27" s="625"/>
      <c r="BB27" s="625"/>
      <c r="BC27" s="625"/>
      <c r="BD27" s="625"/>
      <c r="BE27" s="625"/>
      <c r="BF27" s="625"/>
      <c r="BG27" s="625"/>
      <c r="BH27" s="625"/>
      <c r="BI27" s="665"/>
      <c r="BJ27" s="665"/>
      <c r="BK27" s="665"/>
      <c r="BL27" s="665"/>
      <c r="BM27" s="665"/>
      <c r="BN27" s="665"/>
      <c r="BO27" s="665"/>
      <c r="BP27" s="665"/>
      <c r="BQ27" s="665"/>
      <c r="BR27" s="665"/>
      <c r="BS27" s="665"/>
      <c r="BT27" s="666"/>
      <c r="BU27" s="808"/>
      <c r="BV27" s="809"/>
      <c r="BW27" s="809"/>
      <c r="BX27" s="809"/>
      <c r="BY27" s="809"/>
      <c r="BZ27" s="809"/>
      <c r="CA27" s="809"/>
      <c r="CB27" s="809"/>
      <c r="CC27" s="809"/>
      <c r="CD27" s="809"/>
      <c r="CI27" s="67"/>
      <c r="CJ27" s="691"/>
    </row>
    <row r="28" spans="4:88" ht="9" customHeight="1">
      <c r="D28" s="67"/>
      <c r="E28" s="821"/>
      <c r="F28" s="822"/>
      <c r="G28" s="822"/>
      <c r="H28" s="822"/>
      <c r="I28" s="822"/>
      <c r="J28" s="822"/>
      <c r="K28" s="822"/>
      <c r="L28" s="822"/>
      <c r="M28" s="822"/>
      <c r="N28" s="822"/>
      <c r="O28" s="822"/>
      <c r="P28" s="822"/>
      <c r="Q28" s="822"/>
      <c r="R28" s="822"/>
      <c r="S28" s="822"/>
      <c r="T28" s="822"/>
      <c r="U28" s="823"/>
      <c r="V28" s="658"/>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659"/>
      <c r="AX28" s="664"/>
      <c r="AY28" s="664"/>
      <c r="AZ28" s="626"/>
      <c r="BA28" s="626"/>
      <c r="BB28" s="626"/>
      <c r="BC28" s="626"/>
      <c r="BD28" s="626"/>
      <c r="BE28" s="626"/>
      <c r="BF28" s="626"/>
      <c r="BG28" s="626"/>
      <c r="BH28" s="626"/>
      <c r="BI28" s="667"/>
      <c r="BJ28" s="667"/>
      <c r="BK28" s="667"/>
      <c r="BL28" s="667"/>
      <c r="BM28" s="667"/>
      <c r="BN28" s="667"/>
      <c r="BO28" s="667"/>
      <c r="BP28" s="667"/>
      <c r="BQ28" s="667"/>
      <c r="BR28" s="667"/>
      <c r="BS28" s="667"/>
      <c r="BT28" s="668"/>
      <c r="BU28" s="808"/>
      <c r="BV28" s="809"/>
      <c r="BW28" s="809"/>
      <c r="BX28" s="809"/>
      <c r="BY28" s="809"/>
      <c r="BZ28" s="809"/>
      <c r="CA28" s="809"/>
      <c r="CB28" s="809"/>
      <c r="CC28" s="809"/>
      <c r="CD28" s="809"/>
      <c r="CI28" s="67"/>
      <c r="CJ28" s="691"/>
    </row>
    <row r="29" spans="4:88" ht="9" customHeight="1">
      <c r="D29" s="67"/>
      <c r="E29" s="821"/>
      <c r="F29" s="822"/>
      <c r="G29" s="822"/>
      <c r="H29" s="822"/>
      <c r="I29" s="822"/>
      <c r="J29" s="822"/>
      <c r="K29" s="822"/>
      <c r="L29" s="822"/>
      <c r="M29" s="822"/>
      <c r="N29" s="822"/>
      <c r="O29" s="822"/>
      <c r="P29" s="822"/>
      <c r="Q29" s="822"/>
      <c r="R29" s="822"/>
      <c r="S29" s="822"/>
      <c r="T29" s="822"/>
      <c r="U29" s="823"/>
      <c r="V29" s="658"/>
      <c r="W29" s="341"/>
      <c r="X29" s="341"/>
      <c r="Y29" s="341"/>
      <c r="Z29" s="341"/>
      <c r="AA29" s="341"/>
      <c r="AB29" s="341"/>
      <c r="AC29" s="341"/>
      <c r="AD29" s="341"/>
      <c r="AE29" s="341"/>
      <c r="AF29" s="341"/>
      <c r="AG29" s="341"/>
      <c r="AH29" s="341"/>
      <c r="AI29" s="341"/>
      <c r="AJ29" s="341"/>
      <c r="AK29" s="341"/>
      <c r="AL29" s="341"/>
      <c r="AM29" s="341"/>
      <c r="AN29" s="341"/>
      <c r="AO29" s="341"/>
      <c r="AP29" s="341"/>
      <c r="AQ29" s="341"/>
      <c r="AR29" s="341"/>
      <c r="AS29" s="341"/>
      <c r="AT29" s="341"/>
      <c r="AU29" s="341"/>
      <c r="AV29" s="341"/>
      <c r="AW29" s="659"/>
      <c r="AX29" s="664"/>
      <c r="AY29" s="664"/>
      <c r="AZ29" s="626"/>
      <c r="BA29" s="626"/>
      <c r="BB29" s="626"/>
      <c r="BC29" s="626"/>
      <c r="BD29" s="626"/>
      <c r="BE29" s="626"/>
      <c r="BF29" s="626"/>
      <c r="BG29" s="626"/>
      <c r="BH29" s="626"/>
      <c r="BI29" s="667"/>
      <c r="BJ29" s="667"/>
      <c r="BK29" s="667"/>
      <c r="BL29" s="667"/>
      <c r="BM29" s="667"/>
      <c r="BN29" s="667"/>
      <c r="BO29" s="667"/>
      <c r="BP29" s="667"/>
      <c r="BQ29" s="667"/>
      <c r="BR29" s="667"/>
      <c r="BS29" s="667"/>
      <c r="BT29" s="668"/>
      <c r="BU29" s="808"/>
      <c r="BV29" s="809"/>
      <c r="BW29" s="809"/>
      <c r="BX29" s="809"/>
      <c r="BY29" s="809"/>
      <c r="BZ29" s="809"/>
      <c r="CA29" s="809"/>
      <c r="CB29" s="809"/>
      <c r="CC29" s="809"/>
      <c r="CD29" s="809"/>
      <c r="CI29" s="67"/>
      <c r="CJ29" s="691"/>
    </row>
    <row r="30" spans="4:88" ht="9" customHeight="1">
      <c r="D30" s="67"/>
      <c r="E30" s="821"/>
      <c r="F30" s="822"/>
      <c r="G30" s="822"/>
      <c r="H30" s="822"/>
      <c r="I30" s="822"/>
      <c r="J30" s="822"/>
      <c r="K30" s="822"/>
      <c r="L30" s="822"/>
      <c r="M30" s="822"/>
      <c r="N30" s="822"/>
      <c r="O30" s="822"/>
      <c r="P30" s="822"/>
      <c r="Q30" s="822"/>
      <c r="R30" s="822"/>
      <c r="S30" s="822"/>
      <c r="T30" s="822"/>
      <c r="U30" s="823"/>
      <c r="V30" s="658"/>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659"/>
      <c r="AX30" s="622"/>
      <c r="AY30" s="622"/>
      <c r="AZ30" s="622"/>
      <c r="BA30" s="622"/>
      <c r="BB30" s="622"/>
      <c r="BC30" s="622"/>
      <c r="BD30" s="622"/>
      <c r="BE30" s="622"/>
      <c r="BF30" s="812"/>
      <c r="BG30" s="814"/>
      <c r="BH30" s="815"/>
      <c r="BI30" s="669"/>
      <c r="BJ30" s="670"/>
      <c r="BK30" s="670"/>
      <c r="BL30" s="670"/>
      <c r="BM30" s="670"/>
      <c r="BN30" s="670"/>
      <c r="BO30" s="670"/>
      <c r="BP30" s="670"/>
      <c r="BQ30" s="670"/>
      <c r="BR30" s="670"/>
      <c r="BS30" s="670"/>
      <c r="BT30" s="671"/>
      <c r="BU30" s="808"/>
      <c r="BV30" s="809"/>
      <c r="BW30" s="809"/>
      <c r="BX30" s="809"/>
      <c r="BY30" s="809"/>
      <c r="BZ30" s="809"/>
      <c r="CA30" s="809"/>
      <c r="CB30" s="809"/>
      <c r="CC30" s="809"/>
      <c r="CD30" s="809"/>
      <c r="CI30" s="67"/>
      <c r="CJ30" s="691"/>
    </row>
    <row r="31" spans="4:88" ht="9" customHeight="1">
      <c r="D31" s="67"/>
      <c r="E31" s="821"/>
      <c r="F31" s="822"/>
      <c r="G31" s="822"/>
      <c r="H31" s="822"/>
      <c r="I31" s="822"/>
      <c r="J31" s="822"/>
      <c r="K31" s="822"/>
      <c r="L31" s="822"/>
      <c r="M31" s="822"/>
      <c r="N31" s="822"/>
      <c r="O31" s="822"/>
      <c r="P31" s="822"/>
      <c r="Q31" s="822"/>
      <c r="R31" s="822"/>
      <c r="S31" s="822"/>
      <c r="T31" s="822"/>
      <c r="U31" s="823"/>
      <c r="V31" s="658"/>
      <c r="W31" s="341"/>
      <c r="X31" s="341"/>
      <c r="Y31" s="341"/>
      <c r="Z31" s="341"/>
      <c r="AA31" s="341"/>
      <c r="AB31" s="341"/>
      <c r="AC31" s="341"/>
      <c r="AD31" s="341"/>
      <c r="AE31" s="341"/>
      <c r="AF31" s="341"/>
      <c r="AG31" s="341"/>
      <c r="AH31" s="341"/>
      <c r="AI31" s="341"/>
      <c r="AJ31" s="341"/>
      <c r="AK31" s="341"/>
      <c r="AL31" s="341"/>
      <c r="AM31" s="341"/>
      <c r="AN31" s="341"/>
      <c r="AO31" s="341"/>
      <c r="AP31" s="341"/>
      <c r="AQ31" s="341"/>
      <c r="AR31" s="341"/>
      <c r="AS31" s="341"/>
      <c r="AT31" s="341"/>
      <c r="AU31" s="341"/>
      <c r="AV31" s="341"/>
      <c r="AW31" s="659"/>
      <c r="AX31" s="622"/>
      <c r="AY31" s="622"/>
      <c r="AZ31" s="622"/>
      <c r="BA31" s="622"/>
      <c r="BB31" s="622"/>
      <c r="BC31" s="622"/>
      <c r="BD31" s="622"/>
      <c r="BE31" s="622"/>
      <c r="BF31" s="812"/>
      <c r="BG31" s="814"/>
      <c r="BH31" s="815"/>
      <c r="BI31" s="672"/>
      <c r="BJ31" s="673"/>
      <c r="BK31" s="673"/>
      <c r="BL31" s="673"/>
      <c r="BM31" s="673"/>
      <c r="BN31" s="673"/>
      <c r="BO31" s="673"/>
      <c r="BP31" s="673"/>
      <c r="BQ31" s="673"/>
      <c r="BR31" s="673"/>
      <c r="BS31" s="673"/>
      <c r="BT31" s="674"/>
      <c r="BU31" s="808"/>
      <c r="BV31" s="809"/>
      <c r="BW31" s="809"/>
      <c r="BX31" s="809"/>
      <c r="BY31" s="809"/>
      <c r="BZ31" s="809"/>
      <c r="CA31" s="809"/>
      <c r="CB31" s="809"/>
      <c r="CC31" s="809"/>
      <c r="CD31" s="809"/>
      <c r="CI31" s="67"/>
      <c r="CJ31" s="691"/>
    </row>
    <row r="32" spans="4:88" ht="9" customHeight="1" thickBot="1">
      <c r="D32" s="67"/>
      <c r="E32" s="824"/>
      <c r="F32" s="825"/>
      <c r="G32" s="825"/>
      <c r="H32" s="825"/>
      <c r="I32" s="825"/>
      <c r="J32" s="825"/>
      <c r="K32" s="825"/>
      <c r="L32" s="825"/>
      <c r="M32" s="825"/>
      <c r="N32" s="825"/>
      <c r="O32" s="825"/>
      <c r="P32" s="825"/>
      <c r="Q32" s="825"/>
      <c r="R32" s="825"/>
      <c r="S32" s="825"/>
      <c r="T32" s="825"/>
      <c r="U32" s="826"/>
      <c r="V32" s="660"/>
      <c r="W32" s="661"/>
      <c r="X32" s="661"/>
      <c r="Y32" s="661"/>
      <c r="Z32" s="661"/>
      <c r="AA32" s="661"/>
      <c r="AB32" s="661"/>
      <c r="AC32" s="661"/>
      <c r="AD32" s="661"/>
      <c r="AE32" s="661"/>
      <c r="AF32" s="661"/>
      <c r="AG32" s="661"/>
      <c r="AH32" s="661"/>
      <c r="AI32" s="661"/>
      <c r="AJ32" s="661"/>
      <c r="AK32" s="661"/>
      <c r="AL32" s="661"/>
      <c r="AM32" s="661"/>
      <c r="AN32" s="661"/>
      <c r="AO32" s="661"/>
      <c r="AP32" s="661"/>
      <c r="AQ32" s="661"/>
      <c r="AR32" s="661"/>
      <c r="AS32" s="661"/>
      <c r="AT32" s="661"/>
      <c r="AU32" s="661"/>
      <c r="AV32" s="661"/>
      <c r="AW32" s="662"/>
      <c r="AX32" s="624"/>
      <c r="AY32" s="624"/>
      <c r="AZ32" s="624"/>
      <c r="BA32" s="624"/>
      <c r="BB32" s="624"/>
      <c r="BC32" s="624"/>
      <c r="BD32" s="624"/>
      <c r="BE32" s="624"/>
      <c r="BF32" s="813"/>
      <c r="BG32" s="816"/>
      <c r="BH32" s="817"/>
      <c r="BI32" s="675"/>
      <c r="BJ32" s="676"/>
      <c r="BK32" s="676"/>
      <c r="BL32" s="676"/>
      <c r="BM32" s="676"/>
      <c r="BN32" s="676"/>
      <c r="BO32" s="676"/>
      <c r="BP32" s="676"/>
      <c r="BQ32" s="676"/>
      <c r="BR32" s="676"/>
      <c r="BS32" s="676"/>
      <c r="BT32" s="677"/>
      <c r="BU32" s="808"/>
      <c r="BV32" s="809"/>
      <c r="BW32" s="809"/>
      <c r="BX32" s="809"/>
      <c r="BY32" s="809"/>
      <c r="BZ32" s="809"/>
      <c r="CA32" s="809"/>
      <c r="CB32" s="809"/>
      <c r="CC32" s="809"/>
      <c r="CD32" s="809"/>
      <c r="CI32" s="67"/>
      <c r="CJ32" s="691"/>
    </row>
    <row r="33" spans="4:88" ht="9" customHeight="1">
      <c r="D33" s="67"/>
      <c r="E33" s="818"/>
      <c r="F33" s="819"/>
      <c r="G33" s="819"/>
      <c r="H33" s="819"/>
      <c r="I33" s="819"/>
      <c r="J33" s="819"/>
      <c r="K33" s="819"/>
      <c r="L33" s="819"/>
      <c r="M33" s="819"/>
      <c r="N33" s="819"/>
      <c r="O33" s="819"/>
      <c r="P33" s="819"/>
      <c r="Q33" s="819"/>
      <c r="R33" s="819"/>
      <c r="S33" s="819"/>
      <c r="T33" s="819"/>
      <c r="U33" s="820"/>
      <c r="V33" s="655" t="str">
        <f>IF(E33="","",VLOOKUP(E33,コード表!$G$5:$I$62,3,FALSE))</f>
        <v/>
      </c>
      <c r="W33" s="656"/>
      <c r="X33" s="656"/>
      <c r="Y33" s="656"/>
      <c r="Z33" s="656"/>
      <c r="AA33" s="656"/>
      <c r="AB33" s="656"/>
      <c r="AC33" s="656"/>
      <c r="AD33" s="656"/>
      <c r="AE33" s="656"/>
      <c r="AF33" s="656"/>
      <c r="AG33" s="656"/>
      <c r="AH33" s="656"/>
      <c r="AI33" s="656"/>
      <c r="AJ33" s="656"/>
      <c r="AK33" s="656"/>
      <c r="AL33" s="656"/>
      <c r="AM33" s="656"/>
      <c r="AN33" s="656"/>
      <c r="AO33" s="656"/>
      <c r="AP33" s="656"/>
      <c r="AQ33" s="656"/>
      <c r="AR33" s="656"/>
      <c r="AS33" s="656"/>
      <c r="AT33" s="656"/>
      <c r="AU33" s="656"/>
      <c r="AV33" s="656"/>
      <c r="AW33" s="657"/>
      <c r="AX33" s="663">
        <v>3</v>
      </c>
      <c r="AY33" s="663"/>
      <c r="AZ33" s="625" t="str">
        <f>IF(E33="","",VLOOKUP(E33,コード表!$G$5:$I$62,2,FALSE))</f>
        <v/>
      </c>
      <c r="BA33" s="625"/>
      <c r="BB33" s="625"/>
      <c r="BC33" s="625"/>
      <c r="BD33" s="625"/>
      <c r="BE33" s="625"/>
      <c r="BF33" s="625"/>
      <c r="BG33" s="625"/>
      <c r="BH33" s="625"/>
      <c r="BI33" s="665"/>
      <c r="BJ33" s="665"/>
      <c r="BK33" s="665"/>
      <c r="BL33" s="665"/>
      <c r="BM33" s="665"/>
      <c r="BN33" s="665"/>
      <c r="BO33" s="665"/>
      <c r="BP33" s="665"/>
      <c r="BQ33" s="665"/>
      <c r="BR33" s="665"/>
      <c r="BS33" s="665"/>
      <c r="BT33" s="666"/>
      <c r="BU33" s="808"/>
      <c r="BV33" s="809"/>
      <c r="BW33" s="809"/>
      <c r="BX33" s="809"/>
      <c r="BY33" s="809"/>
      <c r="BZ33" s="809"/>
      <c r="CA33" s="809"/>
      <c r="CB33" s="809"/>
      <c r="CC33" s="809"/>
      <c r="CD33" s="809"/>
      <c r="CI33" s="67"/>
      <c r="CJ33" s="691"/>
    </row>
    <row r="34" spans="4:88" ht="9" customHeight="1">
      <c r="D34" s="67"/>
      <c r="E34" s="821"/>
      <c r="F34" s="822"/>
      <c r="G34" s="822"/>
      <c r="H34" s="822"/>
      <c r="I34" s="822"/>
      <c r="J34" s="822"/>
      <c r="K34" s="822"/>
      <c r="L34" s="822"/>
      <c r="M34" s="822"/>
      <c r="N34" s="822"/>
      <c r="O34" s="822"/>
      <c r="P34" s="822"/>
      <c r="Q34" s="822"/>
      <c r="R34" s="822"/>
      <c r="S34" s="822"/>
      <c r="T34" s="822"/>
      <c r="U34" s="823"/>
      <c r="V34" s="658"/>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659"/>
      <c r="AX34" s="664"/>
      <c r="AY34" s="664"/>
      <c r="AZ34" s="626"/>
      <c r="BA34" s="626"/>
      <c r="BB34" s="626"/>
      <c r="BC34" s="626"/>
      <c r="BD34" s="626"/>
      <c r="BE34" s="626"/>
      <c r="BF34" s="626"/>
      <c r="BG34" s="626"/>
      <c r="BH34" s="626"/>
      <c r="BI34" s="667"/>
      <c r="BJ34" s="667"/>
      <c r="BK34" s="667"/>
      <c r="BL34" s="667"/>
      <c r="BM34" s="667"/>
      <c r="BN34" s="667"/>
      <c r="BO34" s="667"/>
      <c r="BP34" s="667"/>
      <c r="BQ34" s="667"/>
      <c r="BR34" s="667"/>
      <c r="BS34" s="667"/>
      <c r="BT34" s="668"/>
      <c r="BU34" s="808"/>
      <c r="BV34" s="809"/>
      <c r="BW34" s="809"/>
      <c r="BX34" s="809"/>
      <c r="BY34" s="809"/>
      <c r="BZ34" s="809"/>
      <c r="CA34" s="809"/>
      <c r="CB34" s="809"/>
      <c r="CC34" s="809"/>
      <c r="CD34" s="809"/>
      <c r="CI34" s="67"/>
      <c r="CJ34" s="691"/>
    </row>
    <row r="35" spans="4:88" ht="9" customHeight="1">
      <c r="D35" s="67"/>
      <c r="E35" s="821"/>
      <c r="F35" s="822"/>
      <c r="G35" s="822"/>
      <c r="H35" s="822"/>
      <c r="I35" s="822"/>
      <c r="J35" s="822"/>
      <c r="K35" s="822"/>
      <c r="L35" s="822"/>
      <c r="M35" s="822"/>
      <c r="N35" s="822"/>
      <c r="O35" s="822"/>
      <c r="P35" s="822"/>
      <c r="Q35" s="822"/>
      <c r="R35" s="822"/>
      <c r="S35" s="822"/>
      <c r="T35" s="822"/>
      <c r="U35" s="823"/>
      <c r="V35" s="658"/>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659"/>
      <c r="AX35" s="664"/>
      <c r="AY35" s="664"/>
      <c r="AZ35" s="626"/>
      <c r="BA35" s="626"/>
      <c r="BB35" s="626"/>
      <c r="BC35" s="626"/>
      <c r="BD35" s="626"/>
      <c r="BE35" s="626"/>
      <c r="BF35" s="626"/>
      <c r="BG35" s="626"/>
      <c r="BH35" s="626"/>
      <c r="BI35" s="667"/>
      <c r="BJ35" s="667"/>
      <c r="BK35" s="667"/>
      <c r="BL35" s="667"/>
      <c r="BM35" s="667"/>
      <c r="BN35" s="667"/>
      <c r="BO35" s="667"/>
      <c r="BP35" s="667"/>
      <c r="BQ35" s="667"/>
      <c r="BR35" s="667"/>
      <c r="BS35" s="667"/>
      <c r="BT35" s="668"/>
      <c r="BU35" s="808"/>
      <c r="BV35" s="809"/>
      <c r="BW35" s="809"/>
      <c r="BX35" s="809"/>
      <c r="BY35" s="809"/>
      <c r="BZ35" s="809"/>
      <c r="CA35" s="809"/>
      <c r="CB35" s="809"/>
      <c r="CC35" s="809"/>
      <c r="CD35" s="809"/>
      <c r="CI35" s="67"/>
      <c r="CJ35" s="691"/>
    </row>
    <row r="36" spans="4:88" ht="9" customHeight="1">
      <c r="D36" s="67"/>
      <c r="E36" s="821"/>
      <c r="F36" s="822"/>
      <c r="G36" s="822"/>
      <c r="H36" s="822"/>
      <c r="I36" s="822"/>
      <c r="J36" s="822"/>
      <c r="K36" s="822"/>
      <c r="L36" s="822"/>
      <c r="M36" s="822"/>
      <c r="N36" s="822"/>
      <c r="O36" s="822"/>
      <c r="P36" s="822"/>
      <c r="Q36" s="822"/>
      <c r="R36" s="822"/>
      <c r="S36" s="822"/>
      <c r="T36" s="822"/>
      <c r="U36" s="823"/>
      <c r="V36" s="658"/>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659"/>
      <c r="AX36" s="622"/>
      <c r="AY36" s="622"/>
      <c r="AZ36" s="622"/>
      <c r="BA36" s="622"/>
      <c r="BB36" s="622"/>
      <c r="BC36" s="622"/>
      <c r="BD36" s="622"/>
      <c r="BE36" s="622"/>
      <c r="BF36" s="812"/>
      <c r="BG36" s="814"/>
      <c r="BH36" s="815"/>
      <c r="BI36" s="669"/>
      <c r="BJ36" s="670"/>
      <c r="BK36" s="670"/>
      <c r="BL36" s="670"/>
      <c r="BM36" s="670"/>
      <c r="BN36" s="670"/>
      <c r="BO36" s="670"/>
      <c r="BP36" s="670"/>
      <c r="BQ36" s="670"/>
      <c r="BR36" s="670"/>
      <c r="BS36" s="670"/>
      <c r="BT36" s="671"/>
      <c r="BU36" s="808"/>
      <c r="BV36" s="809"/>
      <c r="BW36" s="809"/>
      <c r="BX36" s="809"/>
      <c r="BY36" s="809"/>
      <c r="BZ36" s="809"/>
      <c r="CA36" s="809"/>
      <c r="CB36" s="809"/>
      <c r="CC36" s="809"/>
      <c r="CD36" s="809"/>
      <c r="CI36" s="67"/>
      <c r="CJ36" s="691"/>
    </row>
    <row r="37" spans="4:88" ht="9" customHeight="1">
      <c r="D37" s="67"/>
      <c r="E37" s="821"/>
      <c r="F37" s="822"/>
      <c r="G37" s="822"/>
      <c r="H37" s="822"/>
      <c r="I37" s="822"/>
      <c r="J37" s="822"/>
      <c r="K37" s="822"/>
      <c r="L37" s="822"/>
      <c r="M37" s="822"/>
      <c r="N37" s="822"/>
      <c r="O37" s="822"/>
      <c r="P37" s="822"/>
      <c r="Q37" s="822"/>
      <c r="R37" s="822"/>
      <c r="S37" s="822"/>
      <c r="T37" s="822"/>
      <c r="U37" s="823"/>
      <c r="V37" s="658"/>
      <c r="W37" s="341"/>
      <c r="X37" s="341"/>
      <c r="Y37" s="341"/>
      <c r="Z37" s="341"/>
      <c r="AA37" s="341"/>
      <c r="AB37" s="341"/>
      <c r="AC37" s="341"/>
      <c r="AD37" s="341"/>
      <c r="AE37" s="341"/>
      <c r="AF37" s="341"/>
      <c r="AG37" s="341"/>
      <c r="AH37" s="341"/>
      <c r="AI37" s="341"/>
      <c r="AJ37" s="341"/>
      <c r="AK37" s="341"/>
      <c r="AL37" s="341"/>
      <c r="AM37" s="341"/>
      <c r="AN37" s="341"/>
      <c r="AO37" s="341"/>
      <c r="AP37" s="341"/>
      <c r="AQ37" s="341"/>
      <c r="AR37" s="341"/>
      <c r="AS37" s="341"/>
      <c r="AT37" s="341"/>
      <c r="AU37" s="341"/>
      <c r="AV37" s="341"/>
      <c r="AW37" s="659"/>
      <c r="AX37" s="622"/>
      <c r="AY37" s="622"/>
      <c r="AZ37" s="622"/>
      <c r="BA37" s="622"/>
      <c r="BB37" s="622"/>
      <c r="BC37" s="622"/>
      <c r="BD37" s="622"/>
      <c r="BE37" s="622"/>
      <c r="BF37" s="812"/>
      <c r="BG37" s="814"/>
      <c r="BH37" s="815"/>
      <c r="BI37" s="672"/>
      <c r="BJ37" s="673"/>
      <c r="BK37" s="673"/>
      <c r="BL37" s="673"/>
      <c r="BM37" s="673"/>
      <c r="BN37" s="673"/>
      <c r="BO37" s="673"/>
      <c r="BP37" s="673"/>
      <c r="BQ37" s="673"/>
      <c r="BR37" s="673"/>
      <c r="BS37" s="673"/>
      <c r="BT37" s="674"/>
      <c r="BU37" s="808"/>
      <c r="BV37" s="809"/>
      <c r="BW37" s="809"/>
      <c r="BX37" s="809"/>
      <c r="BY37" s="809"/>
      <c r="BZ37" s="809"/>
      <c r="CA37" s="809"/>
      <c r="CB37" s="809"/>
      <c r="CC37" s="809"/>
      <c r="CD37" s="809"/>
      <c r="CI37" s="67"/>
      <c r="CJ37" s="691"/>
    </row>
    <row r="38" spans="4:88" ht="9" customHeight="1" thickBot="1">
      <c r="D38" s="67"/>
      <c r="E38" s="824"/>
      <c r="F38" s="825"/>
      <c r="G38" s="825"/>
      <c r="H38" s="825"/>
      <c r="I38" s="825"/>
      <c r="J38" s="825"/>
      <c r="K38" s="825"/>
      <c r="L38" s="825"/>
      <c r="M38" s="825"/>
      <c r="N38" s="825"/>
      <c r="O38" s="825"/>
      <c r="P38" s="825"/>
      <c r="Q38" s="825"/>
      <c r="R38" s="825"/>
      <c r="S38" s="825"/>
      <c r="T38" s="825"/>
      <c r="U38" s="826"/>
      <c r="V38" s="660"/>
      <c r="W38" s="661"/>
      <c r="X38" s="661"/>
      <c r="Y38" s="661"/>
      <c r="Z38" s="661"/>
      <c r="AA38" s="661"/>
      <c r="AB38" s="661"/>
      <c r="AC38" s="661"/>
      <c r="AD38" s="661"/>
      <c r="AE38" s="661"/>
      <c r="AF38" s="661"/>
      <c r="AG38" s="661"/>
      <c r="AH38" s="661"/>
      <c r="AI38" s="661"/>
      <c r="AJ38" s="661"/>
      <c r="AK38" s="661"/>
      <c r="AL38" s="661"/>
      <c r="AM38" s="661"/>
      <c r="AN38" s="661"/>
      <c r="AO38" s="661"/>
      <c r="AP38" s="661"/>
      <c r="AQ38" s="661"/>
      <c r="AR38" s="661"/>
      <c r="AS38" s="661"/>
      <c r="AT38" s="661"/>
      <c r="AU38" s="661"/>
      <c r="AV38" s="661"/>
      <c r="AW38" s="662"/>
      <c r="AX38" s="624"/>
      <c r="AY38" s="624"/>
      <c r="AZ38" s="624"/>
      <c r="BA38" s="624"/>
      <c r="BB38" s="624"/>
      <c r="BC38" s="624"/>
      <c r="BD38" s="624"/>
      <c r="BE38" s="624"/>
      <c r="BF38" s="813"/>
      <c r="BG38" s="816"/>
      <c r="BH38" s="817"/>
      <c r="BI38" s="675"/>
      <c r="BJ38" s="676"/>
      <c r="BK38" s="676"/>
      <c r="BL38" s="676"/>
      <c r="BM38" s="676"/>
      <c r="BN38" s="676"/>
      <c r="BO38" s="676"/>
      <c r="BP38" s="676"/>
      <c r="BQ38" s="676"/>
      <c r="BR38" s="676"/>
      <c r="BS38" s="676"/>
      <c r="BT38" s="677"/>
      <c r="BU38" s="808"/>
      <c r="BV38" s="809"/>
      <c r="BW38" s="809"/>
      <c r="BX38" s="809"/>
      <c r="BY38" s="809"/>
      <c r="BZ38" s="809"/>
      <c r="CA38" s="809"/>
      <c r="CB38" s="809"/>
      <c r="CC38" s="809"/>
      <c r="CD38" s="809"/>
      <c r="CI38" s="67"/>
      <c r="CJ38" s="691"/>
    </row>
    <row r="39" spans="4:88" ht="9" customHeight="1">
      <c r="D39" s="67"/>
      <c r="E39" s="818"/>
      <c r="F39" s="819"/>
      <c r="G39" s="819"/>
      <c r="H39" s="819"/>
      <c r="I39" s="819"/>
      <c r="J39" s="819"/>
      <c r="K39" s="819"/>
      <c r="L39" s="819"/>
      <c r="M39" s="819"/>
      <c r="N39" s="819"/>
      <c r="O39" s="819"/>
      <c r="P39" s="819"/>
      <c r="Q39" s="819"/>
      <c r="R39" s="819"/>
      <c r="S39" s="819"/>
      <c r="T39" s="819"/>
      <c r="U39" s="820"/>
      <c r="V39" s="655" t="str">
        <f>IF(E39="","",VLOOKUP(E39,コード表!$G$5:$I$62,3,FALSE))</f>
        <v/>
      </c>
      <c r="W39" s="656"/>
      <c r="X39" s="656"/>
      <c r="Y39" s="656"/>
      <c r="Z39" s="656"/>
      <c r="AA39" s="656"/>
      <c r="AB39" s="656"/>
      <c r="AC39" s="656"/>
      <c r="AD39" s="656"/>
      <c r="AE39" s="656"/>
      <c r="AF39" s="656"/>
      <c r="AG39" s="656"/>
      <c r="AH39" s="656"/>
      <c r="AI39" s="656"/>
      <c r="AJ39" s="656"/>
      <c r="AK39" s="656"/>
      <c r="AL39" s="656"/>
      <c r="AM39" s="656"/>
      <c r="AN39" s="656"/>
      <c r="AO39" s="656"/>
      <c r="AP39" s="656"/>
      <c r="AQ39" s="656"/>
      <c r="AR39" s="656"/>
      <c r="AS39" s="656"/>
      <c r="AT39" s="656"/>
      <c r="AU39" s="656"/>
      <c r="AV39" s="656"/>
      <c r="AW39" s="657"/>
      <c r="AX39" s="663">
        <v>4</v>
      </c>
      <c r="AY39" s="663"/>
      <c r="AZ39" s="625" t="str">
        <f>IF(E39="","",VLOOKUP(E39,コード表!$G$5:$I$62,2,FALSE))</f>
        <v/>
      </c>
      <c r="BA39" s="625"/>
      <c r="BB39" s="625"/>
      <c r="BC39" s="625"/>
      <c r="BD39" s="625"/>
      <c r="BE39" s="625"/>
      <c r="BF39" s="625"/>
      <c r="BG39" s="625"/>
      <c r="BH39" s="625"/>
      <c r="BI39" s="665"/>
      <c r="BJ39" s="665"/>
      <c r="BK39" s="665"/>
      <c r="BL39" s="665"/>
      <c r="BM39" s="665"/>
      <c r="BN39" s="665"/>
      <c r="BO39" s="665"/>
      <c r="BP39" s="665"/>
      <c r="BQ39" s="665"/>
      <c r="BR39" s="665"/>
      <c r="BS39" s="665"/>
      <c r="BT39" s="666"/>
      <c r="BU39" s="808"/>
      <c r="BV39" s="809"/>
      <c r="BW39" s="809"/>
      <c r="BX39" s="809"/>
      <c r="BY39" s="809"/>
      <c r="BZ39" s="809"/>
      <c r="CA39" s="809"/>
      <c r="CB39" s="809"/>
      <c r="CC39" s="809"/>
      <c r="CD39" s="809"/>
      <c r="CI39" s="67"/>
      <c r="CJ39" s="691"/>
    </row>
    <row r="40" spans="4:88" ht="9" customHeight="1">
      <c r="D40" s="67"/>
      <c r="E40" s="821"/>
      <c r="F40" s="822"/>
      <c r="G40" s="822"/>
      <c r="H40" s="822"/>
      <c r="I40" s="822"/>
      <c r="J40" s="822"/>
      <c r="K40" s="822"/>
      <c r="L40" s="822"/>
      <c r="M40" s="822"/>
      <c r="N40" s="822"/>
      <c r="O40" s="822"/>
      <c r="P40" s="822"/>
      <c r="Q40" s="822"/>
      <c r="R40" s="822"/>
      <c r="S40" s="822"/>
      <c r="T40" s="822"/>
      <c r="U40" s="823"/>
      <c r="V40" s="658"/>
      <c r="W40" s="341"/>
      <c r="X40" s="341"/>
      <c r="Y40" s="341"/>
      <c r="Z40" s="341"/>
      <c r="AA40" s="341"/>
      <c r="AB40" s="341"/>
      <c r="AC40" s="341"/>
      <c r="AD40" s="341"/>
      <c r="AE40" s="341"/>
      <c r="AF40" s="341"/>
      <c r="AG40" s="341"/>
      <c r="AH40" s="341"/>
      <c r="AI40" s="341"/>
      <c r="AJ40" s="341"/>
      <c r="AK40" s="341"/>
      <c r="AL40" s="341"/>
      <c r="AM40" s="341"/>
      <c r="AN40" s="341"/>
      <c r="AO40" s="341"/>
      <c r="AP40" s="341"/>
      <c r="AQ40" s="341"/>
      <c r="AR40" s="341"/>
      <c r="AS40" s="341"/>
      <c r="AT40" s="341"/>
      <c r="AU40" s="341"/>
      <c r="AV40" s="341"/>
      <c r="AW40" s="659"/>
      <c r="AX40" s="664"/>
      <c r="AY40" s="664"/>
      <c r="AZ40" s="626"/>
      <c r="BA40" s="626"/>
      <c r="BB40" s="626"/>
      <c r="BC40" s="626"/>
      <c r="BD40" s="626"/>
      <c r="BE40" s="626"/>
      <c r="BF40" s="626"/>
      <c r="BG40" s="626"/>
      <c r="BH40" s="626"/>
      <c r="BI40" s="667"/>
      <c r="BJ40" s="667"/>
      <c r="BK40" s="667"/>
      <c r="BL40" s="667"/>
      <c r="BM40" s="667"/>
      <c r="BN40" s="667"/>
      <c r="BO40" s="667"/>
      <c r="BP40" s="667"/>
      <c r="BQ40" s="667"/>
      <c r="BR40" s="667"/>
      <c r="BS40" s="667"/>
      <c r="BT40" s="668"/>
      <c r="BU40" s="808"/>
      <c r="BV40" s="809"/>
      <c r="BW40" s="809"/>
      <c r="BX40" s="809"/>
      <c r="BY40" s="809"/>
      <c r="BZ40" s="809"/>
      <c r="CA40" s="809"/>
      <c r="CB40" s="809"/>
      <c r="CC40" s="809"/>
      <c r="CD40" s="809"/>
      <c r="CI40" s="67"/>
      <c r="CJ40" s="691"/>
    </row>
    <row r="41" spans="4:88" ht="9" customHeight="1">
      <c r="D41" s="67"/>
      <c r="E41" s="821"/>
      <c r="F41" s="822"/>
      <c r="G41" s="822"/>
      <c r="H41" s="822"/>
      <c r="I41" s="822"/>
      <c r="J41" s="822"/>
      <c r="K41" s="822"/>
      <c r="L41" s="822"/>
      <c r="M41" s="822"/>
      <c r="N41" s="822"/>
      <c r="O41" s="822"/>
      <c r="P41" s="822"/>
      <c r="Q41" s="822"/>
      <c r="R41" s="822"/>
      <c r="S41" s="822"/>
      <c r="T41" s="822"/>
      <c r="U41" s="823"/>
      <c r="V41" s="658"/>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659"/>
      <c r="AX41" s="664"/>
      <c r="AY41" s="664"/>
      <c r="AZ41" s="626"/>
      <c r="BA41" s="626"/>
      <c r="BB41" s="626"/>
      <c r="BC41" s="626"/>
      <c r="BD41" s="626"/>
      <c r="BE41" s="626"/>
      <c r="BF41" s="626"/>
      <c r="BG41" s="626"/>
      <c r="BH41" s="626"/>
      <c r="BI41" s="667"/>
      <c r="BJ41" s="667"/>
      <c r="BK41" s="667"/>
      <c r="BL41" s="667"/>
      <c r="BM41" s="667"/>
      <c r="BN41" s="667"/>
      <c r="BO41" s="667"/>
      <c r="BP41" s="667"/>
      <c r="BQ41" s="667"/>
      <c r="BR41" s="667"/>
      <c r="BS41" s="667"/>
      <c r="BT41" s="668"/>
      <c r="BU41" s="808"/>
      <c r="BV41" s="809"/>
      <c r="BW41" s="809"/>
      <c r="BX41" s="809"/>
      <c r="BY41" s="809"/>
      <c r="BZ41" s="809"/>
      <c r="CA41" s="809"/>
      <c r="CB41" s="809"/>
      <c r="CC41" s="809"/>
      <c r="CD41" s="809"/>
      <c r="CI41" s="67"/>
      <c r="CJ41" s="691"/>
    </row>
    <row r="42" spans="4:88" ht="9" customHeight="1">
      <c r="D42" s="67"/>
      <c r="E42" s="821"/>
      <c r="F42" s="822"/>
      <c r="G42" s="822"/>
      <c r="H42" s="822"/>
      <c r="I42" s="822"/>
      <c r="J42" s="822"/>
      <c r="K42" s="822"/>
      <c r="L42" s="822"/>
      <c r="M42" s="822"/>
      <c r="N42" s="822"/>
      <c r="O42" s="822"/>
      <c r="P42" s="822"/>
      <c r="Q42" s="822"/>
      <c r="R42" s="822"/>
      <c r="S42" s="822"/>
      <c r="T42" s="822"/>
      <c r="U42" s="823"/>
      <c r="V42" s="658"/>
      <c r="W42" s="341"/>
      <c r="X42" s="341"/>
      <c r="Y42" s="341"/>
      <c r="Z42" s="341"/>
      <c r="AA42" s="341"/>
      <c r="AB42" s="341"/>
      <c r="AC42" s="341"/>
      <c r="AD42" s="341"/>
      <c r="AE42" s="341"/>
      <c r="AF42" s="341"/>
      <c r="AG42" s="341"/>
      <c r="AH42" s="341"/>
      <c r="AI42" s="341"/>
      <c r="AJ42" s="341"/>
      <c r="AK42" s="341"/>
      <c r="AL42" s="341"/>
      <c r="AM42" s="341"/>
      <c r="AN42" s="341"/>
      <c r="AO42" s="341"/>
      <c r="AP42" s="341"/>
      <c r="AQ42" s="341"/>
      <c r="AR42" s="341"/>
      <c r="AS42" s="341"/>
      <c r="AT42" s="341"/>
      <c r="AU42" s="341"/>
      <c r="AV42" s="341"/>
      <c r="AW42" s="659"/>
      <c r="AX42" s="622"/>
      <c r="AY42" s="622"/>
      <c r="AZ42" s="622"/>
      <c r="BA42" s="622"/>
      <c r="BB42" s="622"/>
      <c r="BC42" s="622"/>
      <c r="BD42" s="622"/>
      <c r="BE42" s="622"/>
      <c r="BF42" s="812"/>
      <c r="BG42" s="814"/>
      <c r="BH42" s="815"/>
      <c r="BI42" s="669"/>
      <c r="BJ42" s="670"/>
      <c r="BK42" s="670"/>
      <c r="BL42" s="670"/>
      <c r="BM42" s="670"/>
      <c r="BN42" s="670"/>
      <c r="BO42" s="670"/>
      <c r="BP42" s="670"/>
      <c r="BQ42" s="670"/>
      <c r="BR42" s="670"/>
      <c r="BS42" s="670"/>
      <c r="BT42" s="671"/>
      <c r="BU42" s="808"/>
      <c r="BV42" s="809"/>
      <c r="BW42" s="809"/>
      <c r="BX42" s="809"/>
      <c r="BY42" s="809"/>
      <c r="BZ42" s="809"/>
      <c r="CA42" s="809"/>
      <c r="CB42" s="809"/>
      <c r="CC42" s="809"/>
      <c r="CD42" s="809"/>
      <c r="CI42" s="67"/>
      <c r="CJ42" s="691"/>
    </row>
    <row r="43" spans="4:88" ht="9" customHeight="1">
      <c r="D43" s="67"/>
      <c r="E43" s="821"/>
      <c r="F43" s="822"/>
      <c r="G43" s="822"/>
      <c r="H43" s="822"/>
      <c r="I43" s="822"/>
      <c r="J43" s="822"/>
      <c r="K43" s="822"/>
      <c r="L43" s="822"/>
      <c r="M43" s="822"/>
      <c r="N43" s="822"/>
      <c r="O43" s="822"/>
      <c r="P43" s="822"/>
      <c r="Q43" s="822"/>
      <c r="R43" s="822"/>
      <c r="S43" s="822"/>
      <c r="T43" s="822"/>
      <c r="U43" s="823"/>
      <c r="V43" s="658"/>
      <c r="W43" s="341"/>
      <c r="X43" s="341"/>
      <c r="Y43" s="341"/>
      <c r="Z43" s="341"/>
      <c r="AA43" s="341"/>
      <c r="AB43" s="341"/>
      <c r="AC43" s="341"/>
      <c r="AD43" s="341"/>
      <c r="AE43" s="341"/>
      <c r="AF43" s="341"/>
      <c r="AG43" s="341"/>
      <c r="AH43" s="341"/>
      <c r="AI43" s="341"/>
      <c r="AJ43" s="341"/>
      <c r="AK43" s="341"/>
      <c r="AL43" s="341"/>
      <c r="AM43" s="341"/>
      <c r="AN43" s="341"/>
      <c r="AO43" s="341"/>
      <c r="AP43" s="341"/>
      <c r="AQ43" s="341"/>
      <c r="AR43" s="341"/>
      <c r="AS43" s="341"/>
      <c r="AT43" s="341"/>
      <c r="AU43" s="341"/>
      <c r="AV43" s="341"/>
      <c r="AW43" s="659"/>
      <c r="AX43" s="622"/>
      <c r="AY43" s="622"/>
      <c r="AZ43" s="622"/>
      <c r="BA43" s="622"/>
      <c r="BB43" s="622"/>
      <c r="BC43" s="622"/>
      <c r="BD43" s="622"/>
      <c r="BE43" s="622"/>
      <c r="BF43" s="812"/>
      <c r="BG43" s="814"/>
      <c r="BH43" s="815"/>
      <c r="BI43" s="672"/>
      <c r="BJ43" s="673"/>
      <c r="BK43" s="673"/>
      <c r="BL43" s="673"/>
      <c r="BM43" s="673"/>
      <c r="BN43" s="673"/>
      <c r="BO43" s="673"/>
      <c r="BP43" s="673"/>
      <c r="BQ43" s="673"/>
      <c r="BR43" s="673"/>
      <c r="BS43" s="673"/>
      <c r="BT43" s="674"/>
      <c r="BU43" s="808"/>
      <c r="BV43" s="809"/>
      <c r="BW43" s="809"/>
      <c r="BX43" s="809"/>
      <c r="BY43" s="809"/>
      <c r="BZ43" s="809"/>
      <c r="CA43" s="809"/>
      <c r="CB43" s="809"/>
      <c r="CC43" s="809"/>
      <c r="CD43" s="809"/>
      <c r="CI43" s="67"/>
      <c r="CJ43" s="691"/>
    </row>
    <row r="44" spans="4:88" ht="9" customHeight="1" thickBot="1">
      <c r="D44" s="67"/>
      <c r="E44" s="824"/>
      <c r="F44" s="825"/>
      <c r="G44" s="825"/>
      <c r="H44" s="825"/>
      <c r="I44" s="825"/>
      <c r="J44" s="825"/>
      <c r="K44" s="825"/>
      <c r="L44" s="825"/>
      <c r="M44" s="825"/>
      <c r="N44" s="825"/>
      <c r="O44" s="825"/>
      <c r="P44" s="825"/>
      <c r="Q44" s="825"/>
      <c r="R44" s="825"/>
      <c r="S44" s="825"/>
      <c r="T44" s="825"/>
      <c r="U44" s="826"/>
      <c r="V44" s="660"/>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2"/>
      <c r="AX44" s="624"/>
      <c r="AY44" s="624"/>
      <c r="AZ44" s="624"/>
      <c r="BA44" s="624"/>
      <c r="BB44" s="624"/>
      <c r="BC44" s="624"/>
      <c r="BD44" s="624"/>
      <c r="BE44" s="624"/>
      <c r="BF44" s="813"/>
      <c r="BG44" s="816"/>
      <c r="BH44" s="817"/>
      <c r="BI44" s="675"/>
      <c r="BJ44" s="676"/>
      <c r="BK44" s="676"/>
      <c r="BL44" s="676"/>
      <c r="BM44" s="676"/>
      <c r="BN44" s="676"/>
      <c r="BO44" s="676"/>
      <c r="BP44" s="676"/>
      <c r="BQ44" s="676"/>
      <c r="BR44" s="676"/>
      <c r="BS44" s="676"/>
      <c r="BT44" s="677"/>
      <c r="BU44" s="808"/>
      <c r="BV44" s="809"/>
      <c r="BW44" s="809"/>
      <c r="BX44" s="809"/>
      <c r="BY44" s="809"/>
      <c r="BZ44" s="809"/>
      <c r="CA44" s="809"/>
      <c r="CB44" s="809"/>
      <c r="CC44" s="809"/>
      <c r="CD44" s="809"/>
      <c r="CI44" s="67"/>
      <c r="CJ44" s="691"/>
    </row>
    <row r="45" spans="4:88" ht="9" customHeight="1">
      <c r="D45" s="67"/>
      <c r="E45" s="818"/>
      <c r="F45" s="819"/>
      <c r="G45" s="819"/>
      <c r="H45" s="819"/>
      <c r="I45" s="819"/>
      <c r="J45" s="819"/>
      <c r="K45" s="819"/>
      <c r="L45" s="819"/>
      <c r="M45" s="819"/>
      <c r="N45" s="819"/>
      <c r="O45" s="819"/>
      <c r="P45" s="819"/>
      <c r="Q45" s="819"/>
      <c r="R45" s="819"/>
      <c r="S45" s="819"/>
      <c r="T45" s="819"/>
      <c r="U45" s="820"/>
      <c r="V45" s="655" t="str">
        <f>IF(E45="","",VLOOKUP(E45,コード表!$G$5:$I$62,3,FALSE))</f>
        <v/>
      </c>
      <c r="W45" s="656"/>
      <c r="X45" s="656"/>
      <c r="Y45" s="656"/>
      <c r="Z45" s="656"/>
      <c r="AA45" s="656"/>
      <c r="AB45" s="656"/>
      <c r="AC45" s="656"/>
      <c r="AD45" s="656"/>
      <c r="AE45" s="656"/>
      <c r="AF45" s="656"/>
      <c r="AG45" s="656"/>
      <c r="AH45" s="656"/>
      <c r="AI45" s="656"/>
      <c r="AJ45" s="656"/>
      <c r="AK45" s="656"/>
      <c r="AL45" s="656"/>
      <c r="AM45" s="656"/>
      <c r="AN45" s="656"/>
      <c r="AO45" s="656"/>
      <c r="AP45" s="656"/>
      <c r="AQ45" s="656"/>
      <c r="AR45" s="656"/>
      <c r="AS45" s="656"/>
      <c r="AT45" s="656"/>
      <c r="AU45" s="656"/>
      <c r="AV45" s="656"/>
      <c r="AW45" s="657"/>
      <c r="AX45" s="663">
        <v>5</v>
      </c>
      <c r="AY45" s="663"/>
      <c r="AZ45" s="625" t="str">
        <f>IF(E45="","",VLOOKUP(E45,コード表!$G$5:$I$62,2,FALSE))</f>
        <v/>
      </c>
      <c r="BA45" s="625"/>
      <c r="BB45" s="625"/>
      <c r="BC45" s="625"/>
      <c r="BD45" s="625"/>
      <c r="BE45" s="625"/>
      <c r="BF45" s="625"/>
      <c r="BG45" s="625"/>
      <c r="BH45" s="625"/>
      <c r="BI45" s="665"/>
      <c r="BJ45" s="665"/>
      <c r="BK45" s="665"/>
      <c r="BL45" s="665"/>
      <c r="BM45" s="665"/>
      <c r="BN45" s="665"/>
      <c r="BO45" s="665"/>
      <c r="BP45" s="665"/>
      <c r="BQ45" s="665"/>
      <c r="BR45" s="665"/>
      <c r="BS45" s="665"/>
      <c r="BT45" s="666"/>
      <c r="BU45" s="808"/>
      <c r="BV45" s="809"/>
      <c r="BW45" s="809"/>
      <c r="BX45" s="809"/>
      <c r="BY45" s="809"/>
      <c r="BZ45" s="809"/>
      <c r="CA45" s="809"/>
      <c r="CB45" s="809"/>
      <c r="CC45" s="809"/>
      <c r="CD45" s="809"/>
      <c r="CI45" s="67"/>
      <c r="CJ45" s="691"/>
    </row>
    <row r="46" spans="4:88" ht="9" customHeight="1">
      <c r="D46" s="67"/>
      <c r="E46" s="821"/>
      <c r="F46" s="822"/>
      <c r="G46" s="822"/>
      <c r="H46" s="822"/>
      <c r="I46" s="822"/>
      <c r="J46" s="822"/>
      <c r="K46" s="822"/>
      <c r="L46" s="822"/>
      <c r="M46" s="822"/>
      <c r="N46" s="822"/>
      <c r="O46" s="822"/>
      <c r="P46" s="822"/>
      <c r="Q46" s="822"/>
      <c r="R46" s="822"/>
      <c r="S46" s="822"/>
      <c r="T46" s="822"/>
      <c r="U46" s="823"/>
      <c r="V46" s="658"/>
      <c r="W46" s="341"/>
      <c r="X46" s="341"/>
      <c r="Y46" s="341"/>
      <c r="Z46" s="341"/>
      <c r="AA46" s="341"/>
      <c r="AB46" s="341"/>
      <c r="AC46" s="341"/>
      <c r="AD46" s="341"/>
      <c r="AE46" s="341"/>
      <c r="AF46" s="341"/>
      <c r="AG46" s="341"/>
      <c r="AH46" s="341"/>
      <c r="AI46" s="341"/>
      <c r="AJ46" s="341"/>
      <c r="AK46" s="341"/>
      <c r="AL46" s="341"/>
      <c r="AM46" s="341"/>
      <c r="AN46" s="341"/>
      <c r="AO46" s="341"/>
      <c r="AP46" s="341"/>
      <c r="AQ46" s="341"/>
      <c r="AR46" s="341"/>
      <c r="AS46" s="341"/>
      <c r="AT46" s="341"/>
      <c r="AU46" s="341"/>
      <c r="AV46" s="341"/>
      <c r="AW46" s="659"/>
      <c r="AX46" s="664"/>
      <c r="AY46" s="664"/>
      <c r="AZ46" s="626"/>
      <c r="BA46" s="626"/>
      <c r="BB46" s="626"/>
      <c r="BC46" s="626"/>
      <c r="BD46" s="626"/>
      <c r="BE46" s="626"/>
      <c r="BF46" s="626"/>
      <c r="BG46" s="626"/>
      <c r="BH46" s="626"/>
      <c r="BI46" s="667"/>
      <c r="BJ46" s="667"/>
      <c r="BK46" s="667"/>
      <c r="BL46" s="667"/>
      <c r="BM46" s="667"/>
      <c r="BN46" s="667"/>
      <c r="BO46" s="667"/>
      <c r="BP46" s="667"/>
      <c r="BQ46" s="667"/>
      <c r="BR46" s="667"/>
      <c r="BS46" s="667"/>
      <c r="BT46" s="668"/>
      <c r="BU46" s="808"/>
      <c r="BV46" s="809"/>
      <c r="BW46" s="809"/>
      <c r="BX46" s="809"/>
      <c r="BY46" s="809"/>
      <c r="BZ46" s="809"/>
      <c r="CA46" s="809"/>
      <c r="CB46" s="809"/>
      <c r="CC46" s="809"/>
      <c r="CD46" s="809"/>
      <c r="CI46" s="67"/>
      <c r="CJ46" s="691"/>
    </row>
    <row r="47" spans="4:88" ht="9" customHeight="1">
      <c r="D47" s="67"/>
      <c r="E47" s="821"/>
      <c r="F47" s="822"/>
      <c r="G47" s="822"/>
      <c r="H47" s="822"/>
      <c r="I47" s="822"/>
      <c r="J47" s="822"/>
      <c r="K47" s="822"/>
      <c r="L47" s="822"/>
      <c r="M47" s="822"/>
      <c r="N47" s="822"/>
      <c r="O47" s="822"/>
      <c r="P47" s="822"/>
      <c r="Q47" s="822"/>
      <c r="R47" s="822"/>
      <c r="S47" s="822"/>
      <c r="T47" s="822"/>
      <c r="U47" s="823"/>
      <c r="V47" s="658"/>
      <c r="W47" s="341"/>
      <c r="X47" s="341"/>
      <c r="Y47" s="341"/>
      <c r="Z47" s="341"/>
      <c r="AA47" s="341"/>
      <c r="AB47" s="341"/>
      <c r="AC47" s="341"/>
      <c r="AD47" s="341"/>
      <c r="AE47" s="341"/>
      <c r="AF47" s="341"/>
      <c r="AG47" s="341"/>
      <c r="AH47" s="341"/>
      <c r="AI47" s="341"/>
      <c r="AJ47" s="341"/>
      <c r="AK47" s="341"/>
      <c r="AL47" s="341"/>
      <c r="AM47" s="341"/>
      <c r="AN47" s="341"/>
      <c r="AO47" s="341"/>
      <c r="AP47" s="341"/>
      <c r="AQ47" s="341"/>
      <c r="AR47" s="341"/>
      <c r="AS47" s="341"/>
      <c r="AT47" s="341"/>
      <c r="AU47" s="341"/>
      <c r="AV47" s="341"/>
      <c r="AW47" s="659"/>
      <c r="AX47" s="664"/>
      <c r="AY47" s="664"/>
      <c r="AZ47" s="626"/>
      <c r="BA47" s="626"/>
      <c r="BB47" s="626"/>
      <c r="BC47" s="626"/>
      <c r="BD47" s="626"/>
      <c r="BE47" s="626"/>
      <c r="BF47" s="626"/>
      <c r="BG47" s="626"/>
      <c r="BH47" s="626"/>
      <c r="BI47" s="667"/>
      <c r="BJ47" s="667"/>
      <c r="BK47" s="667"/>
      <c r="BL47" s="667"/>
      <c r="BM47" s="667"/>
      <c r="BN47" s="667"/>
      <c r="BO47" s="667"/>
      <c r="BP47" s="667"/>
      <c r="BQ47" s="667"/>
      <c r="BR47" s="667"/>
      <c r="BS47" s="667"/>
      <c r="BT47" s="668"/>
      <c r="BU47" s="808"/>
      <c r="BV47" s="809"/>
      <c r="BW47" s="809"/>
      <c r="BX47" s="809"/>
      <c r="BY47" s="809"/>
      <c r="BZ47" s="809"/>
      <c r="CA47" s="809"/>
      <c r="CB47" s="809"/>
      <c r="CC47" s="809"/>
      <c r="CD47" s="809"/>
      <c r="CI47" s="67"/>
    </row>
    <row r="48" spans="4:88" ht="9" customHeight="1">
      <c r="D48" s="67"/>
      <c r="E48" s="821"/>
      <c r="F48" s="822"/>
      <c r="G48" s="822"/>
      <c r="H48" s="822"/>
      <c r="I48" s="822"/>
      <c r="J48" s="822"/>
      <c r="K48" s="822"/>
      <c r="L48" s="822"/>
      <c r="M48" s="822"/>
      <c r="N48" s="822"/>
      <c r="O48" s="822"/>
      <c r="P48" s="822"/>
      <c r="Q48" s="822"/>
      <c r="R48" s="822"/>
      <c r="S48" s="822"/>
      <c r="T48" s="822"/>
      <c r="U48" s="823"/>
      <c r="V48" s="658"/>
      <c r="W48" s="341"/>
      <c r="X48" s="341"/>
      <c r="Y48" s="341"/>
      <c r="Z48" s="341"/>
      <c r="AA48" s="341"/>
      <c r="AB48" s="341"/>
      <c r="AC48" s="341"/>
      <c r="AD48" s="341"/>
      <c r="AE48" s="341"/>
      <c r="AF48" s="341"/>
      <c r="AG48" s="341"/>
      <c r="AH48" s="341"/>
      <c r="AI48" s="341"/>
      <c r="AJ48" s="341"/>
      <c r="AK48" s="341"/>
      <c r="AL48" s="341"/>
      <c r="AM48" s="341"/>
      <c r="AN48" s="341"/>
      <c r="AO48" s="341"/>
      <c r="AP48" s="341"/>
      <c r="AQ48" s="341"/>
      <c r="AR48" s="341"/>
      <c r="AS48" s="341"/>
      <c r="AT48" s="341"/>
      <c r="AU48" s="341"/>
      <c r="AV48" s="341"/>
      <c r="AW48" s="659"/>
      <c r="AX48" s="622"/>
      <c r="AY48" s="622"/>
      <c r="AZ48" s="622"/>
      <c r="BA48" s="622"/>
      <c r="BB48" s="622"/>
      <c r="BC48" s="622"/>
      <c r="BD48" s="622"/>
      <c r="BE48" s="622"/>
      <c r="BF48" s="812"/>
      <c r="BG48" s="814"/>
      <c r="BH48" s="815"/>
      <c r="BI48" s="669"/>
      <c r="BJ48" s="670"/>
      <c r="BK48" s="670"/>
      <c r="BL48" s="670"/>
      <c r="BM48" s="670"/>
      <c r="BN48" s="670"/>
      <c r="BO48" s="670"/>
      <c r="BP48" s="670"/>
      <c r="BQ48" s="670"/>
      <c r="BR48" s="670"/>
      <c r="BS48" s="670"/>
      <c r="BT48" s="671"/>
      <c r="BU48" s="808"/>
      <c r="BV48" s="809"/>
      <c r="BW48" s="809"/>
      <c r="BX48" s="809"/>
      <c r="BY48" s="809"/>
      <c r="BZ48" s="809"/>
      <c r="CA48" s="809"/>
      <c r="CB48" s="809"/>
      <c r="CC48" s="809"/>
      <c r="CD48" s="809"/>
      <c r="CI48" s="67"/>
    </row>
    <row r="49" spans="4:87" ht="9" customHeight="1">
      <c r="D49" s="67"/>
      <c r="E49" s="821"/>
      <c r="F49" s="822"/>
      <c r="G49" s="822"/>
      <c r="H49" s="822"/>
      <c r="I49" s="822"/>
      <c r="J49" s="822"/>
      <c r="K49" s="822"/>
      <c r="L49" s="822"/>
      <c r="M49" s="822"/>
      <c r="N49" s="822"/>
      <c r="O49" s="822"/>
      <c r="P49" s="822"/>
      <c r="Q49" s="822"/>
      <c r="R49" s="822"/>
      <c r="S49" s="822"/>
      <c r="T49" s="822"/>
      <c r="U49" s="823"/>
      <c r="V49" s="658"/>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659"/>
      <c r="AX49" s="622"/>
      <c r="AY49" s="622"/>
      <c r="AZ49" s="622"/>
      <c r="BA49" s="622"/>
      <c r="BB49" s="622"/>
      <c r="BC49" s="622"/>
      <c r="BD49" s="622"/>
      <c r="BE49" s="622"/>
      <c r="BF49" s="812"/>
      <c r="BG49" s="814"/>
      <c r="BH49" s="815"/>
      <c r="BI49" s="672"/>
      <c r="BJ49" s="673"/>
      <c r="BK49" s="673"/>
      <c r="BL49" s="673"/>
      <c r="BM49" s="673"/>
      <c r="BN49" s="673"/>
      <c r="BO49" s="673"/>
      <c r="BP49" s="673"/>
      <c r="BQ49" s="673"/>
      <c r="BR49" s="673"/>
      <c r="BS49" s="673"/>
      <c r="BT49" s="674"/>
      <c r="BU49" s="808"/>
      <c r="BV49" s="809"/>
      <c r="BW49" s="809"/>
      <c r="BX49" s="809"/>
      <c r="BY49" s="809"/>
      <c r="BZ49" s="809"/>
      <c r="CA49" s="809"/>
      <c r="CB49" s="809"/>
      <c r="CC49" s="809"/>
      <c r="CD49" s="809"/>
      <c r="CI49" s="67"/>
    </row>
    <row r="50" spans="4:87" ht="9" customHeight="1" thickBot="1">
      <c r="D50" s="67"/>
      <c r="E50" s="824"/>
      <c r="F50" s="825"/>
      <c r="G50" s="825"/>
      <c r="H50" s="825"/>
      <c r="I50" s="825"/>
      <c r="J50" s="825"/>
      <c r="K50" s="825"/>
      <c r="L50" s="825"/>
      <c r="M50" s="825"/>
      <c r="N50" s="825"/>
      <c r="O50" s="825"/>
      <c r="P50" s="825"/>
      <c r="Q50" s="825"/>
      <c r="R50" s="825"/>
      <c r="S50" s="825"/>
      <c r="T50" s="825"/>
      <c r="U50" s="826"/>
      <c r="V50" s="660"/>
      <c r="W50" s="661"/>
      <c r="X50" s="661"/>
      <c r="Y50" s="661"/>
      <c r="Z50" s="661"/>
      <c r="AA50" s="661"/>
      <c r="AB50" s="661"/>
      <c r="AC50" s="661"/>
      <c r="AD50" s="661"/>
      <c r="AE50" s="661"/>
      <c r="AF50" s="661"/>
      <c r="AG50" s="661"/>
      <c r="AH50" s="661"/>
      <c r="AI50" s="661"/>
      <c r="AJ50" s="661"/>
      <c r="AK50" s="661"/>
      <c r="AL50" s="661"/>
      <c r="AM50" s="661"/>
      <c r="AN50" s="661"/>
      <c r="AO50" s="661"/>
      <c r="AP50" s="661"/>
      <c r="AQ50" s="661"/>
      <c r="AR50" s="661"/>
      <c r="AS50" s="661"/>
      <c r="AT50" s="661"/>
      <c r="AU50" s="661"/>
      <c r="AV50" s="661"/>
      <c r="AW50" s="662"/>
      <c r="AX50" s="624"/>
      <c r="AY50" s="624"/>
      <c r="AZ50" s="624"/>
      <c r="BA50" s="624"/>
      <c r="BB50" s="624"/>
      <c r="BC50" s="624"/>
      <c r="BD50" s="624"/>
      <c r="BE50" s="624"/>
      <c r="BF50" s="813"/>
      <c r="BG50" s="816"/>
      <c r="BH50" s="817"/>
      <c r="BI50" s="675"/>
      <c r="BJ50" s="676"/>
      <c r="BK50" s="676"/>
      <c r="BL50" s="676"/>
      <c r="BM50" s="676"/>
      <c r="BN50" s="676"/>
      <c r="BO50" s="676"/>
      <c r="BP50" s="676"/>
      <c r="BQ50" s="676"/>
      <c r="BR50" s="676"/>
      <c r="BS50" s="676"/>
      <c r="BT50" s="677"/>
      <c r="BU50" s="808"/>
      <c r="BV50" s="809"/>
      <c r="BW50" s="809"/>
      <c r="BX50" s="809"/>
      <c r="BY50" s="809"/>
      <c r="BZ50" s="809"/>
      <c r="CA50" s="809"/>
      <c r="CB50" s="809"/>
      <c r="CC50" s="809"/>
      <c r="CD50" s="809"/>
      <c r="CI50" s="67"/>
    </row>
    <row r="51" spans="4:87" ht="9" customHeight="1">
      <c r="D51" s="67"/>
      <c r="E51" s="818"/>
      <c r="F51" s="819"/>
      <c r="G51" s="819"/>
      <c r="H51" s="819"/>
      <c r="I51" s="819"/>
      <c r="J51" s="819"/>
      <c r="K51" s="819"/>
      <c r="L51" s="819"/>
      <c r="M51" s="819"/>
      <c r="N51" s="819"/>
      <c r="O51" s="819"/>
      <c r="P51" s="819"/>
      <c r="Q51" s="819"/>
      <c r="R51" s="819"/>
      <c r="S51" s="819"/>
      <c r="T51" s="819"/>
      <c r="U51" s="820"/>
      <c r="V51" s="655" t="str">
        <f>IF(E51="","",VLOOKUP(E51,コード表!$G$5:$I$62,3,FALSE))</f>
        <v/>
      </c>
      <c r="W51" s="656"/>
      <c r="X51" s="656"/>
      <c r="Y51" s="656"/>
      <c r="Z51" s="656"/>
      <c r="AA51" s="656"/>
      <c r="AB51" s="656"/>
      <c r="AC51" s="656"/>
      <c r="AD51" s="656"/>
      <c r="AE51" s="656"/>
      <c r="AF51" s="656"/>
      <c r="AG51" s="656"/>
      <c r="AH51" s="656"/>
      <c r="AI51" s="656"/>
      <c r="AJ51" s="656"/>
      <c r="AK51" s="656"/>
      <c r="AL51" s="656"/>
      <c r="AM51" s="656"/>
      <c r="AN51" s="656"/>
      <c r="AO51" s="656"/>
      <c r="AP51" s="656"/>
      <c r="AQ51" s="656"/>
      <c r="AR51" s="656"/>
      <c r="AS51" s="656"/>
      <c r="AT51" s="656"/>
      <c r="AU51" s="656"/>
      <c r="AV51" s="656"/>
      <c r="AW51" s="657"/>
      <c r="AX51" s="663">
        <v>6</v>
      </c>
      <c r="AY51" s="663"/>
      <c r="AZ51" s="625" t="str">
        <f>IF(E51="","",VLOOKUP(E51,コード表!$G$5:$I$62,2,FALSE))</f>
        <v/>
      </c>
      <c r="BA51" s="625"/>
      <c r="BB51" s="625"/>
      <c r="BC51" s="625"/>
      <c r="BD51" s="625"/>
      <c r="BE51" s="625"/>
      <c r="BF51" s="625"/>
      <c r="BG51" s="625"/>
      <c r="BH51" s="625"/>
      <c r="BI51" s="665"/>
      <c r="BJ51" s="665"/>
      <c r="BK51" s="665"/>
      <c r="BL51" s="665"/>
      <c r="BM51" s="665"/>
      <c r="BN51" s="665"/>
      <c r="BO51" s="665"/>
      <c r="BP51" s="665"/>
      <c r="BQ51" s="665"/>
      <c r="BR51" s="665"/>
      <c r="BS51" s="665"/>
      <c r="BT51" s="666"/>
      <c r="BU51" s="808"/>
      <c r="BV51" s="809"/>
      <c r="BW51" s="809"/>
      <c r="BX51" s="809"/>
      <c r="BY51" s="809"/>
      <c r="BZ51" s="809"/>
      <c r="CA51" s="809"/>
      <c r="CB51" s="809"/>
      <c r="CC51" s="809"/>
      <c r="CD51" s="809"/>
      <c r="CI51" s="67"/>
    </row>
    <row r="52" spans="4:87" ht="9" customHeight="1">
      <c r="D52" s="67"/>
      <c r="E52" s="821"/>
      <c r="F52" s="822"/>
      <c r="G52" s="822"/>
      <c r="H52" s="822"/>
      <c r="I52" s="822"/>
      <c r="J52" s="822"/>
      <c r="K52" s="822"/>
      <c r="L52" s="822"/>
      <c r="M52" s="822"/>
      <c r="N52" s="822"/>
      <c r="O52" s="822"/>
      <c r="P52" s="822"/>
      <c r="Q52" s="822"/>
      <c r="R52" s="822"/>
      <c r="S52" s="822"/>
      <c r="T52" s="822"/>
      <c r="U52" s="823"/>
      <c r="V52" s="658"/>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659"/>
      <c r="AX52" s="664"/>
      <c r="AY52" s="664"/>
      <c r="AZ52" s="626"/>
      <c r="BA52" s="626"/>
      <c r="BB52" s="626"/>
      <c r="BC52" s="626"/>
      <c r="BD52" s="626"/>
      <c r="BE52" s="626"/>
      <c r="BF52" s="626"/>
      <c r="BG52" s="626"/>
      <c r="BH52" s="626"/>
      <c r="BI52" s="667"/>
      <c r="BJ52" s="667"/>
      <c r="BK52" s="667"/>
      <c r="BL52" s="667"/>
      <c r="BM52" s="667"/>
      <c r="BN52" s="667"/>
      <c r="BO52" s="667"/>
      <c r="BP52" s="667"/>
      <c r="BQ52" s="667"/>
      <c r="BR52" s="667"/>
      <c r="BS52" s="667"/>
      <c r="BT52" s="668"/>
      <c r="BU52" s="808"/>
      <c r="BV52" s="809"/>
      <c r="BW52" s="809"/>
      <c r="BX52" s="809"/>
      <c r="BY52" s="809"/>
      <c r="BZ52" s="809"/>
      <c r="CA52" s="809"/>
      <c r="CB52" s="809"/>
      <c r="CC52" s="809"/>
      <c r="CD52" s="809"/>
      <c r="CI52" s="67"/>
    </row>
    <row r="53" spans="4:87" ht="9" customHeight="1">
      <c r="D53" s="67"/>
      <c r="E53" s="821"/>
      <c r="F53" s="822"/>
      <c r="G53" s="822"/>
      <c r="H53" s="822"/>
      <c r="I53" s="822"/>
      <c r="J53" s="822"/>
      <c r="K53" s="822"/>
      <c r="L53" s="822"/>
      <c r="M53" s="822"/>
      <c r="N53" s="822"/>
      <c r="O53" s="822"/>
      <c r="P53" s="822"/>
      <c r="Q53" s="822"/>
      <c r="R53" s="822"/>
      <c r="S53" s="822"/>
      <c r="T53" s="822"/>
      <c r="U53" s="823"/>
      <c r="V53" s="658"/>
      <c r="W53" s="341"/>
      <c r="X53" s="341"/>
      <c r="Y53" s="341"/>
      <c r="Z53" s="341"/>
      <c r="AA53" s="341"/>
      <c r="AB53" s="341"/>
      <c r="AC53" s="341"/>
      <c r="AD53" s="341"/>
      <c r="AE53" s="341"/>
      <c r="AF53" s="341"/>
      <c r="AG53" s="341"/>
      <c r="AH53" s="341"/>
      <c r="AI53" s="341"/>
      <c r="AJ53" s="341"/>
      <c r="AK53" s="341"/>
      <c r="AL53" s="341"/>
      <c r="AM53" s="341"/>
      <c r="AN53" s="341"/>
      <c r="AO53" s="341"/>
      <c r="AP53" s="341"/>
      <c r="AQ53" s="341"/>
      <c r="AR53" s="341"/>
      <c r="AS53" s="341"/>
      <c r="AT53" s="341"/>
      <c r="AU53" s="341"/>
      <c r="AV53" s="341"/>
      <c r="AW53" s="659"/>
      <c r="AX53" s="664"/>
      <c r="AY53" s="664"/>
      <c r="AZ53" s="626"/>
      <c r="BA53" s="626"/>
      <c r="BB53" s="626"/>
      <c r="BC53" s="626"/>
      <c r="BD53" s="626"/>
      <c r="BE53" s="626"/>
      <c r="BF53" s="626"/>
      <c r="BG53" s="626"/>
      <c r="BH53" s="626"/>
      <c r="BI53" s="667"/>
      <c r="BJ53" s="667"/>
      <c r="BK53" s="667"/>
      <c r="BL53" s="667"/>
      <c r="BM53" s="667"/>
      <c r="BN53" s="667"/>
      <c r="BO53" s="667"/>
      <c r="BP53" s="667"/>
      <c r="BQ53" s="667"/>
      <c r="BR53" s="667"/>
      <c r="BS53" s="667"/>
      <c r="BT53" s="668"/>
      <c r="BU53" s="808"/>
      <c r="BV53" s="809"/>
      <c r="BW53" s="809"/>
      <c r="BX53" s="809"/>
      <c r="BY53" s="809"/>
      <c r="BZ53" s="809"/>
      <c r="CA53" s="809"/>
      <c r="CB53" s="809"/>
      <c r="CC53" s="809"/>
      <c r="CD53" s="809"/>
      <c r="CI53" s="67"/>
    </row>
    <row r="54" spans="4:87" ht="9" customHeight="1">
      <c r="D54" s="67"/>
      <c r="E54" s="821"/>
      <c r="F54" s="822"/>
      <c r="G54" s="822"/>
      <c r="H54" s="822"/>
      <c r="I54" s="822"/>
      <c r="J54" s="822"/>
      <c r="K54" s="822"/>
      <c r="L54" s="822"/>
      <c r="M54" s="822"/>
      <c r="N54" s="822"/>
      <c r="O54" s="822"/>
      <c r="P54" s="822"/>
      <c r="Q54" s="822"/>
      <c r="R54" s="822"/>
      <c r="S54" s="822"/>
      <c r="T54" s="822"/>
      <c r="U54" s="823"/>
      <c r="V54" s="658"/>
      <c r="W54" s="341"/>
      <c r="X54" s="341"/>
      <c r="Y54" s="341"/>
      <c r="Z54" s="341"/>
      <c r="AA54" s="341"/>
      <c r="AB54" s="341"/>
      <c r="AC54" s="341"/>
      <c r="AD54" s="341"/>
      <c r="AE54" s="341"/>
      <c r="AF54" s="341"/>
      <c r="AG54" s="341"/>
      <c r="AH54" s="341"/>
      <c r="AI54" s="341"/>
      <c r="AJ54" s="341"/>
      <c r="AK54" s="341"/>
      <c r="AL54" s="341"/>
      <c r="AM54" s="341"/>
      <c r="AN54" s="341"/>
      <c r="AO54" s="341"/>
      <c r="AP54" s="341"/>
      <c r="AQ54" s="341"/>
      <c r="AR54" s="341"/>
      <c r="AS54" s="341"/>
      <c r="AT54" s="341"/>
      <c r="AU54" s="341"/>
      <c r="AV54" s="341"/>
      <c r="AW54" s="659"/>
      <c r="AX54" s="622"/>
      <c r="AY54" s="622"/>
      <c r="AZ54" s="622"/>
      <c r="BA54" s="622"/>
      <c r="BB54" s="622"/>
      <c r="BC54" s="622"/>
      <c r="BD54" s="622"/>
      <c r="BE54" s="622"/>
      <c r="BF54" s="812"/>
      <c r="BG54" s="814"/>
      <c r="BH54" s="815"/>
      <c r="BI54" s="669"/>
      <c r="BJ54" s="670"/>
      <c r="BK54" s="670"/>
      <c r="BL54" s="670"/>
      <c r="BM54" s="670"/>
      <c r="BN54" s="670"/>
      <c r="BO54" s="670"/>
      <c r="BP54" s="670"/>
      <c r="BQ54" s="670"/>
      <c r="BR54" s="670"/>
      <c r="BS54" s="670"/>
      <c r="BT54" s="671"/>
      <c r="BU54" s="808"/>
      <c r="BV54" s="809"/>
      <c r="BW54" s="809"/>
      <c r="BX54" s="809"/>
      <c r="BY54" s="809"/>
      <c r="BZ54" s="809"/>
      <c r="CA54" s="809"/>
      <c r="CB54" s="809"/>
      <c r="CC54" s="809"/>
      <c r="CD54" s="809"/>
      <c r="CI54" s="67"/>
    </row>
    <row r="55" spans="4:87" ht="9" customHeight="1">
      <c r="D55" s="67"/>
      <c r="E55" s="821"/>
      <c r="F55" s="822"/>
      <c r="G55" s="822"/>
      <c r="H55" s="822"/>
      <c r="I55" s="822"/>
      <c r="J55" s="822"/>
      <c r="K55" s="822"/>
      <c r="L55" s="822"/>
      <c r="M55" s="822"/>
      <c r="N55" s="822"/>
      <c r="O55" s="822"/>
      <c r="P55" s="822"/>
      <c r="Q55" s="822"/>
      <c r="R55" s="822"/>
      <c r="S55" s="822"/>
      <c r="T55" s="822"/>
      <c r="U55" s="823"/>
      <c r="V55" s="658"/>
      <c r="W55" s="341"/>
      <c r="X55" s="341"/>
      <c r="Y55" s="341"/>
      <c r="Z55" s="341"/>
      <c r="AA55" s="341"/>
      <c r="AB55" s="341"/>
      <c r="AC55" s="341"/>
      <c r="AD55" s="341"/>
      <c r="AE55" s="341"/>
      <c r="AF55" s="341"/>
      <c r="AG55" s="341"/>
      <c r="AH55" s="341"/>
      <c r="AI55" s="341"/>
      <c r="AJ55" s="341"/>
      <c r="AK55" s="341"/>
      <c r="AL55" s="341"/>
      <c r="AM55" s="341"/>
      <c r="AN55" s="341"/>
      <c r="AO55" s="341"/>
      <c r="AP55" s="341"/>
      <c r="AQ55" s="341"/>
      <c r="AR55" s="341"/>
      <c r="AS55" s="341"/>
      <c r="AT55" s="341"/>
      <c r="AU55" s="341"/>
      <c r="AV55" s="341"/>
      <c r="AW55" s="659"/>
      <c r="AX55" s="622"/>
      <c r="AY55" s="622"/>
      <c r="AZ55" s="622"/>
      <c r="BA55" s="622"/>
      <c r="BB55" s="622"/>
      <c r="BC55" s="622"/>
      <c r="BD55" s="622"/>
      <c r="BE55" s="622"/>
      <c r="BF55" s="812"/>
      <c r="BG55" s="814"/>
      <c r="BH55" s="815"/>
      <c r="BI55" s="672"/>
      <c r="BJ55" s="673"/>
      <c r="BK55" s="673"/>
      <c r="BL55" s="673"/>
      <c r="BM55" s="673"/>
      <c r="BN55" s="673"/>
      <c r="BO55" s="673"/>
      <c r="BP55" s="673"/>
      <c r="BQ55" s="673"/>
      <c r="BR55" s="673"/>
      <c r="BS55" s="673"/>
      <c r="BT55" s="674"/>
      <c r="BU55" s="808"/>
      <c r="BV55" s="809"/>
      <c r="BW55" s="809"/>
      <c r="BX55" s="809"/>
      <c r="BY55" s="809"/>
      <c r="BZ55" s="809"/>
      <c r="CA55" s="809"/>
      <c r="CB55" s="809"/>
      <c r="CC55" s="809"/>
      <c r="CD55" s="809"/>
      <c r="CI55" s="67"/>
    </row>
    <row r="56" spans="4:87" ht="9" customHeight="1" thickBot="1">
      <c r="D56" s="67"/>
      <c r="E56" s="824"/>
      <c r="F56" s="825"/>
      <c r="G56" s="825"/>
      <c r="H56" s="825"/>
      <c r="I56" s="825"/>
      <c r="J56" s="825"/>
      <c r="K56" s="825"/>
      <c r="L56" s="825"/>
      <c r="M56" s="825"/>
      <c r="N56" s="825"/>
      <c r="O56" s="825"/>
      <c r="P56" s="825"/>
      <c r="Q56" s="825"/>
      <c r="R56" s="825"/>
      <c r="S56" s="825"/>
      <c r="T56" s="825"/>
      <c r="U56" s="826"/>
      <c r="V56" s="660"/>
      <c r="W56" s="661"/>
      <c r="X56" s="661"/>
      <c r="Y56" s="661"/>
      <c r="Z56" s="661"/>
      <c r="AA56" s="661"/>
      <c r="AB56" s="661"/>
      <c r="AC56" s="661"/>
      <c r="AD56" s="661"/>
      <c r="AE56" s="661"/>
      <c r="AF56" s="661"/>
      <c r="AG56" s="661"/>
      <c r="AH56" s="661"/>
      <c r="AI56" s="661"/>
      <c r="AJ56" s="661"/>
      <c r="AK56" s="661"/>
      <c r="AL56" s="661"/>
      <c r="AM56" s="661"/>
      <c r="AN56" s="661"/>
      <c r="AO56" s="661"/>
      <c r="AP56" s="661"/>
      <c r="AQ56" s="661"/>
      <c r="AR56" s="661"/>
      <c r="AS56" s="661"/>
      <c r="AT56" s="661"/>
      <c r="AU56" s="661"/>
      <c r="AV56" s="661"/>
      <c r="AW56" s="662"/>
      <c r="AX56" s="624"/>
      <c r="AY56" s="624"/>
      <c r="AZ56" s="624"/>
      <c r="BA56" s="624"/>
      <c r="BB56" s="624"/>
      <c r="BC56" s="624"/>
      <c r="BD56" s="624"/>
      <c r="BE56" s="624"/>
      <c r="BF56" s="813"/>
      <c r="BG56" s="816"/>
      <c r="BH56" s="817"/>
      <c r="BI56" s="675"/>
      <c r="BJ56" s="676"/>
      <c r="BK56" s="676"/>
      <c r="BL56" s="676"/>
      <c r="BM56" s="676"/>
      <c r="BN56" s="676"/>
      <c r="BO56" s="676"/>
      <c r="BP56" s="676"/>
      <c r="BQ56" s="676"/>
      <c r="BR56" s="676"/>
      <c r="BS56" s="676"/>
      <c r="BT56" s="677"/>
      <c r="BU56" s="808"/>
      <c r="BV56" s="809"/>
      <c r="BW56" s="809"/>
      <c r="BX56" s="809"/>
      <c r="BY56" s="809"/>
      <c r="BZ56" s="809"/>
      <c r="CA56" s="809"/>
      <c r="CB56" s="809"/>
      <c r="CC56" s="809"/>
      <c r="CD56" s="809"/>
      <c r="CI56" s="67"/>
    </row>
    <row r="57" spans="4:87" ht="9" customHeight="1">
      <c r="D57" s="67"/>
      <c r="E57" s="818"/>
      <c r="F57" s="819"/>
      <c r="G57" s="819"/>
      <c r="H57" s="819"/>
      <c r="I57" s="819"/>
      <c r="J57" s="819"/>
      <c r="K57" s="819"/>
      <c r="L57" s="819"/>
      <c r="M57" s="819"/>
      <c r="N57" s="819"/>
      <c r="O57" s="819"/>
      <c r="P57" s="819"/>
      <c r="Q57" s="819"/>
      <c r="R57" s="819"/>
      <c r="S57" s="819"/>
      <c r="T57" s="819"/>
      <c r="U57" s="820"/>
      <c r="V57" s="655" t="str">
        <f>IF(E57="","",VLOOKUP(E57,コード表!$G$5:$I$62,3,FALSE))</f>
        <v/>
      </c>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6"/>
      <c r="AU57" s="656"/>
      <c r="AV57" s="656"/>
      <c r="AW57" s="657"/>
      <c r="AX57" s="663">
        <v>7</v>
      </c>
      <c r="AY57" s="663"/>
      <c r="AZ57" s="625" t="str">
        <f>IF(E57="","",VLOOKUP(E57,コード表!$G$5:$I$62,2,FALSE))</f>
        <v/>
      </c>
      <c r="BA57" s="625"/>
      <c r="BB57" s="625"/>
      <c r="BC57" s="625"/>
      <c r="BD57" s="625"/>
      <c r="BE57" s="625"/>
      <c r="BF57" s="625"/>
      <c r="BG57" s="625"/>
      <c r="BH57" s="625"/>
      <c r="BI57" s="665"/>
      <c r="BJ57" s="665"/>
      <c r="BK57" s="665"/>
      <c r="BL57" s="665"/>
      <c r="BM57" s="665"/>
      <c r="BN57" s="665"/>
      <c r="BO57" s="665"/>
      <c r="BP57" s="665"/>
      <c r="BQ57" s="665"/>
      <c r="BR57" s="665"/>
      <c r="BS57" s="665"/>
      <c r="BT57" s="666"/>
      <c r="BU57" s="808"/>
      <c r="BV57" s="809"/>
      <c r="BW57" s="809"/>
      <c r="BX57" s="809"/>
      <c r="BY57" s="809"/>
      <c r="BZ57" s="809"/>
      <c r="CA57" s="809"/>
      <c r="CB57" s="809"/>
      <c r="CC57" s="809"/>
      <c r="CD57" s="809"/>
      <c r="CI57" s="67"/>
    </row>
    <row r="58" spans="4:87" ht="9" customHeight="1">
      <c r="D58" s="67"/>
      <c r="E58" s="821"/>
      <c r="F58" s="822"/>
      <c r="G58" s="822"/>
      <c r="H58" s="822"/>
      <c r="I58" s="822"/>
      <c r="J58" s="822"/>
      <c r="K58" s="822"/>
      <c r="L58" s="822"/>
      <c r="M58" s="822"/>
      <c r="N58" s="822"/>
      <c r="O58" s="822"/>
      <c r="P58" s="822"/>
      <c r="Q58" s="822"/>
      <c r="R58" s="822"/>
      <c r="S58" s="822"/>
      <c r="T58" s="822"/>
      <c r="U58" s="823"/>
      <c r="V58" s="658"/>
      <c r="W58" s="341"/>
      <c r="X58" s="341"/>
      <c r="Y58" s="341"/>
      <c r="Z58" s="341"/>
      <c r="AA58" s="341"/>
      <c r="AB58" s="341"/>
      <c r="AC58" s="341"/>
      <c r="AD58" s="341"/>
      <c r="AE58" s="341"/>
      <c r="AF58" s="341"/>
      <c r="AG58" s="341"/>
      <c r="AH58" s="341"/>
      <c r="AI58" s="341"/>
      <c r="AJ58" s="341"/>
      <c r="AK58" s="341"/>
      <c r="AL58" s="341"/>
      <c r="AM58" s="341"/>
      <c r="AN58" s="341"/>
      <c r="AO58" s="341"/>
      <c r="AP58" s="341"/>
      <c r="AQ58" s="341"/>
      <c r="AR58" s="341"/>
      <c r="AS58" s="341"/>
      <c r="AT58" s="341"/>
      <c r="AU58" s="341"/>
      <c r="AV58" s="341"/>
      <c r="AW58" s="659"/>
      <c r="AX58" s="664"/>
      <c r="AY58" s="664"/>
      <c r="AZ58" s="626"/>
      <c r="BA58" s="626"/>
      <c r="BB58" s="626"/>
      <c r="BC58" s="626"/>
      <c r="BD58" s="626"/>
      <c r="BE58" s="626"/>
      <c r="BF58" s="626"/>
      <c r="BG58" s="626"/>
      <c r="BH58" s="626"/>
      <c r="BI58" s="667"/>
      <c r="BJ58" s="667"/>
      <c r="BK58" s="667"/>
      <c r="BL58" s="667"/>
      <c r="BM58" s="667"/>
      <c r="BN58" s="667"/>
      <c r="BO58" s="667"/>
      <c r="BP58" s="667"/>
      <c r="BQ58" s="667"/>
      <c r="BR58" s="667"/>
      <c r="BS58" s="667"/>
      <c r="BT58" s="668"/>
      <c r="BU58" s="808"/>
      <c r="BV58" s="809"/>
      <c r="BW58" s="809"/>
      <c r="BX58" s="809"/>
      <c r="BY58" s="809"/>
      <c r="BZ58" s="809"/>
      <c r="CA58" s="809"/>
      <c r="CB58" s="809"/>
      <c r="CC58" s="809"/>
      <c r="CD58" s="809"/>
      <c r="CI58" s="67"/>
    </row>
    <row r="59" spans="4:87" ht="9" customHeight="1">
      <c r="D59" s="67"/>
      <c r="E59" s="821"/>
      <c r="F59" s="822"/>
      <c r="G59" s="822"/>
      <c r="H59" s="822"/>
      <c r="I59" s="822"/>
      <c r="J59" s="822"/>
      <c r="K59" s="822"/>
      <c r="L59" s="822"/>
      <c r="M59" s="822"/>
      <c r="N59" s="822"/>
      <c r="O59" s="822"/>
      <c r="P59" s="822"/>
      <c r="Q59" s="822"/>
      <c r="R59" s="822"/>
      <c r="S59" s="822"/>
      <c r="T59" s="822"/>
      <c r="U59" s="823"/>
      <c r="V59" s="658"/>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659"/>
      <c r="AX59" s="664"/>
      <c r="AY59" s="664"/>
      <c r="AZ59" s="626"/>
      <c r="BA59" s="626"/>
      <c r="BB59" s="626"/>
      <c r="BC59" s="626"/>
      <c r="BD59" s="626"/>
      <c r="BE59" s="626"/>
      <c r="BF59" s="626"/>
      <c r="BG59" s="626"/>
      <c r="BH59" s="626"/>
      <c r="BI59" s="667"/>
      <c r="BJ59" s="667"/>
      <c r="BK59" s="667"/>
      <c r="BL59" s="667"/>
      <c r="BM59" s="667"/>
      <c r="BN59" s="667"/>
      <c r="BO59" s="667"/>
      <c r="BP59" s="667"/>
      <c r="BQ59" s="667"/>
      <c r="BR59" s="667"/>
      <c r="BS59" s="667"/>
      <c r="BT59" s="668"/>
      <c r="BU59" s="808"/>
      <c r="BV59" s="809"/>
      <c r="BW59" s="809"/>
      <c r="BX59" s="809"/>
      <c r="BY59" s="809"/>
      <c r="BZ59" s="809"/>
      <c r="CA59" s="809"/>
      <c r="CB59" s="809"/>
      <c r="CC59" s="809"/>
      <c r="CD59" s="809"/>
      <c r="CI59" s="67"/>
    </row>
    <row r="60" spans="4:87" ht="9" customHeight="1">
      <c r="D60" s="67"/>
      <c r="E60" s="821"/>
      <c r="F60" s="822"/>
      <c r="G60" s="822"/>
      <c r="H60" s="822"/>
      <c r="I60" s="822"/>
      <c r="J60" s="822"/>
      <c r="K60" s="822"/>
      <c r="L60" s="822"/>
      <c r="M60" s="822"/>
      <c r="N60" s="822"/>
      <c r="O60" s="822"/>
      <c r="P60" s="822"/>
      <c r="Q60" s="822"/>
      <c r="R60" s="822"/>
      <c r="S60" s="822"/>
      <c r="T60" s="822"/>
      <c r="U60" s="823"/>
      <c r="V60" s="658"/>
      <c r="W60" s="341"/>
      <c r="X60" s="341"/>
      <c r="Y60" s="341"/>
      <c r="Z60" s="341"/>
      <c r="AA60" s="341"/>
      <c r="AB60" s="341"/>
      <c r="AC60" s="341"/>
      <c r="AD60" s="341"/>
      <c r="AE60" s="341"/>
      <c r="AF60" s="341"/>
      <c r="AG60" s="341"/>
      <c r="AH60" s="341"/>
      <c r="AI60" s="341"/>
      <c r="AJ60" s="341"/>
      <c r="AK60" s="341"/>
      <c r="AL60" s="341"/>
      <c r="AM60" s="341"/>
      <c r="AN60" s="341"/>
      <c r="AO60" s="341"/>
      <c r="AP60" s="341"/>
      <c r="AQ60" s="341"/>
      <c r="AR60" s="341"/>
      <c r="AS60" s="341"/>
      <c r="AT60" s="341"/>
      <c r="AU60" s="341"/>
      <c r="AV60" s="341"/>
      <c r="AW60" s="659"/>
      <c r="AX60" s="622"/>
      <c r="AY60" s="622"/>
      <c r="AZ60" s="622"/>
      <c r="BA60" s="622"/>
      <c r="BB60" s="622"/>
      <c r="BC60" s="622"/>
      <c r="BD60" s="622"/>
      <c r="BE60" s="622"/>
      <c r="BF60" s="812"/>
      <c r="BG60" s="814"/>
      <c r="BH60" s="815"/>
      <c r="BI60" s="669"/>
      <c r="BJ60" s="670"/>
      <c r="BK60" s="670"/>
      <c r="BL60" s="670"/>
      <c r="BM60" s="670"/>
      <c r="BN60" s="670"/>
      <c r="BO60" s="670"/>
      <c r="BP60" s="670"/>
      <c r="BQ60" s="670"/>
      <c r="BR60" s="670"/>
      <c r="BS60" s="670"/>
      <c r="BT60" s="671"/>
      <c r="BU60" s="808"/>
      <c r="BV60" s="809"/>
      <c r="BW60" s="809"/>
      <c r="BX60" s="809"/>
      <c r="BY60" s="809"/>
      <c r="BZ60" s="809"/>
      <c r="CA60" s="809"/>
      <c r="CB60" s="809"/>
      <c r="CC60" s="809"/>
      <c r="CD60" s="809"/>
      <c r="CI60" s="67"/>
    </row>
    <row r="61" spans="4:87" ht="9" customHeight="1">
      <c r="D61" s="67"/>
      <c r="E61" s="821"/>
      <c r="F61" s="822"/>
      <c r="G61" s="822"/>
      <c r="H61" s="822"/>
      <c r="I61" s="822"/>
      <c r="J61" s="822"/>
      <c r="K61" s="822"/>
      <c r="L61" s="822"/>
      <c r="M61" s="822"/>
      <c r="N61" s="822"/>
      <c r="O61" s="822"/>
      <c r="P61" s="822"/>
      <c r="Q61" s="822"/>
      <c r="R61" s="822"/>
      <c r="S61" s="822"/>
      <c r="T61" s="822"/>
      <c r="U61" s="823"/>
      <c r="V61" s="658"/>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659"/>
      <c r="AX61" s="622"/>
      <c r="AY61" s="622"/>
      <c r="AZ61" s="622"/>
      <c r="BA61" s="622"/>
      <c r="BB61" s="622"/>
      <c r="BC61" s="622"/>
      <c r="BD61" s="622"/>
      <c r="BE61" s="622"/>
      <c r="BF61" s="812"/>
      <c r="BG61" s="814"/>
      <c r="BH61" s="815"/>
      <c r="BI61" s="672"/>
      <c r="BJ61" s="673"/>
      <c r="BK61" s="673"/>
      <c r="BL61" s="673"/>
      <c r="BM61" s="673"/>
      <c r="BN61" s="673"/>
      <c r="BO61" s="673"/>
      <c r="BP61" s="673"/>
      <c r="BQ61" s="673"/>
      <c r="BR61" s="673"/>
      <c r="BS61" s="673"/>
      <c r="BT61" s="674"/>
      <c r="BU61" s="808"/>
      <c r="BV61" s="809"/>
      <c r="BW61" s="809"/>
      <c r="BX61" s="809"/>
      <c r="BY61" s="809"/>
      <c r="BZ61" s="809"/>
      <c r="CA61" s="809"/>
      <c r="CB61" s="809"/>
      <c r="CC61" s="809"/>
      <c r="CD61" s="809"/>
      <c r="CI61" s="67"/>
    </row>
    <row r="62" spans="4:87" ht="9" customHeight="1" thickBot="1">
      <c r="D62" s="67"/>
      <c r="E62" s="824"/>
      <c r="F62" s="825"/>
      <c r="G62" s="825"/>
      <c r="H62" s="825"/>
      <c r="I62" s="825"/>
      <c r="J62" s="825"/>
      <c r="K62" s="825"/>
      <c r="L62" s="825"/>
      <c r="M62" s="825"/>
      <c r="N62" s="825"/>
      <c r="O62" s="825"/>
      <c r="P62" s="825"/>
      <c r="Q62" s="825"/>
      <c r="R62" s="825"/>
      <c r="S62" s="825"/>
      <c r="T62" s="825"/>
      <c r="U62" s="826"/>
      <c r="V62" s="660"/>
      <c r="W62" s="661"/>
      <c r="X62" s="661"/>
      <c r="Y62" s="661"/>
      <c r="Z62" s="661"/>
      <c r="AA62" s="661"/>
      <c r="AB62" s="661"/>
      <c r="AC62" s="661"/>
      <c r="AD62" s="661"/>
      <c r="AE62" s="661"/>
      <c r="AF62" s="661"/>
      <c r="AG62" s="661"/>
      <c r="AH62" s="661"/>
      <c r="AI62" s="661"/>
      <c r="AJ62" s="661"/>
      <c r="AK62" s="661"/>
      <c r="AL62" s="661"/>
      <c r="AM62" s="661"/>
      <c r="AN62" s="661"/>
      <c r="AO62" s="661"/>
      <c r="AP62" s="661"/>
      <c r="AQ62" s="661"/>
      <c r="AR62" s="661"/>
      <c r="AS62" s="661"/>
      <c r="AT62" s="661"/>
      <c r="AU62" s="661"/>
      <c r="AV62" s="661"/>
      <c r="AW62" s="662"/>
      <c r="AX62" s="624"/>
      <c r="AY62" s="624"/>
      <c r="AZ62" s="624"/>
      <c r="BA62" s="624"/>
      <c r="BB62" s="624"/>
      <c r="BC62" s="624"/>
      <c r="BD62" s="624"/>
      <c r="BE62" s="624"/>
      <c r="BF62" s="813"/>
      <c r="BG62" s="816"/>
      <c r="BH62" s="817"/>
      <c r="BI62" s="675"/>
      <c r="BJ62" s="676"/>
      <c r="BK62" s="676"/>
      <c r="BL62" s="676"/>
      <c r="BM62" s="676"/>
      <c r="BN62" s="676"/>
      <c r="BO62" s="676"/>
      <c r="BP62" s="676"/>
      <c r="BQ62" s="676"/>
      <c r="BR62" s="676"/>
      <c r="BS62" s="676"/>
      <c r="BT62" s="677"/>
      <c r="BU62" s="808"/>
      <c r="BV62" s="809"/>
      <c r="BW62" s="809"/>
      <c r="BX62" s="809"/>
      <c r="BY62" s="809"/>
      <c r="BZ62" s="809"/>
      <c r="CA62" s="809"/>
      <c r="CB62" s="809"/>
      <c r="CC62" s="809"/>
      <c r="CD62" s="809"/>
      <c r="CI62" s="67"/>
    </row>
    <row r="63" spans="4:87" ht="9" customHeight="1">
      <c r="D63" s="67"/>
      <c r="E63" s="818"/>
      <c r="F63" s="819"/>
      <c r="G63" s="819"/>
      <c r="H63" s="819"/>
      <c r="I63" s="819"/>
      <c r="J63" s="819"/>
      <c r="K63" s="819"/>
      <c r="L63" s="819"/>
      <c r="M63" s="819"/>
      <c r="N63" s="819"/>
      <c r="O63" s="819"/>
      <c r="P63" s="819"/>
      <c r="Q63" s="819"/>
      <c r="R63" s="819"/>
      <c r="S63" s="819"/>
      <c r="T63" s="819"/>
      <c r="U63" s="820"/>
      <c r="V63" s="655" t="str">
        <f>IF(E63="","",VLOOKUP(E63,コード表!$G$5:$I$62,3,FALSE))</f>
        <v/>
      </c>
      <c r="W63" s="656"/>
      <c r="X63" s="656"/>
      <c r="Y63" s="656"/>
      <c r="Z63" s="656"/>
      <c r="AA63" s="656"/>
      <c r="AB63" s="656"/>
      <c r="AC63" s="656"/>
      <c r="AD63" s="656"/>
      <c r="AE63" s="656"/>
      <c r="AF63" s="656"/>
      <c r="AG63" s="656"/>
      <c r="AH63" s="656"/>
      <c r="AI63" s="656"/>
      <c r="AJ63" s="656"/>
      <c r="AK63" s="656"/>
      <c r="AL63" s="656"/>
      <c r="AM63" s="656"/>
      <c r="AN63" s="656"/>
      <c r="AO63" s="656"/>
      <c r="AP63" s="656"/>
      <c r="AQ63" s="656"/>
      <c r="AR63" s="656"/>
      <c r="AS63" s="656"/>
      <c r="AT63" s="656"/>
      <c r="AU63" s="656"/>
      <c r="AV63" s="656"/>
      <c r="AW63" s="657"/>
      <c r="AX63" s="663">
        <v>8</v>
      </c>
      <c r="AY63" s="663"/>
      <c r="AZ63" s="625" t="str">
        <f>IF(E63="","",VLOOKUP(E63,コード表!$G$5:$I$62,2,FALSE))</f>
        <v/>
      </c>
      <c r="BA63" s="625"/>
      <c r="BB63" s="625"/>
      <c r="BC63" s="625"/>
      <c r="BD63" s="625"/>
      <c r="BE63" s="625"/>
      <c r="BF63" s="625"/>
      <c r="BG63" s="625"/>
      <c r="BH63" s="625"/>
      <c r="BI63" s="665"/>
      <c r="BJ63" s="665"/>
      <c r="BK63" s="665"/>
      <c r="BL63" s="665"/>
      <c r="BM63" s="665"/>
      <c r="BN63" s="665"/>
      <c r="BO63" s="665"/>
      <c r="BP63" s="665"/>
      <c r="BQ63" s="665"/>
      <c r="BR63" s="665"/>
      <c r="BS63" s="665"/>
      <c r="BT63" s="666"/>
      <c r="BU63" s="808"/>
      <c r="BV63" s="809"/>
      <c r="BW63" s="809"/>
      <c r="BX63" s="809"/>
      <c r="BY63" s="809"/>
      <c r="BZ63" s="809"/>
      <c r="CA63" s="809"/>
      <c r="CB63" s="809"/>
      <c r="CC63" s="809"/>
      <c r="CD63" s="809"/>
      <c r="CI63" s="67"/>
    </row>
    <row r="64" spans="4:87" ht="9" customHeight="1">
      <c r="D64" s="67"/>
      <c r="E64" s="821"/>
      <c r="F64" s="822"/>
      <c r="G64" s="822"/>
      <c r="H64" s="822"/>
      <c r="I64" s="822"/>
      <c r="J64" s="822"/>
      <c r="K64" s="822"/>
      <c r="L64" s="822"/>
      <c r="M64" s="822"/>
      <c r="N64" s="822"/>
      <c r="O64" s="822"/>
      <c r="P64" s="822"/>
      <c r="Q64" s="822"/>
      <c r="R64" s="822"/>
      <c r="S64" s="822"/>
      <c r="T64" s="822"/>
      <c r="U64" s="823"/>
      <c r="V64" s="658"/>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659"/>
      <c r="AX64" s="664"/>
      <c r="AY64" s="664"/>
      <c r="AZ64" s="626"/>
      <c r="BA64" s="626"/>
      <c r="BB64" s="626"/>
      <c r="BC64" s="626"/>
      <c r="BD64" s="626"/>
      <c r="BE64" s="626"/>
      <c r="BF64" s="626"/>
      <c r="BG64" s="626"/>
      <c r="BH64" s="626"/>
      <c r="BI64" s="667"/>
      <c r="BJ64" s="667"/>
      <c r="BK64" s="667"/>
      <c r="BL64" s="667"/>
      <c r="BM64" s="667"/>
      <c r="BN64" s="667"/>
      <c r="BO64" s="667"/>
      <c r="BP64" s="667"/>
      <c r="BQ64" s="667"/>
      <c r="BR64" s="667"/>
      <c r="BS64" s="667"/>
      <c r="BT64" s="668"/>
      <c r="BU64" s="808"/>
      <c r="BV64" s="809"/>
      <c r="BW64" s="809"/>
      <c r="BX64" s="809"/>
      <c r="BY64" s="809"/>
      <c r="BZ64" s="809"/>
      <c r="CA64" s="809"/>
      <c r="CB64" s="809"/>
      <c r="CC64" s="809"/>
      <c r="CD64" s="809"/>
      <c r="CI64" s="67"/>
    </row>
    <row r="65" spans="4:87" ht="9" customHeight="1">
      <c r="D65" s="67"/>
      <c r="E65" s="821"/>
      <c r="F65" s="822"/>
      <c r="G65" s="822"/>
      <c r="H65" s="822"/>
      <c r="I65" s="822"/>
      <c r="J65" s="822"/>
      <c r="K65" s="822"/>
      <c r="L65" s="822"/>
      <c r="M65" s="822"/>
      <c r="N65" s="822"/>
      <c r="O65" s="822"/>
      <c r="P65" s="822"/>
      <c r="Q65" s="822"/>
      <c r="R65" s="822"/>
      <c r="S65" s="822"/>
      <c r="T65" s="822"/>
      <c r="U65" s="823"/>
      <c r="V65" s="658"/>
      <c r="W65" s="341"/>
      <c r="X65" s="341"/>
      <c r="Y65" s="341"/>
      <c r="Z65" s="341"/>
      <c r="AA65" s="341"/>
      <c r="AB65" s="341"/>
      <c r="AC65" s="341"/>
      <c r="AD65" s="341"/>
      <c r="AE65" s="341"/>
      <c r="AF65" s="341"/>
      <c r="AG65" s="341"/>
      <c r="AH65" s="341"/>
      <c r="AI65" s="341"/>
      <c r="AJ65" s="341"/>
      <c r="AK65" s="341"/>
      <c r="AL65" s="341"/>
      <c r="AM65" s="341"/>
      <c r="AN65" s="341"/>
      <c r="AO65" s="341"/>
      <c r="AP65" s="341"/>
      <c r="AQ65" s="341"/>
      <c r="AR65" s="341"/>
      <c r="AS65" s="341"/>
      <c r="AT65" s="341"/>
      <c r="AU65" s="341"/>
      <c r="AV65" s="341"/>
      <c r="AW65" s="659"/>
      <c r="AX65" s="664"/>
      <c r="AY65" s="664"/>
      <c r="AZ65" s="626"/>
      <c r="BA65" s="626"/>
      <c r="BB65" s="626"/>
      <c r="BC65" s="626"/>
      <c r="BD65" s="626"/>
      <c r="BE65" s="626"/>
      <c r="BF65" s="626"/>
      <c r="BG65" s="626"/>
      <c r="BH65" s="626"/>
      <c r="BI65" s="667"/>
      <c r="BJ65" s="667"/>
      <c r="BK65" s="667"/>
      <c r="BL65" s="667"/>
      <c r="BM65" s="667"/>
      <c r="BN65" s="667"/>
      <c r="BO65" s="667"/>
      <c r="BP65" s="667"/>
      <c r="BQ65" s="667"/>
      <c r="BR65" s="667"/>
      <c r="BS65" s="667"/>
      <c r="BT65" s="668"/>
      <c r="BU65" s="808"/>
      <c r="BV65" s="809"/>
      <c r="BW65" s="809"/>
      <c r="BX65" s="809"/>
      <c r="BY65" s="809"/>
      <c r="BZ65" s="809"/>
      <c r="CA65" s="809"/>
      <c r="CB65" s="809"/>
      <c r="CC65" s="809"/>
      <c r="CD65" s="809"/>
      <c r="CI65" s="67"/>
    </row>
    <row r="66" spans="4:87" ht="9" customHeight="1">
      <c r="D66" s="67"/>
      <c r="E66" s="821"/>
      <c r="F66" s="822"/>
      <c r="G66" s="822"/>
      <c r="H66" s="822"/>
      <c r="I66" s="822"/>
      <c r="J66" s="822"/>
      <c r="K66" s="822"/>
      <c r="L66" s="822"/>
      <c r="M66" s="822"/>
      <c r="N66" s="822"/>
      <c r="O66" s="822"/>
      <c r="P66" s="822"/>
      <c r="Q66" s="822"/>
      <c r="R66" s="822"/>
      <c r="S66" s="822"/>
      <c r="T66" s="822"/>
      <c r="U66" s="823"/>
      <c r="V66" s="658"/>
      <c r="W66" s="341"/>
      <c r="X66" s="341"/>
      <c r="Y66" s="341"/>
      <c r="Z66" s="341"/>
      <c r="AA66" s="341"/>
      <c r="AB66" s="341"/>
      <c r="AC66" s="341"/>
      <c r="AD66" s="341"/>
      <c r="AE66" s="341"/>
      <c r="AF66" s="341"/>
      <c r="AG66" s="341"/>
      <c r="AH66" s="341"/>
      <c r="AI66" s="341"/>
      <c r="AJ66" s="341"/>
      <c r="AK66" s="341"/>
      <c r="AL66" s="341"/>
      <c r="AM66" s="341"/>
      <c r="AN66" s="341"/>
      <c r="AO66" s="341"/>
      <c r="AP66" s="341"/>
      <c r="AQ66" s="341"/>
      <c r="AR66" s="341"/>
      <c r="AS66" s="341"/>
      <c r="AT66" s="341"/>
      <c r="AU66" s="341"/>
      <c r="AV66" s="341"/>
      <c r="AW66" s="659"/>
      <c r="AX66" s="622"/>
      <c r="AY66" s="622"/>
      <c r="AZ66" s="622"/>
      <c r="BA66" s="622"/>
      <c r="BB66" s="622"/>
      <c r="BC66" s="622"/>
      <c r="BD66" s="622"/>
      <c r="BE66" s="622"/>
      <c r="BF66" s="812"/>
      <c r="BG66" s="814"/>
      <c r="BH66" s="815"/>
      <c r="BI66" s="669"/>
      <c r="BJ66" s="670"/>
      <c r="BK66" s="670"/>
      <c r="BL66" s="670"/>
      <c r="BM66" s="670"/>
      <c r="BN66" s="670"/>
      <c r="BO66" s="670"/>
      <c r="BP66" s="670"/>
      <c r="BQ66" s="670"/>
      <c r="BR66" s="670"/>
      <c r="BS66" s="670"/>
      <c r="BT66" s="671"/>
      <c r="BU66" s="808"/>
      <c r="BV66" s="809"/>
      <c r="BW66" s="809"/>
      <c r="BX66" s="809"/>
      <c r="BY66" s="809"/>
      <c r="BZ66" s="809"/>
      <c r="CA66" s="809"/>
      <c r="CB66" s="809"/>
      <c r="CC66" s="809"/>
      <c r="CD66" s="809"/>
      <c r="CI66" s="67"/>
    </row>
    <row r="67" spans="4:87" ht="9" customHeight="1">
      <c r="D67" s="67"/>
      <c r="E67" s="821"/>
      <c r="F67" s="822"/>
      <c r="G67" s="822"/>
      <c r="H67" s="822"/>
      <c r="I67" s="822"/>
      <c r="J67" s="822"/>
      <c r="K67" s="822"/>
      <c r="L67" s="822"/>
      <c r="M67" s="822"/>
      <c r="N67" s="822"/>
      <c r="O67" s="822"/>
      <c r="P67" s="822"/>
      <c r="Q67" s="822"/>
      <c r="R67" s="822"/>
      <c r="S67" s="822"/>
      <c r="T67" s="822"/>
      <c r="U67" s="823"/>
      <c r="V67" s="658"/>
      <c r="W67" s="341"/>
      <c r="X67" s="341"/>
      <c r="Y67" s="341"/>
      <c r="Z67" s="341"/>
      <c r="AA67" s="341"/>
      <c r="AB67" s="341"/>
      <c r="AC67" s="341"/>
      <c r="AD67" s="341"/>
      <c r="AE67" s="341"/>
      <c r="AF67" s="341"/>
      <c r="AG67" s="341"/>
      <c r="AH67" s="341"/>
      <c r="AI67" s="341"/>
      <c r="AJ67" s="341"/>
      <c r="AK67" s="341"/>
      <c r="AL67" s="341"/>
      <c r="AM67" s="341"/>
      <c r="AN67" s="341"/>
      <c r="AO67" s="341"/>
      <c r="AP67" s="341"/>
      <c r="AQ67" s="341"/>
      <c r="AR67" s="341"/>
      <c r="AS67" s="341"/>
      <c r="AT67" s="341"/>
      <c r="AU67" s="341"/>
      <c r="AV67" s="341"/>
      <c r="AW67" s="659"/>
      <c r="AX67" s="622"/>
      <c r="AY67" s="622"/>
      <c r="AZ67" s="622"/>
      <c r="BA67" s="622"/>
      <c r="BB67" s="622"/>
      <c r="BC67" s="622"/>
      <c r="BD67" s="622"/>
      <c r="BE67" s="622"/>
      <c r="BF67" s="812"/>
      <c r="BG67" s="814"/>
      <c r="BH67" s="815"/>
      <c r="BI67" s="672"/>
      <c r="BJ67" s="673"/>
      <c r="BK67" s="673"/>
      <c r="BL67" s="673"/>
      <c r="BM67" s="673"/>
      <c r="BN67" s="673"/>
      <c r="BO67" s="673"/>
      <c r="BP67" s="673"/>
      <c r="BQ67" s="673"/>
      <c r="BR67" s="673"/>
      <c r="BS67" s="673"/>
      <c r="BT67" s="674"/>
      <c r="BU67" s="808"/>
      <c r="BV67" s="809"/>
      <c r="BW67" s="809"/>
      <c r="BX67" s="809"/>
      <c r="BY67" s="809"/>
      <c r="BZ67" s="809"/>
      <c r="CA67" s="809"/>
      <c r="CB67" s="809"/>
      <c r="CC67" s="809"/>
      <c r="CD67" s="809"/>
      <c r="CI67" s="67"/>
    </row>
    <row r="68" spans="4:87" ht="9" customHeight="1" thickBot="1">
      <c r="D68" s="67"/>
      <c r="E68" s="824"/>
      <c r="F68" s="825"/>
      <c r="G68" s="825"/>
      <c r="H68" s="825"/>
      <c r="I68" s="825"/>
      <c r="J68" s="825"/>
      <c r="K68" s="825"/>
      <c r="L68" s="825"/>
      <c r="M68" s="825"/>
      <c r="N68" s="825"/>
      <c r="O68" s="825"/>
      <c r="P68" s="825"/>
      <c r="Q68" s="825"/>
      <c r="R68" s="825"/>
      <c r="S68" s="825"/>
      <c r="T68" s="825"/>
      <c r="U68" s="826"/>
      <c r="V68" s="660"/>
      <c r="W68" s="661"/>
      <c r="X68" s="661"/>
      <c r="Y68" s="661"/>
      <c r="Z68" s="661"/>
      <c r="AA68" s="661"/>
      <c r="AB68" s="661"/>
      <c r="AC68" s="661"/>
      <c r="AD68" s="661"/>
      <c r="AE68" s="661"/>
      <c r="AF68" s="661"/>
      <c r="AG68" s="661"/>
      <c r="AH68" s="661"/>
      <c r="AI68" s="661"/>
      <c r="AJ68" s="661"/>
      <c r="AK68" s="661"/>
      <c r="AL68" s="661"/>
      <c r="AM68" s="661"/>
      <c r="AN68" s="661"/>
      <c r="AO68" s="661"/>
      <c r="AP68" s="661"/>
      <c r="AQ68" s="661"/>
      <c r="AR68" s="661"/>
      <c r="AS68" s="661"/>
      <c r="AT68" s="661"/>
      <c r="AU68" s="661"/>
      <c r="AV68" s="661"/>
      <c r="AW68" s="662"/>
      <c r="AX68" s="624"/>
      <c r="AY68" s="624"/>
      <c r="AZ68" s="624"/>
      <c r="BA68" s="624"/>
      <c r="BB68" s="624"/>
      <c r="BC68" s="624"/>
      <c r="BD68" s="624"/>
      <c r="BE68" s="624"/>
      <c r="BF68" s="813"/>
      <c r="BG68" s="816"/>
      <c r="BH68" s="817"/>
      <c r="BI68" s="675"/>
      <c r="BJ68" s="676"/>
      <c r="BK68" s="676"/>
      <c r="BL68" s="676"/>
      <c r="BM68" s="676"/>
      <c r="BN68" s="676"/>
      <c r="BO68" s="676"/>
      <c r="BP68" s="676"/>
      <c r="BQ68" s="676"/>
      <c r="BR68" s="676"/>
      <c r="BS68" s="676"/>
      <c r="BT68" s="677"/>
      <c r="BU68" s="808"/>
      <c r="BV68" s="809"/>
      <c r="BW68" s="809"/>
      <c r="BX68" s="809"/>
      <c r="BY68" s="809"/>
      <c r="BZ68" s="809"/>
      <c r="CA68" s="809"/>
      <c r="CB68" s="809"/>
      <c r="CC68" s="809"/>
      <c r="CD68" s="809"/>
      <c r="CI68" s="67"/>
    </row>
    <row r="69" spans="4:87" ht="9" customHeight="1">
      <c r="D69" s="67"/>
      <c r="E69" s="818"/>
      <c r="F69" s="819"/>
      <c r="G69" s="819"/>
      <c r="H69" s="819"/>
      <c r="I69" s="819"/>
      <c r="J69" s="819"/>
      <c r="K69" s="819"/>
      <c r="L69" s="819"/>
      <c r="M69" s="819"/>
      <c r="N69" s="819"/>
      <c r="O69" s="819"/>
      <c r="P69" s="819"/>
      <c r="Q69" s="819"/>
      <c r="R69" s="819"/>
      <c r="S69" s="819"/>
      <c r="T69" s="819"/>
      <c r="U69" s="820"/>
      <c r="V69" s="655" t="str">
        <f>IF(E69="","",VLOOKUP(E69,コード表!$G$5:$I$62,3,FALSE))</f>
        <v/>
      </c>
      <c r="W69" s="656"/>
      <c r="X69" s="656"/>
      <c r="Y69" s="656"/>
      <c r="Z69" s="656"/>
      <c r="AA69" s="656"/>
      <c r="AB69" s="656"/>
      <c r="AC69" s="656"/>
      <c r="AD69" s="656"/>
      <c r="AE69" s="656"/>
      <c r="AF69" s="656"/>
      <c r="AG69" s="656"/>
      <c r="AH69" s="656"/>
      <c r="AI69" s="656"/>
      <c r="AJ69" s="656"/>
      <c r="AK69" s="656"/>
      <c r="AL69" s="656"/>
      <c r="AM69" s="656"/>
      <c r="AN69" s="656"/>
      <c r="AO69" s="656"/>
      <c r="AP69" s="656"/>
      <c r="AQ69" s="656"/>
      <c r="AR69" s="656"/>
      <c r="AS69" s="656"/>
      <c r="AT69" s="656"/>
      <c r="AU69" s="656"/>
      <c r="AV69" s="656"/>
      <c r="AW69" s="657"/>
      <c r="AX69" s="663">
        <v>9</v>
      </c>
      <c r="AY69" s="663"/>
      <c r="AZ69" s="625" t="str">
        <f>IF(E69="","",VLOOKUP(E69,コード表!$G$5:$I$62,2,FALSE))</f>
        <v/>
      </c>
      <c r="BA69" s="625"/>
      <c r="BB69" s="625"/>
      <c r="BC69" s="625"/>
      <c r="BD69" s="625"/>
      <c r="BE69" s="625"/>
      <c r="BF69" s="625"/>
      <c r="BG69" s="625"/>
      <c r="BH69" s="625"/>
      <c r="BI69" s="665"/>
      <c r="BJ69" s="665"/>
      <c r="BK69" s="665"/>
      <c r="BL69" s="665"/>
      <c r="BM69" s="665"/>
      <c r="BN69" s="665"/>
      <c r="BO69" s="665"/>
      <c r="BP69" s="665"/>
      <c r="BQ69" s="665"/>
      <c r="BR69" s="665"/>
      <c r="BS69" s="665"/>
      <c r="BT69" s="666"/>
      <c r="BU69" s="808"/>
      <c r="BV69" s="809"/>
      <c r="BW69" s="809"/>
      <c r="BX69" s="809"/>
      <c r="BY69" s="809"/>
      <c r="BZ69" s="809"/>
      <c r="CA69" s="809"/>
      <c r="CB69" s="809"/>
      <c r="CC69" s="809"/>
      <c r="CD69" s="809"/>
      <c r="CI69" s="67"/>
    </row>
    <row r="70" spans="4:87" ht="9" customHeight="1">
      <c r="D70" s="67"/>
      <c r="E70" s="821"/>
      <c r="F70" s="822"/>
      <c r="G70" s="822"/>
      <c r="H70" s="822"/>
      <c r="I70" s="822"/>
      <c r="J70" s="822"/>
      <c r="K70" s="822"/>
      <c r="L70" s="822"/>
      <c r="M70" s="822"/>
      <c r="N70" s="822"/>
      <c r="O70" s="822"/>
      <c r="P70" s="822"/>
      <c r="Q70" s="822"/>
      <c r="R70" s="822"/>
      <c r="S70" s="822"/>
      <c r="T70" s="822"/>
      <c r="U70" s="823"/>
      <c r="V70" s="658"/>
      <c r="W70" s="341"/>
      <c r="X70" s="341"/>
      <c r="Y70" s="341"/>
      <c r="Z70" s="341"/>
      <c r="AA70" s="341"/>
      <c r="AB70" s="341"/>
      <c r="AC70" s="341"/>
      <c r="AD70" s="341"/>
      <c r="AE70" s="341"/>
      <c r="AF70" s="341"/>
      <c r="AG70" s="341"/>
      <c r="AH70" s="341"/>
      <c r="AI70" s="341"/>
      <c r="AJ70" s="341"/>
      <c r="AK70" s="341"/>
      <c r="AL70" s="341"/>
      <c r="AM70" s="341"/>
      <c r="AN70" s="341"/>
      <c r="AO70" s="341"/>
      <c r="AP70" s="341"/>
      <c r="AQ70" s="341"/>
      <c r="AR70" s="341"/>
      <c r="AS70" s="341"/>
      <c r="AT70" s="341"/>
      <c r="AU70" s="341"/>
      <c r="AV70" s="341"/>
      <c r="AW70" s="659"/>
      <c r="AX70" s="664"/>
      <c r="AY70" s="664"/>
      <c r="AZ70" s="626"/>
      <c r="BA70" s="626"/>
      <c r="BB70" s="626"/>
      <c r="BC70" s="626"/>
      <c r="BD70" s="626"/>
      <c r="BE70" s="626"/>
      <c r="BF70" s="626"/>
      <c r="BG70" s="626"/>
      <c r="BH70" s="626"/>
      <c r="BI70" s="667"/>
      <c r="BJ70" s="667"/>
      <c r="BK70" s="667"/>
      <c r="BL70" s="667"/>
      <c r="BM70" s="667"/>
      <c r="BN70" s="667"/>
      <c r="BO70" s="667"/>
      <c r="BP70" s="667"/>
      <c r="BQ70" s="667"/>
      <c r="BR70" s="667"/>
      <c r="BS70" s="667"/>
      <c r="BT70" s="668"/>
      <c r="BU70" s="808"/>
      <c r="BV70" s="809"/>
      <c r="BW70" s="809"/>
      <c r="BX70" s="809"/>
      <c r="BY70" s="809"/>
      <c r="BZ70" s="809"/>
      <c r="CA70" s="809"/>
      <c r="CB70" s="809"/>
      <c r="CC70" s="809"/>
      <c r="CD70" s="809"/>
      <c r="CI70" s="67"/>
    </row>
    <row r="71" spans="4:87" ht="9" customHeight="1">
      <c r="D71" s="67"/>
      <c r="E71" s="821"/>
      <c r="F71" s="822"/>
      <c r="G71" s="822"/>
      <c r="H71" s="822"/>
      <c r="I71" s="822"/>
      <c r="J71" s="822"/>
      <c r="K71" s="822"/>
      <c r="L71" s="822"/>
      <c r="M71" s="822"/>
      <c r="N71" s="822"/>
      <c r="O71" s="822"/>
      <c r="P71" s="822"/>
      <c r="Q71" s="822"/>
      <c r="R71" s="822"/>
      <c r="S71" s="822"/>
      <c r="T71" s="822"/>
      <c r="U71" s="823"/>
      <c r="V71" s="658"/>
      <c r="W71" s="341"/>
      <c r="X71" s="341"/>
      <c r="Y71" s="341"/>
      <c r="Z71" s="341"/>
      <c r="AA71" s="341"/>
      <c r="AB71" s="341"/>
      <c r="AC71" s="341"/>
      <c r="AD71" s="341"/>
      <c r="AE71" s="341"/>
      <c r="AF71" s="341"/>
      <c r="AG71" s="341"/>
      <c r="AH71" s="341"/>
      <c r="AI71" s="341"/>
      <c r="AJ71" s="341"/>
      <c r="AK71" s="341"/>
      <c r="AL71" s="341"/>
      <c r="AM71" s="341"/>
      <c r="AN71" s="341"/>
      <c r="AO71" s="341"/>
      <c r="AP71" s="341"/>
      <c r="AQ71" s="341"/>
      <c r="AR71" s="341"/>
      <c r="AS71" s="341"/>
      <c r="AT71" s="341"/>
      <c r="AU71" s="341"/>
      <c r="AV71" s="341"/>
      <c r="AW71" s="659"/>
      <c r="AX71" s="664"/>
      <c r="AY71" s="664"/>
      <c r="AZ71" s="626"/>
      <c r="BA71" s="626"/>
      <c r="BB71" s="626"/>
      <c r="BC71" s="626"/>
      <c r="BD71" s="626"/>
      <c r="BE71" s="626"/>
      <c r="BF71" s="626"/>
      <c r="BG71" s="626"/>
      <c r="BH71" s="626"/>
      <c r="BI71" s="667"/>
      <c r="BJ71" s="667"/>
      <c r="BK71" s="667"/>
      <c r="BL71" s="667"/>
      <c r="BM71" s="667"/>
      <c r="BN71" s="667"/>
      <c r="BO71" s="667"/>
      <c r="BP71" s="667"/>
      <c r="BQ71" s="667"/>
      <c r="BR71" s="667"/>
      <c r="BS71" s="667"/>
      <c r="BT71" s="668"/>
      <c r="BU71" s="808"/>
      <c r="BV71" s="809"/>
      <c r="BW71" s="809"/>
      <c r="BX71" s="809"/>
      <c r="BY71" s="809"/>
      <c r="BZ71" s="809"/>
      <c r="CA71" s="809"/>
      <c r="CB71" s="809"/>
      <c r="CC71" s="809"/>
      <c r="CD71" s="809"/>
      <c r="CI71" s="67"/>
    </row>
    <row r="72" spans="4:87" ht="9" customHeight="1">
      <c r="D72" s="67"/>
      <c r="E72" s="821"/>
      <c r="F72" s="822"/>
      <c r="G72" s="822"/>
      <c r="H72" s="822"/>
      <c r="I72" s="822"/>
      <c r="J72" s="822"/>
      <c r="K72" s="822"/>
      <c r="L72" s="822"/>
      <c r="M72" s="822"/>
      <c r="N72" s="822"/>
      <c r="O72" s="822"/>
      <c r="P72" s="822"/>
      <c r="Q72" s="822"/>
      <c r="R72" s="822"/>
      <c r="S72" s="822"/>
      <c r="T72" s="822"/>
      <c r="U72" s="823"/>
      <c r="V72" s="658"/>
      <c r="W72" s="341"/>
      <c r="X72" s="341"/>
      <c r="Y72" s="341"/>
      <c r="Z72" s="341"/>
      <c r="AA72" s="341"/>
      <c r="AB72" s="341"/>
      <c r="AC72" s="341"/>
      <c r="AD72" s="341"/>
      <c r="AE72" s="341"/>
      <c r="AF72" s="341"/>
      <c r="AG72" s="341"/>
      <c r="AH72" s="341"/>
      <c r="AI72" s="341"/>
      <c r="AJ72" s="341"/>
      <c r="AK72" s="341"/>
      <c r="AL72" s="341"/>
      <c r="AM72" s="341"/>
      <c r="AN72" s="341"/>
      <c r="AO72" s="341"/>
      <c r="AP72" s="341"/>
      <c r="AQ72" s="341"/>
      <c r="AR72" s="341"/>
      <c r="AS72" s="341"/>
      <c r="AT72" s="341"/>
      <c r="AU72" s="341"/>
      <c r="AV72" s="341"/>
      <c r="AW72" s="659"/>
      <c r="AX72" s="622"/>
      <c r="AY72" s="622"/>
      <c r="AZ72" s="622"/>
      <c r="BA72" s="622"/>
      <c r="BB72" s="622"/>
      <c r="BC72" s="622"/>
      <c r="BD72" s="622"/>
      <c r="BE72" s="622"/>
      <c r="BF72" s="812"/>
      <c r="BG72" s="814"/>
      <c r="BH72" s="815"/>
      <c r="BI72" s="669"/>
      <c r="BJ72" s="670"/>
      <c r="BK72" s="670"/>
      <c r="BL72" s="670"/>
      <c r="BM72" s="670"/>
      <c r="BN72" s="670"/>
      <c r="BO72" s="670"/>
      <c r="BP72" s="670"/>
      <c r="BQ72" s="670"/>
      <c r="BR72" s="670"/>
      <c r="BS72" s="670"/>
      <c r="BT72" s="671"/>
      <c r="BU72" s="808"/>
      <c r="BV72" s="809"/>
      <c r="BW72" s="809"/>
      <c r="BX72" s="809"/>
      <c r="BY72" s="809"/>
      <c r="BZ72" s="809"/>
      <c r="CA72" s="809"/>
      <c r="CB72" s="809"/>
      <c r="CC72" s="809"/>
      <c r="CD72" s="809"/>
      <c r="CI72" s="67"/>
    </row>
    <row r="73" spans="4:87" ht="9" customHeight="1">
      <c r="D73" s="67"/>
      <c r="E73" s="821"/>
      <c r="F73" s="822"/>
      <c r="G73" s="822"/>
      <c r="H73" s="822"/>
      <c r="I73" s="822"/>
      <c r="J73" s="822"/>
      <c r="K73" s="822"/>
      <c r="L73" s="822"/>
      <c r="M73" s="822"/>
      <c r="N73" s="822"/>
      <c r="O73" s="822"/>
      <c r="P73" s="822"/>
      <c r="Q73" s="822"/>
      <c r="R73" s="822"/>
      <c r="S73" s="822"/>
      <c r="T73" s="822"/>
      <c r="U73" s="823"/>
      <c r="V73" s="658"/>
      <c r="W73" s="341"/>
      <c r="X73" s="341"/>
      <c r="Y73" s="341"/>
      <c r="Z73" s="341"/>
      <c r="AA73" s="341"/>
      <c r="AB73" s="341"/>
      <c r="AC73" s="341"/>
      <c r="AD73" s="341"/>
      <c r="AE73" s="341"/>
      <c r="AF73" s="341"/>
      <c r="AG73" s="341"/>
      <c r="AH73" s="341"/>
      <c r="AI73" s="341"/>
      <c r="AJ73" s="341"/>
      <c r="AK73" s="341"/>
      <c r="AL73" s="341"/>
      <c r="AM73" s="341"/>
      <c r="AN73" s="341"/>
      <c r="AO73" s="341"/>
      <c r="AP73" s="341"/>
      <c r="AQ73" s="341"/>
      <c r="AR73" s="341"/>
      <c r="AS73" s="341"/>
      <c r="AT73" s="341"/>
      <c r="AU73" s="341"/>
      <c r="AV73" s="341"/>
      <c r="AW73" s="659"/>
      <c r="AX73" s="622"/>
      <c r="AY73" s="622"/>
      <c r="AZ73" s="622"/>
      <c r="BA73" s="622"/>
      <c r="BB73" s="622"/>
      <c r="BC73" s="622"/>
      <c r="BD73" s="622"/>
      <c r="BE73" s="622"/>
      <c r="BF73" s="812"/>
      <c r="BG73" s="814"/>
      <c r="BH73" s="815"/>
      <c r="BI73" s="672"/>
      <c r="BJ73" s="673"/>
      <c r="BK73" s="673"/>
      <c r="BL73" s="673"/>
      <c r="BM73" s="673"/>
      <c r="BN73" s="673"/>
      <c r="BO73" s="673"/>
      <c r="BP73" s="673"/>
      <c r="BQ73" s="673"/>
      <c r="BR73" s="673"/>
      <c r="BS73" s="673"/>
      <c r="BT73" s="674"/>
      <c r="BU73" s="808"/>
      <c r="BV73" s="809"/>
      <c r="BW73" s="809"/>
      <c r="BX73" s="809"/>
      <c r="BY73" s="809"/>
      <c r="BZ73" s="809"/>
      <c r="CA73" s="809"/>
      <c r="CB73" s="809"/>
      <c r="CC73" s="809"/>
      <c r="CD73" s="809"/>
      <c r="CI73" s="67"/>
    </row>
    <row r="74" spans="4:87" ht="9" customHeight="1" thickBot="1">
      <c r="D74" s="67"/>
      <c r="E74" s="824"/>
      <c r="F74" s="825"/>
      <c r="G74" s="825"/>
      <c r="H74" s="825"/>
      <c r="I74" s="825"/>
      <c r="J74" s="825"/>
      <c r="K74" s="825"/>
      <c r="L74" s="825"/>
      <c r="M74" s="825"/>
      <c r="N74" s="825"/>
      <c r="O74" s="825"/>
      <c r="P74" s="825"/>
      <c r="Q74" s="825"/>
      <c r="R74" s="825"/>
      <c r="S74" s="825"/>
      <c r="T74" s="825"/>
      <c r="U74" s="826"/>
      <c r="V74" s="660"/>
      <c r="W74" s="661"/>
      <c r="X74" s="661"/>
      <c r="Y74" s="661"/>
      <c r="Z74" s="661"/>
      <c r="AA74" s="661"/>
      <c r="AB74" s="661"/>
      <c r="AC74" s="661"/>
      <c r="AD74" s="661"/>
      <c r="AE74" s="661"/>
      <c r="AF74" s="661"/>
      <c r="AG74" s="661"/>
      <c r="AH74" s="661"/>
      <c r="AI74" s="661"/>
      <c r="AJ74" s="661"/>
      <c r="AK74" s="661"/>
      <c r="AL74" s="661"/>
      <c r="AM74" s="661"/>
      <c r="AN74" s="661"/>
      <c r="AO74" s="661"/>
      <c r="AP74" s="661"/>
      <c r="AQ74" s="661"/>
      <c r="AR74" s="661"/>
      <c r="AS74" s="661"/>
      <c r="AT74" s="661"/>
      <c r="AU74" s="661"/>
      <c r="AV74" s="661"/>
      <c r="AW74" s="662"/>
      <c r="AX74" s="624"/>
      <c r="AY74" s="624"/>
      <c r="AZ74" s="624"/>
      <c r="BA74" s="624"/>
      <c r="BB74" s="624"/>
      <c r="BC74" s="624"/>
      <c r="BD74" s="624"/>
      <c r="BE74" s="624"/>
      <c r="BF74" s="813"/>
      <c r="BG74" s="816"/>
      <c r="BH74" s="817"/>
      <c r="BI74" s="675"/>
      <c r="BJ74" s="676"/>
      <c r="BK74" s="676"/>
      <c r="BL74" s="676"/>
      <c r="BM74" s="676"/>
      <c r="BN74" s="676"/>
      <c r="BO74" s="676"/>
      <c r="BP74" s="676"/>
      <c r="BQ74" s="676"/>
      <c r="BR74" s="676"/>
      <c r="BS74" s="676"/>
      <c r="BT74" s="677"/>
      <c r="BU74" s="808"/>
      <c r="BV74" s="809"/>
      <c r="BW74" s="809"/>
      <c r="BX74" s="809"/>
      <c r="BY74" s="809"/>
      <c r="BZ74" s="809"/>
      <c r="CA74" s="809"/>
      <c r="CB74" s="809"/>
      <c r="CC74" s="809"/>
      <c r="CD74" s="809"/>
      <c r="CI74" s="67"/>
    </row>
    <row r="75" spans="4:87" ht="9" customHeight="1">
      <c r="D75" s="67"/>
      <c r="E75" s="818"/>
      <c r="F75" s="819"/>
      <c r="G75" s="819"/>
      <c r="H75" s="819"/>
      <c r="I75" s="819"/>
      <c r="J75" s="819"/>
      <c r="K75" s="819"/>
      <c r="L75" s="819"/>
      <c r="M75" s="819"/>
      <c r="N75" s="819"/>
      <c r="O75" s="819"/>
      <c r="P75" s="819"/>
      <c r="Q75" s="819"/>
      <c r="R75" s="819"/>
      <c r="S75" s="819"/>
      <c r="T75" s="819"/>
      <c r="U75" s="820"/>
      <c r="V75" s="655" t="str">
        <f>IF(E75="","",VLOOKUP(E75,コード表!$G$5:$I$62,3,FALSE))</f>
        <v/>
      </c>
      <c r="W75" s="656"/>
      <c r="X75" s="656"/>
      <c r="Y75" s="656"/>
      <c r="Z75" s="656"/>
      <c r="AA75" s="656"/>
      <c r="AB75" s="656"/>
      <c r="AC75" s="656"/>
      <c r="AD75" s="656"/>
      <c r="AE75" s="656"/>
      <c r="AF75" s="656"/>
      <c r="AG75" s="656"/>
      <c r="AH75" s="656"/>
      <c r="AI75" s="656"/>
      <c r="AJ75" s="656"/>
      <c r="AK75" s="656"/>
      <c r="AL75" s="656"/>
      <c r="AM75" s="656"/>
      <c r="AN75" s="656"/>
      <c r="AO75" s="656"/>
      <c r="AP75" s="656"/>
      <c r="AQ75" s="656"/>
      <c r="AR75" s="656"/>
      <c r="AS75" s="656"/>
      <c r="AT75" s="656"/>
      <c r="AU75" s="656"/>
      <c r="AV75" s="656"/>
      <c r="AW75" s="657"/>
      <c r="AX75" s="663">
        <v>10</v>
      </c>
      <c r="AY75" s="663"/>
      <c r="AZ75" s="625" t="str">
        <f>IF(E75="","",VLOOKUP(E75,コード表!$G$5:$I$62,2,FALSE))</f>
        <v/>
      </c>
      <c r="BA75" s="625"/>
      <c r="BB75" s="625"/>
      <c r="BC75" s="625"/>
      <c r="BD75" s="625"/>
      <c r="BE75" s="625"/>
      <c r="BF75" s="625"/>
      <c r="BG75" s="625"/>
      <c r="BH75" s="625"/>
      <c r="BI75" s="665"/>
      <c r="BJ75" s="665"/>
      <c r="BK75" s="665"/>
      <c r="BL75" s="665"/>
      <c r="BM75" s="665"/>
      <c r="BN75" s="665"/>
      <c r="BO75" s="665"/>
      <c r="BP75" s="665"/>
      <c r="BQ75" s="665"/>
      <c r="BR75" s="665"/>
      <c r="BS75" s="665"/>
      <c r="BT75" s="666"/>
      <c r="BU75" s="808"/>
      <c r="BV75" s="809"/>
      <c r="BW75" s="809"/>
      <c r="BX75" s="809"/>
      <c r="BY75" s="809"/>
      <c r="BZ75" s="809"/>
      <c r="CA75" s="809"/>
      <c r="CB75" s="809"/>
      <c r="CC75" s="809"/>
      <c r="CD75" s="809"/>
      <c r="CI75" s="67"/>
    </row>
    <row r="76" spans="4:87" ht="9" customHeight="1">
      <c r="D76" s="67"/>
      <c r="E76" s="821"/>
      <c r="F76" s="822"/>
      <c r="G76" s="822"/>
      <c r="H76" s="822"/>
      <c r="I76" s="822"/>
      <c r="J76" s="822"/>
      <c r="K76" s="822"/>
      <c r="L76" s="822"/>
      <c r="M76" s="822"/>
      <c r="N76" s="822"/>
      <c r="O76" s="822"/>
      <c r="P76" s="822"/>
      <c r="Q76" s="822"/>
      <c r="R76" s="822"/>
      <c r="S76" s="822"/>
      <c r="T76" s="822"/>
      <c r="U76" s="823"/>
      <c r="V76" s="658"/>
      <c r="W76" s="341"/>
      <c r="X76" s="341"/>
      <c r="Y76" s="341"/>
      <c r="Z76" s="341"/>
      <c r="AA76" s="341"/>
      <c r="AB76" s="341"/>
      <c r="AC76" s="341"/>
      <c r="AD76" s="341"/>
      <c r="AE76" s="341"/>
      <c r="AF76" s="341"/>
      <c r="AG76" s="341"/>
      <c r="AH76" s="341"/>
      <c r="AI76" s="341"/>
      <c r="AJ76" s="341"/>
      <c r="AK76" s="341"/>
      <c r="AL76" s="341"/>
      <c r="AM76" s="341"/>
      <c r="AN76" s="341"/>
      <c r="AO76" s="341"/>
      <c r="AP76" s="341"/>
      <c r="AQ76" s="341"/>
      <c r="AR76" s="341"/>
      <c r="AS76" s="341"/>
      <c r="AT76" s="341"/>
      <c r="AU76" s="341"/>
      <c r="AV76" s="341"/>
      <c r="AW76" s="659"/>
      <c r="AX76" s="664"/>
      <c r="AY76" s="664"/>
      <c r="AZ76" s="626"/>
      <c r="BA76" s="626"/>
      <c r="BB76" s="626"/>
      <c r="BC76" s="626"/>
      <c r="BD76" s="626"/>
      <c r="BE76" s="626"/>
      <c r="BF76" s="626"/>
      <c r="BG76" s="626"/>
      <c r="BH76" s="626"/>
      <c r="BI76" s="667"/>
      <c r="BJ76" s="667"/>
      <c r="BK76" s="667"/>
      <c r="BL76" s="667"/>
      <c r="BM76" s="667"/>
      <c r="BN76" s="667"/>
      <c r="BO76" s="667"/>
      <c r="BP76" s="667"/>
      <c r="BQ76" s="667"/>
      <c r="BR76" s="667"/>
      <c r="BS76" s="667"/>
      <c r="BT76" s="668"/>
      <c r="BU76" s="808"/>
      <c r="BV76" s="809"/>
      <c r="BW76" s="809"/>
      <c r="BX76" s="809"/>
      <c r="BY76" s="809"/>
      <c r="BZ76" s="809"/>
      <c r="CA76" s="809"/>
      <c r="CB76" s="809"/>
      <c r="CC76" s="809"/>
      <c r="CD76" s="809"/>
      <c r="CI76" s="67"/>
    </row>
    <row r="77" spans="4:87" ht="9" customHeight="1">
      <c r="D77" s="67"/>
      <c r="E77" s="821"/>
      <c r="F77" s="822"/>
      <c r="G77" s="822"/>
      <c r="H77" s="822"/>
      <c r="I77" s="822"/>
      <c r="J77" s="822"/>
      <c r="K77" s="822"/>
      <c r="L77" s="822"/>
      <c r="M77" s="822"/>
      <c r="N77" s="822"/>
      <c r="O77" s="822"/>
      <c r="P77" s="822"/>
      <c r="Q77" s="822"/>
      <c r="R77" s="822"/>
      <c r="S77" s="822"/>
      <c r="T77" s="822"/>
      <c r="U77" s="823"/>
      <c r="V77" s="658"/>
      <c r="W77" s="341"/>
      <c r="X77" s="341"/>
      <c r="Y77" s="341"/>
      <c r="Z77" s="341"/>
      <c r="AA77" s="341"/>
      <c r="AB77" s="341"/>
      <c r="AC77" s="341"/>
      <c r="AD77" s="341"/>
      <c r="AE77" s="341"/>
      <c r="AF77" s="341"/>
      <c r="AG77" s="341"/>
      <c r="AH77" s="341"/>
      <c r="AI77" s="341"/>
      <c r="AJ77" s="341"/>
      <c r="AK77" s="341"/>
      <c r="AL77" s="341"/>
      <c r="AM77" s="341"/>
      <c r="AN77" s="341"/>
      <c r="AO77" s="341"/>
      <c r="AP77" s="341"/>
      <c r="AQ77" s="341"/>
      <c r="AR77" s="341"/>
      <c r="AS77" s="341"/>
      <c r="AT77" s="341"/>
      <c r="AU77" s="341"/>
      <c r="AV77" s="341"/>
      <c r="AW77" s="659"/>
      <c r="AX77" s="664"/>
      <c r="AY77" s="664"/>
      <c r="AZ77" s="626"/>
      <c r="BA77" s="626"/>
      <c r="BB77" s="626"/>
      <c r="BC77" s="626"/>
      <c r="BD77" s="626"/>
      <c r="BE77" s="626"/>
      <c r="BF77" s="626"/>
      <c r="BG77" s="626"/>
      <c r="BH77" s="626"/>
      <c r="BI77" s="667"/>
      <c r="BJ77" s="667"/>
      <c r="BK77" s="667"/>
      <c r="BL77" s="667"/>
      <c r="BM77" s="667"/>
      <c r="BN77" s="667"/>
      <c r="BO77" s="667"/>
      <c r="BP77" s="667"/>
      <c r="BQ77" s="667"/>
      <c r="BR77" s="667"/>
      <c r="BS77" s="667"/>
      <c r="BT77" s="668"/>
      <c r="BU77" s="808"/>
      <c r="BV77" s="809"/>
      <c r="BW77" s="809"/>
      <c r="BX77" s="809"/>
      <c r="BY77" s="809"/>
      <c r="BZ77" s="809"/>
      <c r="CA77" s="809"/>
      <c r="CB77" s="809"/>
      <c r="CC77" s="809"/>
      <c r="CD77" s="809"/>
      <c r="CI77" s="67"/>
    </row>
    <row r="78" spans="4:87" ht="9" customHeight="1">
      <c r="D78" s="67"/>
      <c r="E78" s="821"/>
      <c r="F78" s="822"/>
      <c r="G78" s="822"/>
      <c r="H78" s="822"/>
      <c r="I78" s="822"/>
      <c r="J78" s="822"/>
      <c r="K78" s="822"/>
      <c r="L78" s="822"/>
      <c r="M78" s="822"/>
      <c r="N78" s="822"/>
      <c r="O78" s="822"/>
      <c r="P78" s="822"/>
      <c r="Q78" s="822"/>
      <c r="R78" s="822"/>
      <c r="S78" s="822"/>
      <c r="T78" s="822"/>
      <c r="U78" s="823"/>
      <c r="V78" s="658"/>
      <c r="W78" s="341"/>
      <c r="X78" s="341"/>
      <c r="Y78" s="341"/>
      <c r="Z78" s="341"/>
      <c r="AA78" s="341"/>
      <c r="AB78" s="341"/>
      <c r="AC78" s="341"/>
      <c r="AD78" s="341"/>
      <c r="AE78" s="341"/>
      <c r="AF78" s="341"/>
      <c r="AG78" s="341"/>
      <c r="AH78" s="341"/>
      <c r="AI78" s="341"/>
      <c r="AJ78" s="341"/>
      <c r="AK78" s="341"/>
      <c r="AL78" s="341"/>
      <c r="AM78" s="341"/>
      <c r="AN78" s="341"/>
      <c r="AO78" s="341"/>
      <c r="AP78" s="341"/>
      <c r="AQ78" s="341"/>
      <c r="AR78" s="341"/>
      <c r="AS78" s="341"/>
      <c r="AT78" s="341"/>
      <c r="AU78" s="341"/>
      <c r="AV78" s="341"/>
      <c r="AW78" s="659"/>
      <c r="AX78" s="622"/>
      <c r="AY78" s="622"/>
      <c r="AZ78" s="622"/>
      <c r="BA78" s="622"/>
      <c r="BB78" s="622"/>
      <c r="BC78" s="622"/>
      <c r="BD78" s="622"/>
      <c r="BE78" s="622"/>
      <c r="BF78" s="812"/>
      <c r="BG78" s="814"/>
      <c r="BH78" s="815"/>
      <c r="BI78" s="669"/>
      <c r="BJ78" s="670"/>
      <c r="BK78" s="670"/>
      <c r="BL78" s="670"/>
      <c r="BM78" s="670"/>
      <c r="BN78" s="670"/>
      <c r="BO78" s="670"/>
      <c r="BP78" s="670"/>
      <c r="BQ78" s="670"/>
      <c r="BR78" s="670"/>
      <c r="BS78" s="670"/>
      <c r="BT78" s="671"/>
      <c r="BU78" s="808"/>
      <c r="BV78" s="809"/>
      <c r="BW78" s="809"/>
      <c r="BX78" s="809"/>
      <c r="BY78" s="809"/>
      <c r="BZ78" s="809"/>
      <c r="CA78" s="809"/>
      <c r="CB78" s="809"/>
      <c r="CC78" s="809"/>
      <c r="CD78" s="809"/>
      <c r="CI78" s="67"/>
    </row>
    <row r="79" spans="4:87" ht="9" customHeight="1">
      <c r="D79" s="67"/>
      <c r="E79" s="821"/>
      <c r="F79" s="822"/>
      <c r="G79" s="822"/>
      <c r="H79" s="822"/>
      <c r="I79" s="822"/>
      <c r="J79" s="822"/>
      <c r="K79" s="822"/>
      <c r="L79" s="822"/>
      <c r="M79" s="822"/>
      <c r="N79" s="822"/>
      <c r="O79" s="822"/>
      <c r="P79" s="822"/>
      <c r="Q79" s="822"/>
      <c r="R79" s="822"/>
      <c r="S79" s="822"/>
      <c r="T79" s="822"/>
      <c r="U79" s="823"/>
      <c r="V79" s="658"/>
      <c r="W79" s="341"/>
      <c r="X79" s="341"/>
      <c r="Y79" s="341"/>
      <c r="Z79" s="341"/>
      <c r="AA79" s="341"/>
      <c r="AB79" s="341"/>
      <c r="AC79" s="341"/>
      <c r="AD79" s="341"/>
      <c r="AE79" s="341"/>
      <c r="AF79" s="341"/>
      <c r="AG79" s="341"/>
      <c r="AH79" s="341"/>
      <c r="AI79" s="341"/>
      <c r="AJ79" s="341"/>
      <c r="AK79" s="341"/>
      <c r="AL79" s="341"/>
      <c r="AM79" s="341"/>
      <c r="AN79" s="341"/>
      <c r="AO79" s="341"/>
      <c r="AP79" s="341"/>
      <c r="AQ79" s="341"/>
      <c r="AR79" s="341"/>
      <c r="AS79" s="341"/>
      <c r="AT79" s="341"/>
      <c r="AU79" s="341"/>
      <c r="AV79" s="341"/>
      <c r="AW79" s="659"/>
      <c r="AX79" s="622"/>
      <c r="AY79" s="622"/>
      <c r="AZ79" s="622"/>
      <c r="BA79" s="622"/>
      <c r="BB79" s="622"/>
      <c r="BC79" s="622"/>
      <c r="BD79" s="622"/>
      <c r="BE79" s="622"/>
      <c r="BF79" s="812"/>
      <c r="BG79" s="814"/>
      <c r="BH79" s="815"/>
      <c r="BI79" s="672"/>
      <c r="BJ79" s="673"/>
      <c r="BK79" s="673"/>
      <c r="BL79" s="673"/>
      <c r="BM79" s="673"/>
      <c r="BN79" s="673"/>
      <c r="BO79" s="673"/>
      <c r="BP79" s="673"/>
      <c r="BQ79" s="673"/>
      <c r="BR79" s="673"/>
      <c r="BS79" s="673"/>
      <c r="BT79" s="674"/>
      <c r="BU79" s="808"/>
      <c r="BV79" s="809"/>
      <c r="BW79" s="809"/>
      <c r="BX79" s="809"/>
      <c r="BY79" s="809"/>
      <c r="BZ79" s="809"/>
      <c r="CA79" s="809"/>
      <c r="CB79" s="809"/>
      <c r="CC79" s="809"/>
      <c r="CD79" s="809"/>
      <c r="CI79" s="67"/>
    </row>
    <row r="80" spans="4:87" ht="9" customHeight="1" thickBot="1">
      <c r="D80" s="67"/>
      <c r="E80" s="824"/>
      <c r="F80" s="825"/>
      <c r="G80" s="825"/>
      <c r="H80" s="825"/>
      <c r="I80" s="825"/>
      <c r="J80" s="825"/>
      <c r="K80" s="825"/>
      <c r="L80" s="825"/>
      <c r="M80" s="825"/>
      <c r="N80" s="825"/>
      <c r="O80" s="825"/>
      <c r="P80" s="825"/>
      <c r="Q80" s="825"/>
      <c r="R80" s="825"/>
      <c r="S80" s="825"/>
      <c r="T80" s="825"/>
      <c r="U80" s="826"/>
      <c r="V80" s="660"/>
      <c r="W80" s="661"/>
      <c r="X80" s="661"/>
      <c r="Y80" s="661"/>
      <c r="Z80" s="661"/>
      <c r="AA80" s="661"/>
      <c r="AB80" s="661"/>
      <c r="AC80" s="661"/>
      <c r="AD80" s="661"/>
      <c r="AE80" s="661"/>
      <c r="AF80" s="661"/>
      <c r="AG80" s="661"/>
      <c r="AH80" s="661"/>
      <c r="AI80" s="661"/>
      <c r="AJ80" s="661"/>
      <c r="AK80" s="661"/>
      <c r="AL80" s="661"/>
      <c r="AM80" s="661"/>
      <c r="AN80" s="661"/>
      <c r="AO80" s="661"/>
      <c r="AP80" s="661"/>
      <c r="AQ80" s="661"/>
      <c r="AR80" s="661"/>
      <c r="AS80" s="661"/>
      <c r="AT80" s="661"/>
      <c r="AU80" s="661"/>
      <c r="AV80" s="661"/>
      <c r="AW80" s="662"/>
      <c r="AX80" s="624"/>
      <c r="AY80" s="624"/>
      <c r="AZ80" s="624"/>
      <c r="BA80" s="624"/>
      <c r="BB80" s="624"/>
      <c r="BC80" s="624"/>
      <c r="BD80" s="624"/>
      <c r="BE80" s="624"/>
      <c r="BF80" s="813"/>
      <c r="BG80" s="816"/>
      <c r="BH80" s="817"/>
      <c r="BI80" s="675"/>
      <c r="BJ80" s="676"/>
      <c r="BK80" s="676"/>
      <c r="BL80" s="676"/>
      <c r="BM80" s="676"/>
      <c r="BN80" s="676"/>
      <c r="BO80" s="676"/>
      <c r="BP80" s="676"/>
      <c r="BQ80" s="676"/>
      <c r="BR80" s="676"/>
      <c r="BS80" s="676"/>
      <c r="BT80" s="677"/>
      <c r="BU80" s="808"/>
      <c r="BV80" s="809"/>
      <c r="BW80" s="809"/>
      <c r="BX80" s="809"/>
      <c r="BY80" s="809"/>
      <c r="BZ80" s="809"/>
      <c r="CA80" s="809"/>
      <c r="CB80" s="809"/>
      <c r="CC80" s="809"/>
      <c r="CD80" s="809"/>
      <c r="CI80" s="67"/>
    </row>
    <row r="81" spans="4:105" ht="9" customHeight="1">
      <c r="D81" s="67"/>
      <c r="E81" s="818"/>
      <c r="F81" s="819"/>
      <c r="G81" s="819"/>
      <c r="H81" s="819"/>
      <c r="I81" s="819"/>
      <c r="J81" s="819"/>
      <c r="K81" s="819"/>
      <c r="L81" s="819"/>
      <c r="M81" s="819"/>
      <c r="N81" s="819"/>
      <c r="O81" s="819"/>
      <c r="P81" s="819"/>
      <c r="Q81" s="819"/>
      <c r="R81" s="819"/>
      <c r="S81" s="819"/>
      <c r="T81" s="819"/>
      <c r="U81" s="820"/>
      <c r="V81" s="655" t="str">
        <f>IF(E81="","",VLOOKUP(E81,コード表!$G$5:$I$62,3,FALSE))</f>
        <v/>
      </c>
      <c r="W81" s="656"/>
      <c r="X81" s="656"/>
      <c r="Y81" s="656"/>
      <c r="Z81" s="656"/>
      <c r="AA81" s="656"/>
      <c r="AB81" s="656"/>
      <c r="AC81" s="656"/>
      <c r="AD81" s="656"/>
      <c r="AE81" s="656"/>
      <c r="AF81" s="656"/>
      <c r="AG81" s="656"/>
      <c r="AH81" s="656"/>
      <c r="AI81" s="656"/>
      <c r="AJ81" s="656"/>
      <c r="AK81" s="656"/>
      <c r="AL81" s="656"/>
      <c r="AM81" s="656"/>
      <c r="AN81" s="656"/>
      <c r="AO81" s="656"/>
      <c r="AP81" s="656"/>
      <c r="AQ81" s="656"/>
      <c r="AR81" s="656"/>
      <c r="AS81" s="656"/>
      <c r="AT81" s="656"/>
      <c r="AU81" s="656"/>
      <c r="AV81" s="656"/>
      <c r="AW81" s="657"/>
      <c r="AX81" s="663">
        <v>11</v>
      </c>
      <c r="AY81" s="663"/>
      <c r="AZ81" s="625" t="str">
        <f>IF(E81="","",VLOOKUP(E81,コード表!$G$5:$I$62,2,FALSE))</f>
        <v/>
      </c>
      <c r="BA81" s="625"/>
      <c r="BB81" s="625"/>
      <c r="BC81" s="625"/>
      <c r="BD81" s="625"/>
      <c r="BE81" s="625"/>
      <c r="BF81" s="625"/>
      <c r="BG81" s="625"/>
      <c r="BH81" s="625"/>
      <c r="BI81" s="665"/>
      <c r="BJ81" s="665"/>
      <c r="BK81" s="665"/>
      <c r="BL81" s="665"/>
      <c r="BM81" s="665"/>
      <c r="BN81" s="665"/>
      <c r="BO81" s="665"/>
      <c r="BP81" s="665"/>
      <c r="BQ81" s="665"/>
      <c r="BR81" s="665"/>
      <c r="BS81" s="665"/>
      <c r="BT81" s="666"/>
      <c r="BU81" s="808"/>
      <c r="BV81" s="809"/>
      <c r="BW81" s="809"/>
      <c r="BX81" s="809"/>
      <c r="BY81" s="809"/>
      <c r="BZ81" s="809"/>
      <c r="CA81" s="809"/>
      <c r="CB81" s="809"/>
      <c r="CC81" s="809"/>
      <c r="CD81" s="809"/>
      <c r="CI81" s="67"/>
      <c r="CK81" s="797" t="s">
        <v>354</v>
      </c>
      <c r="CL81" s="797"/>
      <c r="CM81" s="797"/>
      <c r="CN81" s="797"/>
      <c r="CO81" s="797"/>
      <c r="CP81" s="797"/>
      <c r="CQ81" s="797"/>
      <c r="CR81" s="797"/>
      <c r="CS81" s="797"/>
    </row>
    <row r="82" spans="4:105" ht="9" customHeight="1">
      <c r="D82" s="67"/>
      <c r="E82" s="821"/>
      <c r="F82" s="822"/>
      <c r="G82" s="822"/>
      <c r="H82" s="822"/>
      <c r="I82" s="822"/>
      <c r="J82" s="822"/>
      <c r="K82" s="822"/>
      <c r="L82" s="822"/>
      <c r="M82" s="822"/>
      <c r="N82" s="822"/>
      <c r="O82" s="822"/>
      <c r="P82" s="822"/>
      <c r="Q82" s="822"/>
      <c r="R82" s="822"/>
      <c r="S82" s="822"/>
      <c r="T82" s="822"/>
      <c r="U82" s="823"/>
      <c r="V82" s="658"/>
      <c r="W82" s="341"/>
      <c r="X82" s="341"/>
      <c r="Y82" s="341"/>
      <c r="Z82" s="341"/>
      <c r="AA82" s="341"/>
      <c r="AB82" s="341"/>
      <c r="AC82" s="341"/>
      <c r="AD82" s="341"/>
      <c r="AE82" s="341"/>
      <c r="AF82" s="341"/>
      <c r="AG82" s="341"/>
      <c r="AH82" s="341"/>
      <c r="AI82" s="341"/>
      <c r="AJ82" s="341"/>
      <c r="AK82" s="341"/>
      <c r="AL82" s="341"/>
      <c r="AM82" s="341"/>
      <c r="AN82" s="341"/>
      <c r="AO82" s="341"/>
      <c r="AP82" s="341"/>
      <c r="AQ82" s="341"/>
      <c r="AR82" s="341"/>
      <c r="AS82" s="341"/>
      <c r="AT82" s="341"/>
      <c r="AU82" s="341"/>
      <c r="AV82" s="341"/>
      <c r="AW82" s="659"/>
      <c r="AX82" s="664"/>
      <c r="AY82" s="664"/>
      <c r="AZ82" s="626"/>
      <c r="BA82" s="626"/>
      <c r="BB82" s="626"/>
      <c r="BC82" s="626"/>
      <c r="BD82" s="626"/>
      <c r="BE82" s="626"/>
      <c r="BF82" s="626"/>
      <c r="BG82" s="626"/>
      <c r="BH82" s="626"/>
      <c r="BI82" s="667"/>
      <c r="BJ82" s="667"/>
      <c r="BK82" s="667"/>
      <c r="BL82" s="667"/>
      <c r="BM82" s="667"/>
      <c r="BN82" s="667"/>
      <c r="BO82" s="667"/>
      <c r="BP82" s="667"/>
      <c r="BQ82" s="667"/>
      <c r="BR82" s="667"/>
      <c r="BS82" s="667"/>
      <c r="BT82" s="668"/>
      <c r="BU82" s="808"/>
      <c r="BV82" s="809"/>
      <c r="BW82" s="809"/>
      <c r="BX82" s="809"/>
      <c r="BY82" s="809"/>
      <c r="BZ82" s="809"/>
      <c r="CA82" s="809"/>
      <c r="CB82" s="809"/>
      <c r="CC82" s="809"/>
      <c r="CD82" s="809"/>
      <c r="CI82" s="67"/>
      <c r="CK82" s="797"/>
      <c r="CL82" s="797"/>
      <c r="CM82" s="797"/>
      <c r="CN82" s="797"/>
      <c r="CO82" s="797"/>
      <c r="CP82" s="797"/>
      <c r="CQ82" s="797"/>
      <c r="CR82" s="797"/>
      <c r="CS82" s="797"/>
    </row>
    <row r="83" spans="4:105" ht="9" customHeight="1">
      <c r="D83" s="67"/>
      <c r="E83" s="821"/>
      <c r="F83" s="822"/>
      <c r="G83" s="822"/>
      <c r="H83" s="822"/>
      <c r="I83" s="822"/>
      <c r="J83" s="822"/>
      <c r="K83" s="822"/>
      <c r="L83" s="822"/>
      <c r="M83" s="822"/>
      <c r="N83" s="822"/>
      <c r="O83" s="822"/>
      <c r="P83" s="822"/>
      <c r="Q83" s="822"/>
      <c r="R83" s="822"/>
      <c r="S83" s="822"/>
      <c r="T83" s="822"/>
      <c r="U83" s="823"/>
      <c r="V83" s="658"/>
      <c r="W83" s="341"/>
      <c r="X83" s="341"/>
      <c r="Y83" s="341"/>
      <c r="Z83" s="341"/>
      <c r="AA83" s="341"/>
      <c r="AB83" s="341"/>
      <c r="AC83" s="341"/>
      <c r="AD83" s="341"/>
      <c r="AE83" s="341"/>
      <c r="AF83" s="341"/>
      <c r="AG83" s="341"/>
      <c r="AH83" s="341"/>
      <c r="AI83" s="341"/>
      <c r="AJ83" s="341"/>
      <c r="AK83" s="341"/>
      <c r="AL83" s="341"/>
      <c r="AM83" s="341"/>
      <c r="AN83" s="341"/>
      <c r="AO83" s="341"/>
      <c r="AP83" s="341"/>
      <c r="AQ83" s="341"/>
      <c r="AR83" s="341"/>
      <c r="AS83" s="341"/>
      <c r="AT83" s="341"/>
      <c r="AU83" s="341"/>
      <c r="AV83" s="341"/>
      <c r="AW83" s="659"/>
      <c r="AX83" s="664"/>
      <c r="AY83" s="664"/>
      <c r="AZ83" s="626"/>
      <c r="BA83" s="626"/>
      <c r="BB83" s="626"/>
      <c r="BC83" s="626"/>
      <c r="BD83" s="626"/>
      <c r="BE83" s="626"/>
      <c r="BF83" s="626"/>
      <c r="BG83" s="626"/>
      <c r="BH83" s="626"/>
      <c r="BI83" s="667"/>
      <c r="BJ83" s="667"/>
      <c r="BK83" s="667"/>
      <c r="BL83" s="667"/>
      <c r="BM83" s="667"/>
      <c r="BN83" s="667"/>
      <c r="BO83" s="667"/>
      <c r="BP83" s="667"/>
      <c r="BQ83" s="667"/>
      <c r="BR83" s="667"/>
      <c r="BS83" s="667"/>
      <c r="BT83" s="668"/>
      <c r="BU83" s="808"/>
      <c r="BV83" s="809"/>
      <c r="BW83" s="809"/>
      <c r="BX83" s="809"/>
      <c r="BY83" s="809"/>
      <c r="BZ83" s="809"/>
      <c r="CA83" s="809"/>
      <c r="CB83" s="809"/>
      <c r="CC83" s="809"/>
      <c r="CD83" s="809"/>
      <c r="CI83" s="67"/>
      <c r="CK83" s="797"/>
      <c r="CL83" s="797"/>
      <c r="CM83" s="797"/>
      <c r="CN83" s="797"/>
      <c r="CO83" s="797"/>
      <c r="CP83" s="797"/>
      <c r="CQ83" s="797"/>
      <c r="CR83" s="797"/>
      <c r="CS83" s="797"/>
    </row>
    <row r="84" spans="4:105" ht="9" customHeight="1">
      <c r="D84" s="67"/>
      <c r="E84" s="821"/>
      <c r="F84" s="822"/>
      <c r="G84" s="822"/>
      <c r="H84" s="822"/>
      <c r="I84" s="822"/>
      <c r="J84" s="822"/>
      <c r="K84" s="822"/>
      <c r="L84" s="822"/>
      <c r="M84" s="822"/>
      <c r="N84" s="822"/>
      <c r="O84" s="822"/>
      <c r="P84" s="822"/>
      <c r="Q84" s="822"/>
      <c r="R84" s="822"/>
      <c r="S84" s="822"/>
      <c r="T84" s="822"/>
      <c r="U84" s="823"/>
      <c r="V84" s="658"/>
      <c r="W84" s="341"/>
      <c r="X84" s="341"/>
      <c r="Y84" s="341"/>
      <c r="Z84" s="341"/>
      <c r="AA84" s="341"/>
      <c r="AB84" s="341"/>
      <c r="AC84" s="341"/>
      <c r="AD84" s="341"/>
      <c r="AE84" s="341"/>
      <c r="AF84" s="341"/>
      <c r="AG84" s="341"/>
      <c r="AH84" s="341"/>
      <c r="AI84" s="341"/>
      <c r="AJ84" s="341"/>
      <c r="AK84" s="341"/>
      <c r="AL84" s="341"/>
      <c r="AM84" s="341"/>
      <c r="AN84" s="341"/>
      <c r="AO84" s="341"/>
      <c r="AP84" s="341"/>
      <c r="AQ84" s="341"/>
      <c r="AR84" s="341"/>
      <c r="AS84" s="341"/>
      <c r="AT84" s="341"/>
      <c r="AU84" s="341"/>
      <c r="AV84" s="341"/>
      <c r="AW84" s="659"/>
      <c r="AX84" s="622"/>
      <c r="AY84" s="622"/>
      <c r="AZ84" s="622"/>
      <c r="BA84" s="622"/>
      <c r="BB84" s="622"/>
      <c r="BC84" s="622"/>
      <c r="BD84" s="622"/>
      <c r="BE84" s="622"/>
      <c r="BF84" s="812"/>
      <c r="BG84" s="814"/>
      <c r="BH84" s="815"/>
      <c r="BI84" s="669"/>
      <c r="BJ84" s="670"/>
      <c r="BK84" s="670"/>
      <c r="BL84" s="670"/>
      <c r="BM84" s="670"/>
      <c r="BN84" s="670"/>
      <c r="BO84" s="670"/>
      <c r="BP84" s="670"/>
      <c r="BQ84" s="670"/>
      <c r="BR84" s="670"/>
      <c r="BS84" s="670"/>
      <c r="BT84" s="671"/>
      <c r="BU84" s="808"/>
      <c r="BV84" s="809"/>
      <c r="BW84" s="809"/>
      <c r="BX84" s="809"/>
      <c r="BY84" s="809"/>
      <c r="BZ84" s="809"/>
      <c r="CA84" s="809"/>
      <c r="CB84" s="809"/>
      <c r="CC84" s="809"/>
      <c r="CD84" s="809"/>
      <c r="CI84" s="67"/>
      <c r="CK84" s="798">
        <f>CA87+CA180-CK90-CT90</f>
        <v>0</v>
      </c>
      <c r="CL84" s="422"/>
      <c r="CM84" s="422"/>
      <c r="CN84" s="422"/>
      <c r="CO84" s="422"/>
      <c r="CP84" s="422"/>
      <c r="CQ84" s="422"/>
      <c r="CR84" s="422"/>
      <c r="CS84" s="422"/>
    </row>
    <row r="85" spans="4:105" ht="9" customHeight="1">
      <c r="D85" s="67"/>
      <c r="E85" s="821"/>
      <c r="F85" s="822"/>
      <c r="G85" s="822"/>
      <c r="H85" s="822"/>
      <c r="I85" s="822"/>
      <c r="J85" s="822"/>
      <c r="K85" s="822"/>
      <c r="L85" s="822"/>
      <c r="M85" s="822"/>
      <c r="N85" s="822"/>
      <c r="O85" s="822"/>
      <c r="P85" s="822"/>
      <c r="Q85" s="822"/>
      <c r="R85" s="822"/>
      <c r="S85" s="822"/>
      <c r="T85" s="822"/>
      <c r="U85" s="823"/>
      <c r="V85" s="658"/>
      <c r="W85" s="341"/>
      <c r="X85" s="341"/>
      <c r="Y85" s="341"/>
      <c r="Z85" s="341"/>
      <c r="AA85" s="341"/>
      <c r="AB85" s="341"/>
      <c r="AC85" s="341"/>
      <c r="AD85" s="341"/>
      <c r="AE85" s="341"/>
      <c r="AF85" s="341"/>
      <c r="AG85" s="341"/>
      <c r="AH85" s="341"/>
      <c r="AI85" s="341"/>
      <c r="AJ85" s="341"/>
      <c r="AK85" s="341"/>
      <c r="AL85" s="341"/>
      <c r="AM85" s="341"/>
      <c r="AN85" s="341"/>
      <c r="AO85" s="341"/>
      <c r="AP85" s="341"/>
      <c r="AQ85" s="341"/>
      <c r="AR85" s="341"/>
      <c r="AS85" s="341"/>
      <c r="AT85" s="341"/>
      <c r="AU85" s="341"/>
      <c r="AV85" s="341"/>
      <c r="AW85" s="659"/>
      <c r="AX85" s="622"/>
      <c r="AY85" s="622"/>
      <c r="AZ85" s="622"/>
      <c r="BA85" s="622"/>
      <c r="BB85" s="622"/>
      <c r="BC85" s="622"/>
      <c r="BD85" s="622"/>
      <c r="BE85" s="622"/>
      <c r="BF85" s="812"/>
      <c r="BG85" s="814"/>
      <c r="BH85" s="815"/>
      <c r="BI85" s="672"/>
      <c r="BJ85" s="673"/>
      <c r="BK85" s="673"/>
      <c r="BL85" s="673"/>
      <c r="BM85" s="673"/>
      <c r="BN85" s="673"/>
      <c r="BO85" s="673"/>
      <c r="BP85" s="673"/>
      <c r="BQ85" s="673"/>
      <c r="BR85" s="673"/>
      <c r="BS85" s="673"/>
      <c r="BT85" s="674"/>
      <c r="BU85" s="808"/>
      <c r="BV85" s="809"/>
      <c r="BW85" s="809"/>
      <c r="BX85" s="809"/>
      <c r="BY85" s="809"/>
      <c r="BZ85" s="809"/>
      <c r="CA85" s="809"/>
      <c r="CB85" s="809"/>
      <c r="CC85" s="809"/>
      <c r="CD85" s="809"/>
      <c r="CI85" s="67"/>
      <c r="CK85" s="422"/>
      <c r="CL85" s="422"/>
      <c r="CM85" s="422"/>
      <c r="CN85" s="422"/>
      <c r="CO85" s="422"/>
      <c r="CP85" s="422"/>
      <c r="CQ85" s="422"/>
      <c r="CR85" s="422"/>
      <c r="CS85" s="422"/>
    </row>
    <row r="86" spans="4:105" ht="9" customHeight="1" thickBot="1">
      <c r="D86" s="67"/>
      <c r="E86" s="824"/>
      <c r="F86" s="825"/>
      <c r="G86" s="825"/>
      <c r="H86" s="825"/>
      <c r="I86" s="825"/>
      <c r="J86" s="825"/>
      <c r="K86" s="825"/>
      <c r="L86" s="825"/>
      <c r="M86" s="825"/>
      <c r="N86" s="825"/>
      <c r="O86" s="825"/>
      <c r="P86" s="825"/>
      <c r="Q86" s="825"/>
      <c r="R86" s="825"/>
      <c r="S86" s="825"/>
      <c r="T86" s="825"/>
      <c r="U86" s="826"/>
      <c r="V86" s="660"/>
      <c r="W86" s="661"/>
      <c r="X86" s="661"/>
      <c r="Y86" s="661"/>
      <c r="Z86" s="661"/>
      <c r="AA86" s="661"/>
      <c r="AB86" s="661"/>
      <c r="AC86" s="661"/>
      <c r="AD86" s="661"/>
      <c r="AE86" s="661"/>
      <c r="AF86" s="661"/>
      <c r="AG86" s="661"/>
      <c r="AH86" s="661"/>
      <c r="AI86" s="661"/>
      <c r="AJ86" s="661"/>
      <c r="AK86" s="661"/>
      <c r="AL86" s="661"/>
      <c r="AM86" s="661"/>
      <c r="AN86" s="661"/>
      <c r="AO86" s="661"/>
      <c r="AP86" s="661"/>
      <c r="AQ86" s="661"/>
      <c r="AR86" s="661"/>
      <c r="AS86" s="661"/>
      <c r="AT86" s="661"/>
      <c r="AU86" s="661"/>
      <c r="AV86" s="661"/>
      <c r="AW86" s="662"/>
      <c r="AX86" s="624"/>
      <c r="AY86" s="624"/>
      <c r="AZ86" s="624"/>
      <c r="BA86" s="624"/>
      <c r="BB86" s="624"/>
      <c r="BC86" s="624"/>
      <c r="BD86" s="624"/>
      <c r="BE86" s="624"/>
      <c r="BF86" s="813"/>
      <c r="BG86" s="816"/>
      <c r="BH86" s="817"/>
      <c r="BI86" s="675"/>
      <c r="BJ86" s="676"/>
      <c r="BK86" s="676"/>
      <c r="BL86" s="676"/>
      <c r="BM86" s="676"/>
      <c r="BN86" s="676"/>
      <c r="BO86" s="676"/>
      <c r="BP86" s="676"/>
      <c r="BQ86" s="676"/>
      <c r="BR86" s="676"/>
      <c r="BS86" s="676"/>
      <c r="BT86" s="677"/>
      <c r="BU86" s="810"/>
      <c r="BV86" s="811"/>
      <c r="BW86" s="811"/>
      <c r="BX86" s="811"/>
      <c r="BY86" s="811"/>
      <c r="BZ86" s="811"/>
      <c r="CA86" s="811"/>
      <c r="CB86" s="811"/>
      <c r="CC86" s="811"/>
      <c r="CD86" s="811"/>
      <c r="CI86" s="67"/>
      <c r="CK86" s="422"/>
      <c r="CL86" s="422"/>
      <c r="CM86" s="422"/>
      <c r="CN86" s="422"/>
      <c r="CO86" s="422"/>
      <c r="CP86" s="422"/>
      <c r="CQ86" s="422"/>
      <c r="CR86" s="422"/>
      <c r="CS86" s="422"/>
    </row>
    <row r="87" spans="4:105" ht="9" customHeight="1">
      <c r="D87" s="67"/>
      <c r="E87" s="678" t="s">
        <v>18</v>
      </c>
      <c r="F87" s="679"/>
      <c r="G87" s="679"/>
      <c r="H87" s="679"/>
      <c r="I87" s="679"/>
      <c r="J87" s="679"/>
      <c r="K87" s="679"/>
      <c r="L87" s="679"/>
      <c r="M87" s="679"/>
      <c r="N87" s="679"/>
      <c r="O87" s="679"/>
      <c r="P87" s="679"/>
      <c r="Q87" s="679"/>
      <c r="R87" s="679"/>
      <c r="S87" s="679"/>
      <c r="T87" s="679"/>
      <c r="U87" s="679"/>
      <c r="V87" s="679"/>
      <c r="W87" s="679"/>
      <c r="X87" s="679"/>
      <c r="Y87" s="679"/>
      <c r="Z87" s="679"/>
      <c r="AA87" s="679"/>
      <c r="AB87" s="679"/>
      <c r="AC87" s="679"/>
      <c r="AD87" s="679"/>
      <c r="AE87" s="679"/>
      <c r="AF87" s="679"/>
      <c r="AG87" s="679"/>
      <c r="AH87" s="679"/>
      <c r="AI87" s="679"/>
      <c r="AJ87" s="679"/>
      <c r="AK87" s="679"/>
      <c r="AL87" s="679"/>
      <c r="AM87" s="679"/>
      <c r="AN87" s="679"/>
      <c r="AO87" s="679"/>
      <c r="AP87" s="679"/>
      <c r="AQ87" s="679"/>
      <c r="AR87" s="679"/>
      <c r="AS87" s="679"/>
      <c r="AT87" s="679"/>
      <c r="AU87" s="679"/>
      <c r="AV87" s="679"/>
      <c r="AW87" s="680"/>
      <c r="AX87" s="663">
        <v>12</v>
      </c>
      <c r="AY87" s="663"/>
      <c r="AZ87" s="625"/>
      <c r="BA87" s="625"/>
      <c r="BB87" s="625"/>
      <c r="BC87" s="625"/>
      <c r="BD87" s="625"/>
      <c r="BE87" s="625"/>
      <c r="BF87" s="625"/>
      <c r="BG87" s="625"/>
      <c r="BH87" s="625"/>
      <c r="BI87" s="687">
        <f>IF(BZ10=1,CA87,0)</f>
        <v>0</v>
      </c>
      <c r="BJ87" s="687"/>
      <c r="BK87" s="687"/>
      <c r="BL87" s="687"/>
      <c r="BM87" s="687"/>
      <c r="BN87" s="687"/>
      <c r="BO87" s="687"/>
      <c r="BP87" s="687"/>
      <c r="BQ87" s="687"/>
      <c r="BR87" s="687"/>
      <c r="BS87" s="687"/>
      <c r="BT87" s="688"/>
      <c r="BU87" s="290"/>
      <c r="BV87" s="291"/>
      <c r="BW87" s="799" t="s">
        <v>353</v>
      </c>
      <c r="BX87" s="800"/>
      <c r="BY87" s="800"/>
      <c r="BZ87" s="801"/>
      <c r="CA87" s="777">
        <f>BI21+BI27+BI33+BI39+BI45+BI51+BI57+BI63+BI69+BI75+BI81</f>
        <v>0</v>
      </c>
      <c r="CB87" s="778"/>
      <c r="CC87" s="778"/>
      <c r="CD87" s="778"/>
      <c r="CE87" s="778"/>
      <c r="CF87" s="778"/>
      <c r="CG87" s="778"/>
      <c r="CH87" s="778"/>
      <c r="CI87" s="779"/>
      <c r="CK87" s="797" t="s">
        <v>355</v>
      </c>
      <c r="CL87" s="797"/>
      <c r="CM87" s="797"/>
      <c r="CN87" s="797"/>
      <c r="CO87" s="797"/>
      <c r="CP87" s="797"/>
      <c r="CQ87" s="797"/>
      <c r="CR87" s="797"/>
      <c r="CS87" s="797"/>
      <c r="CT87" s="797" t="s">
        <v>356</v>
      </c>
      <c r="CU87" s="797"/>
      <c r="CV87" s="797"/>
      <c r="CW87" s="797"/>
      <c r="CX87" s="797"/>
      <c r="CY87" s="797"/>
      <c r="CZ87" s="797"/>
      <c r="DA87" s="797"/>
    </row>
    <row r="88" spans="4:105" ht="9" customHeight="1">
      <c r="D88" s="67"/>
      <c r="E88" s="681"/>
      <c r="F88" s="682"/>
      <c r="G88" s="682"/>
      <c r="H88" s="682"/>
      <c r="I88" s="682"/>
      <c r="J88" s="682"/>
      <c r="K88" s="682"/>
      <c r="L88" s="682"/>
      <c r="M88" s="682"/>
      <c r="N88" s="682"/>
      <c r="O88" s="682"/>
      <c r="P88" s="682"/>
      <c r="Q88" s="682"/>
      <c r="R88" s="682"/>
      <c r="S88" s="682"/>
      <c r="T88" s="682"/>
      <c r="U88" s="682"/>
      <c r="V88" s="682"/>
      <c r="W88" s="682"/>
      <c r="X88" s="682"/>
      <c r="Y88" s="682"/>
      <c r="Z88" s="682"/>
      <c r="AA88" s="682"/>
      <c r="AB88" s="682"/>
      <c r="AC88" s="682"/>
      <c r="AD88" s="682"/>
      <c r="AE88" s="682"/>
      <c r="AF88" s="682"/>
      <c r="AG88" s="682"/>
      <c r="AH88" s="682"/>
      <c r="AI88" s="682"/>
      <c r="AJ88" s="682"/>
      <c r="AK88" s="682"/>
      <c r="AL88" s="682"/>
      <c r="AM88" s="682"/>
      <c r="AN88" s="682"/>
      <c r="AO88" s="682"/>
      <c r="AP88" s="682"/>
      <c r="AQ88" s="682"/>
      <c r="AR88" s="682"/>
      <c r="AS88" s="682"/>
      <c r="AT88" s="682"/>
      <c r="AU88" s="682"/>
      <c r="AV88" s="682"/>
      <c r="AW88" s="683"/>
      <c r="AX88" s="664"/>
      <c r="AY88" s="664"/>
      <c r="AZ88" s="626"/>
      <c r="BA88" s="626"/>
      <c r="BB88" s="626"/>
      <c r="BC88" s="626"/>
      <c r="BD88" s="626"/>
      <c r="BE88" s="626"/>
      <c r="BF88" s="626"/>
      <c r="BG88" s="626"/>
      <c r="BH88" s="626"/>
      <c r="BI88" s="689"/>
      <c r="BJ88" s="689"/>
      <c r="BK88" s="689"/>
      <c r="BL88" s="689"/>
      <c r="BM88" s="689"/>
      <c r="BN88" s="689"/>
      <c r="BO88" s="689"/>
      <c r="BP88" s="689"/>
      <c r="BQ88" s="689"/>
      <c r="BR88" s="689"/>
      <c r="BS88" s="689"/>
      <c r="BT88" s="690"/>
      <c r="BU88" s="292"/>
      <c r="BV88" s="293"/>
      <c r="BW88" s="802"/>
      <c r="BX88" s="803"/>
      <c r="BY88" s="803"/>
      <c r="BZ88" s="804"/>
      <c r="CA88" s="780"/>
      <c r="CB88" s="781"/>
      <c r="CC88" s="781"/>
      <c r="CD88" s="781"/>
      <c r="CE88" s="781"/>
      <c r="CF88" s="781"/>
      <c r="CG88" s="781"/>
      <c r="CH88" s="781"/>
      <c r="CI88" s="782"/>
      <c r="CK88" s="797"/>
      <c r="CL88" s="797"/>
      <c r="CM88" s="797"/>
      <c r="CN88" s="797"/>
      <c r="CO88" s="797"/>
      <c r="CP88" s="797"/>
      <c r="CQ88" s="797"/>
      <c r="CR88" s="797"/>
      <c r="CS88" s="797"/>
      <c r="CT88" s="797"/>
      <c r="CU88" s="797"/>
      <c r="CV88" s="797"/>
      <c r="CW88" s="797"/>
      <c r="CX88" s="797"/>
      <c r="CY88" s="797"/>
      <c r="CZ88" s="797"/>
      <c r="DA88" s="797"/>
    </row>
    <row r="89" spans="4:105" ht="9" customHeight="1">
      <c r="D89" s="67"/>
      <c r="E89" s="681"/>
      <c r="F89" s="682"/>
      <c r="G89" s="682"/>
      <c r="H89" s="682"/>
      <c r="I89" s="682"/>
      <c r="J89" s="682"/>
      <c r="K89" s="682"/>
      <c r="L89" s="682"/>
      <c r="M89" s="682"/>
      <c r="N89" s="682"/>
      <c r="O89" s="682"/>
      <c r="P89" s="682"/>
      <c r="Q89" s="682"/>
      <c r="R89" s="682"/>
      <c r="S89" s="682"/>
      <c r="T89" s="682"/>
      <c r="U89" s="682"/>
      <c r="V89" s="682"/>
      <c r="W89" s="682"/>
      <c r="X89" s="682"/>
      <c r="Y89" s="682"/>
      <c r="Z89" s="682"/>
      <c r="AA89" s="682"/>
      <c r="AB89" s="682"/>
      <c r="AC89" s="682"/>
      <c r="AD89" s="682"/>
      <c r="AE89" s="682"/>
      <c r="AF89" s="682"/>
      <c r="AG89" s="682"/>
      <c r="AH89" s="682"/>
      <c r="AI89" s="682"/>
      <c r="AJ89" s="682"/>
      <c r="AK89" s="682"/>
      <c r="AL89" s="682"/>
      <c r="AM89" s="682"/>
      <c r="AN89" s="682"/>
      <c r="AO89" s="682"/>
      <c r="AP89" s="682"/>
      <c r="AQ89" s="682"/>
      <c r="AR89" s="682"/>
      <c r="AS89" s="682"/>
      <c r="AT89" s="682"/>
      <c r="AU89" s="682"/>
      <c r="AV89" s="682"/>
      <c r="AW89" s="683"/>
      <c r="AX89" s="664"/>
      <c r="AY89" s="664"/>
      <c r="AZ89" s="626"/>
      <c r="BA89" s="626"/>
      <c r="BB89" s="626"/>
      <c r="BC89" s="626"/>
      <c r="BD89" s="626"/>
      <c r="BE89" s="626"/>
      <c r="BF89" s="626"/>
      <c r="BG89" s="626"/>
      <c r="BH89" s="626"/>
      <c r="BI89" s="689"/>
      <c r="BJ89" s="689"/>
      <c r="BK89" s="689"/>
      <c r="BL89" s="689"/>
      <c r="BM89" s="689"/>
      <c r="BN89" s="689"/>
      <c r="BO89" s="689"/>
      <c r="BP89" s="689"/>
      <c r="BQ89" s="689"/>
      <c r="BR89" s="689"/>
      <c r="BS89" s="689"/>
      <c r="BT89" s="690"/>
      <c r="BU89" s="292"/>
      <c r="BV89" s="293"/>
      <c r="BW89" s="802"/>
      <c r="BX89" s="803"/>
      <c r="BY89" s="803"/>
      <c r="BZ89" s="804"/>
      <c r="CA89" s="780"/>
      <c r="CB89" s="781"/>
      <c r="CC89" s="781"/>
      <c r="CD89" s="781"/>
      <c r="CE89" s="781"/>
      <c r="CF89" s="781"/>
      <c r="CG89" s="781"/>
      <c r="CH89" s="781"/>
      <c r="CI89" s="782"/>
      <c r="CK89" s="797"/>
      <c r="CL89" s="797"/>
      <c r="CM89" s="797"/>
      <c r="CN89" s="797"/>
      <c r="CO89" s="797"/>
      <c r="CP89" s="797"/>
      <c r="CQ89" s="797"/>
      <c r="CR89" s="797"/>
      <c r="CS89" s="797"/>
      <c r="CT89" s="797"/>
      <c r="CU89" s="797"/>
      <c r="CV89" s="797"/>
      <c r="CW89" s="797"/>
      <c r="CX89" s="797"/>
      <c r="CY89" s="797"/>
      <c r="CZ89" s="797"/>
      <c r="DA89" s="797"/>
    </row>
    <row r="90" spans="4:105" ht="9" customHeight="1">
      <c r="D90" s="67"/>
      <c r="E90" s="681"/>
      <c r="F90" s="682"/>
      <c r="G90" s="682"/>
      <c r="H90" s="682"/>
      <c r="I90" s="682"/>
      <c r="J90" s="682"/>
      <c r="K90" s="682"/>
      <c r="L90" s="682"/>
      <c r="M90" s="682"/>
      <c r="N90" s="682"/>
      <c r="O90" s="682"/>
      <c r="P90" s="682"/>
      <c r="Q90" s="682"/>
      <c r="R90" s="682"/>
      <c r="S90" s="682"/>
      <c r="T90" s="682"/>
      <c r="U90" s="682"/>
      <c r="V90" s="682"/>
      <c r="W90" s="682"/>
      <c r="X90" s="682"/>
      <c r="Y90" s="682"/>
      <c r="Z90" s="682"/>
      <c r="AA90" s="682"/>
      <c r="AB90" s="682"/>
      <c r="AC90" s="682"/>
      <c r="AD90" s="682"/>
      <c r="AE90" s="682"/>
      <c r="AF90" s="682"/>
      <c r="AG90" s="682"/>
      <c r="AH90" s="682"/>
      <c r="AI90" s="682"/>
      <c r="AJ90" s="682"/>
      <c r="AK90" s="682"/>
      <c r="AL90" s="682"/>
      <c r="AM90" s="682"/>
      <c r="AN90" s="682"/>
      <c r="AO90" s="682"/>
      <c r="AP90" s="682"/>
      <c r="AQ90" s="682"/>
      <c r="AR90" s="682"/>
      <c r="AS90" s="682"/>
      <c r="AT90" s="682"/>
      <c r="AU90" s="682"/>
      <c r="AV90" s="682"/>
      <c r="AW90" s="683"/>
      <c r="AX90" s="622"/>
      <c r="AY90" s="622"/>
      <c r="AZ90" s="622"/>
      <c r="BA90" s="622"/>
      <c r="BB90" s="622"/>
      <c r="BC90" s="622"/>
      <c r="BD90" s="622"/>
      <c r="BE90" s="622"/>
      <c r="BF90" s="812"/>
      <c r="BG90" s="814"/>
      <c r="BH90" s="815"/>
      <c r="BI90" s="634">
        <f>IF(BZ10=1,CA90,0)</f>
        <v>0</v>
      </c>
      <c r="BJ90" s="635"/>
      <c r="BK90" s="635"/>
      <c r="BL90" s="635"/>
      <c r="BM90" s="635"/>
      <c r="BN90" s="635"/>
      <c r="BO90" s="635"/>
      <c r="BP90" s="635"/>
      <c r="BQ90" s="635"/>
      <c r="BR90" s="635"/>
      <c r="BS90" s="635"/>
      <c r="BT90" s="636"/>
      <c r="BU90" s="292"/>
      <c r="BV90" s="293"/>
      <c r="BW90" s="802"/>
      <c r="BX90" s="803"/>
      <c r="BY90" s="803"/>
      <c r="BZ90" s="804"/>
      <c r="CA90" s="786">
        <f>BI24+BI30+BI36+BI42+BI48+BI54+BI60+BI66+BI72+BI78+BI84</f>
        <v>0</v>
      </c>
      <c r="CB90" s="787"/>
      <c r="CC90" s="787"/>
      <c r="CD90" s="787"/>
      <c r="CE90" s="787"/>
      <c r="CF90" s="787"/>
      <c r="CG90" s="787"/>
      <c r="CH90" s="787"/>
      <c r="CI90" s="788"/>
      <c r="CK90" s="422">
        <f>SUMIF(BU21:CD86,"他府県消費分",BI21:BT86)</f>
        <v>0</v>
      </c>
      <c r="CL90" s="422"/>
      <c r="CM90" s="422"/>
      <c r="CN90" s="422"/>
      <c r="CO90" s="422"/>
      <c r="CP90" s="422"/>
      <c r="CQ90" s="422"/>
      <c r="CR90" s="422"/>
      <c r="CS90" s="422"/>
      <c r="CT90" s="422">
        <f>SUMIF(BU114:CD179,"他府県消費分",BI114:BT179)</f>
        <v>0</v>
      </c>
      <c r="CU90" s="422"/>
      <c r="CV90" s="422"/>
      <c r="CW90" s="422"/>
      <c r="CX90" s="422"/>
      <c r="CY90" s="422"/>
      <c r="CZ90" s="422"/>
      <c r="DA90" s="422"/>
    </row>
    <row r="91" spans="4:105" ht="9" customHeight="1">
      <c r="D91" s="67"/>
      <c r="E91" s="681"/>
      <c r="F91" s="682"/>
      <c r="G91" s="682"/>
      <c r="H91" s="682"/>
      <c r="I91" s="682"/>
      <c r="J91" s="682"/>
      <c r="K91" s="682"/>
      <c r="L91" s="682"/>
      <c r="M91" s="682"/>
      <c r="N91" s="682"/>
      <c r="O91" s="682"/>
      <c r="P91" s="682"/>
      <c r="Q91" s="682"/>
      <c r="R91" s="682"/>
      <c r="S91" s="682"/>
      <c r="T91" s="682"/>
      <c r="U91" s="682"/>
      <c r="V91" s="682"/>
      <c r="W91" s="682"/>
      <c r="X91" s="682"/>
      <c r="Y91" s="682"/>
      <c r="Z91" s="682"/>
      <c r="AA91" s="682"/>
      <c r="AB91" s="682"/>
      <c r="AC91" s="682"/>
      <c r="AD91" s="682"/>
      <c r="AE91" s="682"/>
      <c r="AF91" s="682"/>
      <c r="AG91" s="682"/>
      <c r="AH91" s="682"/>
      <c r="AI91" s="682"/>
      <c r="AJ91" s="682"/>
      <c r="AK91" s="682"/>
      <c r="AL91" s="682"/>
      <c r="AM91" s="682"/>
      <c r="AN91" s="682"/>
      <c r="AO91" s="682"/>
      <c r="AP91" s="682"/>
      <c r="AQ91" s="682"/>
      <c r="AR91" s="682"/>
      <c r="AS91" s="682"/>
      <c r="AT91" s="682"/>
      <c r="AU91" s="682"/>
      <c r="AV91" s="682"/>
      <c r="AW91" s="683"/>
      <c r="AX91" s="622"/>
      <c r="AY91" s="622"/>
      <c r="AZ91" s="622"/>
      <c r="BA91" s="622"/>
      <c r="BB91" s="622"/>
      <c r="BC91" s="622"/>
      <c r="BD91" s="622"/>
      <c r="BE91" s="622"/>
      <c r="BF91" s="812"/>
      <c r="BG91" s="814"/>
      <c r="BH91" s="815"/>
      <c r="BI91" s="637"/>
      <c r="BJ91" s="638"/>
      <c r="BK91" s="638"/>
      <c r="BL91" s="638"/>
      <c r="BM91" s="638"/>
      <c r="BN91" s="638"/>
      <c r="BO91" s="638"/>
      <c r="BP91" s="638"/>
      <c r="BQ91" s="638"/>
      <c r="BR91" s="638"/>
      <c r="BS91" s="638"/>
      <c r="BT91" s="639"/>
      <c r="BU91" s="292"/>
      <c r="BV91" s="293"/>
      <c r="BW91" s="802"/>
      <c r="BX91" s="803"/>
      <c r="BY91" s="803"/>
      <c r="BZ91" s="804"/>
      <c r="CA91" s="780"/>
      <c r="CB91" s="781"/>
      <c r="CC91" s="781"/>
      <c r="CD91" s="781"/>
      <c r="CE91" s="781"/>
      <c r="CF91" s="781"/>
      <c r="CG91" s="781"/>
      <c r="CH91" s="781"/>
      <c r="CI91" s="782"/>
      <c r="CK91" s="422"/>
      <c r="CL91" s="422"/>
      <c r="CM91" s="422"/>
      <c r="CN91" s="422"/>
      <c r="CO91" s="422"/>
      <c r="CP91" s="422"/>
      <c r="CQ91" s="422"/>
      <c r="CR91" s="422"/>
      <c r="CS91" s="422"/>
      <c r="CT91" s="422"/>
      <c r="CU91" s="422"/>
      <c r="CV91" s="422"/>
      <c r="CW91" s="422"/>
      <c r="CX91" s="422"/>
      <c r="CY91" s="422"/>
      <c r="CZ91" s="422"/>
      <c r="DA91" s="422"/>
    </row>
    <row r="92" spans="4:105" ht="9" customHeight="1" thickBot="1">
      <c r="D92" s="67"/>
      <c r="E92" s="684"/>
      <c r="F92" s="685"/>
      <c r="G92" s="685"/>
      <c r="H92" s="685"/>
      <c r="I92" s="685"/>
      <c r="J92" s="685"/>
      <c r="K92" s="685"/>
      <c r="L92" s="685"/>
      <c r="M92" s="685"/>
      <c r="N92" s="685"/>
      <c r="O92" s="685"/>
      <c r="P92" s="685"/>
      <c r="Q92" s="685"/>
      <c r="R92" s="685"/>
      <c r="S92" s="685"/>
      <c r="T92" s="685"/>
      <c r="U92" s="685"/>
      <c r="V92" s="685"/>
      <c r="W92" s="685"/>
      <c r="X92" s="685"/>
      <c r="Y92" s="685"/>
      <c r="Z92" s="685"/>
      <c r="AA92" s="685"/>
      <c r="AB92" s="685"/>
      <c r="AC92" s="685"/>
      <c r="AD92" s="685"/>
      <c r="AE92" s="685"/>
      <c r="AF92" s="685"/>
      <c r="AG92" s="685"/>
      <c r="AH92" s="685"/>
      <c r="AI92" s="685"/>
      <c r="AJ92" s="685"/>
      <c r="AK92" s="685"/>
      <c r="AL92" s="685"/>
      <c r="AM92" s="685"/>
      <c r="AN92" s="685"/>
      <c r="AO92" s="685"/>
      <c r="AP92" s="685"/>
      <c r="AQ92" s="685"/>
      <c r="AR92" s="685"/>
      <c r="AS92" s="685"/>
      <c r="AT92" s="685"/>
      <c r="AU92" s="685"/>
      <c r="AV92" s="685"/>
      <c r="AW92" s="686"/>
      <c r="AX92" s="624"/>
      <c r="AY92" s="624"/>
      <c r="AZ92" s="624"/>
      <c r="BA92" s="624"/>
      <c r="BB92" s="624"/>
      <c r="BC92" s="624"/>
      <c r="BD92" s="624"/>
      <c r="BE92" s="624"/>
      <c r="BF92" s="813"/>
      <c r="BG92" s="816"/>
      <c r="BH92" s="817"/>
      <c r="BI92" s="640"/>
      <c r="BJ92" s="641"/>
      <c r="BK92" s="641"/>
      <c r="BL92" s="641"/>
      <c r="BM92" s="641"/>
      <c r="BN92" s="641"/>
      <c r="BO92" s="641"/>
      <c r="BP92" s="641"/>
      <c r="BQ92" s="641"/>
      <c r="BR92" s="641"/>
      <c r="BS92" s="641"/>
      <c r="BT92" s="642"/>
      <c r="BU92" s="294"/>
      <c r="BV92" s="295"/>
      <c r="BW92" s="805"/>
      <c r="BX92" s="806"/>
      <c r="BY92" s="806"/>
      <c r="BZ92" s="807"/>
      <c r="CA92" s="789"/>
      <c r="CB92" s="790"/>
      <c r="CC92" s="790"/>
      <c r="CD92" s="790"/>
      <c r="CE92" s="790"/>
      <c r="CF92" s="790"/>
      <c r="CG92" s="790"/>
      <c r="CH92" s="790"/>
      <c r="CI92" s="791"/>
      <c r="CK92" s="422"/>
      <c r="CL92" s="422"/>
      <c r="CM92" s="422"/>
      <c r="CN92" s="422"/>
      <c r="CO92" s="422"/>
      <c r="CP92" s="422"/>
      <c r="CQ92" s="422"/>
      <c r="CR92" s="422"/>
      <c r="CS92" s="422"/>
      <c r="CT92" s="422"/>
      <c r="CU92" s="422"/>
      <c r="CV92" s="422"/>
      <c r="CW92" s="422"/>
      <c r="CX92" s="422"/>
      <c r="CY92" s="422"/>
      <c r="CZ92" s="422"/>
      <c r="DA92" s="422"/>
    </row>
    <row r="93" spans="4:105" ht="9" customHeight="1">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row>
    <row r="95" spans="4:105" ht="12" customHeight="1" thickBot="1">
      <c r="F95" s="726" t="s">
        <v>44</v>
      </c>
      <c r="G95" s="726"/>
      <c r="H95" s="726"/>
      <c r="I95" s="726"/>
      <c r="J95" s="726"/>
      <c r="K95" s="726"/>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4"/>
      <c r="AS95" s="54"/>
      <c r="AT95" s="54"/>
      <c r="AU95" s="54"/>
      <c r="AV95" s="54"/>
      <c r="AW95" s="54"/>
      <c r="AX95" s="54"/>
      <c r="AY95" s="54"/>
      <c r="AZ95" s="54"/>
      <c r="BA95" s="54"/>
      <c r="BB95" s="54"/>
      <c r="BC95" s="54"/>
      <c r="BD95" s="54"/>
      <c r="BF95" s="66"/>
      <c r="BG95" s="66"/>
    </row>
    <row r="96" spans="4:105" ht="15" customHeight="1">
      <c r="F96" s="726"/>
      <c r="G96" s="726"/>
      <c r="H96" s="726"/>
      <c r="I96" s="726"/>
      <c r="J96" s="726"/>
      <c r="K96" s="726"/>
      <c r="Q96" s="53"/>
      <c r="R96" s="856" t="s">
        <v>50</v>
      </c>
      <c r="S96" s="856"/>
      <c r="T96" s="856"/>
      <c r="U96" s="856"/>
      <c r="V96" s="856"/>
      <c r="W96" s="856"/>
      <c r="X96" s="856"/>
      <c r="Y96" s="856"/>
      <c r="Z96" s="856"/>
      <c r="AA96" s="856"/>
      <c r="AB96" s="856"/>
      <c r="AC96" s="856"/>
      <c r="AD96" s="856"/>
      <c r="AE96" s="856"/>
      <c r="AF96" s="856"/>
      <c r="AG96" s="856"/>
      <c r="AH96" s="856"/>
      <c r="AI96" s="856"/>
      <c r="AJ96" s="856"/>
      <c r="AK96" s="856"/>
      <c r="AL96" s="856"/>
      <c r="AM96" s="856"/>
      <c r="AN96" s="856"/>
      <c r="AO96" s="856"/>
      <c r="AP96" s="856"/>
      <c r="AQ96" s="856"/>
      <c r="AR96" s="54"/>
      <c r="AS96" s="54"/>
      <c r="AT96" s="54"/>
      <c r="AU96" s="54"/>
      <c r="AV96" s="54"/>
      <c r="AW96" s="54"/>
      <c r="AX96" s="54"/>
      <c r="AY96" s="54"/>
      <c r="AZ96" s="54"/>
      <c r="BA96" s="54"/>
      <c r="BB96" s="54"/>
      <c r="BC96" s="54"/>
      <c r="BD96" s="54"/>
      <c r="BE96" s="67"/>
      <c r="BF96" s="739" t="s">
        <v>4</v>
      </c>
      <c r="BG96" s="740"/>
      <c r="BH96" s="87"/>
      <c r="BI96" s="745" t="s">
        <v>5</v>
      </c>
      <c r="BJ96" s="746"/>
      <c r="BK96" s="746"/>
      <c r="BL96" s="746"/>
      <c r="BM96" s="746"/>
      <c r="BN96" s="747"/>
      <c r="BO96" s="69"/>
      <c r="BP96" s="748" t="s">
        <v>6</v>
      </c>
      <c r="BQ96" s="748"/>
      <c r="BR96" s="748"/>
      <c r="BS96" s="748"/>
      <c r="BT96" s="748"/>
      <c r="BU96" s="748" t="s">
        <v>7</v>
      </c>
      <c r="BV96" s="748"/>
      <c r="BW96" s="749" t="s">
        <v>8</v>
      </c>
      <c r="BX96" s="749"/>
      <c r="BY96" s="749"/>
      <c r="BZ96" s="749"/>
      <c r="CA96" s="749"/>
      <c r="CB96" s="749"/>
      <c r="CC96" s="749"/>
      <c r="CD96" s="746" t="s">
        <v>21</v>
      </c>
      <c r="CE96" s="746"/>
      <c r="CF96" s="746"/>
      <c r="CG96" s="746"/>
      <c r="CH96" s="746"/>
      <c r="CI96" s="750"/>
    </row>
    <row r="97" spans="4:88" ht="14.25" customHeight="1">
      <c r="Q97" s="54"/>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53"/>
      <c r="AS97" s="53"/>
      <c r="AT97" s="53"/>
      <c r="AU97" s="53"/>
      <c r="AV97" s="53"/>
      <c r="AW97" s="53"/>
      <c r="AX97" s="53"/>
      <c r="AY97" s="53"/>
      <c r="AZ97" s="53"/>
      <c r="BA97" s="53"/>
      <c r="BB97" s="53"/>
      <c r="BC97" s="53"/>
      <c r="BD97" s="53"/>
      <c r="BE97" s="67"/>
      <c r="BF97" s="741"/>
      <c r="BG97" s="742"/>
      <c r="BH97" s="751">
        <f>注意事項!H6</f>
        <v>0</v>
      </c>
      <c r="BI97" s="626"/>
      <c r="BJ97" s="626"/>
      <c r="BK97" s="626"/>
      <c r="BL97" s="626"/>
      <c r="BM97" s="626"/>
      <c r="BN97" s="626"/>
      <c r="BO97" s="626"/>
      <c r="BP97" s="626">
        <f>注意事項!H7</f>
        <v>0</v>
      </c>
      <c r="BQ97" s="626"/>
      <c r="BR97" s="626"/>
      <c r="BS97" s="626"/>
      <c r="BT97" s="626"/>
      <c r="BU97" s="752" t="s">
        <v>33</v>
      </c>
      <c r="BV97" s="752"/>
      <c r="BW97" s="736"/>
      <c r="BX97" s="736"/>
      <c r="BY97" s="736"/>
      <c r="BZ97" s="736"/>
      <c r="CA97" s="736"/>
      <c r="CB97" s="736"/>
      <c r="CC97" s="736"/>
      <c r="CD97" s="736"/>
      <c r="CE97" s="736"/>
      <c r="CF97" s="736"/>
      <c r="CG97" s="736"/>
      <c r="CH97" s="736"/>
      <c r="CI97" s="753"/>
    </row>
    <row r="98" spans="4:88" ht="9.75" customHeight="1" thickBot="1">
      <c r="Q98" s="54"/>
      <c r="R98" s="54"/>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68"/>
      <c r="BF98" s="741"/>
      <c r="BG98" s="742"/>
      <c r="BH98" s="751"/>
      <c r="BI98" s="626"/>
      <c r="BJ98" s="626"/>
      <c r="BK98" s="626"/>
      <c r="BL98" s="626"/>
      <c r="BM98" s="626"/>
      <c r="BN98" s="626"/>
      <c r="BO98" s="626"/>
      <c r="BP98" s="626"/>
      <c r="BQ98" s="626"/>
      <c r="BR98" s="626"/>
      <c r="BS98" s="626"/>
      <c r="BT98" s="626"/>
      <c r="BU98" s="752"/>
      <c r="BV98" s="752"/>
      <c r="BW98" s="736"/>
      <c r="BX98" s="736"/>
      <c r="BY98" s="736"/>
      <c r="BZ98" s="736"/>
      <c r="CA98" s="736"/>
      <c r="CB98" s="736"/>
      <c r="CC98" s="736"/>
      <c r="CD98" s="736"/>
      <c r="CE98" s="736"/>
      <c r="CF98" s="736"/>
      <c r="CG98" s="736"/>
      <c r="CH98" s="736"/>
      <c r="CI98" s="753"/>
    </row>
    <row r="99" spans="4:88" ht="13.5">
      <c r="E99" s="754" t="s">
        <v>3</v>
      </c>
      <c r="F99" s="755"/>
      <c r="G99" s="755"/>
      <c r="H99" s="755"/>
      <c r="I99" s="755"/>
      <c r="J99" s="755"/>
      <c r="K99" s="755"/>
      <c r="L99" s="755"/>
      <c r="M99" s="755"/>
      <c r="N99" s="755"/>
      <c r="O99" s="755"/>
      <c r="P99" s="758">
        <f>注意事項!H9</f>
        <v>0</v>
      </c>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c r="AU99" s="758"/>
      <c r="AV99" s="758"/>
      <c r="AW99" s="758"/>
      <c r="AX99" s="758"/>
      <c r="AY99" s="758"/>
      <c r="AZ99" s="758"/>
      <c r="BA99" s="758"/>
      <c r="BB99" s="59"/>
      <c r="BC99" s="59"/>
      <c r="BD99" s="59"/>
      <c r="BE99" s="60"/>
      <c r="BF99" s="741"/>
      <c r="BG99" s="742"/>
      <c r="BI99" s="761" t="s">
        <v>20</v>
      </c>
      <c r="BJ99" s="761"/>
      <c r="BK99" s="761"/>
      <c r="BL99" s="761"/>
      <c r="BM99" s="761"/>
      <c r="BN99" s="761"/>
      <c r="BO99" s="761"/>
      <c r="BQ99" s="70"/>
      <c r="BR99" s="73"/>
      <c r="BS99" s="73"/>
      <c r="BT99" s="73"/>
      <c r="BU99" s="73"/>
      <c r="BV99" s="73"/>
      <c r="BW99" s="73"/>
      <c r="BX99" s="73"/>
      <c r="BY99" s="73"/>
      <c r="BZ99" s="73"/>
      <c r="CA99" s="73"/>
      <c r="CB99" s="73"/>
      <c r="CC99" s="73"/>
      <c r="CD99" s="73"/>
      <c r="CE99" s="73"/>
      <c r="CF99" s="73"/>
      <c r="CG99" s="73"/>
      <c r="CH99" s="73"/>
      <c r="CI99" s="85"/>
      <c r="CJ99" s="691" t="s">
        <v>221</v>
      </c>
    </row>
    <row r="100" spans="4:88" ht="15" customHeight="1">
      <c r="E100" s="756"/>
      <c r="F100" s="757"/>
      <c r="G100" s="757"/>
      <c r="H100" s="757"/>
      <c r="I100" s="757"/>
      <c r="J100" s="757"/>
      <c r="K100" s="757"/>
      <c r="L100" s="757"/>
      <c r="M100" s="757"/>
      <c r="N100" s="757"/>
      <c r="O100" s="757"/>
      <c r="P100" s="759"/>
      <c r="Q100" s="759"/>
      <c r="R100" s="759"/>
      <c r="S100" s="759"/>
      <c r="T100" s="759"/>
      <c r="U100" s="759"/>
      <c r="V100" s="759"/>
      <c r="W100" s="759"/>
      <c r="X100" s="759"/>
      <c r="Y100" s="759"/>
      <c r="Z100" s="759"/>
      <c r="AA100" s="759"/>
      <c r="AB100" s="759"/>
      <c r="AC100" s="759"/>
      <c r="AD100" s="759"/>
      <c r="AE100" s="759"/>
      <c r="AF100" s="759"/>
      <c r="AG100" s="759"/>
      <c r="AH100" s="759"/>
      <c r="AI100" s="759"/>
      <c r="AJ100" s="759"/>
      <c r="AK100" s="759"/>
      <c r="AL100" s="759"/>
      <c r="AM100" s="759"/>
      <c r="AN100" s="759"/>
      <c r="AO100" s="759"/>
      <c r="AP100" s="759"/>
      <c r="AQ100" s="759"/>
      <c r="AR100" s="759"/>
      <c r="AS100" s="759"/>
      <c r="AT100" s="759"/>
      <c r="AU100" s="759"/>
      <c r="AV100" s="759"/>
      <c r="AW100" s="759"/>
      <c r="AX100" s="759"/>
      <c r="AY100" s="759"/>
      <c r="AZ100" s="759"/>
      <c r="BA100" s="759"/>
      <c r="BE100" s="61"/>
      <c r="BF100" s="741"/>
      <c r="BG100" s="742"/>
      <c r="BH100" s="719">
        <f>'16-41'!Q7</f>
        <v>0</v>
      </c>
      <c r="BI100" s="720"/>
      <c r="BJ100" s="720"/>
      <c r="BK100" s="827">
        <f>'16-41'!U7</f>
        <v>0</v>
      </c>
      <c r="BL100" s="720"/>
      <c r="BM100" s="828"/>
      <c r="BN100" s="720">
        <f>'16-41'!Y7</f>
        <v>0</v>
      </c>
      <c r="BO100" s="720"/>
      <c r="BP100" s="720"/>
      <c r="BQ100" s="72"/>
      <c r="CI100" s="67"/>
      <c r="CJ100" s="691"/>
    </row>
    <row r="101" spans="4:88" ht="12.75" customHeight="1">
      <c r="E101" s="62"/>
      <c r="P101" s="759"/>
      <c r="Q101" s="759"/>
      <c r="R101" s="759"/>
      <c r="S101" s="759"/>
      <c r="T101" s="759"/>
      <c r="U101" s="759"/>
      <c r="V101" s="759"/>
      <c r="W101" s="759"/>
      <c r="X101" s="759"/>
      <c r="Y101" s="759"/>
      <c r="Z101" s="759"/>
      <c r="AA101" s="759"/>
      <c r="AB101" s="759"/>
      <c r="AC101" s="759"/>
      <c r="AD101" s="759"/>
      <c r="AE101" s="759"/>
      <c r="AF101" s="759"/>
      <c r="AG101" s="759"/>
      <c r="AH101" s="759"/>
      <c r="AI101" s="759"/>
      <c r="AJ101" s="759"/>
      <c r="AK101" s="759"/>
      <c r="AL101" s="759"/>
      <c r="AM101" s="759"/>
      <c r="AN101" s="759"/>
      <c r="AO101" s="759"/>
      <c r="AP101" s="759"/>
      <c r="AQ101" s="759"/>
      <c r="AR101" s="759"/>
      <c r="AS101" s="759"/>
      <c r="AT101" s="759"/>
      <c r="AU101" s="759"/>
      <c r="AV101" s="759"/>
      <c r="AW101" s="759"/>
      <c r="AX101" s="759"/>
      <c r="AY101" s="759"/>
      <c r="AZ101" s="759"/>
      <c r="BA101" s="759"/>
      <c r="BE101" s="61"/>
      <c r="BF101" s="741"/>
      <c r="BG101" s="742"/>
      <c r="BH101" s="704"/>
      <c r="BI101" s="705"/>
      <c r="BJ101" s="705"/>
      <c r="BK101" s="829"/>
      <c r="BL101" s="705"/>
      <c r="BM101" s="830"/>
      <c r="BN101" s="705"/>
      <c r="BO101" s="705"/>
      <c r="BP101" s="705"/>
      <c r="BQ101" s="72"/>
      <c r="CI101" s="67"/>
      <c r="CJ101" s="691"/>
    </row>
    <row r="102" spans="4:88" ht="12" customHeight="1">
      <c r="E102" s="63"/>
      <c r="F102" s="64"/>
      <c r="G102" s="64"/>
      <c r="H102" s="64"/>
      <c r="I102" s="64"/>
      <c r="J102" s="64"/>
      <c r="K102" s="64"/>
      <c r="L102" s="64"/>
      <c r="M102" s="64"/>
      <c r="N102" s="64"/>
      <c r="O102" s="64"/>
      <c r="P102" s="760"/>
      <c r="Q102" s="760"/>
      <c r="R102" s="760"/>
      <c r="S102" s="760"/>
      <c r="T102" s="760"/>
      <c r="U102" s="760"/>
      <c r="V102" s="760"/>
      <c r="W102" s="760"/>
      <c r="X102" s="760"/>
      <c r="Y102" s="760"/>
      <c r="Z102" s="760"/>
      <c r="AA102" s="760"/>
      <c r="AB102" s="760"/>
      <c r="AC102" s="760"/>
      <c r="AD102" s="760"/>
      <c r="AE102" s="760"/>
      <c r="AF102" s="760"/>
      <c r="AG102" s="760"/>
      <c r="AH102" s="760"/>
      <c r="AI102" s="760"/>
      <c r="AJ102" s="760"/>
      <c r="AK102" s="760"/>
      <c r="AL102" s="760"/>
      <c r="AM102" s="760"/>
      <c r="AN102" s="760"/>
      <c r="AO102" s="760"/>
      <c r="AP102" s="760"/>
      <c r="AQ102" s="760"/>
      <c r="AR102" s="760"/>
      <c r="AS102" s="760"/>
      <c r="AT102" s="760"/>
      <c r="AU102" s="760"/>
      <c r="AV102" s="760"/>
      <c r="AW102" s="760"/>
      <c r="AX102" s="760"/>
      <c r="AY102" s="760"/>
      <c r="AZ102" s="760"/>
      <c r="BA102" s="760"/>
      <c r="BB102" s="64"/>
      <c r="BC102" s="64"/>
      <c r="BD102" s="64"/>
      <c r="BE102" s="65"/>
      <c r="BF102" s="743"/>
      <c r="BG102" s="744"/>
      <c r="BH102" s="707"/>
      <c r="BI102" s="708"/>
      <c r="BJ102" s="708"/>
      <c r="BK102" s="831"/>
      <c r="BL102" s="708"/>
      <c r="BM102" s="832"/>
      <c r="BN102" s="708"/>
      <c r="BO102" s="708"/>
      <c r="BP102" s="708"/>
      <c r="BQ102" s="71"/>
      <c r="BR102" s="64"/>
      <c r="BS102" s="64"/>
      <c r="BT102" s="64"/>
      <c r="BU102" s="64"/>
      <c r="BV102" s="64"/>
      <c r="BW102" s="64"/>
      <c r="BX102" s="64"/>
      <c r="BY102" s="64"/>
      <c r="BZ102" s="64"/>
      <c r="CA102" s="64"/>
      <c r="CB102" s="64"/>
      <c r="CC102" s="64"/>
      <c r="CD102" s="64"/>
      <c r="CE102" s="64"/>
      <c r="CF102" s="64"/>
      <c r="CG102" s="64"/>
      <c r="CH102" s="64"/>
      <c r="CI102" s="86"/>
      <c r="CJ102" s="691"/>
    </row>
    <row r="103" spans="4:88" ht="7.5" customHeight="1">
      <c r="D103" s="67"/>
      <c r="BZ103" s="704">
        <f>IF(CA180=0,0,2)</f>
        <v>0</v>
      </c>
      <c r="CA103" s="705"/>
      <c r="CB103" s="706"/>
      <c r="CC103" s="72"/>
      <c r="CD103" s="710" t="s">
        <v>22</v>
      </c>
      <c r="CE103" s="710"/>
      <c r="CF103" s="710"/>
      <c r="CG103" s="710"/>
      <c r="CH103" s="710"/>
      <c r="CI103" s="85"/>
      <c r="CJ103" s="691"/>
    </row>
    <row r="104" spans="4:88" ht="21.75" customHeight="1">
      <c r="D104" s="67"/>
      <c r="S104" s="712" t="s">
        <v>10</v>
      </c>
      <c r="T104" s="712"/>
      <c r="U104" s="712"/>
      <c r="V104" s="712"/>
      <c r="W104" s="713">
        <f>'16-41'!V33</f>
        <v>0</v>
      </c>
      <c r="X104" s="714"/>
      <c r="Y104" s="715"/>
      <c r="Z104" s="712" t="s">
        <v>11</v>
      </c>
      <c r="AA104" s="712"/>
      <c r="AB104" s="712"/>
      <c r="AC104" s="712"/>
      <c r="AD104" s="713">
        <f>'16-41'!AC33</f>
        <v>0</v>
      </c>
      <c r="AE104" s="714"/>
      <c r="AF104" s="715"/>
      <c r="AG104" s="712" t="s">
        <v>12</v>
      </c>
      <c r="AH104" s="712"/>
      <c r="AI104" s="712"/>
      <c r="AJ104" s="712"/>
      <c r="BZ104" s="707"/>
      <c r="CA104" s="708"/>
      <c r="CB104" s="709"/>
      <c r="CC104" s="71"/>
      <c r="CD104" s="711"/>
      <c r="CE104" s="711"/>
      <c r="CF104" s="711"/>
      <c r="CG104" s="711"/>
      <c r="CH104" s="711"/>
      <c r="CI104" s="86"/>
      <c r="CJ104" s="691"/>
    </row>
    <row r="105" spans="4:88" ht="24" customHeight="1">
      <c r="D105" s="67"/>
      <c r="S105" s="712"/>
      <c r="T105" s="712"/>
      <c r="U105" s="712"/>
      <c r="V105" s="712"/>
      <c r="W105" s="716"/>
      <c r="X105" s="717"/>
      <c r="Y105" s="718"/>
      <c r="Z105" s="712"/>
      <c r="AA105" s="712"/>
      <c r="AB105" s="712"/>
      <c r="AC105" s="712"/>
      <c r="AD105" s="716"/>
      <c r="AE105" s="717"/>
      <c r="AF105" s="718"/>
      <c r="AG105" s="712"/>
      <c r="AH105" s="712"/>
      <c r="AI105" s="712"/>
      <c r="AJ105" s="712"/>
      <c r="BZ105" s="719">
        <f>IF(BZ103=0,0,2)</f>
        <v>0</v>
      </c>
      <c r="CA105" s="720"/>
      <c r="CB105" s="721"/>
      <c r="CC105" s="70"/>
      <c r="CD105" s="710" t="s">
        <v>23</v>
      </c>
      <c r="CE105" s="710"/>
      <c r="CF105" s="710"/>
      <c r="CG105" s="710"/>
      <c r="CH105" s="710"/>
      <c r="CI105" s="85"/>
      <c r="CJ105" s="691"/>
    </row>
    <row r="106" spans="4:88" ht="6.75" customHeight="1" thickBot="1">
      <c r="D106" s="67"/>
      <c r="BZ106" s="704"/>
      <c r="CA106" s="705"/>
      <c r="CB106" s="706"/>
      <c r="CC106" s="72"/>
      <c r="CD106" s="722"/>
      <c r="CE106" s="722"/>
      <c r="CF106" s="722"/>
      <c r="CG106" s="722"/>
      <c r="CH106" s="722"/>
      <c r="CI106" s="68"/>
      <c r="CJ106" s="691"/>
    </row>
    <row r="107" spans="4:88" ht="9.75" customHeight="1">
      <c r="D107" s="67"/>
      <c r="E107" s="833" t="s">
        <v>55</v>
      </c>
      <c r="F107" s="834"/>
      <c r="G107" s="834"/>
      <c r="H107" s="834"/>
      <c r="I107" s="834"/>
      <c r="J107" s="834"/>
      <c r="K107" s="834"/>
      <c r="L107" s="834"/>
      <c r="M107" s="834"/>
      <c r="N107" s="834"/>
      <c r="O107" s="834"/>
      <c r="P107" s="834"/>
      <c r="Q107" s="834"/>
      <c r="R107" s="834"/>
      <c r="S107" s="834"/>
      <c r="T107" s="834"/>
      <c r="U107" s="834"/>
      <c r="V107" s="834"/>
      <c r="W107" s="834"/>
      <c r="X107" s="834"/>
      <c r="Y107" s="834"/>
      <c r="Z107" s="834"/>
      <c r="AA107" s="834"/>
      <c r="AB107" s="834"/>
      <c r="AC107" s="834"/>
      <c r="AD107" s="834"/>
      <c r="AE107" s="834"/>
      <c r="AF107" s="834"/>
      <c r="AG107" s="834"/>
      <c r="AH107" s="834"/>
      <c r="AI107" s="834"/>
      <c r="AJ107" s="834"/>
      <c r="AK107" s="834"/>
      <c r="AL107" s="834"/>
      <c r="AM107" s="834"/>
      <c r="AN107" s="834"/>
      <c r="AO107" s="834"/>
      <c r="AP107" s="834"/>
      <c r="AQ107" s="834"/>
      <c r="AR107" s="834"/>
      <c r="AS107" s="834"/>
      <c r="AT107" s="834"/>
      <c r="AU107" s="834"/>
      <c r="AV107" s="834"/>
      <c r="AW107" s="835"/>
      <c r="AX107" s="59"/>
      <c r="AY107" s="59"/>
      <c r="AZ107" s="59"/>
      <c r="BA107" s="59"/>
      <c r="BB107" s="59"/>
      <c r="BC107" s="59"/>
      <c r="BD107" s="59"/>
      <c r="BE107" s="59"/>
      <c r="BF107" s="59"/>
      <c r="BG107" s="59"/>
      <c r="BH107" s="59"/>
      <c r="BI107" s="76"/>
      <c r="BJ107" s="723" t="s">
        <v>51</v>
      </c>
      <c r="BK107" s="723"/>
      <c r="BL107" s="723"/>
      <c r="BM107" s="723"/>
      <c r="BN107" s="723"/>
      <c r="BO107" s="723"/>
      <c r="BP107" s="723"/>
      <c r="BQ107" s="723"/>
      <c r="BR107" s="723"/>
      <c r="BS107" s="723"/>
      <c r="BT107" s="76"/>
      <c r="BU107" s="82"/>
      <c r="BV107" s="59"/>
      <c r="BW107" s="59"/>
      <c r="BX107" s="59"/>
      <c r="BY107" s="59"/>
      <c r="BZ107" s="723" t="s">
        <v>17</v>
      </c>
      <c r="CA107" s="723"/>
      <c r="CB107" s="723"/>
      <c r="CC107" s="723"/>
      <c r="CD107" s="723"/>
      <c r="CE107" s="723"/>
      <c r="CF107" s="723"/>
      <c r="CG107" s="59"/>
      <c r="CH107" s="59"/>
      <c r="CI107" s="77"/>
      <c r="CJ107" s="691"/>
    </row>
    <row r="108" spans="4:88" ht="9.75" customHeight="1">
      <c r="D108" s="67"/>
      <c r="E108" s="836"/>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1"/>
      <c r="AE108" s="761"/>
      <c r="AF108" s="761"/>
      <c r="AG108" s="761"/>
      <c r="AH108" s="761"/>
      <c r="AI108" s="761"/>
      <c r="AJ108" s="761"/>
      <c r="AK108" s="761"/>
      <c r="AL108" s="761"/>
      <c r="AM108" s="761"/>
      <c r="AN108" s="761"/>
      <c r="AO108" s="761"/>
      <c r="AP108" s="761"/>
      <c r="AQ108" s="761"/>
      <c r="AR108" s="761"/>
      <c r="AS108" s="761"/>
      <c r="AT108" s="761"/>
      <c r="AU108" s="761"/>
      <c r="AV108" s="761"/>
      <c r="AW108" s="837"/>
      <c r="BI108" s="53"/>
      <c r="BJ108" s="724"/>
      <c r="BK108" s="724"/>
      <c r="BL108" s="724"/>
      <c r="BM108" s="724"/>
      <c r="BN108" s="724"/>
      <c r="BO108" s="724"/>
      <c r="BP108" s="724"/>
      <c r="BQ108" s="724"/>
      <c r="BR108" s="724"/>
      <c r="BS108" s="724"/>
      <c r="BT108" s="53"/>
      <c r="BU108" s="83"/>
      <c r="BZ108" s="724"/>
      <c r="CA108" s="724"/>
      <c r="CB108" s="724"/>
      <c r="CC108" s="724"/>
      <c r="CD108" s="724"/>
      <c r="CE108" s="724"/>
      <c r="CF108" s="724"/>
      <c r="CI108" s="67"/>
      <c r="CJ108" s="691"/>
    </row>
    <row r="109" spans="4:88" ht="9.75" customHeight="1">
      <c r="D109" s="67"/>
      <c r="E109" s="838"/>
      <c r="F109" s="839"/>
      <c r="G109" s="839"/>
      <c r="H109" s="839"/>
      <c r="I109" s="839"/>
      <c r="J109" s="839"/>
      <c r="K109" s="839"/>
      <c r="L109" s="839"/>
      <c r="M109" s="839"/>
      <c r="N109" s="839"/>
      <c r="O109" s="839"/>
      <c r="P109" s="839"/>
      <c r="Q109" s="839"/>
      <c r="R109" s="839"/>
      <c r="S109" s="839"/>
      <c r="T109" s="839"/>
      <c r="U109" s="839"/>
      <c r="V109" s="839"/>
      <c r="W109" s="839"/>
      <c r="X109" s="839"/>
      <c r="Y109" s="839"/>
      <c r="Z109" s="839"/>
      <c r="AA109" s="839"/>
      <c r="AB109" s="839"/>
      <c r="AC109" s="839"/>
      <c r="AD109" s="839"/>
      <c r="AE109" s="839"/>
      <c r="AF109" s="839"/>
      <c r="AG109" s="839"/>
      <c r="AH109" s="839"/>
      <c r="AI109" s="839"/>
      <c r="AJ109" s="839"/>
      <c r="AK109" s="839"/>
      <c r="AL109" s="839"/>
      <c r="AM109" s="839"/>
      <c r="AN109" s="839"/>
      <c r="AO109" s="839"/>
      <c r="AP109" s="839"/>
      <c r="AQ109" s="839"/>
      <c r="AR109" s="839"/>
      <c r="AS109" s="839"/>
      <c r="AT109" s="839"/>
      <c r="AU109" s="839"/>
      <c r="AV109" s="839"/>
      <c r="AW109" s="840"/>
      <c r="BI109" s="53"/>
      <c r="BJ109" s="724"/>
      <c r="BK109" s="724"/>
      <c r="BL109" s="724"/>
      <c r="BM109" s="724"/>
      <c r="BN109" s="724"/>
      <c r="BO109" s="724"/>
      <c r="BP109" s="724"/>
      <c r="BQ109" s="724"/>
      <c r="BR109" s="724"/>
      <c r="BS109" s="724"/>
      <c r="BT109" s="53"/>
      <c r="BU109" s="83"/>
      <c r="BZ109" s="724"/>
      <c r="CA109" s="724"/>
      <c r="CB109" s="724"/>
      <c r="CC109" s="724"/>
      <c r="CD109" s="724"/>
      <c r="CE109" s="724"/>
      <c r="CF109" s="724"/>
      <c r="CI109" s="67"/>
      <c r="CJ109" s="691"/>
    </row>
    <row r="110" spans="4:88" ht="9.75" customHeight="1">
      <c r="D110" s="67"/>
      <c r="E110" s="841" t="s">
        <v>52</v>
      </c>
      <c r="F110" s="842"/>
      <c r="G110" s="842"/>
      <c r="H110" s="842"/>
      <c r="I110" s="842"/>
      <c r="J110" s="842"/>
      <c r="K110" s="842"/>
      <c r="L110" s="842"/>
      <c r="M110" s="842"/>
      <c r="N110" s="842"/>
      <c r="O110" s="842"/>
      <c r="P110" s="842"/>
      <c r="Q110" s="842"/>
      <c r="R110" s="842"/>
      <c r="S110" s="842"/>
      <c r="T110" s="842"/>
      <c r="U110" s="843"/>
      <c r="V110" s="850" t="s">
        <v>53</v>
      </c>
      <c r="W110" s="710"/>
      <c r="X110" s="710"/>
      <c r="Y110" s="710"/>
      <c r="Z110" s="710"/>
      <c r="AA110" s="710"/>
      <c r="AB110" s="710"/>
      <c r="AC110" s="710"/>
      <c r="AD110" s="710"/>
      <c r="AE110" s="710"/>
      <c r="AF110" s="710"/>
      <c r="AG110" s="710"/>
      <c r="AH110" s="710"/>
      <c r="AI110" s="710"/>
      <c r="AJ110" s="710"/>
      <c r="AK110" s="710"/>
      <c r="AL110" s="710"/>
      <c r="AM110" s="710"/>
      <c r="AN110" s="710"/>
      <c r="AO110" s="710"/>
      <c r="AP110" s="710"/>
      <c r="AQ110" s="710"/>
      <c r="AR110" s="710"/>
      <c r="AS110" s="710"/>
      <c r="AT110" s="710"/>
      <c r="AU110" s="710"/>
      <c r="AV110" s="710"/>
      <c r="AW110" s="851"/>
      <c r="BI110" s="730" t="s">
        <v>16</v>
      </c>
      <c r="BJ110" s="731"/>
      <c r="BK110" s="731"/>
      <c r="BL110" s="731"/>
      <c r="BM110" s="731"/>
      <c r="BN110" s="731"/>
      <c r="BO110" s="731"/>
      <c r="BP110" s="731"/>
      <c r="BQ110" s="731"/>
      <c r="BR110" s="731"/>
      <c r="BS110" s="731"/>
      <c r="BT110" s="731"/>
      <c r="BU110" s="83"/>
      <c r="BZ110" s="724"/>
      <c r="CA110" s="724"/>
      <c r="CB110" s="724"/>
      <c r="CC110" s="724"/>
      <c r="CD110" s="724"/>
      <c r="CE110" s="724"/>
      <c r="CF110" s="724"/>
      <c r="CI110" s="67"/>
      <c r="CJ110" s="691"/>
    </row>
    <row r="111" spans="4:88" ht="9.75" customHeight="1">
      <c r="D111" s="67"/>
      <c r="E111" s="844"/>
      <c r="F111" s="845"/>
      <c r="G111" s="845"/>
      <c r="H111" s="845"/>
      <c r="I111" s="845"/>
      <c r="J111" s="845"/>
      <c r="K111" s="845"/>
      <c r="L111" s="845"/>
      <c r="M111" s="845"/>
      <c r="N111" s="845"/>
      <c r="O111" s="845"/>
      <c r="P111" s="845"/>
      <c r="Q111" s="845"/>
      <c r="R111" s="845"/>
      <c r="S111" s="845"/>
      <c r="T111" s="845"/>
      <c r="U111" s="846"/>
      <c r="V111" s="852"/>
      <c r="W111" s="726"/>
      <c r="X111" s="726"/>
      <c r="Y111" s="726"/>
      <c r="Z111" s="726"/>
      <c r="AA111" s="726"/>
      <c r="AB111" s="726"/>
      <c r="AC111" s="726"/>
      <c r="AD111" s="726"/>
      <c r="AE111" s="726"/>
      <c r="AF111" s="726"/>
      <c r="AG111" s="726"/>
      <c r="AH111" s="726"/>
      <c r="AI111" s="726"/>
      <c r="AJ111" s="726"/>
      <c r="AK111" s="726"/>
      <c r="AL111" s="726"/>
      <c r="AM111" s="726"/>
      <c r="AN111" s="726"/>
      <c r="AO111" s="726"/>
      <c r="AP111" s="726"/>
      <c r="AQ111" s="726"/>
      <c r="AR111" s="726"/>
      <c r="AS111" s="726"/>
      <c r="AT111" s="726"/>
      <c r="AU111" s="726"/>
      <c r="AV111" s="726"/>
      <c r="AW111" s="853"/>
      <c r="BI111" s="732"/>
      <c r="BJ111" s="733"/>
      <c r="BK111" s="733"/>
      <c r="BL111" s="733"/>
      <c r="BM111" s="733"/>
      <c r="BN111" s="733"/>
      <c r="BO111" s="733"/>
      <c r="BP111" s="733"/>
      <c r="BQ111" s="733"/>
      <c r="BR111" s="733"/>
      <c r="BS111" s="733"/>
      <c r="BT111" s="733"/>
      <c r="BU111" s="83"/>
      <c r="BZ111" s="724"/>
      <c r="CA111" s="724"/>
      <c r="CB111" s="724"/>
      <c r="CC111" s="724"/>
      <c r="CD111" s="724"/>
      <c r="CE111" s="724"/>
      <c r="CF111" s="724"/>
      <c r="CI111" s="67"/>
      <c r="CJ111" s="691"/>
    </row>
    <row r="112" spans="4:88" ht="9" customHeight="1" thickBot="1">
      <c r="D112" s="67"/>
      <c r="E112" s="847"/>
      <c r="F112" s="848"/>
      <c r="G112" s="848"/>
      <c r="H112" s="848"/>
      <c r="I112" s="848"/>
      <c r="J112" s="848"/>
      <c r="K112" s="848"/>
      <c r="L112" s="848"/>
      <c r="M112" s="848"/>
      <c r="N112" s="848"/>
      <c r="O112" s="848"/>
      <c r="P112" s="848"/>
      <c r="Q112" s="848"/>
      <c r="R112" s="848"/>
      <c r="S112" s="848"/>
      <c r="T112" s="848"/>
      <c r="U112" s="849"/>
      <c r="V112" s="854"/>
      <c r="W112" s="722"/>
      <c r="X112" s="722"/>
      <c r="Y112" s="722"/>
      <c r="Z112" s="722"/>
      <c r="AA112" s="722"/>
      <c r="AB112" s="722"/>
      <c r="AC112" s="722"/>
      <c r="AD112" s="722"/>
      <c r="AE112" s="722"/>
      <c r="AF112" s="722"/>
      <c r="AG112" s="722"/>
      <c r="AH112" s="722"/>
      <c r="AI112" s="722"/>
      <c r="AJ112" s="722"/>
      <c r="AK112" s="722"/>
      <c r="AL112" s="722"/>
      <c r="AM112" s="722"/>
      <c r="AN112" s="722"/>
      <c r="AO112" s="722"/>
      <c r="AP112" s="722"/>
      <c r="AQ112" s="722"/>
      <c r="AR112" s="722"/>
      <c r="AS112" s="722"/>
      <c r="AT112" s="722"/>
      <c r="AU112" s="722"/>
      <c r="AV112" s="722"/>
      <c r="AW112" s="855"/>
      <c r="AX112" s="66"/>
      <c r="AY112" s="66"/>
      <c r="AZ112" s="66"/>
      <c r="BA112" s="66"/>
      <c r="BB112" s="66"/>
      <c r="BC112" s="66"/>
      <c r="BD112" s="66"/>
      <c r="BE112" s="66"/>
      <c r="BF112" s="66"/>
      <c r="BG112" s="66"/>
      <c r="BH112" s="66"/>
      <c r="BI112" s="734"/>
      <c r="BJ112" s="735"/>
      <c r="BK112" s="735"/>
      <c r="BL112" s="735"/>
      <c r="BM112" s="735"/>
      <c r="BN112" s="735"/>
      <c r="BO112" s="735"/>
      <c r="BP112" s="735"/>
      <c r="BQ112" s="735"/>
      <c r="BR112" s="735"/>
      <c r="BS112" s="735"/>
      <c r="BT112" s="735"/>
      <c r="BU112" s="84"/>
      <c r="BV112" s="66"/>
      <c r="BW112" s="66"/>
      <c r="BX112" s="66"/>
      <c r="BY112" s="66"/>
      <c r="BZ112" s="725"/>
      <c r="CA112" s="725"/>
      <c r="CB112" s="725"/>
      <c r="CC112" s="725"/>
      <c r="CD112" s="725"/>
      <c r="CE112" s="725"/>
      <c r="CF112" s="725"/>
      <c r="CG112" s="66"/>
      <c r="CH112" s="66"/>
      <c r="CI112" s="68"/>
      <c r="CJ112" s="691"/>
    </row>
    <row r="113" spans="4:88" ht="11.25" customHeight="1">
      <c r="D113" s="67"/>
      <c r="E113" s="818"/>
      <c r="F113" s="819"/>
      <c r="G113" s="819"/>
      <c r="H113" s="819"/>
      <c r="I113" s="819"/>
      <c r="J113" s="819"/>
      <c r="K113" s="819"/>
      <c r="L113" s="819"/>
      <c r="M113" s="819"/>
      <c r="N113" s="819"/>
      <c r="O113" s="819"/>
      <c r="P113" s="819"/>
      <c r="Q113" s="819"/>
      <c r="R113" s="819"/>
      <c r="S113" s="819"/>
      <c r="T113" s="819"/>
      <c r="U113" s="820"/>
      <c r="V113" s="655" t="str">
        <f>IF(E113="","",VLOOKUP(E113,コード表!$G$5:$I$62,3,FALSE))</f>
        <v/>
      </c>
      <c r="W113" s="656"/>
      <c r="X113" s="656"/>
      <c r="Y113" s="656"/>
      <c r="Z113" s="656"/>
      <c r="AA113" s="656"/>
      <c r="AB113" s="656"/>
      <c r="AC113" s="656"/>
      <c r="AD113" s="656"/>
      <c r="AE113" s="656"/>
      <c r="AF113" s="656"/>
      <c r="AG113" s="656"/>
      <c r="AH113" s="656"/>
      <c r="AI113" s="656"/>
      <c r="AJ113" s="656"/>
      <c r="AK113" s="656"/>
      <c r="AL113" s="656"/>
      <c r="AM113" s="656"/>
      <c r="AN113" s="656"/>
      <c r="AO113" s="656"/>
      <c r="AP113" s="656"/>
      <c r="AQ113" s="656"/>
      <c r="AR113" s="656"/>
      <c r="AS113" s="656"/>
      <c r="AT113" s="656"/>
      <c r="AU113" s="656"/>
      <c r="AV113" s="656"/>
      <c r="AW113" s="657"/>
      <c r="AX113" s="663">
        <v>1</v>
      </c>
      <c r="AY113" s="663"/>
      <c r="AZ113" s="625" t="str">
        <f>IF(E113="","",VLOOKUP(E113,コード表!$G$5:$I$62,2,FALSE))</f>
        <v/>
      </c>
      <c r="BA113" s="625"/>
      <c r="BB113" s="625"/>
      <c r="BC113" s="625"/>
      <c r="BD113" s="625"/>
      <c r="BE113" s="625"/>
      <c r="BF113" s="625"/>
      <c r="BG113" s="625"/>
      <c r="BH113" s="625"/>
      <c r="BI113" s="111"/>
      <c r="BJ113" s="111"/>
      <c r="BK113" s="111"/>
      <c r="BL113" s="111"/>
      <c r="BM113" s="111"/>
      <c r="BN113" s="111"/>
      <c r="BO113" s="111"/>
      <c r="BP113" s="111"/>
      <c r="BQ113" s="111"/>
      <c r="BR113" s="111"/>
      <c r="BS113" s="111"/>
      <c r="BT113" s="112" t="s">
        <v>19</v>
      </c>
      <c r="BU113" s="297"/>
      <c r="BV113" s="298"/>
      <c r="BW113" s="298"/>
      <c r="BX113" s="298"/>
      <c r="BY113" s="298"/>
      <c r="BZ113" s="298"/>
      <c r="CA113" s="298"/>
      <c r="CB113" s="298"/>
      <c r="CC113" s="298"/>
      <c r="CD113" s="298"/>
      <c r="CH113" s="59"/>
      <c r="CI113" s="77"/>
      <c r="CJ113" s="691"/>
    </row>
    <row r="114" spans="4:88" ht="6.75" customHeight="1">
      <c r="D114" s="67"/>
      <c r="E114" s="821"/>
      <c r="F114" s="822"/>
      <c r="G114" s="822"/>
      <c r="H114" s="822"/>
      <c r="I114" s="822"/>
      <c r="J114" s="822"/>
      <c r="K114" s="822"/>
      <c r="L114" s="822"/>
      <c r="M114" s="822"/>
      <c r="N114" s="822"/>
      <c r="O114" s="822"/>
      <c r="P114" s="822"/>
      <c r="Q114" s="822"/>
      <c r="R114" s="822"/>
      <c r="S114" s="822"/>
      <c r="T114" s="822"/>
      <c r="U114" s="823"/>
      <c r="V114" s="658"/>
      <c r="W114" s="341"/>
      <c r="X114" s="341"/>
      <c r="Y114" s="341"/>
      <c r="Z114" s="341"/>
      <c r="AA114" s="341"/>
      <c r="AB114" s="341"/>
      <c r="AC114" s="341"/>
      <c r="AD114" s="341"/>
      <c r="AE114" s="341"/>
      <c r="AF114" s="341"/>
      <c r="AG114" s="341"/>
      <c r="AH114" s="341"/>
      <c r="AI114" s="341"/>
      <c r="AJ114" s="341"/>
      <c r="AK114" s="341"/>
      <c r="AL114" s="341"/>
      <c r="AM114" s="341"/>
      <c r="AN114" s="341"/>
      <c r="AO114" s="341"/>
      <c r="AP114" s="341"/>
      <c r="AQ114" s="341"/>
      <c r="AR114" s="341"/>
      <c r="AS114" s="341"/>
      <c r="AT114" s="341"/>
      <c r="AU114" s="341"/>
      <c r="AV114" s="341"/>
      <c r="AW114" s="659"/>
      <c r="AX114" s="664"/>
      <c r="AY114" s="664"/>
      <c r="AZ114" s="626"/>
      <c r="BA114" s="626"/>
      <c r="BB114" s="626"/>
      <c r="BC114" s="626"/>
      <c r="BD114" s="626"/>
      <c r="BE114" s="626"/>
      <c r="BF114" s="626"/>
      <c r="BG114" s="626"/>
      <c r="BH114" s="626"/>
      <c r="BI114" s="667"/>
      <c r="BJ114" s="667"/>
      <c r="BK114" s="667"/>
      <c r="BL114" s="667"/>
      <c r="BM114" s="667"/>
      <c r="BN114" s="667"/>
      <c r="BO114" s="667"/>
      <c r="BP114" s="667"/>
      <c r="BQ114" s="667"/>
      <c r="BR114" s="667"/>
      <c r="BS114" s="667"/>
      <c r="BT114" s="668"/>
      <c r="BU114" s="808"/>
      <c r="BV114" s="809"/>
      <c r="BW114" s="809"/>
      <c r="BX114" s="809"/>
      <c r="BY114" s="809"/>
      <c r="BZ114" s="809"/>
      <c r="CA114" s="809"/>
      <c r="CB114" s="809"/>
      <c r="CC114" s="809"/>
      <c r="CD114" s="809"/>
      <c r="CI114" s="67"/>
      <c r="CJ114" s="691"/>
    </row>
    <row r="115" spans="4:88" ht="4.5" customHeight="1">
      <c r="D115" s="67"/>
      <c r="E115" s="821"/>
      <c r="F115" s="822"/>
      <c r="G115" s="822"/>
      <c r="H115" s="822"/>
      <c r="I115" s="822"/>
      <c r="J115" s="822"/>
      <c r="K115" s="822"/>
      <c r="L115" s="822"/>
      <c r="M115" s="822"/>
      <c r="N115" s="822"/>
      <c r="O115" s="822"/>
      <c r="P115" s="822"/>
      <c r="Q115" s="822"/>
      <c r="R115" s="822"/>
      <c r="S115" s="822"/>
      <c r="T115" s="822"/>
      <c r="U115" s="823"/>
      <c r="V115" s="658"/>
      <c r="W115" s="341"/>
      <c r="X115" s="341"/>
      <c r="Y115" s="341"/>
      <c r="Z115" s="341"/>
      <c r="AA115" s="341"/>
      <c r="AB115" s="341"/>
      <c r="AC115" s="341"/>
      <c r="AD115" s="341"/>
      <c r="AE115" s="341"/>
      <c r="AF115" s="341"/>
      <c r="AG115" s="341"/>
      <c r="AH115" s="341"/>
      <c r="AI115" s="341"/>
      <c r="AJ115" s="341"/>
      <c r="AK115" s="341"/>
      <c r="AL115" s="341"/>
      <c r="AM115" s="341"/>
      <c r="AN115" s="341"/>
      <c r="AO115" s="341"/>
      <c r="AP115" s="341"/>
      <c r="AQ115" s="341"/>
      <c r="AR115" s="341"/>
      <c r="AS115" s="341"/>
      <c r="AT115" s="341"/>
      <c r="AU115" s="341"/>
      <c r="AV115" s="341"/>
      <c r="AW115" s="659"/>
      <c r="AX115" s="664"/>
      <c r="AY115" s="664"/>
      <c r="AZ115" s="626"/>
      <c r="BA115" s="626"/>
      <c r="BB115" s="626"/>
      <c r="BC115" s="626"/>
      <c r="BD115" s="626"/>
      <c r="BE115" s="626"/>
      <c r="BF115" s="626"/>
      <c r="BG115" s="626"/>
      <c r="BH115" s="626"/>
      <c r="BI115" s="667"/>
      <c r="BJ115" s="667"/>
      <c r="BK115" s="667"/>
      <c r="BL115" s="667"/>
      <c r="BM115" s="667"/>
      <c r="BN115" s="667"/>
      <c r="BO115" s="667"/>
      <c r="BP115" s="667"/>
      <c r="BQ115" s="667"/>
      <c r="BR115" s="667"/>
      <c r="BS115" s="667"/>
      <c r="BT115" s="668"/>
      <c r="BU115" s="808"/>
      <c r="BV115" s="809"/>
      <c r="BW115" s="809"/>
      <c r="BX115" s="809"/>
      <c r="BY115" s="809"/>
      <c r="BZ115" s="809"/>
      <c r="CA115" s="809"/>
      <c r="CB115" s="809"/>
      <c r="CC115" s="809"/>
      <c r="CD115" s="809"/>
      <c r="CI115" s="67"/>
      <c r="CJ115" s="691"/>
    </row>
    <row r="116" spans="4:88" ht="6.75" customHeight="1">
      <c r="D116" s="67"/>
      <c r="E116" s="821"/>
      <c r="F116" s="822"/>
      <c r="G116" s="822"/>
      <c r="H116" s="822"/>
      <c r="I116" s="822"/>
      <c r="J116" s="822"/>
      <c r="K116" s="822"/>
      <c r="L116" s="822"/>
      <c r="M116" s="822"/>
      <c r="N116" s="822"/>
      <c r="O116" s="822"/>
      <c r="P116" s="822"/>
      <c r="Q116" s="822"/>
      <c r="R116" s="822"/>
      <c r="S116" s="822"/>
      <c r="T116" s="822"/>
      <c r="U116" s="823"/>
      <c r="V116" s="658"/>
      <c r="W116" s="341"/>
      <c r="X116" s="341"/>
      <c r="Y116" s="341"/>
      <c r="Z116" s="341"/>
      <c r="AA116" s="341"/>
      <c r="AB116" s="341"/>
      <c r="AC116" s="341"/>
      <c r="AD116" s="341"/>
      <c r="AE116" s="341"/>
      <c r="AF116" s="341"/>
      <c r="AG116" s="341"/>
      <c r="AH116" s="341"/>
      <c r="AI116" s="341"/>
      <c r="AJ116" s="341"/>
      <c r="AK116" s="341"/>
      <c r="AL116" s="341"/>
      <c r="AM116" s="341"/>
      <c r="AN116" s="341"/>
      <c r="AO116" s="341"/>
      <c r="AP116" s="341"/>
      <c r="AQ116" s="341"/>
      <c r="AR116" s="341"/>
      <c r="AS116" s="341"/>
      <c r="AT116" s="341"/>
      <c r="AU116" s="341"/>
      <c r="AV116" s="341"/>
      <c r="AW116" s="659"/>
      <c r="AX116" s="664"/>
      <c r="AY116" s="664"/>
      <c r="AZ116" s="626"/>
      <c r="BA116" s="626"/>
      <c r="BB116" s="626"/>
      <c r="BC116" s="626"/>
      <c r="BD116" s="626"/>
      <c r="BE116" s="626"/>
      <c r="BF116" s="626"/>
      <c r="BG116" s="626"/>
      <c r="BH116" s="626"/>
      <c r="BI116" s="667"/>
      <c r="BJ116" s="667"/>
      <c r="BK116" s="667"/>
      <c r="BL116" s="667"/>
      <c r="BM116" s="667"/>
      <c r="BN116" s="667"/>
      <c r="BO116" s="667"/>
      <c r="BP116" s="667"/>
      <c r="BQ116" s="667"/>
      <c r="BR116" s="667"/>
      <c r="BS116" s="667"/>
      <c r="BT116" s="668"/>
      <c r="BU116" s="808"/>
      <c r="BV116" s="809"/>
      <c r="BW116" s="809"/>
      <c r="BX116" s="809"/>
      <c r="BY116" s="809"/>
      <c r="BZ116" s="809"/>
      <c r="CA116" s="809"/>
      <c r="CB116" s="809"/>
      <c r="CC116" s="809"/>
      <c r="CD116" s="809"/>
      <c r="CI116" s="67"/>
      <c r="CJ116" s="691"/>
    </row>
    <row r="117" spans="4:88" ht="8.25" customHeight="1">
      <c r="D117" s="67"/>
      <c r="E117" s="821"/>
      <c r="F117" s="822"/>
      <c r="G117" s="822"/>
      <c r="H117" s="822"/>
      <c r="I117" s="822"/>
      <c r="J117" s="822"/>
      <c r="K117" s="822"/>
      <c r="L117" s="822"/>
      <c r="M117" s="822"/>
      <c r="N117" s="822"/>
      <c r="O117" s="822"/>
      <c r="P117" s="822"/>
      <c r="Q117" s="822"/>
      <c r="R117" s="822"/>
      <c r="S117" s="822"/>
      <c r="T117" s="822"/>
      <c r="U117" s="823"/>
      <c r="V117" s="658"/>
      <c r="W117" s="341"/>
      <c r="X117" s="341"/>
      <c r="Y117" s="341"/>
      <c r="Z117" s="341"/>
      <c r="AA117" s="341"/>
      <c r="AB117" s="341"/>
      <c r="AC117" s="341"/>
      <c r="AD117" s="341"/>
      <c r="AE117" s="341"/>
      <c r="AF117" s="341"/>
      <c r="AG117" s="341"/>
      <c r="AH117" s="341"/>
      <c r="AI117" s="341"/>
      <c r="AJ117" s="341"/>
      <c r="AK117" s="341"/>
      <c r="AL117" s="341"/>
      <c r="AM117" s="341"/>
      <c r="AN117" s="341"/>
      <c r="AO117" s="341"/>
      <c r="AP117" s="341"/>
      <c r="AQ117" s="341"/>
      <c r="AR117" s="341"/>
      <c r="AS117" s="341"/>
      <c r="AT117" s="341"/>
      <c r="AU117" s="341"/>
      <c r="AV117" s="341"/>
      <c r="AW117" s="659"/>
      <c r="AX117" s="622"/>
      <c r="AY117" s="622"/>
      <c r="AZ117" s="622"/>
      <c r="BA117" s="622"/>
      <c r="BB117" s="622"/>
      <c r="BC117" s="622"/>
      <c r="BD117" s="622"/>
      <c r="BE117" s="622"/>
      <c r="BF117" s="812"/>
      <c r="BG117" s="814" t="str">
        <f>IFERROR(VLOOKUP(V113,都道府県コード!$A$2:$B$95,2,TRUE),"")</f>
        <v/>
      </c>
      <c r="BH117" s="815"/>
      <c r="BI117" s="669"/>
      <c r="BJ117" s="670"/>
      <c r="BK117" s="670"/>
      <c r="BL117" s="670"/>
      <c r="BM117" s="670"/>
      <c r="BN117" s="670"/>
      <c r="BO117" s="670"/>
      <c r="BP117" s="670"/>
      <c r="BQ117" s="670"/>
      <c r="BR117" s="670"/>
      <c r="BS117" s="670"/>
      <c r="BT117" s="671"/>
      <c r="BU117" s="808"/>
      <c r="BV117" s="809"/>
      <c r="BW117" s="809"/>
      <c r="BX117" s="809"/>
      <c r="BY117" s="809"/>
      <c r="BZ117" s="809"/>
      <c r="CA117" s="809"/>
      <c r="CB117" s="809"/>
      <c r="CC117" s="809"/>
      <c r="CD117" s="809"/>
      <c r="CI117" s="67"/>
      <c r="CJ117" s="691"/>
    </row>
    <row r="118" spans="4:88" ht="9.75" customHeight="1">
      <c r="D118" s="67"/>
      <c r="E118" s="821"/>
      <c r="F118" s="822"/>
      <c r="G118" s="822"/>
      <c r="H118" s="822"/>
      <c r="I118" s="822"/>
      <c r="J118" s="822"/>
      <c r="K118" s="822"/>
      <c r="L118" s="822"/>
      <c r="M118" s="822"/>
      <c r="N118" s="822"/>
      <c r="O118" s="822"/>
      <c r="P118" s="822"/>
      <c r="Q118" s="822"/>
      <c r="R118" s="822"/>
      <c r="S118" s="822"/>
      <c r="T118" s="822"/>
      <c r="U118" s="823"/>
      <c r="V118" s="658"/>
      <c r="W118" s="341"/>
      <c r="X118" s="341"/>
      <c r="Y118" s="341"/>
      <c r="Z118" s="341"/>
      <c r="AA118" s="341"/>
      <c r="AB118" s="341"/>
      <c r="AC118" s="341"/>
      <c r="AD118" s="341"/>
      <c r="AE118" s="341"/>
      <c r="AF118" s="341"/>
      <c r="AG118" s="341"/>
      <c r="AH118" s="341"/>
      <c r="AI118" s="341"/>
      <c r="AJ118" s="341"/>
      <c r="AK118" s="341"/>
      <c r="AL118" s="341"/>
      <c r="AM118" s="341"/>
      <c r="AN118" s="341"/>
      <c r="AO118" s="341"/>
      <c r="AP118" s="341"/>
      <c r="AQ118" s="341"/>
      <c r="AR118" s="341"/>
      <c r="AS118" s="341"/>
      <c r="AT118" s="341"/>
      <c r="AU118" s="341"/>
      <c r="AV118" s="341"/>
      <c r="AW118" s="659"/>
      <c r="AX118" s="622"/>
      <c r="AY118" s="622"/>
      <c r="AZ118" s="622"/>
      <c r="BA118" s="622"/>
      <c r="BB118" s="622"/>
      <c r="BC118" s="622"/>
      <c r="BD118" s="622"/>
      <c r="BE118" s="622"/>
      <c r="BF118" s="812"/>
      <c r="BG118" s="814"/>
      <c r="BH118" s="815"/>
      <c r="BI118" s="672"/>
      <c r="BJ118" s="673"/>
      <c r="BK118" s="673"/>
      <c r="BL118" s="673"/>
      <c r="BM118" s="673"/>
      <c r="BN118" s="673"/>
      <c r="BO118" s="673"/>
      <c r="BP118" s="673"/>
      <c r="BQ118" s="673"/>
      <c r="BR118" s="673"/>
      <c r="BS118" s="673"/>
      <c r="BT118" s="674"/>
      <c r="BU118" s="808"/>
      <c r="BV118" s="809"/>
      <c r="BW118" s="809"/>
      <c r="BX118" s="809"/>
      <c r="BY118" s="809"/>
      <c r="BZ118" s="809"/>
      <c r="CA118" s="809"/>
      <c r="CB118" s="809"/>
      <c r="CC118" s="809"/>
      <c r="CD118" s="809"/>
      <c r="CI118" s="67"/>
      <c r="CJ118" s="691"/>
    </row>
    <row r="119" spans="4:88" ht="6.75" customHeight="1" thickBot="1">
      <c r="D119" s="67"/>
      <c r="E119" s="824"/>
      <c r="F119" s="825"/>
      <c r="G119" s="825"/>
      <c r="H119" s="825"/>
      <c r="I119" s="825"/>
      <c r="J119" s="825"/>
      <c r="K119" s="825"/>
      <c r="L119" s="825"/>
      <c r="M119" s="825"/>
      <c r="N119" s="825"/>
      <c r="O119" s="825"/>
      <c r="P119" s="825"/>
      <c r="Q119" s="825"/>
      <c r="R119" s="825"/>
      <c r="S119" s="825"/>
      <c r="T119" s="825"/>
      <c r="U119" s="826"/>
      <c r="V119" s="660"/>
      <c r="W119" s="661"/>
      <c r="X119" s="661"/>
      <c r="Y119" s="661"/>
      <c r="Z119" s="661"/>
      <c r="AA119" s="661"/>
      <c r="AB119" s="661"/>
      <c r="AC119" s="661"/>
      <c r="AD119" s="661"/>
      <c r="AE119" s="661"/>
      <c r="AF119" s="661"/>
      <c r="AG119" s="661"/>
      <c r="AH119" s="661"/>
      <c r="AI119" s="661"/>
      <c r="AJ119" s="661"/>
      <c r="AK119" s="661"/>
      <c r="AL119" s="661"/>
      <c r="AM119" s="661"/>
      <c r="AN119" s="661"/>
      <c r="AO119" s="661"/>
      <c r="AP119" s="661"/>
      <c r="AQ119" s="661"/>
      <c r="AR119" s="661"/>
      <c r="AS119" s="661"/>
      <c r="AT119" s="661"/>
      <c r="AU119" s="661"/>
      <c r="AV119" s="661"/>
      <c r="AW119" s="662"/>
      <c r="AX119" s="624"/>
      <c r="AY119" s="624"/>
      <c r="AZ119" s="624"/>
      <c r="BA119" s="624"/>
      <c r="BB119" s="624"/>
      <c r="BC119" s="624"/>
      <c r="BD119" s="624"/>
      <c r="BE119" s="624"/>
      <c r="BF119" s="813"/>
      <c r="BG119" s="816"/>
      <c r="BH119" s="817"/>
      <c r="BI119" s="675"/>
      <c r="BJ119" s="676"/>
      <c r="BK119" s="676"/>
      <c r="BL119" s="676"/>
      <c r="BM119" s="676"/>
      <c r="BN119" s="676"/>
      <c r="BO119" s="676"/>
      <c r="BP119" s="676"/>
      <c r="BQ119" s="676"/>
      <c r="BR119" s="676"/>
      <c r="BS119" s="676"/>
      <c r="BT119" s="677"/>
      <c r="BU119" s="808"/>
      <c r="BV119" s="809"/>
      <c r="BW119" s="809"/>
      <c r="BX119" s="809"/>
      <c r="BY119" s="809"/>
      <c r="BZ119" s="809"/>
      <c r="CA119" s="809"/>
      <c r="CB119" s="809"/>
      <c r="CC119" s="809"/>
      <c r="CD119" s="809"/>
      <c r="CI119" s="67"/>
      <c r="CJ119" s="691"/>
    </row>
    <row r="120" spans="4:88" ht="9" customHeight="1">
      <c r="D120" s="67"/>
      <c r="E120" s="818"/>
      <c r="F120" s="819"/>
      <c r="G120" s="819"/>
      <c r="H120" s="819"/>
      <c r="I120" s="819"/>
      <c r="J120" s="819"/>
      <c r="K120" s="819"/>
      <c r="L120" s="819"/>
      <c r="M120" s="819"/>
      <c r="N120" s="819"/>
      <c r="O120" s="819"/>
      <c r="P120" s="819"/>
      <c r="Q120" s="819"/>
      <c r="R120" s="819"/>
      <c r="S120" s="819"/>
      <c r="T120" s="819"/>
      <c r="U120" s="820"/>
      <c r="V120" s="655" t="str">
        <f>IF(E120="","",VLOOKUP(E120,コード表!$G$5:$I$62,3,FALSE))</f>
        <v/>
      </c>
      <c r="W120" s="656"/>
      <c r="X120" s="656"/>
      <c r="Y120" s="656"/>
      <c r="Z120" s="656"/>
      <c r="AA120" s="656"/>
      <c r="AB120" s="656"/>
      <c r="AC120" s="656"/>
      <c r="AD120" s="656"/>
      <c r="AE120" s="656"/>
      <c r="AF120" s="656"/>
      <c r="AG120" s="656"/>
      <c r="AH120" s="656"/>
      <c r="AI120" s="656"/>
      <c r="AJ120" s="656"/>
      <c r="AK120" s="656"/>
      <c r="AL120" s="656"/>
      <c r="AM120" s="656"/>
      <c r="AN120" s="656"/>
      <c r="AO120" s="656"/>
      <c r="AP120" s="656"/>
      <c r="AQ120" s="656"/>
      <c r="AR120" s="656"/>
      <c r="AS120" s="656"/>
      <c r="AT120" s="656"/>
      <c r="AU120" s="656"/>
      <c r="AV120" s="656"/>
      <c r="AW120" s="657"/>
      <c r="AX120" s="663">
        <v>2</v>
      </c>
      <c r="AY120" s="663"/>
      <c r="AZ120" s="625" t="str">
        <f>IF(E120="","",VLOOKUP(E120,コード表!$G$5:$I$62,2,FALSE))</f>
        <v/>
      </c>
      <c r="BA120" s="625"/>
      <c r="BB120" s="625"/>
      <c r="BC120" s="625"/>
      <c r="BD120" s="625"/>
      <c r="BE120" s="625"/>
      <c r="BF120" s="625"/>
      <c r="BG120" s="625"/>
      <c r="BH120" s="625"/>
      <c r="BI120" s="665"/>
      <c r="BJ120" s="665"/>
      <c r="BK120" s="665"/>
      <c r="BL120" s="665"/>
      <c r="BM120" s="665"/>
      <c r="BN120" s="665"/>
      <c r="BO120" s="665"/>
      <c r="BP120" s="665"/>
      <c r="BQ120" s="665"/>
      <c r="BR120" s="665"/>
      <c r="BS120" s="665"/>
      <c r="BT120" s="666"/>
      <c r="BU120" s="808"/>
      <c r="BV120" s="809"/>
      <c r="BW120" s="809"/>
      <c r="BX120" s="809"/>
      <c r="BY120" s="809"/>
      <c r="BZ120" s="809"/>
      <c r="CA120" s="809"/>
      <c r="CB120" s="809"/>
      <c r="CC120" s="809"/>
      <c r="CD120" s="809"/>
      <c r="CI120" s="67"/>
      <c r="CJ120" s="691"/>
    </row>
    <row r="121" spans="4:88" ht="9" customHeight="1">
      <c r="D121" s="67"/>
      <c r="E121" s="821"/>
      <c r="F121" s="822"/>
      <c r="G121" s="822"/>
      <c r="H121" s="822"/>
      <c r="I121" s="822"/>
      <c r="J121" s="822"/>
      <c r="K121" s="822"/>
      <c r="L121" s="822"/>
      <c r="M121" s="822"/>
      <c r="N121" s="822"/>
      <c r="O121" s="822"/>
      <c r="P121" s="822"/>
      <c r="Q121" s="822"/>
      <c r="R121" s="822"/>
      <c r="S121" s="822"/>
      <c r="T121" s="822"/>
      <c r="U121" s="823"/>
      <c r="V121" s="658"/>
      <c r="W121" s="341"/>
      <c r="X121" s="341"/>
      <c r="Y121" s="341"/>
      <c r="Z121" s="341"/>
      <c r="AA121" s="341"/>
      <c r="AB121" s="341"/>
      <c r="AC121" s="341"/>
      <c r="AD121" s="341"/>
      <c r="AE121" s="341"/>
      <c r="AF121" s="341"/>
      <c r="AG121" s="341"/>
      <c r="AH121" s="341"/>
      <c r="AI121" s="341"/>
      <c r="AJ121" s="341"/>
      <c r="AK121" s="341"/>
      <c r="AL121" s="341"/>
      <c r="AM121" s="341"/>
      <c r="AN121" s="341"/>
      <c r="AO121" s="341"/>
      <c r="AP121" s="341"/>
      <c r="AQ121" s="341"/>
      <c r="AR121" s="341"/>
      <c r="AS121" s="341"/>
      <c r="AT121" s="341"/>
      <c r="AU121" s="341"/>
      <c r="AV121" s="341"/>
      <c r="AW121" s="659"/>
      <c r="AX121" s="664"/>
      <c r="AY121" s="664"/>
      <c r="AZ121" s="626"/>
      <c r="BA121" s="626"/>
      <c r="BB121" s="626"/>
      <c r="BC121" s="626"/>
      <c r="BD121" s="626"/>
      <c r="BE121" s="626"/>
      <c r="BF121" s="626"/>
      <c r="BG121" s="626"/>
      <c r="BH121" s="626"/>
      <c r="BI121" s="667"/>
      <c r="BJ121" s="667"/>
      <c r="BK121" s="667"/>
      <c r="BL121" s="667"/>
      <c r="BM121" s="667"/>
      <c r="BN121" s="667"/>
      <c r="BO121" s="667"/>
      <c r="BP121" s="667"/>
      <c r="BQ121" s="667"/>
      <c r="BR121" s="667"/>
      <c r="BS121" s="667"/>
      <c r="BT121" s="668"/>
      <c r="BU121" s="808"/>
      <c r="BV121" s="809"/>
      <c r="BW121" s="809"/>
      <c r="BX121" s="809"/>
      <c r="BY121" s="809"/>
      <c r="BZ121" s="809"/>
      <c r="CA121" s="809"/>
      <c r="CB121" s="809"/>
      <c r="CC121" s="809"/>
      <c r="CD121" s="809"/>
      <c r="CI121" s="67"/>
      <c r="CJ121" s="691"/>
    </row>
    <row r="122" spans="4:88" ht="9" customHeight="1">
      <c r="D122" s="67"/>
      <c r="E122" s="821"/>
      <c r="F122" s="822"/>
      <c r="G122" s="822"/>
      <c r="H122" s="822"/>
      <c r="I122" s="822"/>
      <c r="J122" s="822"/>
      <c r="K122" s="822"/>
      <c r="L122" s="822"/>
      <c r="M122" s="822"/>
      <c r="N122" s="822"/>
      <c r="O122" s="822"/>
      <c r="P122" s="822"/>
      <c r="Q122" s="822"/>
      <c r="R122" s="822"/>
      <c r="S122" s="822"/>
      <c r="T122" s="822"/>
      <c r="U122" s="823"/>
      <c r="V122" s="658"/>
      <c r="W122" s="341"/>
      <c r="X122" s="341"/>
      <c r="Y122" s="341"/>
      <c r="Z122" s="341"/>
      <c r="AA122" s="341"/>
      <c r="AB122" s="341"/>
      <c r="AC122" s="341"/>
      <c r="AD122" s="341"/>
      <c r="AE122" s="341"/>
      <c r="AF122" s="341"/>
      <c r="AG122" s="341"/>
      <c r="AH122" s="341"/>
      <c r="AI122" s="341"/>
      <c r="AJ122" s="341"/>
      <c r="AK122" s="341"/>
      <c r="AL122" s="341"/>
      <c r="AM122" s="341"/>
      <c r="AN122" s="341"/>
      <c r="AO122" s="341"/>
      <c r="AP122" s="341"/>
      <c r="AQ122" s="341"/>
      <c r="AR122" s="341"/>
      <c r="AS122" s="341"/>
      <c r="AT122" s="341"/>
      <c r="AU122" s="341"/>
      <c r="AV122" s="341"/>
      <c r="AW122" s="659"/>
      <c r="AX122" s="664"/>
      <c r="AY122" s="664"/>
      <c r="AZ122" s="626"/>
      <c r="BA122" s="626"/>
      <c r="BB122" s="626"/>
      <c r="BC122" s="626"/>
      <c r="BD122" s="626"/>
      <c r="BE122" s="626"/>
      <c r="BF122" s="626"/>
      <c r="BG122" s="626"/>
      <c r="BH122" s="626"/>
      <c r="BI122" s="667"/>
      <c r="BJ122" s="667"/>
      <c r="BK122" s="667"/>
      <c r="BL122" s="667"/>
      <c r="BM122" s="667"/>
      <c r="BN122" s="667"/>
      <c r="BO122" s="667"/>
      <c r="BP122" s="667"/>
      <c r="BQ122" s="667"/>
      <c r="BR122" s="667"/>
      <c r="BS122" s="667"/>
      <c r="BT122" s="668"/>
      <c r="BU122" s="808"/>
      <c r="BV122" s="809"/>
      <c r="BW122" s="809"/>
      <c r="BX122" s="809"/>
      <c r="BY122" s="809"/>
      <c r="BZ122" s="809"/>
      <c r="CA122" s="809"/>
      <c r="CB122" s="809"/>
      <c r="CC122" s="809"/>
      <c r="CD122" s="809"/>
      <c r="CI122" s="67"/>
      <c r="CJ122" s="691"/>
    </row>
    <row r="123" spans="4:88" ht="9" customHeight="1">
      <c r="D123" s="67"/>
      <c r="E123" s="821"/>
      <c r="F123" s="822"/>
      <c r="G123" s="822"/>
      <c r="H123" s="822"/>
      <c r="I123" s="822"/>
      <c r="J123" s="822"/>
      <c r="K123" s="822"/>
      <c r="L123" s="822"/>
      <c r="M123" s="822"/>
      <c r="N123" s="822"/>
      <c r="O123" s="822"/>
      <c r="P123" s="822"/>
      <c r="Q123" s="822"/>
      <c r="R123" s="822"/>
      <c r="S123" s="822"/>
      <c r="T123" s="822"/>
      <c r="U123" s="823"/>
      <c r="V123" s="658"/>
      <c r="W123" s="341"/>
      <c r="X123" s="341"/>
      <c r="Y123" s="341"/>
      <c r="Z123" s="341"/>
      <c r="AA123" s="341"/>
      <c r="AB123" s="341"/>
      <c r="AC123" s="341"/>
      <c r="AD123" s="341"/>
      <c r="AE123" s="341"/>
      <c r="AF123" s="341"/>
      <c r="AG123" s="341"/>
      <c r="AH123" s="341"/>
      <c r="AI123" s="341"/>
      <c r="AJ123" s="341"/>
      <c r="AK123" s="341"/>
      <c r="AL123" s="341"/>
      <c r="AM123" s="341"/>
      <c r="AN123" s="341"/>
      <c r="AO123" s="341"/>
      <c r="AP123" s="341"/>
      <c r="AQ123" s="341"/>
      <c r="AR123" s="341"/>
      <c r="AS123" s="341"/>
      <c r="AT123" s="341"/>
      <c r="AU123" s="341"/>
      <c r="AV123" s="341"/>
      <c r="AW123" s="659"/>
      <c r="AX123" s="622"/>
      <c r="AY123" s="622"/>
      <c r="AZ123" s="622"/>
      <c r="BA123" s="622"/>
      <c r="BB123" s="622"/>
      <c r="BC123" s="622"/>
      <c r="BD123" s="622"/>
      <c r="BE123" s="622"/>
      <c r="BF123" s="812"/>
      <c r="BG123" s="814"/>
      <c r="BH123" s="815"/>
      <c r="BI123" s="669"/>
      <c r="BJ123" s="670"/>
      <c r="BK123" s="670"/>
      <c r="BL123" s="670"/>
      <c r="BM123" s="670"/>
      <c r="BN123" s="670"/>
      <c r="BO123" s="670"/>
      <c r="BP123" s="670"/>
      <c r="BQ123" s="670"/>
      <c r="BR123" s="670"/>
      <c r="BS123" s="670"/>
      <c r="BT123" s="671"/>
      <c r="BU123" s="808"/>
      <c r="BV123" s="809"/>
      <c r="BW123" s="809"/>
      <c r="BX123" s="809"/>
      <c r="BY123" s="809"/>
      <c r="BZ123" s="809"/>
      <c r="CA123" s="809"/>
      <c r="CB123" s="809"/>
      <c r="CC123" s="809"/>
      <c r="CD123" s="809"/>
      <c r="CI123" s="67"/>
      <c r="CJ123" s="691"/>
    </row>
    <row r="124" spans="4:88" ht="9" customHeight="1">
      <c r="D124" s="67"/>
      <c r="E124" s="821"/>
      <c r="F124" s="822"/>
      <c r="G124" s="822"/>
      <c r="H124" s="822"/>
      <c r="I124" s="822"/>
      <c r="J124" s="822"/>
      <c r="K124" s="822"/>
      <c r="L124" s="822"/>
      <c r="M124" s="822"/>
      <c r="N124" s="822"/>
      <c r="O124" s="822"/>
      <c r="P124" s="822"/>
      <c r="Q124" s="822"/>
      <c r="R124" s="822"/>
      <c r="S124" s="822"/>
      <c r="T124" s="822"/>
      <c r="U124" s="823"/>
      <c r="V124" s="658"/>
      <c r="W124" s="341"/>
      <c r="X124" s="341"/>
      <c r="Y124" s="341"/>
      <c r="Z124" s="341"/>
      <c r="AA124" s="341"/>
      <c r="AB124" s="341"/>
      <c r="AC124" s="341"/>
      <c r="AD124" s="341"/>
      <c r="AE124" s="341"/>
      <c r="AF124" s="341"/>
      <c r="AG124" s="341"/>
      <c r="AH124" s="341"/>
      <c r="AI124" s="341"/>
      <c r="AJ124" s="341"/>
      <c r="AK124" s="341"/>
      <c r="AL124" s="341"/>
      <c r="AM124" s="341"/>
      <c r="AN124" s="341"/>
      <c r="AO124" s="341"/>
      <c r="AP124" s="341"/>
      <c r="AQ124" s="341"/>
      <c r="AR124" s="341"/>
      <c r="AS124" s="341"/>
      <c r="AT124" s="341"/>
      <c r="AU124" s="341"/>
      <c r="AV124" s="341"/>
      <c r="AW124" s="659"/>
      <c r="AX124" s="622"/>
      <c r="AY124" s="622"/>
      <c r="AZ124" s="622"/>
      <c r="BA124" s="622"/>
      <c r="BB124" s="622"/>
      <c r="BC124" s="622"/>
      <c r="BD124" s="622"/>
      <c r="BE124" s="622"/>
      <c r="BF124" s="812"/>
      <c r="BG124" s="814"/>
      <c r="BH124" s="815"/>
      <c r="BI124" s="672"/>
      <c r="BJ124" s="673"/>
      <c r="BK124" s="673"/>
      <c r="BL124" s="673"/>
      <c r="BM124" s="673"/>
      <c r="BN124" s="673"/>
      <c r="BO124" s="673"/>
      <c r="BP124" s="673"/>
      <c r="BQ124" s="673"/>
      <c r="BR124" s="673"/>
      <c r="BS124" s="673"/>
      <c r="BT124" s="674"/>
      <c r="BU124" s="808"/>
      <c r="BV124" s="809"/>
      <c r="BW124" s="809"/>
      <c r="BX124" s="809"/>
      <c r="BY124" s="809"/>
      <c r="BZ124" s="809"/>
      <c r="CA124" s="809"/>
      <c r="CB124" s="809"/>
      <c r="CC124" s="809"/>
      <c r="CD124" s="809"/>
      <c r="CI124" s="67"/>
      <c r="CJ124" s="691"/>
    </row>
    <row r="125" spans="4:88" ht="9" customHeight="1" thickBot="1">
      <c r="D125" s="67"/>
      <c r="E125" s="824"/>
      <c r="F125" s="825"/>
      <c r="G125" s="825"/>
      <c r="H125" s="825"/>
      <c r="I125" s="825"/>
      <c r="J125" s="825"/>
      <c r="K125" s="825"/>
      <c r="L125" s="825"/>
      <c r="M125" s="825"/>
      <c r="N125" s="825"/>
      <c r="O125" s="825"/>
      <c r="P125" s="825"/>
      <c r="Q125" s="825"/>
      <c r="R125" s="825"/>
      <c r="S125" s="825"/>
      <c r="T125" s="825"/>
      <c r="U125" s="826"/>
      <c r="V125" s="660"/>
      <c r="W125" s="661"/>
      <c r="X125" s="661"/>
      <c r="Y125" s="661"/>
      <c r="Z125" s="661"/>
      <c r="AA125" s="661"/>
      <c r="AB125" s="661"/>
      <c r="AC125" s="661"/>
      <c r="AD125" s="661"/>
      <c r="AE125" s="661"/>
      <c r="AF125" s="661"/>
      <c r="AG125" s="661"/>
      <c r="AH125" s="661"/>
      <c r="AI125" s="661"/>
      <c r="AJ125" s="661"/>
      <c r="AK125" s="661"/>
      <c r="AL125" s="661"/>
      <c r="AM125" s="661"/>
      <c r="AN125" s="661"/>
      <c r="AO125" s="661"/>
      <c r="AP125" s="661"/>
      <c r="AQ125" s="661"/>
      <c r="AR125" s="661"/>
      <c r="AS125" s="661"/>
      <c r="AT125" s="661"/>
      <c r="AU125" s="661"/>
      <c r="AV125" s="661"/>
      <c r="AW125" s="662"/>
      <c r="AX125" s="624"/>
      <c r="AY125" s="624"/>
      <c r="AZ125" s="624"/>
      <c r="BA125" s="624"/>
      <c r="BB125" s="624"/>
      <c r="BC125" s="624"/>
      <c r="BD125" s="624"/>
      <c r="BE125" s="624"/>
      <c r="BF125" s="813"/>
      <c r="BG125" s="816"/>
      <c r="BH125" s="817"/>
      <c r="BI125" s="675"/>
      <c r="BJ125" s="676"/>
      <c r="BK125" s="676"/>
      <c r="BL125" s="676"/>
      <c r="BM125" s="676"/>
      <c r="BN125" s="676"/>
      <c r="BO125" s="676"/>
      <c r="BP125" s="676"/>
      <c r="BQ125" s="676"/>
      <c r="BR125" s="676"/>
      <c r="BS125" s="676"/>
      <c r="BT125" s="677"/>
      <c r="BU125" s="808"/>
      <c r="BV125" s="809"/>
      <c r="BW125" s="809"/>
      <c r="BX125" s="809"/>
      <c r="BY125" s="809"/>
      <c r="BZ125" s="809"/>
      <c r="CA125" s="809"/>
      <c r="CB125" s="809"/>
      <c r="CC125" s="809"/>
      <c r="CD125" s="809"/>
      <c r="CI125" s="67"/>
      <c r="CJ125" s="691"/>
    </row>
    <row r="126" spans="4:88" ht="9" customHeight="1">
      <c r="D126" s="67"/>
      <c r="E126" s="818"/>
      <c r="F126" s="819"/>
      <c r="G126" s="819"/>
      <c r="H126" s="819"/>
      <c r="I126" s="819"/>
      <c r="J126" s="819"/>
      <c r="K126" s="819"/>
      <c r="L126" s="819"/>
      <c r="M126" s="819"/>
      <c r="N126" s="819"/>
      <c r="O126" s="819"/>
      <c r="P126" s="819"/>
      <c r="Q126" s="819"/>
      <c r="R126" s="819"/>
      <c r="S126" s="819"/>
      <c r="T126" s="819"/>
      <c r="U126" s="820"/>
      <c r="V126" s="655" t="str">
        <f>IF(E126="","",VLOOKUP(E126,コード表!$G$5:$I$62,3,FALSE))</f>
        <v/>
      </c>
      <c r="W126" s="656"/>
      <c r="X126" s="656"/>
      <c r="Y126" s="656"/>
      <c r="Z126" s="656"/>
      <c r="AA126" s="656"/>
      <c r="AB126" s="656"/>
      <c r="AC126" s="656"/>
      <c r="AD126" s="656"/>
      <c r="AE126" s="656"/>
      <c r="AF126" s="656"/>
      <c r="AG126" s="656"/>
      <c r="AH126" s="656"/>
      <c r="AI126" s="656"/>
      <c r="AJ126" s="656"/>
      <c r="AK126" s="656"/>
      <c r="AL126" s="656"/>
      <c r="AM126" s="656"/>
      <c r="AN126" s="656"/>
      <c r="AO126" s="656"/>
      <c r="AP126" s="656"/>
      <c r="AQ126" s="656"/>
      <c r="AR126" s="656"/>
      <c r="AS126" s="656"/>
      <c r="AT126" s="656"/>
      <c r="AU126" s="656"/>
      <c r="AV126" s="656"/>
      <c r="AW126" s="657"/>
      <c r="AX126" s="663">
        <v>3</v>
      </c>
      <c r="AY126" s="663"/>
      <c r="AZ126" s="625" t="str">
        <f>IF(E126="","",VLOOKUP(E126,コード表!$G$5:$I$62,2,FALSE))</f>
        <v/>
      </c>
      <c r="BA126" s="625"/>
      <c r="BB126" s="625"/>
      <c r="BC126" s="625"/>
      <c r="BD126" s="625"/>
      <c r="BE126" s="625"/>
      <c r="BF126" s="625"/>
      <c r="BG126" s="625"/>
      <c r="BH126" s="625"/>
      <c r="BI126" s="665"/>
      <c r="BJ126" s="665"/>
      <c r="BK126" s="665"/>
      <c r="BL126" s="665"/>
      <c r="BM126" s="665"/>
      <c r="BN126" s="665"/>
      <c r="BO126" s="665"/>
      <c r="BP126" s="665"/>
      <c r="BQ126" s="665"/>
      <c r="BR126" s="665"/>
      <c r="BS126" s="665"/>
      <c r="BT126" s="666"/>
      <c r="BU126" s="808"/>
      <c r="BV126" s="809"/>
      <c r="BW126" s="809"/>
      <c r="BX126" s="809"/>
      <c r="BY126" s="809"/>
      <c r="BZ126" s="809"/>
      <c r="CA126" s="809"/>
      <c r="CB126" s="809"/>
      <c r="CC126" s="809"/>
      <c r="CD126" s="809"/>
      <c r="CI126" s="67"/>
      <c r="CJ126" s="691"/>
    </row>
    <row r="127" spans="4:88" ht="9" customHeight="1">
      <c r="D127" s="67"/>
      <c r="E127" s="821"/>
      <c r="F127" s="822"/>
      <c r="G127" s="822"/>
      <c r="H127" s="822"/>
      <c r="I127" s="822"/>
      <c r="J127" s="822"/>
      <c r="K127" s="822"/>
      <c r="L127" s="822"/>
      <c r="M127" s="822"/>
      <c r="N127" s="822"/>
      <c r="O127" s="822"/>
      <c r="P127" s="822"/>
      <c r="Q127" s="822"/>
      <c r="R127" s="822"/>
      <c r="S127" s="822"/>
      <c r="T127" s="822"/>
      <c r="U127" s="823"/>
      <c r="V127" s="658"/>
      <c r="W127" s="341"/>
      <c r="X127" s="341"/>
      <c r="Y127" s="341"/>
      <c r="Z127" s="341"/>
      <c r="AA127" s="341"/>
      <c r="AB127" s="341"/>
      <c r="AC127" s="341"/>
      <c r="AD127" s="341"/>
      <c r="AE127" s="341"/>
      <c r="AF127" s="341"/>
      <c r="AG127" s="341"/>
      <c r="AH127" s="341"/>
      <c r="AI127" s="341"/>
      <c r="AJ127" s="341"/>
      <c r="AK127" s="341"/>
      <c r="AL127" s="341"/>
      <c r="AM127" s="341"/>
      <c r="AN127" s="341"/>
      <c r="AO127" s="341"/>
      <c r="AP127" s="341"/>
      <c r="AQ127" s="341"/>
      <c r="AR127" s="341"/>
      <c r="AS127" s="341"/>
      <c r="AT127" s="341"/>
      <c r="AU127" s="341"/>
      <c r="AV127" s="341"/>
      <c r="AW127" s="659"/>
      <c r="AX127" s="664"/>
      <c r="AY127" s="664"/>
      <c r="AZ127" s="626"/>
      <c r="BA127" s="626"/>
      <c r="BB127" s="626"/>
      <c r="BC127" s="626"/>
      <c r="BD127" s="626"/>
      <c r="BE127" s="626"/>
      <c r="BF127" s="626"/>
      <c r="BG127" s="626"/>
      <c r="BH127" s="626"/>
      <c r="BI127" s="667"/>
      <c r="BJ127" s="667"/>
      <c r="BK127" s="667"/>
      <c r="BL127" s="667"/>
      <c r="BM127" s="667"/>
      <c r="BN127" s="667"/>
      <c r="BO127" s="667"/>
      <c r="BP127" s="667"/>
      <c r="BQ127" s="667"/>
      <c r="BR127" s="667"/>
      <c r="BS127" s="667"/>
      <c r="BT127" s="668"/>
      <c r="BU127" s="808"/>
      <c r="BV127" s="809"/>
      <c r="BW127" s="809"/>
      <c r="BX127" s="809"/>
      <c r="BY127" s="809"/>
      <c r="BZ127" s="809"/>
      <c r="CA127" s="809"/>
      <c r="CB127" s="809"/>
      <c r="CC127" s="809"/>
      <c r="CD127" s="809"/>
      <c r="CI127" s="67"/>
      <c r="CJ127" s="691"/>
    </row>
    <row r="128" spans="4:88" ht="9" customHeight="1">
      <c r="D128" s="67"/>
      <c r="E128" s="821"/>
      <c r="F128" s="822"/>
      <c r="G128" s="822"/>
      <c r="H128" s="822"/>
      <c r="I128" s="822"/>
      <c r="J128" s="822"/>
      <c r="K128" s="822"/>
      <c r="L128" s="822"/>
      <c r="M128" s="822"/>
      <c r="N128" s="822"/>
      <c r="O128" s="822"/>
      <c r="P128" s="822"/>
      <c r="Q128" s="822"/>
      <c r="R128" s="822"/>
      <c r="S128" s="822"/>
      <c r="T128" s="822"/>
      <c r="U128" s="823"/>
      <c r="V128" s="658"/>
      <c r="W128" s="341"/>
      <c r="X128" s="341"/>
      <c r="Y128" s="341"/>
      <c r="Z128" s="341"/>
      <c r="AA128" s="341"/>
      <c r="AB128" s="341"/>
      <c r="AC128" s="341"/>
      <c r="AD128" s="341"/>
      <c r="AE128" s="341"/>
      <c r="AF128" s="341"/>
      <c r="AG128" s="341"/>
      <c r="AH128" s="341"/>
      <c r="AI128" s="341"/>
      <c r="AJ128" s="341"/>
      <c r="AK128" s="341"/>
      <c r="AL128" s="341"/>
      <c r="AM128" s="341"/>
      <c r="AN128" s="341"/>
      <c r="AO128" s="341"/>
      <c r="AP128" s="341"/>
      <c r="AQ128" s="341"/>
      <c r="AR128" s="341"/>
      <c r="AS128" s="341"/>
      <c r="AT128" s="341"/>
      <c r="AU128" s="341"/>
      <c r="AV128" s="341"/>
      <c r="AW128" s="659"/>
      <c r="AX128" s="664"/>
      <c r="AY128" s="664"/>
      <c r="AZ128" s="626"/>
      <c r="BA128" s="626"/>
      <c r="BB128" s="626"/>
      <c r="BC128" s="626"/>
      <c r="BD128" s="626"/>
      <c r="BE128" s="626"/>
      <c r="BF128" s="626"/>
      <c r="BG128" s="626"/>
      <c r="BH128" s="626"/>
      <c r="BI128" s="667"/>
      <c r="BJ128" s="667"/>
      <c r="BK128" s="667"/>
      <c r="BL128" s="667"/>
      <c r="BM128" s="667"/>
      <c r="BN128" s="667"/>
      <c r="BO128" s="667"/>
      <c r="BP128" s="667"/>
      <c r="BQ128" s="667"/>
      <c r="BR128" s="667"/>
      <c r="BS128" s="667"/>
      <c r="BT128" s="668"/>
      <c r="BU128" s="808"/>
      <c r="BV128" s="809"/>
      <c r="BW128" s="809"/>
      <c r="BX128" s="809"/>
      <c r="BY128" s="809"/>
      <c r="BZ128" s="809"/>
      <c r="CA128" s="809"/>
      <c r="CB128" s="809"/>
      <c r="CC128" s="809"/>
      <c r="CD128" s="809"/>
      <c r="CI128" s="67"/>
      <c r="CJ128" s="691"/>
    </row>
    <row r="129" spans="4:88" ht="9" customHeight="1">
      <c r="D129" s="67"/>
      <c r="E129" s="821"/>
      <c r="F129" s="822"/>
      <c r="G129" s="822"/>
      <c r="H129" s="822"/>
      <c r="I129" s="822"/>
      <c r="J129" s="822"/>
      <c r="K129" s="822"/>
      <c r="L129" s="822"/>
      <c r="M129" s="822"/>
      <c r="N129" s="822"/>
      <c r="O129" s="822"/>
      <c r="P129" s="822"/>
      <c r="Q129" s="822"/>
      <c r="R129" s="822"/>
      <c r="S129" s="822"/>
      <c r="T129" s="822"/>
      <c r="U129" s="823"/>
      <c r="V129" s="658"/>
      <c r="W129" s="341"/>
      <c r="X129" s="341"/>
      <c r="Y129" s="341"/>
      <c r="Z129" s="341"/>
      <c r="AA129" s="341"/>
      <c r="AB129" s="341"/>
      <c r="AC129" s="341"/>
      <c r="AD129" s="341"/>
      <c r="AE129" s="341"/>
      <c r="AF129" s="341"/>
      <c r="AG129" s="341"/>
      <c r="AH129" s="341"/>
      <c r="AI129" s="341"/>
      <c r="AJ129" s="341"/>
      <c r="AK129" s="341"/>
      <c r="AL129" s="341"/>
      <c r="AM129" s="341"/>
      <c r="AN129" s="341"/>
      <c r="AO129" s="341"/>
      <c r="AP129" s="341"/>
      <c r="AQ129" s="341"/>
      <c r="AR129" s="341"/>
      <c r="AS129" s="341"/>
      <c r="AT129" s="341"/>
      <c r="AU129" s="341"/>
      <c r="AV129" s="341"/>
      <c r="AW129" s="659"/>
      <c r="AX129" s="622"/>
      <c r="AY129" s="622"/>
      <c r="AZ129" s="622"/>
      <c r="BA129" s="622"/>
      <c r="BB129" s="622"/>
      <c r="BC129" s="622"/>
      <c r="BD129" s="622"/>
      <c r="BE129" s="622"/>
      <c r="BF129" s="812"/>
      <c r="BG129" s="814"/>
      <c r="BH129" s="815"/>
      <c r="BI129" s="669"/>
      <c r="BJ129" s="670"/>
      <c r="BK129" s="670"/>
      <c r="BL129" s="670"/>
      <c r="BM129" s="670"/>
      <c r="BN129" s="670"/>
      <c r="BO129" s="670"/>
      <c r="BP129" s="670"/>
      <c r="BQ129" s="670"/>
      <c r="BR129" s="670"/>
      <c r="BS129" s="670"/>
      <c r="BT129" s="671"/>
      <c r="BU129" s="808"/>
      <c r="BV129" s="809"/>
      <c r="BW129" s="809"/>
      <c r="BX129" s="809"/>
      <c r="BY129" s="809"/>
      <c r="BZ129" s="809"/>
      <c r="CA129" s="809"/>
      <c r="CB129" s="809"/>
      <c r="CC129" s="809"/>
      <c r="CD129" s="809"/>
      <c r="CI129" s="67"/>
      <c r="CJ129" s="691"/>
    </row>
    <row r="130" spans="4:88" ht="9" customHeight="1">
      <c r="D130" s="67"/>
      <c r="E130" s="821"/>
      <c r="F130" s="822"/>
      <c r="G130" s="822"/>
      <c r="H130" s="822"/>
      <c r="I130" s="822"/>
      <c r="J130" s="822"/>
      <c r="K130" s="822"/>
      <c r="L130" s="822"/>
      <c r="M130" s="822"/>
      <c r="N130" s="822"/>
      <c r="O130" s="822"/>
      <c r="P130" s="822"/>
      <c r="Q130" s="822"/>
      <c r="R130" s="822"/>
      <c r="S130" s="822"/>
      <c r="T130" s="822"/>
      <c r="U130" s="823"/>
      <c r="V130" s="658"/>
      <c r="W130" s="341"/>
      <c r="X130" s="341"/>
      <c r="Y130" s="341"/>
      <c r="Z130" s="341"/>
      <c r="AA130" s="341"/>
      <c r="AB130" s="341"/>
      <c r="AC130" s="341"/>
      <c r="AD130" s="341"/>
      <c r="AE130" s="341"/>
      <c r="AF130" s="341"/>
      <c r="AG130" s="341"/>
      <c r="AH130" s="341"/>
      <c r="AI130" s="341"/>
      <c r="AJ130" s="341"/>
      <c r="AK130" s="341"/>
      <c r="AL130" s="341"/>
      <c r="AM130" s="341"/>
      <c r="AN130" s="341"/>
      <c r="AO130" s="341"/>
      <c r="AP130" s="341"/>
      <c r="AQ130" s="341"/>
      <c r="AR130" s="341"/>
      <c r="AS130" s="341"/>
      <c r="AT130" s="341"/>
      <c r="AU130" s="341"/>
      <c r="AV130" s="341"/>
      <c r="AW130" s="659"/>
      <c r="AX130" s="622"/>
      <c r="AY130" s="622"/>
      <c r="AZ130" s="622"/>
      <c r="BA130" s="622"/>
      <c r="BB130" s="622"/>
      <c r="BC130" s="622"/>
      <c r="BD130" s="622"/>
      <c r="BE130" s="622"/>
      <c r="BF130" s="812"/>
      <c r="BG130" s="814"/>
      <c r="BH130" s="815"/>
      <c r="BI130" s="672"/>
      <c r="BJ130" s="673"/>
      <c r="BK130" s="673"/>
      <c r="BL130" s="673"/>
      <c r="BM130" s="673"/>
      <c r="BN130" s="673"/>
      <c r="BO130" s="673"/>
      <c r="BP130" s="673"/>
      <c r="BQ130" s="673"/>
      <c r="BR130" s="673"/>
      <c r="BS130" s="673"/>
      <c r="BT130" s="674"/>
      <c r="BU130" s="808"/>
      <c r="BV130" s="809"/>
      <c r="BW130" s="809"/>
      <c r="BX130" s="809"/>
      <c r="BY130" s="809"/>
      <c r="BZ130" s="809"/>
      <c r="CA130" s="809"/>
      <c r="CB130" s="809"/>
      <c r="CC130" s="809"/>
      <c r="CD130" s="809"/>
      <c r="CI130" s="67"/>
      <c r="CJ130" s="691"/>
    </row>
    <row r="131" spans="4:88" ht="9" customHeight="1" thickBot="1">
      <c r="D131" s="67"/>
      <c r="E131" s="824"/>
      <c r="F131" s="825"/>
      <c r="G131" s="825"/>
      <c r="H131" s="825"/>
      <c r="I131" s="825"/>
      <c r="J131" s="825"/>
      <c r="K131" s="825"/>
      <c r="L131" s="825"/>
      <c r="M131" s="825"/>
      <c r="N131" s="825"/>
      <c r="O131" s="825"/>
      <c r="P131" s="825"/>
      <c r="Q131" s="825"/>
      <c r="R131" s="825"/>
      <c r="S131" s="825"/>
      <c r="T131" s="825"/>
      <c r="U131" s="826"/>
      <c r="V131" s="660"/>
      <c r="W131" s="661"/>
      <c r="X131" s="661"/>
      <c r="Y131" s="661"/>
      <c r="Z131" s="661"/>
      <c r="AA131" s="661"/>
      <c r="AB131" s="661"/>
      <c r="AC131" s="661"/>
      <c r="AD131" s="661"/>
      <c r="AE131" s="661"/>
      <c r="AF131" s="661"/>
      <c r="AG131" s="661"/>
      <c r="AH131" s="661"/>
      <c r="AI131" s="661"/>
      <c r="AJ131" s="661"/>
      <c r="AK131" s="661"/>
      <c r="AL131" s="661"/>
      <c r="AM131" s="661"/>
      <c r="AN131" s="661"/>
      <c r="AO131" s="661"/>
      <c r="AP131" s="661"/>
      <c r="AQ131" s="661"/>
      <c r="AR131" s="661"/>
      <c r="AS131" s="661"/>
      <c r="AT131" s="661"/>
      <c r="AU131" s="661"/>
      <c r="AV131" s="661"/>
      <c r="AW131" s="662"/>
      <c r="AX131" s="624"/>
      <c r="AY131" s="624"/>
      <c r="AZ131" s="624"/>
      <c r="BA131" s="624"/>
      <c r="BB131" s="624"/>
      <c r="BC131" s="624"/>
      <c r="BD131" s="624"/>
      <c r="BE131" s="624"/>
      <c r="BF131" s="813"/>
      <c r="BG131" s="816"/>
      <c r="BH131" s="817"/>
      <c r="BI131" s="675"/>
      <c r="BJ131" s="676"/>
      <c r="BK131" s="676"/>
      <c r="BL131" s="676"/>
      <c r="BM131" s="676"/>
      <c r="BN131" s="676"/>
      <c r="BO131" s="676"/>
      <c r="BP131" s="676"/>
      <c r="BQ131" s="676"/>
      <c r="BR131" s="676"/>
      <c r="BS131" s="676"/>
      <c r="BT131" s="677"/>
      <c r="BU131" s="808"/>
      <c r="BV131" s="809"/>
      <c r="BW131" s="809"/>
      <c r="BX131" s="809"/>
      <c r="BY131" s="809"/>
      <c r="BZ131" s="809"/>
      <c r="CA131" s="809"/>
      <c r="CB131" s="809"/>
      <c r="CC131" s="809"/>
      <c r="CD131" s="809"/>
      <c r="CI131" s="67"/>
      <c r="CJ131" s="691"/>
    </row>
    <row r="132" spans="4:88" ht="9" customHeight="1">
      <c r="D132" s="67"/>
      <c r="E132" s="818"/>
      <c r="F132" s="819"/>
      <c r="G132" s="819"/>
      <c r="H132" s="819"/>
      <c r="I132" s="819"/>
      <c r="J132" s="819"/>
      <c r="K132" s="819"/>
      <c r="L132" s="819"/>
      <c r="M132" s="819"/>
      <c r="N132" s="819"/>
      <c r="O132" s="819"/>
      <c r="P132" s="819"/>
      <c r="Q132" s="819"/>
      <c r="R132" s="819"/>
      <c r="S132" s="819"/>
      <c r="T132" s="819"/>
      <c r="U132" s="820"/>
      <c r="V132" s="655" t="str">
        <f>IF(E132="","",VLOOKUP(E132,コード表!$G$5:$I$62,3,FALSE))</f>
        <v/>
      </c>
      <c r="W132" s="656"/>
      <c r="X132" s="656"/>
      <c r="Y132" s="656"/>
      <c r="Z132" s="656"/>
      <c r="AA132" s="656"/>
      <c r="AB132" s="656"/>
      <c r="AC132" s="656"/>
      <c r="AD132" s="656"/>
      <c r="AE132" s="656"/>
      <c r="AF132" s="656"/>
      <c r="AG132" s="656"/>
      <c r="AH132" s="656"/>
      <c r="AI132" s="656"/>
      <c r="AJ132" s="656"/>
      <c r="AK132" s="656"/>
      <c r="AL132" s="656"/>
      <c r="AM132" s="656"/>
      <c r="AN132" s="656"/>
      <c r="AO132" s="656"/>
      <c r="AP132" s="656"/>
      <c r="AQ132" s="656"/>
      <c r="AR132" s="656"/>
      <c r="AS132" s="656"/>
      <c r="AT132" s="656"/>
      <c r="AU132" s="656"/>
      <c r="AV132" s="656"/>
      <c r="AW132" s="657"/>
      <c r="AX132" s="663">
        <v>4</v>
      </c>
      <c r="AY132" s="663"/>
      <c r="AZ132" s="625" t="str">
        <f>IF(E132="","",VLOOKUP(E132,コード表!$G$5:$I$62,2,FALSE))</f>
        <v/>
      </c>
      <c r="BA132" s="625"/>
      <c r="BB132" s="625"/>
      <c r="BC132" s="625"/>
      <c r="BD132" s="625"/>
      <c r="BE132" s="625"/>
      <c r="BF132" s="625"/>
      <c r="BG132" s="625"/>
      <c r="BH132" s="625"/>
      <c r="BI132" s="665"/>
      <c r="BJ132" s="665"/>
      <c r="BK132" s="665"/>
      <c r="BL132" s="665"/>
      <c r="BM132" s="665"/>
      <c r="BN132" s="665"/>
      <c r="BO132" s="665"/>
      <c r="BP132" s="665"/>
      <c r="BQ132" s="665"/>
      <c r="BR132" s="665"/>
      <c r="BS132" s="665"/>
      <c r="BT132" s="666"/>
      <c r="BU132" s="808"/>
      <c r="BV132" s="809"/>
      <c r="BW132" s="809"/>
      <c r="BX132" s="809"/>
      <c r="BY132" s="809"/>
      <c r="BZ132" s="809"/>
      <c r="CA132" s="809"/>
      <c r="CB132" s="809"/>
      <c r="CC132" s="809"/>
      <c r="CD132" s="809"/>
      <c r="CI132" s="67"/>
      <c r="CJ132" s="691"/>
    </row>
    <row r="133" spans="4:88" ht="9" customHeight="1">
      <c r="D133" s="67"/>
      <c r="E133" s="821"/>
      <c r="F133" s="822"/>
      <c r="G133" s="822"/>
      <c r="H133" s="822"/>
      <c r="I133" s="822"/>
      <c r="J133" s="822"/>
      <c r="K133" s="822"/>
      <c r="L133" s="822"/>
      <c r="M133" s="822"/>
      <c r="N133" s="822"/>
      <c r="O133" s="822"/>
      <c r="P133" s="822"/>
      <c r="Q133" s="822"/>
      <c r="R133" s="822"/>
      <c r="S133" s="822"/>
      <c r="T133" s="822"/>
      <c r="U133" s="823"/>
      <c r="V133" s="658"/>
      <c r="W133" s="341"/>
      <c r="X133" s="341"/>
      <c r="Y133" s="341"/>
      <c r="Z133" s="341"/>
      <c r="AA133" s="341"/>
      <c r="AB133" s="341"/>
      <c r="AC133" s="341"/>
      <c r="AD133" s="341"/>
      <c r="AE133" s="341"/>
      <c r="AF133" s="341"/>
      <c r="AG133" s="341"/>
      <c r="AH133" s="341"/>
      <c r="AI133" s="341"/>
      <c r="AJ133" s="341"/>
      <c r="AK133" s="341"/>
      <c r="AL133" s="341"/>
      <c r="AM133" s="341"/>
      <c r="AN133" s="341"/>
      <c r="AO133" s="341"/>
      <c r="AP133" s="341"/>
      <c r="AQ133" s="341"/>
      <c r="AR133" s="341"/>
      <c r="AS133" s="341"/>
      <c r="AT133" s="341"/>
      <c r="AU133" s="341"/>
      <c r="AV133" s="341"/>
      <c r="AW133" s="659"/>
      <c r="AX133" s="664"/>
      <c r="AY133" s="664"/>
      <c r="AZ133" s="626"/>
      <c r="BA133" s="626"/>
      <c r="BB133" s="626"/>
      <c r="BC133" s="626"/>
      <c r="BD133" s="626"/>
      <c r="BE133" s="626"/>
      <c r="BF133" s="626"/>
      <c r="BG133" s="626"/>
      <c r="BH133" s="626"/>
      <c r="BI133" s="667"/>
      <c r="BJ133" s="667"/>
      <c r="BK133" s="667"/>
      <c r="BL133" s="667"/>
      <c r="BM133" s="667"/>
      <c r="BN133" s="667"/>
      <c r="BO133" s="667"/>
      <c r="BP133" s="667"/>
      <c r="BQ133" s="667"/>
      <c r="BR133" s="667"/>
      <c r="BS133" s="667"/>
      <c r="BT133" s="668"/>
      <c r="BU133" s="808"/>
      <c r="BV133" s="809"/>
      <c r="BW133" s="809"/>
      <c r="BX133" s="809"/>
      <c r="BY133" s="809"/>
      <c r="BZ133" s="809"/>
      <c r="CA133" s="809"/>
      <c r="CB133" s="809"/>
      <c r="CC133" s="809"/>
      <c r="CD133" s="809"/>
      <c r="CI133" s="67"/>
      <c r="CJ133" s="691"/>
    </row>
    <row r="134" spans="4:88" ht="9" customHeight="1">
      <c r="D134" s="67"/>
      <c r="E134" s="821"/>
      <c r="F134" s="822"/>
      <c r="G134" s="822"/>
      <c r="H134" s="822"/>
      <c r="I134" s="822"/>
      <c r="J134" s="822"/>
      <c r="K134" s="822"/>
      <c r="L134" s="822"/>
      <c r="M134" s="822"/>
      <c r="N134" s="822"/>
      <c r="O134" s="822"/>
      <c r="P134" s="822"/>
      <c r="Q134" s="822"/>
      <c r="R134" s="822"/>
      <c r="S134" s="822"/>
      <c r="T134" s="822"/>
      <c r="U134" s="823"/>
      <c r="V134" s="658"/>
      <c r="W134" s="341"/>
      <c r="X134" s="341"/>
      <c r="Y134" s="341"/>
      <c r="Z134" s="341"/>
      <c r="AA134" s="341"/>
      <c r="AB134" s="341"/>
      <c r="AC134" s="341"/>
      <c r="AD134" s="341"/>
      <c r="AE134" s="341"/>
      <c r="AF134" s="341"/>
      <c r="AG134" s="341"/>
      <c r="AH134" s="341"/>
      <c r="AI134" s="341"/>
      <c r="AJ134" s="341"/>
      <c r="AK134" s="341"/>
      <c r="AL134" s="341"/>
      <c r="AM134" s="341"/>
      <c r="AN134" s="341"/>
      <c r="AO134" s="341"/>
      <c r="AP134" s="341"/>
      <c r="AQ134" s="341"/>
      <c r="AR134" s="341"/>
      <c r="AS134" s="341"/>
      <c r="AT134" s="341"/>
      <c r="AU134" s="341"/>
      <c r="AV134" s="341"/>
      <c r="AW134" s="659"/>
      <c r="AX134" s="664"/>
      <c r="AY134" s="664"/>
      <c r="AZ134" s="626"/>
      <c r="BA134" s="626"/>
      <c r="BB134" s="626"/>
      <c r="BC134" s="626"/>
      <c r="BD134" s="626"/>
      <c r="BE134" s="626"/>
      <c r="BF134" s="626"/>
      <c r="BG134" s="626"/>
      <c r="BH134" s="626"/>
      <c r="BI134" s="667"/>
      <c r="BJ134" s="667"/>
      <c r="BK134" s="667"/>
      <c r="BL134" s="667"/>
      <c r="BM134" s="667"/>
      <c r="BN134" s="667"/>
      <c r="BO134" s="667"/>
      <c r="BP134" s="667"/>
      <c r="BQ134" s="667"/>
      <c r="BR134" s="667"/>
      <c r="BS134" s="667"/>
      <c r="BT134" s="668"/>
      <c r="BU134" s="808"/>
      <c r="BV134" s="809"/>
      <c r="BW134" s="809"/>
      <c r="BX134" s="809"/>
      <c r="BY134" s="809"/>
      <c r="BZ134" s="809"/>
      <c r="CA134" s="809"/>
      <c r="CB134" s="809"/>
      <c r="CC134" s="809"/>
      <c r="CD134" s="809"/>
      <c r="CI134" s="67"/>
      <c r="CJ134" s="691"/>
    </row>
    <row r="135" spans="4:88" ht="9" customHeight="1">
      <c r="D135" s="67"/>
      <c r="E135" s="821"/>
      <c r="F135" s="822"/>
      <c r="G135" s="822"/>
      <c r="H135" s="822"/>
      <c r="I135" s="822"/>
      <c r="J135" s="822"/>
      <c r="K135" s="822"/>
      <c r="L135" s="822"/>
      <c r="M135" s="822"/>
      <c r="N135" s="822"/>
      <c r="O135" s="822"/>
      <c r="P135" s="822"/>
      <c r="Q135" s="822"/>
      <c r="R135" s="822"/>
      <c r="S135" s="822"/>
      <c r="T135" s="822"/>
      <c r="U135" s="823"/>
      <c r="V135" s="658"/>
      <c r="W135" s="341"/>
      <c r="X135" s="341"/>
      <c r="Y135" s="341"/>
      <c r="Z135" s="341"/>
      <c r="AA135" s="341"/>
      <c r="AB135" s="341"/>
      <c r="AC135" s="341"/>
      <c r="AD135" s="341"/>
      <c r="AE135" s="341"/>
      <c r="AF135" s="341"/>
      <c r="AG135" s="341"/>
      <c r="AH135" s="341"/>
      <c r="AI135" s="341"/>
      <c r="AJ135" s="341"/>
      <c r="AK135" s="341"/>
      <c r="AL135" s="341"/>
      <c r="AM135" s="341"/>
      <c r="AN135" s="341"/>
      <c r="AO135" s="341"/>
      <c r="AP135" s="341"/>
      <c r="AQ135" s="341"/>
      <c r="AR135" s="341"/>
      <c r="AS135" s="341"/>
      <c r="AT135" s="341"/>
      <c r="AU135" s="341"/>
      <c r="AV135" s="341"/>
      <c r="AW135" s="659"/>
      <c r="AX135" s="622"/>
      <c r="AY135" s="622"/>
      <c r="AZ135" s="622"/>
      <c r="BA135" s="622"/>
      <c r="BB135" s="622"/>
      <c r="BC135" s="622"/>
      <c r="BD135" s="622"/>
      <c r="BE135" s="622"/>
      <c r="BF135" s="812"/>
      <c r="BG135" s="814"/>
      <c r="BH135" s="815"/>
      <c r="BI135" s="669"/>
      <c r="BJ135" s="670"/>
      <c r="BK135" s="670"/>
      <c r="BL135" s="670"/>
      <c r="BM135" s="670"/>
      <c r="BN135" s="670"/>
      <c r="BO135" s="670"/>
      <c r="BP135" s="670"/>
      <c r="BQ135" s="670"/>
      <c r="BR135" s="670"/>
      <c r="BS135" s="670"/>
      <c r="BT135" s="671"/>
      <c r="BU135" s="808"/>
      <c r="BV135" s="809"/>
      <c r="BW135" s="809"/>
      <c r="BX135" s="809"/>
      <c r="BY135" s="809"/>
      <c r="BZ135" s="809"/>
      <c r="CA135" s="809"/>
      <c r="CB135" s="809"/>
      <c r="CC135" s="809"/>
      <c r="CD135" s="809"/>
      <c r="CI135" s="67"/>
      <c r="CJ135" s="691"/>
    </row>
    <row r="136" spans="4:88" ht="9" customHeight="1">
      <c r="D136" s="67"/>
      <c r="E136" s="821"/>
      <c r="F136" s="822"/>
      <c r="G136" s="822"/>
      <c r="H136" s="822"/>
      <c r="I136" s="822"/>
      <c r="J136" s="822"/>
      <c r="K136" s="822"/>
      <c r="L136" s="822"/>
      <c r="M136" s="822"/>
      <c r="N136" s="822"/>
      <c r="O136" s="822"/>
      <c r="P136" s="822"/>
      <c r="Q136" s="822"/>
      <c r="R136" s="822"/>
      <c r="S136" s="822"/>
      <c r="T136" s="822"/>
      <c r="U136" s="823"/>
      <c r="V136" s="658"/>
      <c r="W136" s="341"/>
      <c r="X136" s="341"/>
      <c r="Y136" s="341"/>
      <c r="Z136" s="341"/>
      <c r="AA136" s="341"/>
      <c r="AB136" s="341"/>
      <c r="AC136" s="341"/>
      <c r="AD136" s="341"/>
      <c r="AE136" s="341"/>
      <c r="AF136" s="341"/>
      <c r="AG136" s="341"/>
      <c r="AH136" s="341"/>
      <c r="AI136" s="341"/>
      <c r="AJ136" s="341"/>
      <c r="AK136" s="341"/>
      <c r="AL136" s="341"/>
      <c r="AM136" s="341"/>
      <c r="AN136" s="341"/>
      <c r="AO136" s="341"/>
      <c r="AP136" s="341"/>
      <c r="AQ136" s="341"/>
      <c r="AR136" s="341"/>
      <c r="AS136" s="341"/>
      <c r="AT136" s="341"/>
      <c r="AU136" s="341"/>
      <c r="AV136" s="341"/>
      <c r="AW136" s="659"/>
      <c r="AX136" s="622"/>
      <c r="AY136" s="622"/>
      <c r="AZ136" s="622"/>
      <c r="BA136" s="622"/>
      <c r="BB136" s="622"/>
      <c r="BC136" s="622"/>
      <c r="BD136" s="622"/>
      <c r="BE136" s="622"/>
      <c r="BF136" s="812"/>
      <c r="BG136" s="814"/>
      <c r="BH136" s="815"/>
      <c r="BI136" s="672"/>
      <c r="BJ136" s="673"/>
      <c r="BK136" s="673"/>
      <c r="BL136" s="673"/>
      <c r="BM136" s="673"/>
      <c r="BN136" s="673"/>
      <c r="BO136" s="673"/>
      <c r="BP136" s="673"/>
      <c r="BQ136" s="673"/>
      <c r="BR136" s="673"/>
      <c r="BS136" s="673"/>
      <c r="BT136" s="674"/>
      <c r="BU136" s="808"/>
      <c r="BV136" s="809"/>
      <c r="BW136" s="809"/>
      <c r="BX136" s="809"/>
      <c r="BY136" s="809"/>
      <c r="BZ136" s="809"/>
      <c r="CA136" s="809"/>
      <c r="CB136" s="809"/>
      <c r="CC136" s="809"/>
      <c r="CD136" s="809"/>
      <c r="CI136" s="67"/>
      <c r="CJ136" s="691"/>
    </row>
    <row r="137" spans="4:88" ht="9" customHeight="1" thickBot="1">
      <c r="D137" s="67"/>
      <c r="E137" s="824"/>
      <c r="F137" s="825"/>
      <c r="G137" s="825"/>
      <c r="H137" s="825"/>
      <c r="I137" s="825"/>
      <c r="J137" s="825"/>
      <c r="K137" s="825"/>
      <c r="L137" s="825"/>
      <c r="M137" s="825"/>
      <c r="N137" s="825"/>
      <c r="O137" s="825"/>
      <c r="P137" s="825"/>
      <c r="Q137" s="825"/>
      <c r="R137" s="825"/>
      <c r="S137" s="825"/>
      <c r="T137" s="825"/>
      <c r="U137" s="826"/>
      <c r="V137" s="660"/>
      <c r="W137" s="661"/>
      <c r="X137" s="661"/>
      <c r="Y137" s="661"/>
      <c r="Z137" s="661"/>
      <c r="AA137" s="661"/>
      <c r="AB137" s="661"/>
      <c r="AC137" s="661"/>
      <c r="AD137" s="661"/>
      <c r="AE137" s="661"/>
      <c r="AF137" s="661"/>
      <c r="AG137" s="661"/>
      <c r="AH137" s="661"/>
      <c r="AI137" s="661"/>
      <c r="AJ137" s="661"/>
      <c r="AK137" s="661"/>
      <c r="AL137" s="661"/>
      <c r="AM137" s="661"/>
      <c r="AN137" s="661"/>
      <c r="AO137" s="661"/>
      <c r="AP137" s="661"/>
      <c r="AQ137" s="661"/>
      <c r="AR137" s="661"/>
      <c r="AS137" s="661"/>
      <c r="AT137" s="661"/>
      <c r="AU137" s="661"/>
      <c r="AV137" s="661"/>
      <c r="AW137" s="662"/>
      <c r="AX137" s="624"/>
      <c r="AY137" s="624"/>
      <c r="AZ137" s="624"/>
      <c r="BA137" s="624"/>
      <c r="BB137" s="624"/>
      <c r="BC137" s="624"/>
      <c r="BD137" s="624"/>
      <c r="BE137" s="624"/>
      <c r="BF137" s="813"/>
      <c r="BG137" s="816"/>
      <c r="BH137" s="817"/>
      <c r="BI137" s="675"/>
      <c r="BJ137" s="676"/>
      <c r="BK137" s="676"/>
      <c r="BL137" s="676"/>
      <c r="BM137" s="676"/>
      <c r="BN137" s="676"/>
      <c r="BO137" s="676"/>
      <c r="BP137" s="676"/>
      <c r="BQ137" s="676"/>
      <c r="BR137" s="676"/>
      <c r="BS137" s="676"/>
      <c r="BT137" s="677"/>
      <c r="BU137" s="808"/>
      <c r="BV137" s="809"/>
      <c r="BW137" s="809"/>
      <c r="BX137" s="809"/>
      <c r="BY137" s="809"/>
      <c r="BZ137" s="809"/>
      <c r="CA137" s="809"/>
      <c r="CB137" s="809"/>
      <c r="CC137" s="809"/>
      <c r="CD137" s="809"/>
      <c r="CI137" s="67"/>
      <c r="CJ137" s="691"/>
    </row>
    <row r="138" spans="4:88" ht="9" customHeight="1">
      <c r="D138" s="67"/>
      <c r="E138" s="818"/>
      <c r="F138" s="819"/>
      <c r="G138" s="819"/>
      <c r="H138" s="819"/>
      <c r="I138" s="819"/>
      <c r="J138" s="819"/>
      <c r="K138" s="819"/>
      <c r="L138" s="819"/>
      <c r="M138" s="819"/>
      <c r="N138" s="819"/>
      <c r="O138" s="819"/>
      <c r="P138" s="819"/>
      <c r="Q138" s="819"/>
      <c r="R138" s="819"/>
      <c r="S138" s="819"/>
      <c r="T138" s="819"/>
      <c r="U138" s="820"/>
      <c r="V138" s="655" t="str">
        <f>IF(E138="","",VLOOKUP(E138,コード表!$G$5:$I$62,3,FALSE))</f>
        <v/>
      </c>
      <c r="W138" s="656"/>
      <c r="X138" s="656"/>
      <c r="Y138" s="656"/>
      <c r="Z138" s="656"/>
      <c r="AA138" s="656"/>
      <c r="AB138" s="656"/>
      <c r="AC138" s="656"/>
      <c r="AD138" s="656"/>
      <c r="AE138" s="656"/>
      <c r="AF138" s="656"/>
      <c r="AG138" s="656"/>
      <c r="AH138" s="656"/>
      <c r="AI138" s="656"/>
      <c r="AJ138" s="656"/>
      <c r="AK138" s="656"/>
      <c r="AL138" s="656"/>
      <c r="AM138" s="656"/>
      <c r="AN138" s="656"/>
      <c r="AO138" s="656"/>
      <c r="AP138" s="656"/>
      <c r="AQ138" s="656"/>
      <c r="AR138" s="656"/>
      <c r="AS138" s="656"/>
      <c r="AT138" s="656"/>
      <c r="AU138" s="656"/>
      <c r="AV138" s="656"/>
      <c r="AW138" s="657"/>
      <c r="AX138" s="663">
        <v>5</v>
      </c>
      <c r="AY138" s="663"/>
      <c r="AZ138" s="625" t="str">
        <f>IF(E138="","",VLOOKUP(E138,コード表!$G$5:$I$62,2,FALSE))</f>
        <v/>
      </c>
      <c r="BA138" s="625"/>
      <c r="BB138" s="625"/>
      <c r="BC138" s="625"/>
      <c r="BD138" s="625"/>
      <c r="BE138" s="625"/>
      <c r="BF138" s="625"/>
      <c r="BG138" s="625"/>
      <c r="BH138" s="625"/>
      <c r="BI138" s="665"/>
      <c r="BJ138" s="665"/>
      <c r="BK138" s="665"/>
      <c r="BL138" s="665"/>
      <c r="BM138" s="665"/>
      <c r="BN138" s="665"/>
      <c r="BO138" s="665"/>
      <c r="BP138" s="665"/>
      <c r="BQ138" s="665"/>
      <c r="BR138" s="665"/>
      <c r="BS138" s="665"/>
      <c r="BT138" s="666"/>
      <c r="BU138" s="808"/>
      <c r="BV138" s="809"/>
      <c r="BW138" s="809"/>
      <c r="BX138" s="809"/>
      <c r="BY138" s="809"/>
      <c r="BZ138" s="809"/>
      <c r="CA138" s="809"/>
      <c r="CB138" s="809"/>
      <c r="CC138" s="809"/>
      <c r="CD138" s="809"/>
      <c r="CI138" s="67"/>
      <c r="CJ138" s="691"/>
    </row>
    <row r="139" spans="4:88" ht="9" customHeight="1">
      <c r="D139" s="67"/>
      <c r="E139" s="821"/>
      <c r="F139" s="822"/>
      <c r="G139" s="822"/>
      <c r="H139" s="822"/>
      <c r="I139" s="822"/>
      <c r="J139" s="822"/>
      <c r="K139" s="822"/>
      <c r="L139" s="822"/>
      <c r="M139" s="822"/>
      <c r="N139" s="822"/>
      <c r="O139" s="822"/>
      <c r="P139" s="822"/>
      <c r="Q139" s="822"/>
      <c r="R139" s="822"/>
      <c r="S139" s="822"/>
      <c r="T139" s="822"/>
      <c r="U139" s="823"/>
      <c r="V139" s="658"/>
      <c r="W139" s="341"/>
      <c r="X139" s="341"/>
      <c r="Y139" s="341"/>
      <c r="Z139" s="341"/>
      <c r="AA139" s="341"/>
      <c r="AB139" s="341"/>
      <c r="AC139" s="341"/>
      <c r="AD139" s="341"/>
      <c r="AE139" s="341"/>
      <c r="AF139" s="341"/>
      <c r="AG139" s="341"/>
      <c r="AH139" s="341"/>
      <c r="AI139" s="341"/>
      <c r="AJ139" s="341"/>
      <c r="AK139" s="341"/>
      <c r="AL139" s="341"/>
      <c r="AM139" s="341"/>
      <c r="AN139" s="341"/>
      <c r="AO139" s="341"/>
      <c r="AP139" s="341"/>
      <c r="AQ139" s="341"/>
      <c r="AR139" s="341"/>
      <c r="AS139" s="341"/>
      <c r="AT139" s="341"/>
      <c r="AU139" s="341"/>
      <c r="AV139" s="341"/>
      <c r="AW139" s="659"/>
      <c r="AX139" s="664"/>
      <c r="AY139" s="664"/>
      <c r="AZ139" s="626"/>
      <c r="BA139" s="626"/>
      <c r="BB139" s="626"/>
      <c r="BC139" s="626"/>
      <c r="BD139" s="626"/>
      <c r="BE139" s="626"/>
      <c r="BF139" s="626"/>
      <c r="BG139" s="626"/>
      <c r="BH139" s="626"/>
      <c r="BI139" s="667"/>
      <c r="BJ139" s="667"/>
      <c r="BK139" s="667"/>
      <c r="BL139" s="667"/>
      <c r="BM139" s="667"/>
      <c r="BN139" s="667"/>
      <c r="BO139" s="667"/>
      <c r="BP139" s="667"/>
      <c r="BQ139" s="667"/>
      <c r="BR139" s="667"/>
      <c r="BS139" s="667"/>
      <c r="BT139" s="668"/>
      <c r="BU139" s="808"/>
      <c r="BV139" s="809"/>
      <c r="BW139" s="809"/>
      <c r="BX139" s="809"/>
      <c r="BY139" s="809"/>
      <c r="BZ139" s="809"/>
      <c r="CA139" s="809"/>
      <c r="CB139" s="809"/>
      <c r="CC139" s="809"/>
      <c r="CD139" s="809"/>
      <c r="CI139" s="67"/>
      <c r="CJ139" s="691"/>
    </row>
    <row r="140" spans="4:88" ht="9" customHeight="1">
      <c r="D140" s="67"/>
      <c r="E140" s="821"/>
      <c r="F140" s="822"/>
      <c r="G140" s="822"/>
      <c r="H140" s="822"/>
      <c r="I140" s="822"/>
      <c r="J140" s="822"/>
      <c r="K140" s="822"/>
      <c r="L140" s="822"/>
      <c r="M140" s="822"/>
      <c r="N140" s="822"/>
      <c r="O140" s="822"/>
      <c r="P140" s="822"/>
      <c r="Q140" s="822"/>
      <c r="R140" s="822"/>
      <c r="S140" s="822"/>
      <c r="T140" s="822"/>
      <c r="U140" s="823"/>
      <c r="V140" s="658"/>
      <c r="W140" s="341"/>
      <c r="X140" s="341"/>
      <c r="Y140" s="341"/>
      <c r="Z140" s="341"/>
      <c r="AA140" s="341"/>
      <c r="AB140" s="341"/>
      <c r="AC140" s="341"/>
      <c r="AD140" s="341"/>
      <c r="AE140" s="341"/>
      <c r="AF140" s="341"/>
      <c r="AG140" s="341"/>
      <c r="AH140" s="341"/>
      <c r="AI140" s="341"/>
      <c r="AJ140" s="341"/>
      <c r="AK140" s="341"/>
      <c r="AL140" s="341"/>
      <c r="AM140" s="341"/>
      <c r="AN140" s="341"/>
      <c r="AO140" s="341"/>
      <c r="AP140" s="341"/>
      <c r="AQ140" s="341"/>
      <c r="AR140" s="341"/>
      <c r="AS140" s="341"/>
      <c r="AT140" s="341"/>
      <c r="AU140" s="341"/>
      <c r="AV140" s="341"/>
      <c r="AW140" s="659"/>
      <c r="AX140" s="664"/>
      <c r="AY140" s="664"/>
      <c r="AZ140" s="626"/>
      <c r="BA140" s="626"/>
      <c r="BB140" s="626"/>
      <c r="BC140" s="626"/>
      <c r="BD140" s="626"/>
      <c r="BE140" s="626"/>
      <c r="BF140" s="626"/>
      <c r="BG140" s="626"/>
      <c r="BH140" s="626"/>
      <c r="BI140" s="667"/>
      <c r="BJ140" s="667"/>
      <c r="BK140" s="667"/>
      <c r="BL140" s="667"/>
      <c r="BM140" s="667"/>
      <c r="BN140" s="667"/>
      <c r="BO140" s="667"/>
      <c r="BP140" s="667"/>
      <c r="BQ140" s="667"/>
      <c r="BR140" s="667"/>
      <c r="BS140" s="667"/>
      <c r="BT140" s="668"/>
      <c r="BU140" s="808"/>
      <c r="BV140" s="809"/>
      <c r="BW140" s="809"/>
      <c r="BX140" s="809"/>
      <c r="BY140" s="809"/>
      <c r="BZ140" s="809"/>
      <c r="CA140" s="809"/>
      <c r="CB140" s="809"/>
      <c r="CC140" s="809"/>
      <c r="CD140" s="809"/>
      <c r="CI140" s="67"/>
    </row>
    <row r="141" spans="4:88" ht="9" customHeight="1">
      <c r="D141" s="67"/>
      <c r="E141" s="821"/>
      <c r="F141" s="822"/>
      <c r="G141" s="822"/>
      <c r="H141" s="822"/>
      <c r="I141" s="822"/>
      <c r="J141" s="822"/>
      <c r="K141" s="822"/>
      <c r="L141" s="822"/>
      <c r="M141" s="822"/>
      <c r="N141" s="822"/>
      <c r="O141" s="822"/>
      <c r="P141" s="822"/>
      <c r="Q141" s="822"/>
      <c r="R141" s="822"/>
      <c r="S141" s="822"/>
      <c r="T141" s="822"/>
      <c r="U141" s="823"/>
      <c r="V141" s="658"/>
      <c r="W141" s="341"/>
      <c r="X141" s="341"/>
      <c r="Y141" s="341"/>
      <c r="Z141" s="341"/>
      <c r="AA141" s="341"/>
      <c r="AB141" s="341"/>
      <c r="AC141" s="341"/>
      <c r="AD141" s="341"/>
      <c r="AE141" s="341"/>
      <c r="AF141" s="341"/>
      <c r="AG141" s="341"/>
      <c r="AH141" s="341"/>
      <c r="AI141" s="341"/>
      <c r="AJ141" s="341"/>
      <c r="AK141" s="341"/>
      <c r="AL141" s="341"/>
      <c r="AM141" s="341"/>
      <c r="AN141" s="341"/>
      <c r="AO141" s="341"/>
      <c r="AP141" s="341"/>
      <c r="AQ141" s="341"/>
      <c r="AR141" s="341"/>
      <c r="AS141" s="341"/>
      <c r="AT141" s="341"/>
      <c r="AU141" s="341"/>
      <c r="AV141" s="341"/>
      <c r="AW141" s="659"/>
      <c r="AX141" s="622"/>
      <c r="AY141" s="622"/>
      <c r="AZ141" s="622"/>
      <c r="BA141" s="622"/>
      <c r="BB141" s="622"/>
      <c r="BC141" s="622"/>
      <c r="BD141" s="622"/>
      <c r="BE141" s="622"/>
      <c r="BF141" s="812"/>
      <c r="BG141" s="814"/>
      <c r="BH141" s="815"/>
      <c r="BI141" s="669"/>
      <c r="BJ141" s="670"/>
      <c r="BK141" s="670"/>
      <c r="BL141" s="670"/>
      <c r="BM141" s="670"/>
      <c r="BN141" s="670"/>
      <c r="BO141" s="670"/>
      <c r="BP141" s="670"/>
      <c r="BQ141" s="670"/>
      <c r="BR141" s="670"/>
      <c r="BS141" s="670"/>
      <c r="BT141" s="671"/>
      <c r="BU141" s="808"/>
      <c r="BV141" s="809"/>
      <c r="BW141" s="809"/>
      <c r="BX141" s="809"/>
      <c r="BY141" s="809"/>
      <c r="BZ141" s="809"/>
      <c r="CA141" s="809"/>
      <c r="CB141" s="809"/>
      <c r="CC141" s="809"/>
      <c r="CD141" s="809"/>
      <c r="CI141" s="67"/>
    </row>
    <row r="142" spans="4:88" ht="9" customHeight="1">
      <c r="D142" s="67"/>
      <c r="E142" s="821"/>
      <c r="F142" s="822"/>
      <c r="G142" s="822"/>
      <c r="H142" s="822"/>
      <c r="I142" s="822"/>
      <c r="J142" s="822"/>
      <c r="K142" s="822"/>
      <c r="L142" s="822"/>
      <c r="M142" s="822"/>
      <c r="N142" s="822"/>
      <c r="O142" s="822"/>
      <c r="P142" s="822"/>
      <c r="Q142" s="822"/>
      <c r="R142" s="822"/>
      <c r="S142" s="822"/>
      <c r="T142" s="822"/>
      <c r="U142" s="823"/>
      <c r="V142" s="658"/>
      <c r="W142" s="341"/>
      <c r="X142" s="341"/>
      <c r="Y142" s="341"/>
      <c r="Z142" s="341"/>
      <c r="AA142" s="341"/>
      <c r="AB142" s="341"/>
      <c r="AC142" s="341"/>
      <c r="AD142" s="341"/>
      <c r="AE142" s="341"/>
      <c r="AF142" s="341"/>
      <c r="AG142" s="341"/>
      <c r="AH142" s="341"/>
      <c r="AI142" s="341"/>
      <c r="AJ142" s="341"/>
      <c r="AK142" s="341"/>
      <c r="AL142" s="341"/>
      <c r="AM142" s="341"/>
      <c r="AN142" s="341"/>
      <c r="AO142" s="341"/>
      <c r="AP142" s="341"/>
      <c r="AQ142" s="341"/>
      <c r="AR142" s="341"/>
      <c r="AS142" s="341"/>
      <c r="AT142" s="341"/>
      <c r="AU142" s="341"/>
      <c r="AV142" s="341"/>
      <c r="AW142" s="659"/>
      <c r="AX142" s="622"/>
      <c r="AY142" s="622"/>
      <c r="AZ142" s="622"/>
      <c r="BA142" s="622"/>
      <c r="BB142" s="622"/>
      <c r="BC142" s="622"/>
      <c r="BD142" s="622"/>
      <c r="BE142" s="622"/>
      <c r="BF142" s="812"/>
      <c r="BG142" s="814"/>
      <c r="BH142" s="815"/>
      <c r="BI142" s="672"/>
      <c r="BJ142" s="673"/>
      <c r="BK142" s="673"/>
      <c r="BL142" s="673"/>
      <c r="BM142" s="673"/>
      <c r="BN142" s="673"/>
      <c r="BO142" s="673"/>
      <c r="BP142" s="673"/>
      <c r="BQ142" s="673"/>
      <c r="BR142" s="673"/>
      <c r="BS142" s="673"/>
      <c r="BT142" s="674"/>
      <c r="BU142" s="808"/>
      <c r="BV142" s="809"/>
      <c r="BW142" s="809"/>
      <c r="BX142" s="809"/>
      <c r="BY142" s="809"/>
      <c r="BZ142" s="809"/>
      <c r="CA142" s="809"/>
      <c r="CB142" s="809"/>
      <c r="CC142" s="809"/>
      <c r="CD142" s="809"/>
      <c r="CI142" s="67"/>
    </row>
    <row r="143" spans="4:88" ht="9" customHeight="1" thickBot="1">
      <c r="D143" s="67"/>
      <c r="E143" s="824"/>
      <c r="F143" s="825"/>
      <c r="G143" s="825"/>
      <c r="H143" s="825"/>
      <c r="I143" s="825"/>
      <c r="J143" s="825"/>
      <c r="K143" s="825"/>
      <c r="L143" s="825"/>
      <c r="M143" s="825"/>
      <c r="N143" s="825"/>
      <c r="O143" s="825"/>
      <c r="P143" s="825"/>
      <c r="Q143" s="825"/>
      <c r="R143" s="825"/>
      <c r="S143" s="825"/>
      <c r="T143" s="825"/>
      <c r="U143" s="826"/>
      <c r="V143" s="660"/>
      <c r="W143" s="661"/>
      <c r="X143" s="661"/>
      <c r="Y143" s="661"/>
      <c r="Z143" s="661"/>
      <c r="AA143" s="661"/>
      <c r="AB143" s="661"/>
      <c r="AC143" s="661"/>
      <c r="AD143" s="661"/>
      <c r="AE143" s="661"/>
      <c r="AF143" s="661"/>
      <c r="AG143" s="661"/>
      <c r="AH143" s="661"/>
      <c r="AI143" s="661"/>
      <c r="AJ143" s="661"/>
      <c r="AK143" s="661"/>
      <c r="AL143" s="661"/>
      <c r="AM143" s="661"/>
      <c r="AN143" s="661"/>
      <c r="AO143" s="661"/>
      <c r="AP143" s="661"/>
      <c r="AQ143" s="661"/>
      <c r="AR143" s="661"/>
      <c r="AS143" s="661"/>
      <c r="AT143" s="661"/>
      <c r="AU143" s="661"/>
      <c r="AV143" s="661"/>
      <c r="AW143" s="662"/>
      <c r="AX143" s="624"/>
      <c r="AY143" s="624"/>
      <c r="AZ143" s="624"/>
      <c r="BA143" s="624"/>
      <c r="BB143" s="624"/>
      <c r="BC143" s="624"/>
      <c r="BD143" s="624"/>
      <c r="BE143" s="624"/>
      <c r="BF143" s="813"/>
      <c r="BG143" s="816"/>
      <c r="BH143" s="817"/>
      <c r="BI143" s="675"/>
      <c r="BJ143" s="676"/>
      <c r="BK143" s="676"/>
      <c r="BL143" s="676"/>
      <c r="BM143" s="676"/>
      <c r="BN143" s="676"/>
      <c r="BO143" s="676"/>
      <c r="BP143" s="676"/>
      <c r="BQ143" s="676"/>
      <c r="BR143" s="676"/>
      <c r="BS143" s="676"/>
      <c r="BT143" s="677"/>
      <c r="BU143" s="808"/>
      <c r="BV143" s="809"/>
      <c r="BW143" s="809"/>
      <c r="BX143" s="809"/>
      <c r="BY143" s="809"/>
      <c r="BZ143" s="809"/>
      <c r="CA143" s="809"/>
      <c r="CB143" s="809"/>
      <c r="CC143" s="809"/>
      <c r="CD143" s="809"/>
      <c r="CI143" s="67"/>
    </row>
    <row r="144" spans="4:88" ht="9" customHeight="1">
      <c r="D144" s="67"/>
      <c r="E144" s="818"/>
      <c r="F144" s="819"/>
      <c r="G144" s="819"/>
      <c r="H144" s="819"/>
      <c r="I144" s="819"/>
      <c r="J144" s="819"/>
      <c r="K144" s="819"/>
      <c r="L144" s="819"/>
      <c r="M144" s="819"/>
      <c r="N144" s="819"/>
      <c r="O144" s="819"/>
      <c r="P144" s="819"/>
      <c r="Q144" s="819"/>
      <c r="R144" s="819"/>
      <c r="S144" s="819"/>
      <c r="T144" s="819"/>
      <c r="U144" s="820"/>
      <c r="V144" s="655" t="str">
        <f>IF(E144="","",VLOOKUP(E144,コード表!$G$5:$I$62,3,FALSE))</f>
        <v/>
      </c>
      <c r="W144" s="656"/>
      <c r="X144" s="656"/>
      <c r="Y144" s="656"/>
      <c r="Z144" s="656"/>
      <c r="AA144" s="656"/>
      <c r="AB144" s="656"/>
      <c r="AC144" s="656"/>
      <c r="AD144" s="656"/>
      <c r="AE144" s="656"/>
      <c r="AF144" s="656"/>
      <c r="AG144" s="656"/>
      <c r="AH144" s="656"/>
      <c r="AI144" s="656"/>
      <c r="AJ144" s="656"/>
      <c r="AK144" s="656"/>
      <c r="AL144" s="656"/>
      <c r="AM144" s="656"/>
      <c r="AN144" s="656"/>
      <c r="AO144" s="656"/>
      <c r="AP144" s="656"/>
      <c r="AQ144" s="656"/>
      <c r="AR144" s="656"/>
      <c r="AS144" s="656"/>
      <c r="AT144" s="656"/>
      <c r="AU144" s="656"/>
      <c r="AV144" s="656"/>
      <c r="AW144" s="657"/>
      <c r="AX144" s="663">
        <v>6</v>
      </c>
      <c r="AY144" s="663"/>
      <c r="AZ144" s="625" t="str">
        <f>IF(E144="","",VLOOKUP(E144,コード表!$G$5:$I$62,2,FALSE))</f>
        <v/>
      </c>
      <c r="BA144" s="625"/>
      <c r="BB144" s="625"/>
      <c r="BC144" s="625"/>
      <c r="BD144" s="625"/>
      <c r="BE144" s="625"/>
      <c r="BF144" s="625"/>
      <c r="BG144" s="625"/>
      <c r="BH144" s="625"/>
      <c r="BI144" s="665"/>
      <c r="BJ144" s="665"/>
      <c r="BK144" s="665"/>
      <c r="BL144" s="665"/>
      <c r="BM144" s="665"/>
      <c r="BN144" s="665"/>
      <c r="BO144" s="665"/>
      <c r="BP144" s="665"/>
      <c r="BQ144" s="665"/>
      <c r="BR144" s="665"/>
      <c r="BS144" s="665"/>
      <c r="BT144" s="666"/>
      <c r="BU144" s="808"/>
      <c r="BV144" s="809"/>
      <c r="BW144" s="809"/>
      <c r="BX144" s="809"/>
      <c r="BY144" s="809"/>
      <c r="BZ144" s="809"/>
      <c r="CA144" s="809"/>
      <c r="CB144" s="809"/>
      <c r="CC144" s="809"/>
      <c r="CD144" s="809"/>
      <c r="CI144" s="67"/>
    </row>
    <row r="145" spans="4:87" ht="9" customHeight="1">
      <c r="D145" s="67"/>
      <c r="E145" s="821"/>
      <c r="F145" s="822"/>
      <c r="G145" s="822"/>
      <c r="H145" s="822"/>
      <c r="I145" s="822"/>
      <c r="J145" s="822"/>
      <c r="K145" s="822"/>
      <c r="L145" s="822"/>
      <c r="M145" s="822"/>
      <c r="N145" s="822"/>
      <c r="O145" s="822"/>
      <c r="P145" s="822"/>
      <c r="Q145" s="822"/>
      <c r="R145" s="822"/>
      <c r="S145" s="822"/>
      <c r="T145" s="822"/>
      <c r="U145" s="823"/>
      <c r="V145" s="658"/>
      <c r="W145" s="341"/>
      <c r="X145" s="341"/>
      <c r="Y145" s="341"/>
      <c r="Z145" s="341"/>
      <c r="AA145" s="341"/>
      <c r="AB145" s="341"/>
      <c r="AC145" s="341"/>
      <c r="AD145" s="341"/>
      <c r="AE145" s="341"/>
      <c r="AF145" s="341"/>
      <c r="AG145" s="341"/>
      <c r="AH145" s="341"/>
      <c r="AI145" s="341"/>
      <c r="AJ145" s="341"/>
      <c r="AK145" s="341"/>
      <c r="AL145" s="341"/>
      <c r="AM145" s="341"/>
      <c r="AN145" s="341"/>
      <c r="AO145" s="341"/>
      <c r="AP145" s="341"/>
      <c r="AQ145" s="341"/>
      <c r="AR145" s="341"/>
      <c r="AS145" s="341"/>
      <c r="AT145" s="341"/>
      <c r="AU145" s="341"/>
      <c r="AV145" s="341"/>
      <c r="AW145" s="659"/>
      <c r="AX145" s="664"/>
      <c r="AY145" s="664"/>
      <c r="AZ145" s="626"/>
      <c r="BA145" s="626"/>
      <c r="BB145" s="626"/>
      <c r="BC145" s="626"/>
      <c r="BD145" s="626"/>
      <c r="BE145" s="626"/>
      <c r="BF145" s="626"/>
      <c r="BG145" s="626"/>
      <c r="BH145" s="626"/>
      <c r="BI145" s="667"/>
      <c r="BJ145" s="667"/>
      <c r="BK145" s="667"/>
      <c r="BL145" s="667"/>
      <c r="BM145" s="667"/>
      <c r="BN145" s="667"/>
      <c r="BO145" s="667"/>
      <c r="BP145" s="667"/>
      <c r="BQ145" s="667"/>
      <c r="BR145" s="667"/>
      <c r="BS145" s="667"/>
      <c r="BT145" s="668"/>
      <c r="BU145" s="808"/>
      <c r="BV145" s="809"/>
      <c r="BW145" s="809"/>
      <c r="BX145" s="809"/>
      <c r="BY145" s="809"/>
      <c r="BZ145" s="809"/>
      <c r="CA145" s="809"/>
      <c r="CB145" s="809"/>
      <c r="CC145" s="809"/>
      <c r="CD145" s="809"/>
      <c r="CI145" s="67"/>
    </row>
    <row r="146" spans="4:87" ht="9" customHeight="1">
      <c r="D146" s="67"/>
      <c r="E146" s="821"/>
      <c r="F146" s="822"/>
      <c r="G146" s="822"/>
      <c r="H146" s="822"/>
      <c r="I146" s="822"/>
      <c r="J146" s="822"/>
      <c r="K146" s="822"/>
      <c r="L146" s="822"/>
      <c r="M146" s="822"/>
      <c r="N146" s="822"/>
      <c r="O146" s="822"/>
      <c r="P146" s="822"/>
      <c r="Q146" s="822"/>
      <c r="R146" s="822"/>
      <c r="S146" s="822"/>
      <c r="T146" s="822"/>
      <c r="U146" s="823"/>
      <c r="V146" s="658"/>
      <c r="W146" s="341"/>
      <c r="X146" s="341"/>
      <c r="Y146" s="341"/>
      <c r="Z146" s="341"/>
      <c r="AA146" s="341"/>
      <c r="AB146" s="341"/>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659"/>
      <c r="AX146" s="664"/>
      <c r="AY146" s="664"/>
      <c r="AZ146" s="626"/>
      <c r="BA146" s="626"/>
      <c r="BB146" s="626"/>
      <c r="BC146" s="626"/>
      <c r="BD146" s="626"/>
      <c r="BE146" s="626"/>
      <c r="BF146" s="626"/>
      <c r="BG146" s="626"/>
      <c r="BH146" s="626"/>
      <c r="BI146" s="667"/>
      <c r="BJ146" s="667"/>
      <c r="BK146" s="667"/>
      <c r="BL146" s="667"/>
      <c r="BM146" s="667"/>
      <c r="BN146" s="667"/>
      <c r="BO146" s="667"/>
      <c r="BP146" s="667"/>
      <c r="BQ146" s="667"/>
      <c r="BR146" s="667"/>
      <c r="BS146" s="667"/>
      <c r="BT146" s="668"/>
      <c r="BU146" s="808"/>
      <c r="BV146" s="809"/>
      <c r="BW146" s="809"/>
      <c r="BX146" s="809"/>
      <c r="BY146" s="809"/>
      <c r="BZ146" s="809"/>
      <c r="CA146" s="809"/>
      <c r="CB146" s="809"/>
      <c r="CC146" s="809"/>
      <c r="CD146" s="809"/>
      <c r="CI146" s="67"/>
    </row>
    <row r="147" spans="4:87" ht="9" customHeight="1">
      <c r="D147" s="67"/>
      <c r="E147" s="821"/>
      <c r="F147" s="822"/>
      <c r="G147" s="822"/>
      <c r="H147" s="822"/>
      <c r="I147" s="822"/>
      <c r="J147" s="822"/>
      <c r="K147" s="822"/>
      <c r="L147" s="822"/>
      <c r="M147" s="822"/>
      <c r="N147" s="822"/>
      <c r="O147" s="822"/>
      <c r="P147" s="822"/>
      <c r="Q147" s="822"/>
      <c r="R147" s="822"/>
      <c r="S147" s="822"/>
      <c r="T147" s="822"/>
      <c r="U147" s="823"/>
      <c r="V147" s="658"/>
      <c r="W147" s="341"/>
      <c r="X147" s="341"/>
      <c r="Y147" s="341"/>
      <c r="Z147" s="341"/>
      <c r="AA147" s="341"/>
      <c r="AB147" s="341"/>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659"/>
      <c r="AX147" s="622"/>
      <c r="AY147" s="622"/>
      <c r="AZ147" s="622"/>
      <c r="BA147" s="622"/>
      <c r="BB147" s="622"/>
      <c r="BC147" s="622"/>
      <c r="BD147" s="622"/>
      <c r="BE147" s="622"/>
      <c r="BF147" s="812"/>
      <c r="BG147" s="814"/>
      <c r="BH147" s="815"/>
      <c r="BI147" s="669"/>
      <c r="BJ147" s="670"/>
      <c r="BK147" s="670"/>
      <c r="BL147" s="670"/>
      <c r="BM147" s="670"/>
      <c r="BN147" s="670"/>
      <c r="BO147" s="670"/>
      <c r="BP147" s="670"/>
      <c r="BQ147" s="670"/>
      <c r="BR147" s="670"/>
      <c r="BS147" s="670"/>
      <c r="BT147" s="671"/>
      <c r="BU147" s="808"/>
      <c r="BV147" s="809"/>
      <c r="BW147" s="809"/>
      <c r="BX147" s="809"/>
      <c r="BY147" s="809"/>
      <c r="BZ147" s="809"/>
      <c r="CA147" s="809"/>
      <c r="CB147" s="809"/>
      <c r="CC147" s="809"/>
      <c r="CD147" s="809"/>
      <c r="CI147" s="67"/>
    </row>
    <row r="148" spans="4:87" ht="9" customHeight="1">
      <c r="D148" s="67"/>
      <c r="E148" s="821"/>
      <c r="F148" s="822"/>
      <c r="G148" s="822"/>
      <c r="H148" s="822"/>
      <c r="I148" s="822"/>
      <c r="J148" s="822"/>
      <c r="K148" s="822"/>
      <c r="L148" s="822"/>
      <c r="M148" s="822"/>
      <c r="N148" s="822"/>
      <c r="O148" s="822"/>
      <c r="P148" s="822"/>
      <c r="Q148" s="822"/>
      <c r="R148" s="822"/>
      <c r="S148" s="822"/>
      <c r="T148" s="822"/>
      <c r="U148" s="823"/>
      <c r="V148" s="658"/>
      <c r="W148" s="341"/>
      <c r="X148" s="341"/>
      <c r="Y148" s="341"/>
      <c r="Z148" s="341"/>
      <c r="AA148" s="341"/>
      <c r="AB148" s="341"/>
      <c r="AC148" s="341"/>
      <c r="AD148" s="341"/>
      <c r="AE148" s="341"/>
      <c r="AF148" s="341"/>
      <c r="AG148" s="341"/>
      <c r="AH148" s="341"/>
      <c r="AI148" s="341"/>
      <c r="AJ148" s="341"/>
      <c r="AK148" s="341"/>
      <c r="AL148" s="341"/>
      <c r="AM148" s="341"/>
      <c r="AN148" s="341"/>
      <c r="AO148" s="341"/>
      <c r="AP148" s="341"/>
      <c r="AQ148" s="341"/>
      <c r="AR148" s="341"/>
      <c r="AS148" s="341"/>
      <c r="AT148" s="341"/>
      <c r="AU148" s="341"/>
      <c r="AV148" s="341"/>
      <c r="AW148" s="659"/>
      <c r="AX148" s="622"/>
      <c r="AY148" s="622"/>
      <c r="AZ148" s="622"/>
      <c r="BA148" s="622"/>
      <c r="BB148" s="622"/>
      <c r="BC148" s="622"/>
      <c r="BD148" s="622"/>
      <c r="BE148" s="622"/>
      <c r="BF148" s="812"/>
      <c r="BG148" s="814"/>
      <c r="BH148" s="815"/>
      <c r="BI148" s="672"/>
      <c r="BJ148" s="673"/>
      <c r="BK148" s="673"/>
      <c r="BL148" s="673"/>
      <c r="BM148" s="673"/>
      <c r="BN148" s="673"/>
      <c r="BO148" s="673"/>
      <c r="BP148" s="673"/>
      <c r="BQ148" s="673"/>
      <c r="BR148" s="673"/>
      <c r="BS148" s="673"/>
      <c r="BT148" s="674"/>
      <c r="BU148" s="808"/>
      <c r="BV148" s="809"/>
      <c r="BW148" s="809"/>
      <c r="BX148" s="809"/>
      <c r="BY148" s="809"/>
      <c r="BZ148" s="809"/>
      <c r="CA148" s="809"/>
      <c r="CB148" s="809"/>
      <c r="CC148" s="809"/>
      <c r="CD148" s="809"/>
      <c r="CI148" s="67"/>
    </row>
    <row r="149" spans="4:87" ht="9" customHeight="1" thickBot="1">
      <c r="D149" s="67"/>
      <c r="E149" s="824"/>
      <c r="F149" s="825"/>
      <c r="G149" s="825"/>
      <c r="H149" s="825"/>
      <c r="I149" s="825"/>
      <c r="J149" s="825"/>
      <c r="K149" s="825"/>
      <c r="L149" s="825"/>
      <c r="M149" s="825"/>
      <c r="N149" s="825"/>
      <c r="O149" s="825"/>
      <c r="P149" s="825"/>
      <c r="Q149" s="825"/>
      <c r="R149" s="825"/>
      <c r="S149" s="825"/>
      <c r="T149" s="825"/>
      <c r="U149" s="826"/>
      <c r="V149" s="660"/>
      <c r="W149" s="661"/>
      <c r="X149" s="661"/>
      <c r="Y149" s="661"/>
      <c r="Z149" s="661"/>
      <c r="AA149" s="661"/>
      <c r="AB149" s="661"/>
      <c r="AC149" s="661"/>
      <c r="AD149" s="661"/>
      <c r="AE149" s="661"/>
      <c r="AF149" s="661"/>
      <c r="AG149" s="661"/>
      <c r="AH149" s="661"/>
      <c r="AI149" s="661"/>
      <c r="AJ149" s="661"/>
      <c r="AK149" s="661"/>
      <c r="AL149" s="661"/>
      <c r="AM149" s="661"/>
      <c r="AN149" s="661"/>
      <c r="AO149" s="661"/>
      <c r="AP149" s="661"/>
      <c r="AQ149" s="661"/>
      <c r="AR149" s="661"/>
      <c r="AS149" s="661"/>
      <c r="AT149" s="661"/>
      <c r="AU149" s="661"/>
      <c r="AV149" s="661"/>
      <c r="AW149" s="662"/>
      <c r="AX149" s="624"/>
      <c r="AY149" s="624"/>
      <c r="AZ149" s="624"/>
      <c r="BA149" s="624"/>
      <c r="BB149" s="624"/>
      <c r="BC149" s="624"/>
      <c r="BD149" s="624"/>
      <c r="BE149" s="624"/>
      <c r="BF149" s="813"/>
      <c r="BG149" s="816"/>
      <c r="BH149" s="817"/>
      <c r="BI149" s="675"/>
      <c r="BJ149" s="676"/>
      <c r="BK149" s="676"/>
      <c r="BL149" s="676"/>
      <c r="BM149" s="676"/>
      <c r="BN149" s="676"/>
      <c r="BO149" s="676"/>
      <c r="BP149" s="676"/>
      <c r="BQ149" s="676"/>
      <c r="BR149" s="676"/>
      <c r="BS149" s="676"/>
      <c r="BT149" s="677"/>
      <c r="BU149" s="808"/>
      <c r="BV149" s="809"/>
      <c r="BW149" s="809"/>
      <c r="BX149" s="809"/>
      <c r="BY149" s="809"/>
      <c r="BZ149" s="809"/>
      <c r="CA149" s="809"/>
      <c r="CB149" s="809"/>
      <c r="CC149" s="809"/>
      <c r="CD149" s="809"/>
      <c r="CI149" s="67"/>
    </row>
    <row r="150" spans="4:87" ht="9" customHeight="1">
      <c r="D150" s="67"/>
      <c r="E150" s="818"/>
      <c r="F150" s="819"/>
      <c r="G150" s="819"/>
      <c r="H150" s="819"/>
      <c r="I150" s="819"/>
      <c r="J150" s="819"/>
      <c r="K150" s="819"/>
      <c r="L150" s="819"/>
      <c r="M150" s="819"/>
      <c r="N150" s="819"/>
      <c r="O150" s="819"/>
      <c r="P150" s="819"/>
      <c r="Q150" s="819"/>
      <c r="R150" s="819"/>
      <c r="S150" s="819"/>
      <c r="T150" s="819"/>
      <c r="U150" s="820"/>
      <c r="V150" s="655" t="str">
        <f>IF(E150="","",VLOOKUP(E150,コード表!$G$5:$I$62,3,FALSE))</f>
        <v/>
      </c>
      <c r="W150" s="656"/>
      <c r="X150" s="656"/>
      <c r="Y150" s="656"/>
      <c r="Z150" s="656"/>
      <c r="AA150" s="656"/>
      <c r="AB150" s="656"/>
      <c r="AC150" s="656"/>
      <c r="AD150" s="656"/>
      <c r="AE150" s="656"/>
      <c r="AF150" s="656"/>
      <c r="AG150" s="656"/>
      <c r="AH150" s="656"/>
      <c r="AI150" s="656"/>
      <c r="AJ150" s="656"/>
      <c r="AK150" s="656"/>
      <c r="AL150" s="656"/>
      <c r="AM150" s="656"/>
      <c r="AN150" s="656"/>
      <c r="AO150" s="656"/>
      <c r="AP150" s="656"/>
      <c r="AQ150" s="656"/>
      <c r="AR150" s="656"/>
      <c r="AS150" s="656"/>
      <c r="AT150" s="656"/>
      <c r="AU150" s="656"/>
      <c r="AV150" s="656"/>
      <c r="AW150" s="657"/>
      <c r="AX150" s="663">
        <v>7</v>
      </c>
      <c r="AY150" s="663"/>
      <c r="AZ150" s="625" t="str">
        <f>IF(E150="","",VLOOKUP(E150,コード表!$G$5:$I$62,2,FALSE))</f>
        <v/>
      </c>
      <c r="BA150" s="625"/>
      <c r="BB150" s="625"/>
      <c r="BC150" s="625"/>
      <c r="BD150" s="625"/>
      <c r="BE150" s="625"/>
      <c r="BF150" s="625"/>
      <c r="BG150" s="625"/>
      <c r="BH150" s="625"/>
      <c r="BI150" s="665"/>
      <c r="BJ150" s="665"/>
      <c r="BK150" s="665"/>
      <c r="BL150" s="665"/>
      <c r="BM150" s="665"/>
      <c r="BN150" s="665"/>
      <c r="BO150" s="665"/>
      <c r="BP150" s="665"/>
      <c r="BQ150" s="665"/>
      <c r="BR150" s="665"/>
      <c r="BS150" s="665"/>
      <c r="BT150" s="666"/>
      <c r="BU150" s="808"/>
      <c r="BV150" s="809"/>
      <c r="BW150" s="809"/>
      <c r="BX150" s="809"/>
      <c r="BY150" s="809"/>
      <c r="BZ150" s="809"/>
      <c r="CA150" s="809"/>
      <c r="CB150" s="809"/>
      <c r="CC150" s="809"/>
      <c r="CD150" s="809"/>
      <c r="CI150" s="67"/>
    </row>
    <row r="151" spans="4:87" ht="9" customHeight="1">
      <c r="D151" s="67"/>
      <c r="E151" s="821"/>
      <c r="F151" s="822"/>
      <c r="G151" s="822"/>
      <c r="H151" s="822"/>
      <c r="I151" s="822"/>
      <c r="J151" s="822"/>
      <c r="K151" s="822"/>
      <c r="L151" s="822"/>
      <c r="M151" s="822"/>
      <c r="N151" s="822"/>
      <c r="O151" s="822"/>
      <c r="P151" s="822"/>
      <c r="Q151" s="822"/>
      <c r="R151" s="822"/>
      <c r="S151" s="822"/>
      <c r="T151" s="822"/>
      <c r="U151" s="823"/>
      <c r="V151" s="658"/>
      <c r="W151" s="341"/>
      <c r="X151" s="341"/>
      <c r="Y151" s="341"/>
      <c r="Z151" s="341"/>
      <c r="AA151" s="341"/>
      <c r="AB151" s="341"/>
      <c r="AC151" s="341"/>
      <c r="AD151" s="341"/>
      <c r="AE151" s="341"/>
      <c r="AF151" s="341"/>
      <c r="AG151" s="341"/>
      <c r="AH151" s="341"/>
      <c r="AI151" s="341"/>
      <c r="AJ151" s="341"/>
      <c r="AK151" s="341"/>
      <c r="AL151" s="341"/>
      <c r="AM151" s="341"/>
      <c r="AN151" s="341"/>
      <c r="AO151" s="341"/>
      <c r="AP151" s="341"/>
      <c r="AQ151" s="341"/>
      <c r="AR151" s="341"/>
      <c r="AS151" s="341"/>
      <c r="AT151" s="341"/>
      <c r="AU151" s="341"/>
      <c r="AV151" s="341"/>
      <c r="AW151" s="659"/>
      <c r="AX151" s="664"/>
      <c r="AY151" s="664"/>
      <c r="AZ151" s="626"/>
      <c r="BA151" s="626"/>
      <c r="BB151" s="626"/>
      <c r="BC151" s="626"/>
      <c r="BD151" s="626"/>
      <c r="BE151" s="626"/>
      <c r="BF151" s="626"/>
      <c r="BG151" s="626"/>
      <c r="BH151" s="626"/>
      <c r="BI151" s="667"/>
      <c r="BJ151" s="667"/>
      <c r="BK151" s="667"/>
      <c r="BL151" s="667"/>
      <c r="BM151" s="667"/>
      <c r="BN151" s="667"/>
      <c r="BO151" s="667"/>
      <c r="BP151" s="667"/>
      <c r="BQ151" s="667"/>
      <c r="BR151" s="667"/>
      <c r="BS151" s="667"/>
      <c r="BT151" s="668"/>
      <c r="BU151" s="808"/>
      <c r="BV151" s="809"/>
      <c r="BW151" s="809"/>
      <c r="BX151" s="809"/>
      <c r="BY151" s="809"/>
      <c r="BZ151" s="809"/>
      <c r="CA151" s="809"/>
      <c r="CB151" s="809"/>
      <c r="CC151" s="809"/>
      <c r="CD151" s="809"/>
      <c r="CI151" s="67"/>
    </row>
    <row r="152" spans="4:87" ht="9" customHeight="1">
      <c r="D152" s="67"/>
      <c r="E152" s="821"/>
      <c r="F152" s="822"/>
      <c r="G152" s="822"/>
      <c r="H152" s="822"/>
      <c r="I152" s="822"/>
      <c r="J152" s="822"/>
      <c r="K152" s="822"/>
      <c r="L152" s="822"/>
      <c r="M152" s="822"/>
      <c r="N152" s="822"/>
      <c r="O152" s="822"/>
      <c r="P152" s="822"/>
      <c r="Q152" s="822"/>
      <c r="R152" s="822"/>
      <c r="S152" s="822"/>
      <c r="T152" s="822"/>
      <c r="U152" s="823"/>
      <c r="V152" s="658"/>
      <c r="W152" s="341"/>
      <c r="X152" s="341"/>
      <c r="Y152" s="341"/>
      <c r="Z152" s="341"/>
      <c r="AA152" s="341"/>
      <c r="AB152" s="341"/>
      <c r="AC152" s="341"/>
      <c r="AD152" s="341"/>
      <c r="AE152" s="341"/>
      <c r="AF152" s="341"/>
      <c r="AG152" s="341"/>
      <c r="AH152" s="341"/>
      <c r="AI152" s="341"/>
      <c r="AJ152" s="341"/>
      <c r="AK152" s="341"/>
      <c r="AL152" s="341"/>
      <c r="AM152" s="341"/>
      <c r="AN152" s="341"/>
      <c r="AO152" s="341"/>
      <c r="AP152" s="341"/>
      <c r="AQ152" s="341"/>
      <c r="AR152" s="341"/>
      <c r="AS152" s="341"/>
      <c r="AT152" s="341"/>
      <c r="AU152" s="341"/>
      <c r="AV152" s="341"/>
      <c r="AW152" s="659"/>
      <c r="AX152" s="664"/>
      <c r="AY152" s="664"/>
      <c r="AZ152" s="626"/>
      <c r="BA152" s="626"/>
      <c r="BB152" s="626"/>
      <c r="BC152" s="626"/>
      <c r="BD152" s="626"/>
      <c r="BE152" s="626"/>
      <c r="BF152" s="626"/>
      <c r="BG152" s="626"/>
      <c r="BH152" s="626"/>
      <c r="BI152" s="667"/>
      <c r="BJ152" s="667"/>
      <c r="BK152" s="667"/>
      <c r="BL152" s="667"/>
      <c r="BM152" s="667"/>
      <c r="BN152" s="667"/>
      <c r="BO152" s="667"/>
      <c r="BP152" s="667"/>
      <c r="BQ152" s="667"/>
      <c r="BR152" s="667"/>
      <c r="BS152" s="667"/>
      <c r="BT152" s="668"/>
      <c r="BU152" s="808"/>
      <c r="BV152" s="809"/>
      <c r="BW152" s="809"/>
      <c r="BX152" s="809"/>
      <c r="BY152" s="809"/>
      <c r="BZ152" s="809"/>
      <c r="CA152" s="809"/>
      <c r="CB152" s="809"/>
      <c r="CC152" s="809"/>
      <c r="CD152" s="809"/>
      <c r="CI152" s="67"/>
    </row>
    <row r="153" spans="4:87" ht="9" customHeight="1">
      <c r="D153" s="67"/>
      <c r="E153" s="821"/>
      <c r="F153" s="822"/>
      <c r="G153" s="822"/>
      <c r="H153" s="822"/>
      <c r="I153" s="822"/>
      <c r="J153" s="822"/>
      <c r="K153" s="822"/>
      <c r="L153" s="822"/>
      <c r="M153" s="822"/>
      <c r="N153" s="822"/>
      <c r="O153" s="822"/>
      <c r="P153" s="822"/>
      <c r="Q153" s="822"/>
      <c r="R153" s="822"/>
      <c r="S153" s="822"/>
      <c r="T153" s="822"/>
      <c r="U153" s="823"/>
      <c r="V153" s="658"/>
      <c r="W153" s="341"/>
      <c r="X153" s="341"/>
      <c r="Y153" s="341"/>
      <c r="Z153" s="341"/>
      <c r="AA153" s="341"/>
      <c r="AB153" s="341"/>
      <c r="AC153" s="341"/>
      <c r="AD153" s="341"/>
      <c r="AE153" s="341"/>
      <c r="AF153" s="341"/>
      <c r="AG153" s="341"/>
      <c r="AH153" s="341"/>
      <c r="AI153" s="341"/>
      <c r="AJ153" s="341"/>
      <c r="AK153" s="341"/>
      <c r="AL153" s="341"/>
      <c r="AM153" s="341"/>
      <c r="AN153" s="341"/>
      <c r="AO153" s="341"/>
      <c r="AP153" s="341"/>
      <c r="AQ153" s="341"/>
      <c r="AR153" s="341"/>
      <c r="AS153" s="341"/>
      <c r="AT153" s="341"/>
      <c r="AU153" s="341"/>
      <c r="AV153" s="341"/>
      <c r="AW153" s="659"/>
      <c r="AX153" s="622"/>
      <c r="AY153" s="622"/>
      <c r="AZ153" s="622"/>
      <c r="BA153" s="622"/>
      <c r="BB153" s="622"/>
      <c r="BC153" s="622"/>
      <c r="BD153" s="622"/>
      <c r="BE153" s="622"/>
      <c r="BF153" s="812"/>
      <c r="BG153" s="814"/>
      <c r="BH153" s="815"/>
      <c r="BI153" s="669"/>
      <c r="BJ153" s="670"/>
      <c r="BK153" s="670"/>
      <c r="BL153" s="670"/>
      <c r="BM153" s="670"/>
      <c r="BN153" s="670"/>
      <c r="BO153" s="670"/>
      <c r="BP153" s="670"/>
      <c r="BQ153" s="670"/>
      <c r="BR153" s="670"/>
      <c r="BS153" s="670"/>
      <c r="BT153" s="671"/>
      <c r="BU153" s="808"/>
      <c r="BV153" s="809"/>
      <c r="BW153" s="809"/>
      <c r="BX153" s="809"/>
      <c r="BY153" s="809"/>
      <c r="BZ153" s="809"/>
      <c r="CA153" s="809"/>
      <c r="CB153" s="809"/>
      <c r="CC153" s="809"/>
      <c r="CD153" s="809"/>
      <c r="CI153" s="67"/>
    </row>
    <row r="154" spans="4:87" ht="9" customHeight="1">
      <c r="D154" s="67"/>
      <c r="E154" s="821"/>
      <c r="F154" s="822"/>
      <c r="G154" s="822"/>
      <c r="H154" s="822"/>
      <c r="I154" s="822"/>
      <c r="J154" s="822"/>
      <c r="K154" s="822"/>
      <c r="L154" s="822"/>
      <c r="M154" s="822"/>
      <c r="N154" s="822"/>
      <c r="O154" s="822"/>
      <c r="P154" s="822"/>
      <c r="Q154" s="822"/>
      <c r="R154" s="822"/>
      <c r="S154" s="822"/>
      <c r="T154" s="822"/>
      <c r="U154" s="823"/>
      <c r="V154" s="658"/>
      <c r="W154" s="341"/>
      <c r="X154" s="341"/>
      <c r="Y154" s="341"/>
      <c r="Z154" s="341"/>
      <c r="AA154" s="341"/>
      <c r="AB154" s="341"/>
      <c r="AC154" s="341"/>
      <c r="AD154" s="341"/>
      <c r="AE154" s="341"/>
      <c r="AF154" s="341"/>
      <c r="AG154" s="341"/>
      <c r="AH154" s="341"/>
      <c r="AI154" s="341"/>
      <c r="AJ154" s="341"/>
      <c r="AK154" s="341"/>
      <c r="AL154" s="341"/>
      <c r="AM154" s="341"/>
      <c r="AN154" s="341"/>
      <c r="AO154" s="341"/>
      <c r="AP154" s="341"/>
      <c r="AQ154" s="341"/>
      <c r="AR154" s="341"/>
      <c r="AS154" s="341"/>
      <c r="AT154" s="341"/>
      <c r="AU154" s="341"/>
      <c r="AV154" s="341"/>
      <c r="AW154" s="659"/>
      <c r="AX154" s="622"/>
      <c r="AY154" s="622"/>
      <c r="AZ154" s="622"/>
      <c r="BA154" s="622"/>
      <c r="BB154" s="622"/>
      <c r="BC154" s="622"/>
      <c r="BD154" s="622"/>
      <c r="BE154" s="622"/>
      <c r="BF154" s="812"/>
      <c r="BG154" s="814"/>
      <c r="BH154" s="815"/>
      <c r="BI154" s="672"/>
      <c r="BJ154" s="673"/>
      <c r="BK154" s="673"/>
      <c r="BL154" s="673"/>
      <c r="BM154" s="673"/>
      <c r="BN154" s="673"/>
      <c r="BO154" s="673"/>
      <c r="BP154" s="673"/>
      <c r="BQ154" s="673"/>
      <c r="BR154" s="673"/>
      <c r="BS154" s="673"/>
      <c r="BT154" s="674"/>
      <c r="BU154" s="808"/>
      <c r="BV154" s="809"/>
      <c r="BW154" s="809"/>
      <c r="BX154" s="809"/>
      <c r="BY154" s="809"/>
      <c r="BZ154" s="809"/>
      <c r="CA154" s="809"/>
      <c r="CB154" s="809"/>
      <c r="CC154" s="809"/>
      <c r="CD154" s="809"/>
      <c r="CI154" s="67"/>
    </row>
    <row r="155" spans="4:87" ht="9" customHeight="1" thickBot="1">
      <c r="D155" s="67"/>
      <c r="E155" s="824"/>
      <c r="F155" s="825"/>
      <c r="G155" s="825"/>
      <c r="H155" s="825"/>
      <c r="I155" s="825"/>
      <c r="J155" s="825"/>
      <c r="K155" s="825"/>
      <c r="L155" s="825"/>
      <c r="M155" s="825"/>
      <c r="N155" s="825"/>
      <c r="O155" s="825"/>
      <c r="P155" s="825"/>
      <c r="Q155" s="825"/>
      <c r="R155" s="825"/>
      <c r="S155" s="825"/>
      <c r="T155" s="825"/>
      <c r="U155" s="826"/>
      <c r="V155" s="660"/>
      <c r="W155" s="661"/>
      <c r="X155" s="661"/>
      <c r="Y155" s="661"/>
      <c r="Z155" s="661"/>
      <c r="AA155" s="661"/>
      <c r="AB155" s="661"/>
      <c r="AC155" s="661"/>
      <c r="AD155" s="661"/>
      <c r="AE155" s="661"/>
      <c r="AF155" s="661"/>
      <c r="AG155" s="661"/>
      <c r="AH155" s="661"/>
      <c r="AI155" s="661"/>
      <c r="AJ155" s="661"/>
      <c r="AK155" s="661"/>
      <c r="AL155" s="661"/>
      <c r="AM155" s="661"/>
      <c r="AN155" s="661"/>
      <c r="AO155" s="661"/>
      <c r="AP155" s="661"/>
      <c r="AQ155" s="661"/>
      <c r="AR155" s="661"/>
      <c r="AS155" s="661"/>
      <c r="AT155" s="661"/>
      <c r="AU155" s="661"/>
      <c r="AV155" s="661"/>
      <c r="AW155" s="662"/>
      <c r="AX155" s="624"/>
      <c r="AY155" s="624"/>
      <c r="AZ155" s="624"/>
      <c r="BA155" s="624"/>
      <c r="BB155" s="624"/>
      <c r="BC155" s="624"/>
      <c r="BD155" s="624"/>
      <c r="BE155" s="624"/>
      <c r="BF155" s="813"/>
      <c r="BG155" s="816"/>
      <c r="BH155" s="817"/>
      <c r="BI155" s="675"/>
      <c r="BJ155" s="676"/>
      <c r="BK155" s="676"/>
      <c r="BL155" s="676"/>
      <c r="BM155" s="676"/>
      <c r="BN155" s="676"/>
      <c r="BO155" s="676"/>
      <c r="BP155" s="676"/>
      <c r="BQ155" s="676"/>
      <c r="BR155" s="676"/>
      <c r="BS155" s="676"/>
      <c r="BT155" s="677"/>
      <c r="BU155" s="808"/>
      <c r="BV155" s="809"/>
      <c r="BW155" s="809"/>
      <c r="BX155" s="809"/>
      <c r="BY155" s="809"/>
      <c r="BZ155" s="809"/>
      <c r="CA155" s="809"/>
      <c r="CB155" s="809"/>
      <c r="CC155" s="809"/>
      <c r="CD155" s="809"/>
      <c r="CI155" s="67"/>
    </row>
    <row r="156" spans="4:87" ht="9" customHeight="1">
      <c r="D156" s="67"/>
      <c r="E156" s="818"/>
      <c r="F156" s="819"/>
      <c r="G156" s="819"/>
      <c r="H156" s="819"/>
      <c r="I156" s="819"/>
      <c r="J156" s="819"/>
      <c r="K156" s="819"/>
      <c r="L156" s="819"/>
      <c r="M156" s="819"/>
      <c r="N156" s="819"/>
      <c r="O156" s="819"/>
      <c r="P156" s="819"/>
      <c r="Q156" s="819"/>
      <c r="R156" s="819"/>
      <c r="S156" s="819"/>
      <c r="T156" s="819"/>
      <c r="U156" s="820"/>
      <c r="V156" s="655" t="str">
        <f>IF(E156="","",VLOOKUP(E156,コード表!$G$5:$I$62,3,FALSE))</f>
        <v/>
      </c>
      <c r="W156" s="656"/>
      <c r="X156" s="656"/>
      <c r="Y156" s="656"/>
      <c r="Z156" s="656"/>
      <c r="AA156" s="656"/>
      <c r="AB156" s="656"/>
      <c r="AC156" s="656"/>
      <c r="AD156" s="656"/>
      <c r="AE156" s="656"/>
      <c r="AF156" s="656"/>
      <c r="AG156" s="656"/>
      <c r="AH156" s="656"/>
      <c r="AI156" s="656"/>
      <c r="AJ156" s="656"/>
      <c r="AK156" s="656"/>
      <c r="AL156" s="656"/>
      <c r="AM156" s="656"/>
      <c r="AN156" s="656"/>
      <c r="AO156" s="656"/>
      <c r="AP156" s="656"/>
      <c r="AQ156" s="656"/>
      <c r="AR156" s="656"/>
      <c r="AS156" s="656"/>
      <c r="AT156" s="656"/>
      <c r="AU156" s="656"/>
      <c r="AV156" s="656"/>
      <c r="AW156" s="657"/>
      <c r="AX156" s="663">
        <v>8</v>
      </c>
      <c r="AY156" s="663"/>
      <c r="AZ156" s="625" t="str">
        <f>IF(E156="","",VLOOKUP(E156,コード表!$G$5:$I$62,2,FALSE))</f>
        <v/>
      </c>
      <c r="BA156" s="625"/>
      <c r="BB156" s="625"/>
      <c r="BC156" s="625"/>
      <c r="BD156" s="625"/>
      <c r="BE156" s="625"/>
      <c r="BF156" s="625"/>
      <c r="BG156" s="625"/>
      <c r="BH156" s="625"/>
      <c r="BI156" s="665"/>
      <c r="BJ156" s="665"/>
      <c r="BK156" s="665"/>
      <c r="BL156" s="665"/>
      <c r="BM156" s="665"/>
      <c r="BN156" s="665"/>
      <c r="BO156" s="665"/>
      <c r="BP156" s="665"/>
      <c r="BQ156" s="665"/>
      <c r="BR156" s="665"/>
      <c r="BS156" s="665"/>
      <c r="BT156" s="666"/>
      <c r="BU156" s="808"/>
      <c r="BV156" s="809"/>
      <c r="BW156" s="809"/>
      <c r="BX156" s="809"/>
      <c r="BY156" s="809"/>
      <c r="BZ156" s="809"/>
      <c r="CA156" s="809"/>
      <c r="CB156" s="809"/>
      <c r="CC156" s="809"/>
      <c r="CD156" s="809"/>
      <c r="CI156" s="67"/>
    </row>
    <row r="157" spans="4:87" ht="9" customHeight="1">
      <c r="D157" s="67"/>
      <c r="E157" s="821"/>
      <c r="F157" s="822"/>
      <c r="G157" s="822"/>
      <c r="H157" s="822"/>
      <c r="I157" s="822"/>
      <c r="J157" s="822"/>
      <c r="K157" s="822"/>
      <c r="L157" s="822"/>
      <c r="M157" s="822"/>
      <c r="N157" s="822"/>
      <c r="O157" s="822"/>
      <c r="P157" s="822"/>
      <c r="Q157" s="822"/>
      <c r="R157" s="822"/>
      <c r="S157" s="822"/>
      <c r="T157" s="822"/>
      <c r="U157" s="823"/>
      <c r="V157" s="658"/>
      <c r="W157" s="341"/>
      <c r="X157" s="341"/>
      <c r="Y157" s="341"/>
      <c r="Z157" s="341"/>
      <c r="AA157" s="341"/>
      <c r="AB157" s="341"/>
      <c r="AC157" s="341"/>
      <c r="AD157" s="341"/>
      <c r="AE157" s="341"/>
      <c r="AF157" s="341"/>
      <c r="AG157" s="341"/>
      <c r="AH157" s="341"/>
      <c r="AI157" s="341"/>
      <c r="AJ157" s="341"/>
      <c r="AK157" s="341"/>
      <c r="AL157" s="341"/>
      <c r="AM157" s="341"/>
      <c r="AN157" s="341"/>
      <c r="AO157" s="341"/>
      <c r="AP157" s="341"/>
      <c r="AQ157" s="341"/>
      <c r="AR157" s="341"/>
      <c r="AS157" s="341"/>
      <c r="AT157" s="341"/>
      <c r="AU157" s="341"/>
      <c r="AV157" s="341"/>
      <c r="AW157" s="659"/>
      <c r="AX157" s="664"/>
      <c r="AY157" s="664"/>
      <c r="AZ157" s="626"/>
      <c r="BA157" s="626"/>
      <c r="BB157" s="626"/>
      <c r="BC157" s="626"/>
      <c r="BD157" s="626"/>
      <c r="BE157" s="626"/>
      <c r="BF157" s="626"/>
      <c r="BG157" s="626"/>
      <c r="BH157" s="626"/>
      <c r="BI157" s="667"/>
      <c r="BJ157" s="667"/>
      <c r="BK157" s="667"/>
      <c r="BL157" s="667"/>
      <c r="BM157" s="667"/>
      <c r="BN157" s="667"/>
      <c r="BO157" s="667"/>
      <c r="BP157" s="667"/>
      <c r="BQ157" s="667"/>
      <c r="BR157" s="667"/>
      <c r="BS157" s="667"/>
      <c r="BT157" s="668"/>
      <c r="BU157" s="808"/>
      <c r="BV157" s="809"/>
      <c r="BW157" s="809"/>
      <c r="BX157" s="809"/>
      <c r="BY157" s="809"/>
      <c r="BZ157" s="809"/>
      <c r="CA157" s="809"/>
      <c r="CB157" s="809"/>
      <c r="CC157" s="809"/>
      <c r="CD157" s="809"/>
      <c r="CI157" s="67"/>
    </row>
    <row r="158" spans="4:87" ht="9" customHeight="1">
      <c r="D158" s="67"/>
      <c r="E158" s="821"/>
      <c r="F158" s="822"/>
      <c r="G158" s="822"/>
      <c r="H158" s="822"/>
      <c r="I158" s="822"/>
      <c r="J158" s="822"/>
      <c r="K158" s="822"/>
      <c r="L158" s="822"/>
      <c r="M158" s="822"/>
      <c r="N158" s="822"/>
      <c r="O158" s="822"/>
      <c r="P158" s="822"/>
      <c r="Q158" s="822"/>
      <c r="R158" s="822"/>
      <c r="S158" s="822"/>
      <c r="T158" s="822"/>
      <c r="U158" s="823"/>
      <c r="V158" s="658"/>
      <c r="W158" s="341"/>
      <c r="X158" s="341"/>
      <c r="Y158" s="341"/>
      <c r="Z158" s="341"/>
      <c r="AA158" s="341"/>
      <c r="AB158" s="341"/>
      <c r="AC158" s="341"/>
      <c r="AD158" s="341"/>
      <c r="AE158" s="341"/>
      <c r="AF158" s="341"/>
      <c r="AG158" s="341"/>
      <c r="AH158" s="341"/>
      <c r="AI158" s="341"/>
      <c r="AJ158" s="341"/>
      <c r="AK158" s="341"/>
      <c r="AL158" s="341"/>
      <c r="AM158" s="341"/>
      <c r="AN158" s="341"/>
      <c r="AO158" s="341"/>
      <c r="AP158" s="341"/>
      <c r="AQ158" s="341"/>
      <c r="AR158" s="341"/>
      <c r="AS158" s="341"/>
      <c r="AT158" s="341"/>
      <c r="AU158" s="341"/>
      <c r="AV158" s="341"/>
      <c r="AW158" s="659"/>
      <c r="AX158" s="664"/>
      <c r="AY158" s="664"/>
      <c r="AZ158" s="626"/>
      <c r="BA158" s="626"/>
      <c r="BB158" s="626"/>
      <c r="BC158" s="626"/>
      <c r="BD158" s="626"/>
      <c r="BE158" s="626"/>
      <c r="BF158" s="626"/>
      <c r="BG158" s="626"/>
      <c r="BH158" s="626"/>
      <c r="BI158" s="667"/>
      <c r="BJ158" s="667"/>
      <c r="BK158" s="667"/>
      <c r="BL158" s="667"/>
      <c r="BM158" s="667"/>
      <c r="BN158" s="667"/>
      <c r="BO158" s="667"/>
      <c r="BP158" s="667"/>
      <c r="BQ158" s="667"/>
      <c r="BR158" s="667"/>
      <c r="BS158" s="667"/>
      <c r="BT158" s="668"/>
      <c r="BU158" s="808"/>
      <c r="BV158" s="809"/>
      <c r="BW158" s="809"/>
      <c r="BX158" s="809"/>
      <c r="BY158" s="809"/>
      <c r="BZ158" s="809"/>
      <c r="CA158" s="809"/>
      <c r="CB158" s="809"/>
      <c r="CC158" s="809"/>
      <c r="CD158" s="809"/>
      <c r="CI158" s="67"/>
    </row>
    <row r="159" spans="4:87" ht="9" customHeight="1">
      <c r="D159" s="67"/>
      <c r="E159" s="821"/>
      <c r="F159" s="822"/>
      <c r="G159" s="822"/>
      <c r="H159" s="822"/>
      <c r="I159" s="822"/>
      <c r="J159" s="822"/>
      <c r="K159" s="822"/>
      <c r="L159" s="822"/>
      <c r="M159" s="822"/>
      <c r="N159" s="822"/>
      <c r="O159" s="822"/>
      <c r="P159" s="822"/>
      <c r="Q159" s="822"/>
      <c r="R159" s="822"/>
      <c r="S159" s="822"/>
      <c r="T159" s="822"/>
      <c r="U159" s="823"/>
      <c r="V159" s="658"/>
      <c r="W159" s="341"/>
      <c r="X159" s="341"/>
      <c r="Y159" s="341"/>
      <c r="Z159" s="341"/>
      <c r="AA159" s="341"/>
      <c r="AB159" s="341"/>
      <c r="AC159" s="341"/>
      <c r="AD159" s="341"/>
      <c r="AE159" s="341"/>
      <c r="AF159" s="341"/>
      <c r="AG159" s="341"/>
      <c r="AH159" s="341"/>
      <c r="AI159" s="341"/>
      <c r="AJ159" s="341"/>
      <c r="AK159" s="341"/>
      <c r="AL159" s="341"/>
      <c r="AM159" s="341"/>
      <c r="AN159" s="341"/>
      <c r="AO159" s="341"/>
      <c r="AP159" s="341"/>
      <c r="AQ159" s="341"/>
      <c r="AR159" s="341"/>
      <c r="AS159" s="341"/>
      <c r="AT159" s="341"/>
      <c r="AU159" s="341"/>
      <c r="AV159" s="341"/>
      <c r="AW159" s="659"/>
      <c r="AX159" s="622"/>
      <c r="AY159" s="622"/>
      <c r="AZ159" s="622"/>
      <c r="BA159" s="622"/>
      <c r="BB159" s="622"/>
      <c r="BC159" s="622"/>
      <c r="BD159" s="622"/>
      <c r="BE159" s="622"/>
      <c r="BF159" s="812"/>
      <c r="BG159" s="814"/>
      <c r="BH159" s="815"/>
      <c r="BI159" s="669"/>
      <c r="BJ159" s="670"/>
      <c r="BK159" s="670"/>
      <c r="BL159" s="670"/>
      <c r="BM159" s="670"/>
      <c r="BN159" s="670"/>
      <c r="BO159" s="670"/>
      <c r="BP159" s="670"/>
      <c r="BQ159" s="670"/>
      <c r="BR159" s="670"/>
      <c r="BS159" s="670"/>
      <c r="BT159" s="671"/>
      <c r="BU159" s="808"/>
      <c r="BV159" s="809"/>
      <c r="BW159" s="809"/>
      <c r="BX159" s="809"/>
      <c r="BY159" s="809"/>
      <c r="BZ159" s="809"/>
      <c r="CA159" s="809"/>
      <c r="CB159" s="809"/>
      <c r="CC159" s="809"/>
      <c r="CD159" s="809"/>
      <c r="CI159" s="67"/>
    </row>
    <row r="160" spans="4:87" ht="9" customHeight="1">
      <c r="D160" s="67"/>
      <c r="E160" s="821"/>
      <c r="F160" s="822"/>
      <c r="G160" s="822"/>
      <c r="H160" s="822"/>
      <c r="I160" s="822"/>
      <c r="J160" s="822"/>
      <c r="K160" s="822"/>
      <c r="L160" s="822"/>
      <c r="M160" s="822"/>
      <c r="N160" s="822"/>
      <c r="O160" s="822"/>
      <c r="P160" s="822"/>
      <c r="Q160" s="822"/>
      <c r="R160" s="822"/>
      <c r="S160" s="822"/>
      <c r="T160" s="822"/>
      <c r="U160" s="823"/>
      <c r="V160" s="658"/>
      <c r="W160" s="341"/>
      <c r="X160" s="341"/>
      <c r="Y160" s="341"/>
      <c r="Z160" s="341"/>
      <c r="AA160" s="341"/>
      <c r="AB160" s="341"/>
      <c r="AC160" s="341"/>
      <c r="AD160" s="341"/>
      <c r="AE160" s="341"/>
      <c r="AF160" s="341"/>
      <c r="AG160" s="341"/>
      <c r="AH160" s="341"/>
      <c r="AI160" s="341"/>
      <c r="AJ160" s="341"/>
      <c r="AK160" s="341"/>
      <c r="AL160" s="341"/>
      <c r="AM160" s="341"/>
      <c r="AN160" s="341"/>
      <c r="AO160" s="341"/>
      <c r="AP160" s="341"/>
      <c r="AQ160" s="341"/>
      <c r="AR160" s="341"/>
      <c r="AS160" s="341"/>
      <c r="AT160" s="341"/>
      <c r="AU160" s="341"/>
      <c r="AV160" s="341"/>
      <c r="AW160" s="659"/>
      <c r="AX160" s="622"/>
      <c r="AY160" s="622"/>
      <c r="AZ160" s="622"/>
      <c r="BA160" s="622"/>
      <c r="BB160" s="622"/>
      <c r="BC160" s="622"/>
      <c r="BD160" s="622"/>
      <c r="BE160" s="622"/>
      <c r="BF160" s="812"/>
      <c r="BG160" s="814"/>
      <c r="BH160" s="815"/>
      <c r="BI160" s="672"/>
      <c r="BJ160" s="673"/>
      <c r="BK160" s="673"/>
      <c r="BL160" s="673"/>
      <c r="BM160" s="673"/>
      <c r="BN160" s="673"/>
      <c r="BO160" s="673"/>
      <c r="BP160" s="673"/>
      <c r="BQ160" s="673"/>
      <c r="BR160" s="673"/>
      <c r="BS160" s="673"/>
      <c r="BT160" s="674"/>
      <c r="BU160" s="808"/>
      <c r="BV160" s="809"/>
      <c r="BW160" s="809"/>
      <c r="BX160" s="809"/>
      <c r="BY160" s="809"/>
      <c r="BZ160" s="809"/>
      <c r="CA160" s="809"/>
      <c r="CB160" s="809"/>
      <c r="CC160" s="809"/>
      <c r="CD160" s="809"/>
      <c r="CI160" s="67"/>
    </row>
    <row r="161" spans="4:87" ht="9" customHeight="1" thickBot="1">
      <c r="D161" s="67"/>
      <c r="E161" s="824"/>
      <c r="F161" s="825"/>
      <c r="G161" s="825"/>
      <c r="H161" s="825"/>
      <c r="I161" s="825"/>
      <c r="J161" s="825"/>
      <c r="K161" s="825"/>
      <c r="L161" s="825"/>
      <c r="M161" s="825"/>
      <c r="N161" s="825"/>
      <c r="O161" s="825"/>
      <c r="P161" s="825"/>
      <c r="Q161" s="825"/>
      <c r="R161" s="825"/>
      <c r="S161" s="825"/>
      <c r="T161" s="825"/>
      <c r="U161" s="826"/>
      <c r="V161" s="660"/>
      <c r="W161" s="661"/>
      <c r="X161" s="661"/>
      <c r="Y161" s="661"/>
      <c r="Z161" s="661"/>
      <c r="AA161" s="661"/>
      <c r="AB161" s="661"/>
      <c r="AC161" s="661"/>
      <c r="AD161" s="661"/>
      <c r="AE161" s="661"/>
      <c r="AF161" s="661"/>
      <c r="AG161" s="661"/>
      <c r="AH161" s="661"/>
      <c r="AI161" s="661"/>
      <c r="AJ161" s="661"/>
      <c r="AK161" s="661"/>
      <c r="AL161" s="661"/>
      <c r="AM161" s="661"/>
      <c r="AN161" s="661"/>
      <c r="AO161" s="661"/>
      <c r="AP161" s="661"/>
      <c r="AQ161" s="661"/>
      <c r="AR161" s="661"/>
      <c r="AS161" s="661"/>
      <c r="AT161" s="661"/>
      <c r="AU161" s="661"/>
      <c r="AV161" s="661"/>
      <c r="AW161" s="662"/>
      <c r="AX161" s="624"/>
      <c r="AY161" s="624"/>
      <c r="AZ161" s="624"/>
      <c r="BA161" s="624"/>
      <c r="BB161" s="624"/>
      <c r="BC161" s="624"/>
      <c r="BD161" s="624"/>
      <c r="BE161" s="624"/>
      <c r="BF161" s="813"/>
      <c r="BG161" s="816"/>
      <c r="BH161" s="817"/>
      <c r="BI161" s="675"/>
      <c r="BJ161" s="676"/>
      <c r="BK161" s="676"/>
      <c r="BL161" s="676"/>
      <c r="BM161" s="676"/>
      <c r="BN161" s="676"/>
      <c r="BO161" s="676"/>
      <c r="BP161" s="676"/>
      <c r="BQ161" s="676"/>
      <c r="BR161" s="676"/>
      <c r="BS161" s="676"/>
      <c r="BT161" s="677"/>
      <c r="BU161" s="808"/>
      <c r="BV161" s="809"/>
      <c r="BW161" s="809"/>
      <c r="BX161" s="809"/>
      <c r="BY161" s="809"/>
      <c r="BZ161" s="809"/>
      <c r="CA161" s="809"/>
      <c r="CB161" s="809"/>
      <c r="CC161" s="809"/>
      <c r="CD161" s="809"/>
      <c r="CI161" s="67"/>
    </row>
    <row r="162" spans="4:87" ht="9" customHeight="1">
      <c r="D162" s="67"/>
      <c r="E162" s="818"/>
      <c r="F162" s="819"/>
      <c r="G162" s="819"/>
      <c r="H162" s="819"/>
      <c r="I162" s="819"/>
      <c r="J162" s="819"/>
      <c r="K162" s="819"/>
      <c r="L162" s="819"/>
      <c r="M162" s="819"/>
      <c r="N162" s="819"/>
      <c r="O162" s="819"/>
      <c r="P162" s="819"/>
      <c r="Q162" s="819"/>
      <c r="R162" s="819"/>
      <c r="S162" s="819"/>
      <c r="T162" s="819"/>
      <c r="U162" s="820"/>
      <c r="V162" s="655" t="str">
        <f>IF(E162="","",VLOOKUP(E162,コード表!$G$5:$I$62,3,FALSE))</f>
        <v/>
      </c>
      <c r="W162" s="656"/>
      <c r="X162" s="656"/>
      <c r="Y162" s="656"/>
      <c r="Z162" s="656"/>
      <c r="AA162" s="656"/>
      <c r="AB162" s="656"/>
      <c r="AC162" s="656"/>
      <c r="AD162" s="656"/>
      <c r="AE162" s="656"/>
      <c r="AF162" s="656"/>
      <c r="AG162" s="656"/>
      <c r="AH162" s="656"/>
      <c r="AI162" s="656"/>
      <c r="AJ162" s="656"/>
      <c r="AK162" s="656"/>
      <c r="AL162" s="656"/>
      <c r="AM162" s="656"/>
      <c r="AN162" s="656"/>
      <c r="AO162" s="656"/>
      <c r="AP162" s="656"/>
      <c r="AQ162" s="656"/>
      <c r="AR162" s="656"/>
      <c r="AS162" s="656"/>
      <c r="AT162" s="656"/>
      <c r="AU162" s="656"/>
      <c r="AV162" s="656"/>
      <c r="AW162" s="657"/>
      <c r="AX162" s="663">
        <v>9</v>
      </c>
      <c r="AY162" s="663"/>
      <c r="AZ162" s="625" t="str">
        <f>IF(E162="","",VLOOKUP(E162,コード表!$G$5:$I$62,2,FALSE))</f>
        <v/>
      </c>
      <c r="BA162" s="625"/>
      <c r="BB162" s="625"/>
      <c r="BC162" s="625"/>
      <c r="BD162" s="625"/>
      <c r="BE162" s="625"/>
      <c r="BF162" s="625"/>
      <c r="BG162" s="625"/>
      <c r="BH162" s="625"/>
      <c r="BI162" s="665"/>
      <c r="BJ162" s="665"/>
      <c r="BK162" s="665"/>
      <c r="BL162" s="665"/>
      <c r="BM162" s="665"/>
      <c r="BN162" s="665"/>
      <c r="BO162" s="665"/>
      <c r="BP162" s="665"/>
      <c r="BQ162" s="665"/>
      <c r="BR162" s="665"/>
      <c r="BS162" s="665"/>
      <c r="BT162" s="666"/>
      <c r="BU162" s="808"/>
      <c r="BV162" s="809"/>
      <c r="BW162" s="809"/>
      <c r="BX162" s="809"/>
      <c r="BY162" s="809"/>
      <c r="BZ162" s="809"/>
      <c r="CA162" s="809"/>
      <c r="CB162" s="809"/>
      <c r="CC162" s="809"/>
      <c r="CD162" s="809"/>
      <c r="CI162" s="67"/>
    </row>
    <row r="163" spans="4:87" ht="9" customHeight="1">
      <c r="D163" s="67"/>
      <c r="E163" s="821"/>
      <c r="F163" s="822"/>
      <c r="G163" s="822"/>
      <c r="H163" s="822"/>
      <c r="I163" s="822"/>
      <c r="J163" s="822"/>
      <c r="K163" s="822"/>
      <c r="L163" s="822"/>
      <c r="M163" s="822"/>
      <c r="N163" s="822"/>
      <c r="O163" s="822"/>
      <c r="P163" s="822"/>
      <c r="Q163" s="822"/>
      <c r="R163" s="822"/>
      <c r="S163" s="822"/>
      <c r="T163" s="822"/>
      <c r="U163" s="823"/>
      <c r="V163" s="658"/>
      <c r="W163" s="341"/>
      <c r="X163" s="341"/>
      <c r="Y163" s="341"/>
      <c r="Z163" s="341"/>
      <c r="AA163" s="341"/>
      <c r="AB163" s="341"/>
      <c r="AC163" s="341"/>
      <c r="AD163" s="341"/>
      <c r="AE163" s="341"/>
      <c r="AF163" s="341"/>
      <c r="AG163" s="341"/>
      <c r="AH163" s="341"/>
      <c r="AI163" s="341"/>
      <c r="AJ163" s="341"/>
      <c r="AK163" s="341"/>
      <c r="AL163" s="341"/>
      <c r="AM163" s="341"/>
      <c r="AN163" s="341"/>
      <c r="AO163" s="341"/>
      <c r="AP163" s="341"/>
      <c r="AQ163" s="341"/>
      <c r="AR163" s="341"/>
      <c r="AS163" s="341"/>
      <c r="AT163" s="341"/>
      <c r="AU163" s="341"/>
      <c r="AV163" s="341"/>
      <c r="AW163" s="659"/>
      <c r="AX163" s="664"/>
      <c r="AY163" s="664"/>
      <c r="AZ163" s="626"/>
      <c r="BA163" s="626"/>
      <c r="BB163" s="626"/>
      <c r="BC163" s="626"/>
      <c r="BD163" s="626"/>
      <c r="BE163" s="626"/>
      <c r="BF163" s="626"/>
      <c r="BG163" s="626"/>
      <c r="BH163" s="626"/>
      <c r="BI163" s="667"/>
      <c r="BJ163" s="667"/>
      <c r="BK163" s="667"/>
      <c r="BL163" s="667"/>
      <c r="BM163" s="667"/>
      <c r="BN163" s="667"/>
      <c r="BO163" s="667"/>
      <c r="BP163" s="667"/>
      <c r="BQ163" s="667"/>
      <c r="BR163" s="667"/>
      <c r="BS163" s="667"/>
      <c r="BT163" s="668"/>
      <c r="BU163" s="808"/>
      <c r="BV163" s="809"/>
      <c r="BW163" s="809"/>
      <c r="BX163" s="809"/>
      <c r="BY163" s="809"/>
      <c r="BZ163" s="809"/>
      <c r="CA163" s="809"/>
      <c r="CB163" s="809"/>
      <c r="CC163" s="809"/>
      <c r="CD163" s="809"/>
      <c r="CI163" s="67"/>
    </row>
    <row r="164" spans="4:87" ht="9" customHeight="1">
      <c r="D164" s="67"/>
      <c r="E164" s="821"/>
      <c r="F164" s="822"/>
      <c r="G164" s="822"/>
      <c r="H164" s="822"/>
      <c r="I164" s="822"/>
      <c r="J164" s="822"/>
      <c r="K164" s="822"/>
      <c r="L164" s="822"/>
      <c r="M164" s="822"/>
      <c r="N164" s="822"/>
      <c r="O164" s="822"/>
      <c r="P164" s="822"/>
      <c r="Q164" s="822"/>
      <c r="R164" s="822"/>
      <c r="S164" s="822"/>
      <c r="T164" s="822"/>
      <c r="U164" s="823"/>
      <c r="V164" s="658"/>
      <c r="W164" s="341"/>
      <c r="X164" s="341"/>
      <c r="Y164" s="341"/>
      <c r="Z164" s="341"/>
      <c r="AA164" s="341"/>
      <c r="AB164" s="341"/>
      <c r="AC164" s="341"/>
      <c r="AD164" s="341"/>
      <c r="AE164" s="341"/>
      <c r="AF164" s="341"/>
      <c r="AG164" s="341"/>
      <c r="AH164" s="341"/>
      <c r="AI164" s="341"/>
      <c r="AJ164" s="341"/>
      <c r="AK164" s="341"/>
      <c r="AL164" s="341"/>
      <c r="AM164" s="341"/>
      <c r="AN164" s="341"/>
      <c r="AO164" s="341"/>
      <c r="AP164" s="341"/>
      <c r="AQ164" s="341"/>
      <c r="AR164" s="341"/>
      <c r="AS164" s="341"/>
      <c r="AT164" s="341"/>
      <c r="AU164" s="341"/>
      <c r="AV164" s="341"/>
      <c r="AW164" s="659"/>
      <c r="AX164" s="664"/>
      <c r="AY164" s="664"/>
      <c r="AZ164" s="626"/>
      <c r="BA164" s="626"/>
      <c r="BB164" s="626"/>
      <c r="BC164" s="626"/>
      <c r="BD164" s="626"/>
      <c r="BE164" s="626"/>
      <c r="BF164" s="626"/>
      <c r="BG164" s="626"/>
      <c r="BH164" s="626"/>
      <c r="BI164" s="667"/>
      <c r="BJ164" s="667"/>
      <c r="BK164" s="667"/>
      <c r="BL164" s="667"/>
      <c r="BM164" s="667"/>
      <c r="BN164" s="667"/>
      <c r="BO164" s="667"/>
      <c r="BP164" s="667"/>
      <c r="BQ164" s="667"/>
      <c r="BR164" s="667"/>
      <c r="BS164" s="667"/>
      <c r="BT164" s="668"/>
      <c r="BU164" s="808"/>
      <c r="BV164" s="809"/>
      <c r="BW164" s="809"/>
      <c r="BX164" s="809"/>
      <c r="BY164" s="809"/>
      <c r="BZ164" s="809"/>
      <c r="CA164" s="809"/>
      <c r="CB164" s="809"/>
      <c r="CC164" s="809"/>
      <c r="CD164" s="809"/>
      <c r="CI164" s="67"/>
    </row>
    <row r="165" spans="4:87" ht="9" customHeight="1">
      <c r="D165" s="67"/>
      <c r="E165" s="821"/>
      <c r="F165" s="822"/>
      <c r="G165" s="822"/>
      <c r="H165" s="822"/>
      <c r="I165" s="822"/>
      <c r="J165" s="822"/>
      <c r="K165" s="822"/>
      <c r="L165" s="822"/>
      <c r="M165" s="822"/>
      <c r="N165" s="822"/>
      <c r="O165" s="822"/>
      <c r="P165" s="822"/>
      <c r="Q165" s="822"/>
      <c r="R165" s="822"/>
      <c r="S165" s="822"/>
      <c r="T165" s="822"/>
      <c r="U165" s="823"/>
      <c r="V165" s="658"/>
      <c r="W165" s="341"/>
      <c r="X165" s="341"/>
      <c r="Y165" s="341"/>
      <c r="Z165" s="341"/>
      <c r="AA165" s="341"/>
      <c r="AB165" s="341"/>
      <c r="AC165" s="341"/>
      <c r="AD165" s="341"/>
      <c r="AE165" s="341"/>
      <c r="AF165" s="341"/>
      <c r="AG165" s="341"/>
      <c r="AH165" s="341"/>
      <c r="AI165" s="341"/>
      <c r="AJ165" s="341"/>
      <c r="AK165" s="341"/>
      <c r="AL165" s="341"/>
      <c r="AM165" s="341"/>
      <c r="AN165" s="341"/>
      <c r="AO165" s="341"/>
      <c r="AP165" s="341"/>
      <c r="AQ165" s="341"/>
      <c r="AR165" s="341"/>
      <c r="AS165" s="341"/>
      <c r="AT165" s="341"/>
      <c r="AU165" s="341"/>
      <c r="AV165" s="341"/>
      <c r="AW165" s="659"/>
      <c r="AX165" s="622"/>
      <c r="AY165" s="622"/>
      <c r="AZ165" s="622"/>
      <c r="BA165" s="622"/>
      <c r="BB165" s="622"/>
      <c r="BC165" s="622"/>
      <c r="BD165" s="622"/>
      <c r="BE165" s="622"/>
      <c r="BF165" s="812"/>
      <c r="BG165" s="814"/>
      <c r="BH165" s="815"/>
      <c r="BI165" s="669"/>
      <c r="BJ165" s="670"/>
      <c r="BK165" s="670"/>
      <c r="BL165" s="670"/>
      <c r="BM165" s="670"/>
      <c r="BN165" s="670"/>
      <c r="BO165" s="670"/>
      <c r="BP165" s="670"/>
      <c r="BQ165" s="670"/>
      <c r="BR165" s="670"/>
      <c r="BS165" s="670"/>
      <c r="BT165" s="671"/>
      <c r="BU165" s="808"/>
      <c r="BV165" s="809"/>
      <c r="BW165" s="809"/>
      <c r="BX165" s="809"/>
      <c r="BY165" s="809"/>
      <c r="BZ165" s="809"/>
      <c r="CA165" s="809"/>
      <c r="CB165" s="809"/>
      <c r="CC165" s="809"/>
      <c r="CD165" s="809"/>
      <c r="CI165" s="67"/>
    </row>
    <row r="166" spans="4:87" ht="9" customHeight="1">
      <c r="D166" s="67"/>
      <c r="E166" s="821"/>
      <c r="F166" s="822"/>
      <c r="G166" s="822"/>
      <c r="H166" s="822"/>
      <c r="I166" s="822"/>
      <c r="J166" s="822"/>
      <c r="K166" s="822"/>
      <c r="L166" s="822"/>
      <c r="M166" s="822"/>
      <c r="N166" s="822"/>
      <c r="O166" s="822"/>
      <c r="P166" s="822"/>
      <c r="Q166" s="822"/>
      <c r="R166" s="822"/>
      <c r="S166" s="822"/>
      <c r="T166" s="822"/>
      <c r="U166" s="823"/>
      <c r="V166" s="658"/>
      <c r="W166" s="341"/>
      <c r="X166" s="341"/>
      <c r="Y166" s="341"/>
      <c r="Z166" s="341"/>
      <c r="AA166" s="341"/>
      <c r="AB166" s="341"/>
      <c r="AC166" s="341"/>
      <c r="AD166" s="341"/>
      <c r="AE166" s="341"/>
      <c r="AF166" s="341"/>
      <c r="AG166" s="341"/>
      <c r="AH166" s="341"/>
      <c r="AI166" s="341"/>
      <c r="AJ166" s="341"/>
      <c r="AK166" s="341"/>
      <c r="AL166" s="341"/>
      <c r="AM166" s="341"/>
      <c r="AN166" s="341"/>
      <c r="AO166" s="341"/>
      <c r="AP166" s="341"/>
      <c r="AQ166" s="341"/>
      <c r="AR166" s="341"/>
      <c r="AS166" s="341"/>
      <c r="AT166" s="341"/>
      <c r="AU166" s="341"/>
      <c r="AV166" s="341"/>
      <c r="AW166" s="659"/>
      <c r="AX166" s="622"/>
      <c r="AY166" s="622"/>
      <c r="AZ166" s="622"/>
      <c r="BA166" s="622"/>
      <c r="BB166" s="622"/>
      <c r="BC166" s="622"/>
      <c r="BD166" s="622"/>
      <c r="BE166" s="622"/>
      <c r="BF166" s="812"/>
      <c r="BG166" s="814"/>
      <c r="BH166" s="815"/>
      <c r="BI166" s="672"/>
      <c r="BJ166" s="673"/>
      <c r="BK166" s="673"/>
      <c r="BL166" s="673"/>
      <c r="BM166" s="673"/>
      <c r="BN166" s="673"/>
      <c r="BO166" s="673"/>
      <c r="BP166" s="673"/>
      <c r="BQ166" s="673"/>
      <c r="BR166" s="673"/>
      <c r="BS166" s="673"/>
      <c r="BT166" s="674"/>
      <c r="BU166" s="808"/>
      <c r="BV166" s="809"/>
      <c r="BW166" s="809"/>
      <c r="BX166" s="809"/>
      <c r="BY166" s="809"/>
      <c r="BZ166" s="809"/>
      <c r="CA166" s="809"/>
      <c r="CB166" s="809"/>
      <c r="CC166" s="809"/>
      <c r="CD166" s="809"/>
      <c r="CI166" s="67"/>
    </row>
    <row r="167" spans="4:87" ht="9" customHeight="1" thickBot="1">
      <c r="D167" s="67"/>
      <c r="E167" s="824"/>
      <c r="F167" s="825"/>
      <c r="G167" s="825"/>
      <c r="H167" s="825"/>
      <c r="I167" s="825"/>
      <c r="J167" s="825"/>
      <c r="K167" s="825"/>
      <c r="L167" s="825"/>
      <c r="M167" s="825"/>
      <c r="N167" s="825"/>
      <c r="O167" s="825"/>
      <c r="P167" s="825"/>
      <c r="Q167" s="825"/>
      <c r="R167" s="825"/>
      <c r="S167" s="825"/>
      <c r="T167" s="825"/>
      <c r="U167" s="826"/>
      <c r="V167" s="660"/>
      <c r="W167" s="661"/>
      <c r="X167" s="661"/>
      <c r="Y167" s="661"/>
      <c r="Z167" s="661"/>
      <c r="AA167" s="661"/>
      <c r="AB167" s="661"/>
      <c r="AC167" s="661"/>
      <c r="AD167" s="661"/>
      <c r="AE167" s="661"/>
      <c r="AF167" s="661"/>
      <c r="AG167" s="661"/>
      <c r="AH167" s="661"/>
      <c r="AI167" s="661"/>
      <c r="AJ167" s="661"/>
      <c r="AK167" s="661"/>
      <c r="AL167" s="661"/>
      <c r="AM167" s="661"/>
      <c r="AN167" s="661"/>
      <c r="AO167" s="661"/>
      <c r="AP167" s="661"/>
      <c r="AQ167" s="661"/>
      <c r="AR167" s="661"/>
      <c r="AS167" s="661"/>
      <c r="AT167" s="661"/>
      <c r="AU167" s="661"/>
      <c r="AV167" s="661"/>
      <c r="AW167" s="662"/>
      <c r="AX167" s="624"/>
      <c r="AY167" s="624"/>
      <c r="AZ167" s="624"/>
      <c r="BA167" s="624"/>
      <c r="BB167" s="624"/>
      <c r="BC167" s="624"/>
      <c r="BD167" s="624"/>
      <c r="BE167" s="624"/>
      <c r="BF167" s="813"/>
      <c r="BG167" s="816"/>
      <c r="BH167" s="817"/>
      <c r="BI167" s="675"/>
      <c r="BJ167" s="676"/>
      <c r="BK167" s="676"/>
      <c r="BL167" s="676"/>
      <c r="BM167" s="676"/>
      <c r="BN167" s="676"/>
      <c r="BO167" s="676"/>
      <c r="BP167" s="676"/>
      <c r="BQ167" s="676"/>
      <c r="BR167" s="676"/>
      <c r="BS167" s="676"/>
      <c r="BT167" s="677"/>
      <c r="BU167" s="808"/>
      <c r="BV167" s="809"/>
      <c r="BW167" s="809"/>
      <c r="BX167" s="809"/>
      <c r="BY167" s="809"/>
      <c r="BZ167" s="809"/>
      <c r="CA167" s="809"/>
      <c r="CB167" s="809"/>
      <c r="CC167" s="809"/>
      <c r="CD167" s="809"/>
      <c r="CI167" s="67"/>
    </row>
    <row r="168" spans="4:87" ht="9" customHeight="1">
      <c r="D168" s="67"/>
      <c r="E168" s="818"/>
      <c r="F168" s="819"/>
      <c r="G168" s="819"/>
      <c r="H168" s="819"/>
      <c r="I168" s="819"/>
      <c r="J168" s="819"/>
      <c r="K168" s="819"/>
      <c r="L168" s="819"/>
      <c r="M168" s="819"/>
      <c r="N168" s="819"/>
      <c r="O168" s="819"/>
      <c r="P168" s="819"/>
      <c r="Q168" s="819"/>
      <c r="R168" s="819"/>
      <c r="S168" s="819"/>
      <c r="T168" s="819"/>
      <c r="U168" s="820"/>
      <c r="V168" s="655" t="str">
        <f>IF(E168="","",VLOOKUP(E168,コード表!$G$5:$I$62,3,FALSE))</f>
        <v/>
      </c>
      <c r="W168" s="656"/>
      <c r="X168" s="656"/>
      <c r="Y168" s="656"/>
      <c r="Z168" s="656"/>
      <c r="AA168" s="656"/>
      <c r="AB168" s="656"/>
      <c r="AC168" s="656"/>
      <c r="AD168" s="656"/>
      <c r="AE168" s="656"/>
      <c r="AF168" s="656"/>
      <c r="AG168" s="656"/>
      <c r="AH168" s="656"/>
      <c r="AI168" s="656"/>
      <c r="AJ168" s="656"/>
      <c r="AK168" s="656"/>
      <c r="AL168" s="656"/>
      <c r="AM168" s="656"/>
      <c r="AN168" s="656"/>
      <c r="AO168" s="656"/>
      <c r="AP168" s="656"/>
      <c r="AQ168" s="656"/>
      <c r="AR168" s="656"/>
      <c r="AS168" s="656"/>
      <c r="AT168" s="656"/>
      <c r="AU168" s="656"/>
      <c r="AV168" s="656"/>
      <c r="AW168" s="657"/>
      <c r="AX168" s="663">
        <v>10</v>
      </c>
      <c r="AY168" s="663"/>
      <c r="AZ168" s="625" t="str">
        <f>IF(E168="","",VLOOKUP(E168,コード表!$G$5:$I$62,2,FALSE))</f>
        <v/>
      </c>
      <c r="BA168" s="625"/>
      <c r="BB168" s="625"/>
      <c r="BC168" s="625"/>
      <c r="BD168" s="625"/>
      <c r="BE168" s="625"/>
      <c r="BF168" s="625"/>
      <c r="BG168" s="625"/>
      <c r="BH168" s="625"/>
      <c r="BI168" s="665"/>
      <c r="BJ168" s="665"/>
      <c r="BK168" s="665"/>
      <c r="BL168" s="665"/>
      <c r="BM168" s="665"/>
      <c r="BN168" s="665"/>
      <c r="BO168" s="665"/>
      <c r="BP168" s="665"/>
      <c r="BQ168" s="665"/>
      <c r="BR168" s="665"/>
      <c r="BS168" s="665"/>
      <c r="BT168" s="666"/>
      <c r="BU168" s="808"/>
      <c r="BV168" s="809"/>
      <c r="BW168" s="809"/>
      <c r="BX168" s="809"/>
      <c r="BY168" s="809"/>
      <c r="BZ168" s="809"/>
      <c r="CA168" s="809"/>
      <c r="CB168" s="809"/>
      <c r="CC168" s="809"/>
      <c r="CD168" s="809"/>
      <c r="CI168" s="67"/>
    </row>
    <row r="169" spans="4:87" ht="9" customHeight="1">
      <c r="D169" s="67"/>
      <c r="E169" s="821"/>
      <c r="F169" s="822"/>
      <c r="G169" s="822"/>
      <c r="H169" s="822"/>
      <c r="I169" s="822"/>
      <c r="J169" s="822"/>
      <c r="K169" s="822"/>
      <c r="L169" s="822"/>
      <c r="M169" s="822"/>
      <c r="N169" s="822"/>
      <c r="O169" s="822"/>
      <c r="P169" s="822"/>
      <c r="Q169" s="822"/>
      <c r="R169" s="822"/>
      <c r="S169" s="822"/>
      <c r="T169" s="822"/>
      <c r="U169" s="823"/>
      <c r="V169" s="658"/>
      <c r="W169" s="341"/>
      <c r="X169" s="341"/>
      <c r="Y169" s="341"/>
      <c r="Z169" s="341"/>
      <c r="AA169" s="341"/>
      <c r="AB169" s="341"/>
      <c r="AC169" s="341"/>
      <c r="AD169" s="341"/>
      <c r="AE169" s="341"/>
      <c r="AF169" s="341"/>
      <c r="AG169" s="341"/>
      <c r="AH169" s="341"/>
      <c r="AI169" s="341"/>
      <c r="AJ169" s="341"/>
      <c r="AK169" s="341"/>
      <c r="AL169" s="341"/>
      <c r="AM169" s="341"/>
      <c r="AN169" s="341"/>
      <c r="AO169" s="341"/>
      <c r="AP169" s="341"/>
      <c r="AQ169" s="341"/>
      <c r="AR169" s="341"/>
      <c r="AS169" s="341"/>
      <c r="AT169" s="341"/>
      <c r="AU169" s="341"/>
      <c r="AV169" s="341"/>
      <c r="AW169" s="659"/>
      <c r="AX169" s="664"/>
      <c r="AY169" s="664"/>
      <c r="AZ169" s="626"/>
      <c r="BA169" s="626"/>
      <c r="BB169" s="626"/>
      <c r="BC169" s="626"/>
      <c r="BD169" s="626"/>
      <c r="BE169" s="626"/>
      <c r="BF169" s="626"/>
      <c r="BG169" s="626"/>
      <c r="BH169" s="626"/>
      <c r="BI169" s="667"/>
      <c r="BJ169" s="667"/>
      <c r="BK169" s="667"/>
      <c r="BL169" s="667"/>
      <c r="BM169" s="667"/>
      <c r="BN169" s="667"/>
      <c r="BO169" s="667"/>
      <c r="BP169" s="667"/>
      <c r="BQ169" s="667"/>
      <c r="BR169" s="667"/>
      <c r="BS169" s="667"/>
      <c r="BT169" s="668"/>
      <c r="BU169" s="808"/>
      <c r="BV169" s="809"/>
      <c r="BW169" s="809"/>
      <c r="BX169" s="809"/>
      <c r="BY169" s="809"/>
      <c r="BZ169" s="809"/>
      <c r="CA169" s="809"/>
      <c r="CB169" s="809"/>
      <c r="CC169" s="809"/>
      <c r="CD169" s="809"/>
      <c r="CI169" s="67"/>
    </row>
    <row r="170" spans="4:87" ht="9" customHeight="1">
      <c r="D170" s="67"/>
      <c r="E170" s="821"/>
      <c r="F170" s="822"/>
      <c r="G170" s="822"/>
      <c r="H170" s="822"/>
      <c r="I170" s="822"/>
      <c r="J170" s="822"/>
      <c r="K170" s="822"/>
      <c r="L170" s="822"/>
      <c r="M170" s="822"/>
      <c r="N170" s="822"/>
      <c r="O170" s="822"/>
      <c r="P170" s="822"/>
      <c r="Q170" s="822"/>
      <c r="R170" s="822"/>
      <c r="S170" s="822"/>
      <c r="T170" s="822"/>
      <c r="U170" s="823"/>
      <c r="V170" s="658"/>
      <c r="W170" s="341"/>
      <c r="X170" s="341"/>
      <c r="Y170" s="341"/>
      <c r="Z170" s="341"/>
      <c r="AA170" s="341"/>
      <c r="AB170" s="341"/>
      <c r="AC170" s="341"/>
      <c r="AD170" s="341"/>
      <c r="AE170" s="341"/>
      <c r="AF170" s="341"/>
      <c r="AG170" s="341"/>
      <c r="AH170" s="341"/>
      <c r="AI170" s="341"/>
      <c r="AJ170" s="341"/>
      <c r="AK170" s="341"/>
      <c r="AL170" s="341"/>
      <c r="AM170" s="341"/>
      <c r="AN170" s="341"/>
      <c r="AO170" s="341"/>
      <c r="AP170" s="341"/>
      <c r="AQ170" s="341"/>
      <c r="AR170" s="341"/>
      <c r="AS170" s="341"/>
      <c r="AT170" s="341"/>
      <c r="AU170" s="341"/>
      <c r="AV170" s="341"/>
      <c r="AW170" s="659"/>
      <c r="AX170" s="664"/>
      <c r="AY170" s="664"/>
      <c r="AZ170" s="626"/>
      <c r="BA170" s="626"/>
      <c r="BB170" s="626"/>
      <c r="BC170" s="626"/>
      <c r="BD170" s="626"/>
      <c r="BE170" s="626"/>
      <c r="BF170" s="626"/>
      <c r="BG170" s="626"/>
      <c r="BH170" s="626"/>
      <c r="BI170" s="667"/>
      <c r="BJ170" s="667"/>
      <c r="BK170" s="667"/>
      <c r="BL170" s="667"/>
      <c r="BM170" s="667"/>
      <c r="BN170" s="667"/>
      <c r="BO170" s="667"/>
      <c r="BP170" s="667"/>
      <c r="BQ170" s="667"/>
      <c r="BR170" s="667"/>
      <c r="BS170" s="667"/>
      <c r="BT170" s="668"/>
      <c r="BU170" s="808"/>
      <c r="BV170" s="809"/>
      <c r="BW170" s="809"/>
      <c r="BX170" s="809"/>
      <c r="BY170" s="809"/>
      <c r="BZ170" s="809"/>
      <c r="CA170" s="809"/>
      <c r="CB170" s="809"/>
      <c r="CC170" s="809"/>
      <c r="CD170" s="809"/>
      <c r="CI170" s="67"/>
    </row>
    <row r="171" spans="4:87" ht="9" customHeight="1">
      <c r="D171" s="67"/>
      <c r="E171" s="821"/>
      <c r="F171" s="822"/>
      <c r="G171" s="822"/>
      <c r="H171" s="822"/>
      <c r="I171" s="822"/>
      <c r="J171" s="822"/>
      <c r="K171" s="822"/>
      <c r="L171" s="822"/>
      <c r="M171" s="822"/>
      <c r="N171" s="822"/>
      <c r="O171" s="822"/>
      <c r="P171" s="822"/>
      <c r="Q171" s="822"/>
      <c r="R171" s="822"/>
      <c r="S171" s="822"/>
      <c r="T171" s="822"/>
      <c r="U171" s="823"/>
      <c r="V171" s="658"/>
      <c r="W171" s="341"/>
      <c r="X171" s="341"/>
      <c r="Y171" s="341"/>
      <c r="Z171" s="341"/>
      <c r="AA171" s="341"/>
      <c r="AB171" s="341"/>
      <c r="AC171" s="341"/>
      <c r="AD171" s="341"/>
      <c r="AE171" s="341"/>
      <c r="AF171" s="341"/>
      <c r="AG171" s="341"/>
      <c r="AH171" s="341"/>
      <c r="AI171" s="341"/>
      <c r="AJ171" s="341"/>
      <c r="AK171" s="341"/>
      <c r="AL171" s="341"/>
      <c r="AM171" s="341"/>
      <c r="AN171" s="341"/>
      <c r="AO171" s="341"/>
      <c r="AP171" s="341"/>
      <c r="AQ171" s="341"/>
      <c r="AR171" s="341"/>
      <c r="AS171" s="341"/>
      <c r="AT171" s="341"/>
      <c r="AU171" s="341"/>
      <c r="AV171" s="341"/>
      <c r="AW171" s="659"/>
      <c r="AX171" s="622"/>
      <c r="AY171" s="622"/>
      <c r="AZ171" s="622"/>
      <c r="BA171" s="622"/>
      <c r="BB171" s="622"/>
      <c r="BC171" s="622"/>
      <c r="BD171" s="622"/>
      <c r="BE171" s="622"/>
      <c r="BF171" s="812"/>
      <c r="BG171" s="814"/>
      <c r="BH171" s="815"/>
      <c r="BI171" s="669"/>
      <c r="BJ171" s="670"/>
      <c r="BK171" s="670"/>
      <c r="BL171" s="670"/>
      <c r="BM171" s="670"/>
      <c r="BN171" s="670"/>
      <c r="BO171" s="670"/>
      <c r="BP171" s="670"/>
      <c r="BQ171" s="670"/>
      <c r="BR171" s="670"/>
      <c r="BS171" s="670"/>
      <c r="BT171" s="671"/>
      <c r="BU171" s="808"/>
      <c r="BV171" s="809"/>
      <c r="BW171" s="809"/>
      <c r="BX171" s="809"/>
      <c r="BY171" s="809"/>
      <c r="BZ171" s="809"/>
      <c r="CA171" s="809"/>
      <c r="CB171" s="809"/>
      <c r="CC171" s="809"/>
      <c r="CD171" s="809"/>
      <c r="CI171" s="67"/>
    </row>
    <row r="172" spans="4:87" ht="9" customHeight="1">
      <c r="D172" s="67"/>
      <c r="E172" s="821"/>
      <c r="F172" s="822"/>
      <c r="G172" s="822"/>
      <c r="H172" s="822"/>
      <c r="I172" s="822"/>
      <c r="J172" s="822"/>
      <c r="K172" s="822"/>
      <c r="L172" s="822"/>
      <c r="M172" s="822"/>
      <c r="N172" s="822"/>
      <c r="O172" s="822"/>
      <c r="P172" s="822"/>
      <c r="Q172" s="822"/>
      <c r="R172" s="822"/>
      <c r="S172" s="822"/>
      <c r="T172" s="822"/>
      <c r="U172" s="823"/>
      <c r="V172" s="658"/>
      <c r="W172" s="341"/>
      <c r="X172" s="341"/>
      <c r="Y172" s="341"/>
      <c r="Z172" s="341"/>
      <c r="AA172" s="341"/>
      <c r="AB172" s="341"/>
      <c r="AC172" s="341"/>
      <c r="AD172" s="341"/>
      <c r="AE172" s="341"/>
      <c r="AF172" s="341"/>
      <c r="AG172" s="341"/>
      <c r="AH172" s="341"/>
      <c r="AI172" s="341"/>
      <c r="AJ172" s="341"/>
      <c r="AK172" s="341"/>
      <c r="AL172" s="341"/>
      <c r="AM172" s="341"/>
      <c r="AN172" s="341"/>
      <c r="AO172" s="341"/>
      <c r="AP172" s="341"/>
      <c r="AQ172" s="341"/>
      <c r="AR172" s="341"/>
      <c r="AS172" s="341"/>
      <c r="AT172" s="341"/>
      <c r="AU172" s="341"/>
      <c r="AV172" s="341"/>
      <c r="AW172" s="659"/>
      <c r="AX172" s="622"/>
      <c r="AY172" s="622"/>
      <c r="AZ172" s="622"/>
      <c r="BA172" s="622"/>
      <c r="BB172" s="622"/>
      <c r="BC172" s="622"/>
      <c r="BD172" s="622"/>
      <c r="BE172" s="622"/>
      <c r="BF172" s="812"/>
      <c r="BG172" s="814"/>
      <c r="BH172" s="815"/>
      <c r="BI172" s="672"/>
      <c r="BJ172" s="673"/>
      <c r="BK172" s="673"/>
      <c r="BL172" s="673"/>
      <c r="BM172" s="673"/>
      <c r="BN172" s="673"/>
      <c r="BO172" s="673"/>
      <c r="BP172" s="673"/>
      <c r="BQ172" s="673"/>
      <c r="BR172" s="673"/>
      <c r="BS172" s="673"/>
      <c r="BT172" s="674"/>
      <c r="BU172" s="808"/>
      <c r="BV172" s="809"/>
      <c r="BW172" s="809"/>
      <c r="BX172" s="809"/>
      <c r="BY172" s="809"/>
      <c r="BZ172" s="809"/>
      <c r="CA172" s="809"/>
      <c r="CB172" s="809"/>
      <c r="CC172" s="809"/>
      <c r="CD172" s="809"/>
      <c r="CI172" s="67"/>
    </row>
    <row r="173" spans="4:87" ht="9" customHeight="1" thickBot="1">
      <c r="D173" s="67"/>
      <c r="E173" s="824"/>
      <c r="F173" s="825"/>
      <c r="G173" s="825"/>
      <c r="H173" s="825"/>
      <c r="I173" s="825"/>
      <c r="J173" s="825"/>
      <c r="K173" s="825"/>
      <c r="L173" s="825"/>
      <c r="M173" s="825"/>
      <c r="N173" s="825"/>
      <c r="O173" s="825"/>
      <c r="P173" s="825"/>
      <c r="Q173" s="825"/>
      <c r="R173" s="825"/>
      <c r="S173" s="825"/>
      <c r="T173" s="825"/>
      <c r="U173" s="826"/>
      <c r="V173" s="660"/>
      <c r="W173" s="661"/>
      <c r="X173" s="661"/>
      <c r="Y173" s="661"/>
      <c r="Z173" s="661"/>
      <c r="AA173" s="661"/>
      <c r="AB173" s="661"/>
      <c r="AC173" s="661"/>
      <c r="AD173" s="661"/>
      <c r="AE173" s="661"/>
      <c r="AF173" s="661"/>
      <c r="AG173" s="661"/>
      <c r="AH173" s="661"/>
      <c r="AI173" s="661"/>
      <c r="AJ173" s="661"/>
      <c r="AK173" s="661"/>
      <c r="AL173" s="661"/>
      <c r="AM173" s="661"/>
      <c r="AN173" s="661"/>
      <c r="AO173" s="661"/>
      <c r="AP173" s="661"/>
      <c r="AQ173" s="661"/>
      <c r="AR173" s="661"/>
      <c r="AS173" s="661"/>
      <c r="AT173" s="661"/>
      <c r="AU173" s="661"/>
      <c r="AV173" s="661"/>
      <c r="AW173" s="662"/>
      <c r="AX173" s="624"/>
      <c r="AY173" s="624"/>
      <c r="AZ173" s="624"/>
      <c r="BA173" s="624"/>
      <c r="BB173" s="624"/>
      <c r="BC173" s="624"/>
      <c r="BD173" s="624"/>
      <c r="BE173" s="624"/>
      <c r="BF173" s="813"/>
      <c r="BG173" s="816"/>
      <c r="BH173" s="817"/>
      <c r="BI173" s="675"/>
      <c r="BJ173" s="676"/>
      <c r="BK173" s="676"/>
      <c r="BL173" s="676"/>
      <c r="BM173" s="676"/>
      <c r="BN173" s="676"/>
      <c r="BO173" s="676"/>
      <c r="BP173" s="676"/>
      <c r="BQ173" s="676"/>
      <c r="BR173" s="676"/>
      <c r="BS173" s="676"/>
      <c r="BT173" s="677"/>
      <c r="BU173" s="808"/>
      <c r="BV173" s="809"/>
      <c r="BW173" s="809"/>
      <c r="BX173" s="809"/>
      <c r="BY173" s="809"/>
      <c r="BZ173" s="809"/>
      <c r="CA173" s="809"/>
      <c r="CB173" s="809"/>
      <c r="CC173" s="809"/>
      <c r="CD173" s="809"/>
      <c r="CI173" s="67"/>
    </row>
    <row r="174" spans="4:87" ht="9" customHeight="1">
      <c r="D174" s="67"/>
      <c r="E174" s="818"/>
      <c r="F174" s="819"/>
      <c r="G174" s="819"/>
      <c r="H174" s="819"/>
      <c r="I174" s="819"/>
      <c r="J174" s="819"/>
      <c r="K174" s="819"/>
      <c r="L174" s="819"/>
      <c r="M174" s="819"/>
      <c r="N174" s="819"/>
      <c r="O174" s="819"/>
      <c r="P174" s="819"/>
      <c r="Q174" s="819"/>
      <c r="R174" s="819"/>
      <c r="S174" s="819"/>
      <c r="T174" s="819"/>
      <c r="U174" s="820"/>
      <c r="V174" s="655" t="str">
        <f>IF(E174="","",VLOOKUP(E174,コード表!$G$5:$I$62,3,FALSE))</f>
        <v/>
      </c>
      <c r="W174" s="656"/>
      <c r="X174" s="656"/>
      <c r="Y174" s="656"/>
      <c r="Z174" s="656"/>
      <c r="AA174" s="656"/>
      <c r="AB174" s="656"/>
      <c r="AC174" s="656"/>
      <c r="AD174" s="656"/>
      <c r="AE174" s="656"/>
      <c r="AF174" s="656"/>
      <c r="AG174" s="656"/>
      <c r="AH174" s="656"/>
      <c r="AI174" s="656"/>
      <c r="AJ174" s="656"/>
      <c r="AK174" s="656"/>
      <c r="AL174" s="656"/>
      <c r="AM174" s="656"/>
      <c r="AN174" s="656"/>
      <c r="AO174" s="656"/>
      <c r="AP174" s="656"/>
      <c r="AQ174" s="656"/>
      <c r="AR174" s="656"/>
      <c r="AS174" s="656"/>
      <c r="AT174" s="656"/>
      <c r="AU174" s="656"/>
      <c r="AV174" s="656"/>
      <c r="AW174" s="657"/>
      <c r="AX174" s="663">
        <v>11</v>
      </c>
      <c r="AY174" s="663"/>
      <c r="AZ174" s="625" t="str">
        <f>IF(E174="","",VLOOKUP(E174,コード表!$G$5:$I$62,2,FALSE))</f>
        <v/>
      </c>
      <c r="BA174" s="625"/>
      <c r="BB174" s="625"/>
      <c r="BC174" s="625"/>
      <c r="BD174" s="625"/>
      <c r="BE174" s="625"/>
      <c r="BF174" s="625"/>
      <c r="BG174" s="625"/>
      <c r="BH174" s="625"/>
      <c r="BI174" s="665"/>
      <c r="BJ174" s="665"/>
      <c r="BK174" s="665"/>
      <c r="BL174" s="665"/>
      <c r="BM174" s="665"/>
      <c r="BN174" s="665"/>
      <c r="BO174" s="665"/>
      <c r="BP174" s="665"/>
      <c r="BQ174" s="665"/>
      <c r="BR174" s="665"/>
      <c r="BS174" s="665"/>
      <c r="BT174" s="666"/>
      <c r="BU174" s="808"/>
      <c r="BV174" s="809"/>
      <c r="BW174" s="809"/>
      <c r="BX174" s="809"/>
      <c r="BY174" s="809"/>
      <c r="BZ174" s="809"/>
      <c r="CA174" s="809"/>
      <c r="CB174" s="809"/>
      <c r="CC174" s="809"/>
      <c r="CD174" s="809"/>
      <c r="CI174" s="67"/>
    </row>
    <row r="175" spans="4:87" ht="9" customHeight="1">
      <c r="D175" s="67"/>
      <c r="E175" s="821"/>
      <c r="F175" s="822"/>
      <c r="G175" s="822"/>
      <c r="H175" s="822"/>
      <c r="I175" s="822"/>
      <c r="J175" s="822"/>
      <c r="K175" s="822"/>
      <c r="L175" s="822"/>
      <c r="M175" s="822"/>
      <c r="N175" s="822"/>
      <c r="O175" s="822"/>
      <c r="P175" s="822"/>
      <c r="Q175" s="822"/>
      <c r="R175" s="822"/>
      <c r="S175" s="822"/>
      <c r="T175" s="822"/>
      <c r="U175" s="823"/>
      <c r="V175" s="658"/>
      <c r="W175" s="341"/>
      <c r="X175" s="341"/>
      <c r="Y175" s="341"/>
      <c r="Z175" s="341"/>
      <c r="AA175" s="341"/>
      <c r="AB175" s="341"/>
      <c r="AC175" s="341"/>
      <c r="AD175" s="341"/>
      <c r="AE175" s="341"/>
      <c r="AF175" s="341"/>
      <c r="AG175" s="341"/>
      <c r="AH175" s="341"/>
      <c r="AI175" s="341"/>
      <c r="AJ175" s="341"/>
      <c r="AK175" s="341"/>
      <c r="AL175" s="341"/>
      <c r="AM175" s="341"/>
      <c r="AN175" s="341"/>
      <c r="AO175" s="341"/>
      <c r="AP175" s="341"/>
      <c r="AQ175" s="341"/>
      <c r="AR175" s="341"/>
      <c r="AS175" s="341"/>
      <c r="AT175" s="341"/>
      <c r="AU175" s="341"/>
      <c r="AV175" s="341"/>
      <c r="AW175" s="659"/>
      <c r="AX175" s="664"/>
      <c r="AY175" s="664"/>
      <c r="AZ175" s="626"/>
      <c r="BA175" s="626"/>
      <c r="BB175" s="626"/>
      <c r="BC175" s="626"/>
      <c r="BD175" s="626"/>
      <c r="BE175" s="626"/>
      <c r="BF175" s="626"/>
      <c r="BG175" s="626"/>
      <c r="BH175" s="626"/>
      <c r="BI175" s="667"/>
      <c r="BJ175" s="667"/>
      <c r="BK175" s="667"/>
      <c r="BL175" s="667"/>
      <c r="BM175" s="667"/>
      <c r="BN175" s="667"/>
      <c r="BO175" s="667"/>
      <c r="BP175" s="667"/>
      <c r="BQ175" s="667"/>
      <c r="BR175" s="667"/>
      <c r="BS175" s="667"/>
      <c r="BT175" s="668"/>
      <c r="BU175" s="808"/>
      <c r="BV175" s="809"/>
      <c r="BW175" s="809"/>
      <c r="BX175" s="809"/>
      <c r="BY175" s="809"/>
      <c r="BZ175" s="809"/>
      <c r="CA175" s="809"/>
      <c r="CB175" s="809"/>
      <c r="CC175" s="809"/>
      <c r="CD175" s="809"/>
      <c r="CI175" s="67"/>
    </row>
    <row r="176" spans="4:87" ht="9" customHeight="1">
      <c r="D176" s="67"/>
      <c r="E176" s="821"/>
      <c r="F176" s="822"/>
      <c r="G176" s="822"/>
      <c r="H176" s="822"/>
      <c r="I176" s="822"/>
      <c r="J176" s="822"/>
      <c r="K176" s="822"/>
      <c r="L176" s="822"/>
      <c r="M176" s="822"/>
      <c r="N176" s="822"/>
      <c r="O176" s="822"/>
      <c r="P176" s="822"/>
      <c r="Q176" s="822"/>
      <c r="R176" s="822"/>
      <c r="S176" s="822"/>
      <c r="T176" s="822"/>
      <c r="U176" s="823"/>
      <c r="V176" s="658"/>
      <c r="W176" s="341"/>
      <c r="X176" s="341"/>
      <c r="Y176" s="341"/>
      <c r="Z176" s="341"/>
      <c r="AA176" s="341"/>
      <c r="AB176" s="341"/>
      <c r="AC176" s="341"/>
      <c r="AD176" s="341"/>
      <c r="AE176" s="341"/>
      <c r="AF176" s="341"/>
      <c r="AG176" s="341"/>
      <c r="AH176" s="341"/>
      <c r="AI176" s="341"/>
      <c r="AJ176" s="341"/>
      <c r="AK176" s="341"/>
      <c r="AL176" s="341"/>
      <c r="AM176" s="341"/>
      <c r="AN176" s="341"/>
      <c r="AO176" s="341"/>
      <c r="AP176" s="341"/>
      <c r="AQ176" s="341"/>
      <c r="AR176" s="341"/>
      <c r="AS176" s="341"/>
      <c r="AT176" s="341"/>
      <c r="AU176" s="341"/>
      <c r="AV176" s="341"/>
      <c r="AW176" s="659"/>
      <c r="AX176" s="664"/>
      <c r="AY176" s="664"/>
      <c r="AZ176" s="626"/>
      <c r="BA176" s="626"/>
      <c r="BB176" s="626"/>
      <c r="BC176" s="626"/>
      <c r="BD176" s="626"/>
      <c r="BE176" s="626"/>
      <c r="BF176" s="626"/>
      <c r="BG176" s="626"/>
      <c r="BH176" s="626"/>
      <c r="BI176" s="667"/>
      <c r="BJ176" s="667"/>
      <c r="BK176" s="667"/>
      <c r="BL176" s="667"/>
      <c r="BM176" s="667"/>
      <c r="BN176" s="667"/>
      <c r="BO176" s="667"/>
      <c r="BP176" s="667"/>
      <c r="BQ176" s="667"/>
      <c r="BR176" s="667"/>
      <c r="BS176" s="667"/>
      <c r="BT176" s="668"/>
      <c r="BU176" s="808"/>
      <c r="BV176" s="809"/>
      <c r="BW176" s="809"/>
      <c r="BX176" s="809"/>
      <c r="BY176" s="809"/>
      <c r="BZ176" s="809"/>
      <c r="CA176" s="809"/>
      <c r="CB176" s="809"/>
      <c r="CC176" s="809"/>
      <c r="CD176" s="809"/>
      <c r="CI176" s="67"/>
    </row>
    <row r="177" spans="4:97" ht="9" customHeight="1">
      <c r="D177" s="67"/>
      <c r="E177" s="821"/>
      <c r="F177" s="822"/>
      <c r="G177" s="822"/>
      <c r="H177" s="822"/>
      <c r="I177" s="822"/>
      <c r="J177" s="822"/>
      <c r="K177" s="822"/>
      <c r="L177" s="822"/>
      <c r="M177" s="822"/>
      <c r="N177" s="822"/>
      <c r="O177" s="822"/>
      <c r="P177" s="822"/>
      <c r="Q177" s="822"/>
      <c r="R177" s="822"/>
      <c r="S177" s="822"/>
      <c r="T177" s="822"/>
      <c r="U177" s="823"/>
      <c r="V177" s="658"/>
      <c r="W177" s="341"/>
      <c r="X177" s="341"/>
      <c r="Y177" s="341"/>
      <c r="Z177" s="341"/>
      <c r="AA177" s="341"/>
      <c r="AB177" s="341"/>
      <c r="AC177" s="341"/>
      <c r="AD177" s="341"/>
      <c r="AE177" s="341"/>
      <c r="AF177" s="341"/>
      <c r="AG177" s="341"/>
      <c r="AH177" s="341"/>
      <c r="AI177" s="341"/>
      <c r="AJ177" s="341"/>
      <c r="AK177" s="341"/>
      <c r="AL177" s="341"/>
      <c r="AM177" s="341"/>
      <c r="AN177" s="341"/>
      <c r="AO177" s="341"/>
      <c r="AP177" s="341"/>
      <c r="AQ177" s="341"/>
      <c r="AR177" s="341"/>
      <c r="AS177" s="341"/>
      <c r="AT177" s="341"/>
      <c r="AU177" s="341"/>
      <c r="AV177" s="341"/>
      <c r="AW177" s="659"/>
      <c r="AX177" s="622"/>
      <c r="AY177" s="622"/>
      <c r="AZ177" s="622"/>
      <c r="BA177" s="622"/>
      <c r="BB177" s="622"/>
      <c r="BC177" s="622"/>
      <c r="BD177" s="622"/>
      <c r="BE177" s="622"/>
      <c r="BF177" s="812"/>
      <c r="BG177" s="814"/>
      <c r="BH177" s="815"/>
      <c r="BI177" s="669"/>
      <c r="BJ177" s="670"/>
      <c r="BK177" s="670"/>
      <c r="BL177" s="670"/>
      <c r="BM177" s="670"/>
      <c r="BN177" s="670"/>
      <c r="BO177" s="670"/>
      <c r="BP177" s="670"/>
      <c r="BQ177" s="670"/>
      <c r="BR177" s="670"/>
      <c r="BS177" s="670"/>
      <c r="BT177" s="671"/>
      <c r="BU177" s="808"/>
      <c r="BV177" s="809"/>
      <c r="BW177" s="809"/>
      <c r="BX177" s="809"/>
      <c r="BY177" s="809"/>
      <c r="BZ177" s="809"/>
      <c r="CA177" s="809"/>
      <c r="CB177" s="809"/>
      <c r="CC177" s="809"/>
      <c r="CD177" s="809"/>
      <c r="CI177" s="67"/>
    </row>
    <row r="178" spans="4:97" ht="9" customHeight="1">
      <c r="D178" s="67"/>
      <c r="E178" s="821"/>
      <c r="F178" s="822"/>
      <c r="G178" s="822"/>
      <c r="H178" s="822"/>
      <c r="I178" s="822"/>
      <c r="J178" s="822"/>
      <c r="K178" s="822"/>
      <c r="L178" s="822"/>
      <c r="M178" s="822"/>
      <c r="N178" s="822"/>
      <c r="O178" s="822"/>
      <c r="P178" s="822"/>
      <c r="Q178" s="822"/>
      <c r="R178" s="822"/>
      <c r="S178" s="822"/>
      <c r="T178" s="822"/>
      <c r="U178" s="823"/>
      <c r="V178" s="658"/>
      <c r="W178" s="341"/>
      <c r="X178" s="341"/>
      <c r="Y178" s="341"/>
      <c r="Z178" s="341"/>
      <c r="AA178" s="341"/>
      <c r="AB178" s="341"/>
      <c r="AC178" s="341"/>
      <c r="AD178" s="341"/>
      <c r="AE178" s="341"/>
      <c r="AF178" s="341"/>
      <c r="AG178" s="341"/>
      <c r="AH178" s="341"/>
      <c r="AI178" s="341"/>
      <c r="AJ178" s="341"/>
      <c r="AK178" s="341"/>
      <c r="AL178" s="341"/>
      <c r="AM178" s="341"/>
      <c r="AN178" s="341"/>
      <c r="AO178" s="341"/>
      <c r="AP178" s="341"/>
      <c r="AQ178" s="341"/>
      <c r="AR178" s="341"/>
      <c r="AS178" s="341"/>
      <c r="AT178" s="341"/>
      <c r="AU178" s="341"/>
      <c r="AV178" s="341"/>
      <c r="AW178" s="659"/>
      <c r="AX178" s="622"/>
      <c r="AY178" s="622"/>
      <c r="AZ178" s="622"/>
      <c r="BA178" s="622"/>
      <c r="BB178" s="622"/>
      <c r="BC178" s="622"/>
      <c r="BD178" s="622"/>
      <c r="BE178" s="622"/>
      <c r="BF178" s="812"/>
      <c r="BG178" s="814"/>
      <c r="BH178" s="815"/>
      <c r="BI178" s="672"/>
      <c r="BJ178" s="673"/>
      <c r="BK178" s="673"/>
      <c r="BL178" s="673"/>
      <c r="BM178" s="673"/>
      <c r="BN178" s="673"/>
      <c r="BO178" s="673"/>
      <c r="BP178" s="673"/>
      <c r="BQ178" s="673"/>
      <c r="BR178" s="673"/>
      <c r="BS178" s="673"/>
      <c r="BT178" s="674"/>
      <c r="BU178" s="808"/>
      <c r="BV178" s="809"/>
      <c r="BW178" s="809"/>
      <c r="BX178" s="809"/>
      <c r="BY178" s="809"/>
      <c r="BZ178" s="809"/>
      <c r="CA178" s="809"/>
      <c r="CB178" s="809"/>
      <c r="CC178" s="809"/>
      <c r="CD178" s="809"/>
      <c r="CI178" s="67"/>
    </row>
    <row r="179" spans="4:97" ht="9" customHeight="1" thickBot="1">
      <c r="D179" s="67"/>
      <c r="E179" s="824"/>
      <c r="F179" s="825"/>
      <c r="G179" s="825"/>
      <c r="H179" s="825"/>
      <c r="I179" s="825"/>
      <c r="J179" s="825"/>
      <c r="K179" s="825"/>
      <c r="L179" s="825"/>
      <c r="M179" s="825"/>
      <c r="N179" s="825"/>
      <c r="O179" s="825"/>
      <c r="P179" s="825"/>
      <c r="Q179" s="825"/>
      <c r="R179" s="825"/>
      <c r="S179" s="825"/>
      <c r="T179" s="825"/>
      <c r="U179" s="826"/>
      <c r="V179" s="660"/>
      <c r="W179" s="661"/>
      <c r="X179" s="661"/>
      <c r="Y179" s="661"/>
      <c r="Z179" s="661"/>
      <c r="AA179" s="661"/>
      <c r="AB179" s="661"/>
      <c r="AC179" s="661"/>
      <c r="AD179" s="661"/>
      <c r="AE179" s="661"/>
      <c r="AF179" s="661"/>
      <c r="AG179" s="661"/>
      <c r="AH179" s="661"/>
      <c r="AI179" s="661"/>
      <c r="AJ179" s="661"/>
      <c r="AK179" s="661"/>
      <c r="AL179" s="661"/>
      <c r="AM179" s="661"/>
      <c r="AN179" s="661"/>
      <c r="AO179" s="661"/>
      <c r="AP179" s="661"/>
      <c r="AQ179" s="661"/>
      <c r="AR179" s="661"/>
      <c r="AS179" s="661"/>
      <c r="AT179" s="661"/>
      <c r="AU179" s="661"/>
      <c r="AV179" s="661"/>
      <c r="AW179" s="662"/>
      <c r="AX179" s="624"/>
      <c r="AY179" s="624"/>
      <c r="AZ179" s="624"/>
      <c r="BA179" s="624"/>
      <c r="BB179" s="624"/>
      <c r="BC179" s="624"/>
      <c r="BD179" s="624"/>
      <c r="BE179" s="624"/>
      <c r="BF179" s="813"/>
      <c r="BG179" s="816"/>
      <c r="BH179" s="817"/>
      <c r="BI179" s="675"/>
      <c r="BJ179" s="676"/>
      <c r="BK179" s="676"/>
      <c r="BL179" s="676"/>
      <c r="BM179" s="676"/>
      <c r="BN179" s="676"/>
      <c r="BO179" s="676"/>
      <c r="BP179" s="676"/>
      <c r="BQ179" s="676"/>
      <c r="BR179" s="676"/>
      <c r="BS179" s="676"/>
      <c r="BT179" s="677"/>
      <c r="BU179" s="810"/>
      <c r="BV179" s="811"/>
      <c r="BW179" s="811"/>
      <c r="BX179" s="811"/>
      <c r="BY179" s="811"/>
      <c r="BZ179" s="811"/>
      <c r="CA179" s="811"/>
      <c r="CB179" s="811"/>
      <c r="CC179" s="811"/>
      <c r="CD179" s="811"/>
      <c r="CI179" s="67"/>
    </row>
    <row r="180" spans="4:97" ht="9" customHeight="1">
      <c r="D180" s="67"/>
      <c r="E180" s="678" t="s">
        <v>18</v>
      </c>
      <c r="F180" s="679"/>
      <c r="G180" s="679"/>
      <c r="H180" s="679"/>
      <c r="I180" s="679"/>
      <c r="J180" s="679"/>
      <c r="K180" s="679"/>
      <c r="L180" s="679"/>
      <c r="M180" s="679"/>
      <c r="N180" s="679"/>
      <c r="O180" s="679"/>
      <c r="P180" s="679"/>
      <c r="Q180" s="679"/>
      <c r="R180" s="679"/>
      <c r="S180" s="679"/>
      <c r="T180" s="679"/>
      <c r="U180" s="679"/>
      <c r="V180" s="679"/>
      <c r="W180" s="679"/>
      <c r="X180" s="679"/>
      <c r="Y180" s="679"/>
      <c r="Z180" s="679"/>
      <c r="AA180" s="679"/>
      <c r="AB180" s="679"/>
      <c r="AC180" s="679"/>
      <c r="AD180" s="679"/>
      <c r="AE180" s="679"/>
      <c r="AF180" s="679"/>
      <c r="AG180" s="679"/>
      <c r="AH180" s="679"/>
      <c r="AI180" s="679"/>
      <c r="AJ180" s="679"/>
      <c r="AK180" s="679"/>
      <c r="AL180" s="679"/>
      <c r="AM180" s="679"/>
      <c r="AN180" s="679"/>
      <c r="AO180" s="679"/>
      <c r="AP180" s="679"/>
      <c r="AQ180" s="679"/>
      <c r="AR180" s="679"/>
      <c r="AS180" s="679"/>
      <c r="AT180" s="679"/>
      <c r="AU180" s="679"/>
      <c r="AV180" s="679"/>
      <c r="AW180" s="680"/>
      <c r="AX180" s="663">
        <v>12</v>
      </c>
      <c r="AY180" s="663"/>
      <c r="AZ180" s="625"/>
      <c r="BA180" s="625"/>
      <c r="BB180" s="625"/>
      <c r="BC180" s="625"/>
      <c r="BD180" s="625"/>
      <c r="BE180" s="625"/>
      <c r="BF180" s="625"/>
      <c r="BG180" s="625"/>
      <c r="BH180" s="625"/>
      <c r="BI180" s="687">
        <f>IF(BZ103=2,CA180+CA87,0)</f>
        <v>0</v>
      </c>
      <c r="BJ180" s="687"/>
      <c r="BK180" s="687"/>
      <c r="BL180" s="687"/>
      <c r="BM180" s="687"/>
      <c r="BN180" s="687"/>
      <c r="BO180" s="687"/>
      <c r="BP180" s="687"/>
      <c r="BQ180" s="687"/>
      <c r="BR180" s="687"/>
      <c r="BS180" s="687"/>
      <c r="BT180" s="688"/>
      <c r="BU180" s="290"/>
      <c r="BV180" s="291"/>
      <c r="BW180" s="799" t="s">
        <v>353</v>
      </c>
      <c r="BX180" s="800"/>
      <c r="BY180" s="800"/>
      <c r="BZ180" s="801"/>
      <c r="CA180" s="777">
        <f>BI114+BI120+BI126+BI132+BI138+BI144+BI150+BI156+BI162+BI168+BI174</f>
        <v>0</v>
      </c>
      <c r="CB180" s="778"/>
      <c r="CC180" s="778"/>
      <c r="CD180" s="778"/>
      <c r="CE180" s="778"/>
      <c r="CF180" s="778"/>
      <c r="CG180" s="778"/>
      <c r="CH180" s="778"/>
      <c r="CI180" s="779"/>
      <c r="CK180" s="110"/>
      <c r="CL180" s="110"/>
      <c r="CM180" s="110"/>
      <c r="CN180" s="296"/>
      <c r="CO180" s="110"/>
      <c r="CP180" s="110"/>
      <c r="CQ180" s="110"/>
      <c r="CR180" s="110"/>
      <c r="CS180" s="110"/>
    </row>
    <row r="181" spans="4:97" ht="9" customHeight="1">
      <c r="D181" s="67"/>
      <c r="E181" s="681"/>
      <c r="F181" s="682"/>
      <c r="G181" s="682"/>
      <c r="H181" s="682"/>
      <c r="I181" s="682"/>
      <c r="J181" s="682"/>
      <c r="K181" s="682"/>
      <c r="L181" s="682"/>
      <c r="M181" s="682"/>
      <c r="N181" s="682"/>
      <c r="O181" s="682"/>
      <c r="P181" s="682"/>
      <c r="Q181" s="682"/>
      <c r="R181" s="682"/>
      <c r="S181" s="682"/>
      <c r="T181" s="682"/>
      <c r="U181" s="682"/>
      <c r="V181" s="682"/>
      <c r="W181" s="682"/>
      <c r="X181" s="682"/>
      <c r="Y181" s="682"/>
      <c r="Z181" s="682"/>
      <c r="AA181" s="682"/>
      <c r="AB181" s="682"/>
      <c r="AC181" s="682"/>
      <c r="AD181" s="682"/>
      <c r="AE181" s="682"/>
      <c r="AF181" s="682"/>
      <c r="AG181" s="682"/>
      <c r="AH181" s="682"/>
      <c r="AI181" s="682"/>
      <c r="AJ181" s="682"/>
      <c r="AK181" s="682"/>
      <c r="AL181" s="682"/>
      <c r="AM181" s="682"/>
      <c r="AN181" s="682"/>
      <c r="AO181" s="682"/>
      <c r="AP181" s="682"/>
      <c r="AQ181" s="682"/>
      <c r="AR181" s="682"/>
      <c r="AS181" s="682"/>
      <c r="AT181" s="682"/>
      <c r="AU181" s="682"/>
      <c r="AV181" s="682"/>
      <c r="AW181" s="683"/>
      <c r="AX181" s="664"/>
      <c r="AY181" s="664"/>
      <c r="AZ181" s="626"/>
      <c r="BA181" s="626"/>
      <c r="BB181" s="626"/>
      <c r="BC181" s="626"/>
      <c r="BD181" s="626"/>
      <c r="BE181" s="626"/>
      <c r="BF181" s="626"/>
      <c r="BG181" s="626"/>
      <c r="BH181" s="626"/>
      <c r="BI181" s="689"/>
      <c r="BJ181" s="689"/>
      <c r="BK181" s="689"/>
      <c r="BL181" s="689"/>
      <c r="BM181" s="689"/>
      <c r="BN181" s="689"/>
      <c r="BO181" s="689"/>
      <c r="BP181" s="689"/>
      <c r="BQ181" s="689"/>
      <c r="BR181" s="689"/>
      <c r="BS181" s="689"/>
      <c r="BT181" s="690"/>
      <c r="BU181" s="292"/>
      <c r="BV181" s="293"/>
      <c r="BW181" s="802"/>
      <c r="BX181" s="803"/>
      <c r="BY181" s="803"/>
      <c r="BZ181" s="804"/>
      <c r="CA181" s="780"/>
      <c r="CB181" s="781"/>
      <c r="CC181" s="781"/>
      <c r="CD181" s="781"/>
      <c r="CE181" s="781"/>
      <c r="CF181" s="781"/>
      <c r="CG181" s="781"/>
      <c r="CH181" s="781"/>
      <c r="CI181" s="782"/>
      <c r="CK181" s="110"/>
      <c r="CL181" s="110"/>
      <c r="CM181" s="110"/>
      <c r="CN181" s="110"/>
      <c r="CO181" s="110"/>
      <c r="CP181" s="110"/>
      <c r="CQ181" s="110"/>
      <c r="CR181" s="110"/>
      <c r="CS181" s="110"/>
    </row>
    <row r="182" spans="4:97" ht="9" customHeight="1">
      <c r="D182" s="67"/>
      <c r="E182" s="681"/>
      <c r="F182" s="682"/>
      <c r="G182" s="682"/>
      <c r="H182" s="682"/>
      <c r="I182" s="682"/>
      <c r="J182" s="682"/>
      <c r="K182" s="682"/>
      <c r="L182" s="682"/>
      <c r="M182" s="682"/>
      <c r="N182" s="682"/>
      <c r="O182" s="682"/>
      <c r="P182" s="682"/>
      <c r="Q182" s="682"/>
      <c r="R182" s="682"/>
      <c r="S182" s="682"/>
      <c r="T182" s="682"/>
      <c r="U182" s="682"/>
      <c r="V182" s="682"/>
      <c r="W182" s="682"/>
      <c r="X182" s="682"/>
      <c r="Y182" s="682"/>
      <c r="Z182" s="682"/>
      <c r="AA182" s="682"/>
      <c r="AB182" s="682"/>
      <c r="AC182" s="682"/>
      <c r="AD182" s="682"/>
      <c r="AE182" s="682"/>
      <c r="AF182" s="682"/>
      <c r="AG182" s="682"/>
      <c r="AH182" s="682"/>
      <c r="AI182" s="682"/>
      <c r="AJ182" s="682"/>
      <c r="AK182" s="682"/>
      <c r="AL182" s="682"/>
      <c r="AM182" s="682"/>
      <c r="AN182" s="682"/>
      <c r="AO182" s="682"/>
      <c r="AP182" s="682"/>
      <c r="AQ182" s="682"/>
      <c r="AR182" s="682"/>
      <c r="AS182" s="682"/>
      <c r="AT182" s="682"/>
      <c r="AU182" s="682"/>
      <c r="AV182" s="682"/>
      <c r="AW182" s="683"/>
      <c r="AX182" s="664"/>
      <c r="AY182" s="664"/>
      <c r="AZ182" s="626"/>
      <c r="BA182" s="626"/>
      <c r="BB182" s="626"/>
      <c r="BC182" s="626"/>
      <c r="BD182" s="626"/>
      <c r="BE182" s="626"/>
      <c r="BF182" s="626"/>
      <c r="BG182" s="626"/>
      <c r="BH182" s="626"/>
      <c r="BI182" s="689"/>
      <c r="BJ182" s="689"/>
      <c r="BK182" s="689"/>
      <c r="BL182" s="689"/>
      <c r="BM182" s="689"/>
      <c r="BN182" s="689"/>
      <c r="BO182" s="689"/>
      <c r="BP182" s="689"/>
      <c r="BQ182" s="689"/>
      <c r="BR182" s="689"/>
      <c r="BS182" s="689"/>
      <c r="BT182" s="690"/>
      <c r="BU182" s="292"/>
      <c r="BV182" s="293"/>
      <c r="BW182" s="802"/>
      <c r="BX182" s="803"/>
      <c r="BY182" s="803"/>
      <c r="BZ182" s="804"/>
      <c r="CA182" s="780"/>
      <c r="CB182" s="781"/>
      <c r="CC182" s="781"/>
      <c r="CD182" s="781"/>
      <c r="CE182" s="781"/>
      <c r="CF182" s="781"/>
      <c r="CG182" s="781"/>
      <c r="CH182" s="781"/>
      <c r="CI182" s="782"/>
      <c r="CK182" s="110"/>
      <c r="CL182" s="110"/>
      <c r="CM182" s="110"/>
      <c r="CN182" s="110"/>
      <c r="CO182" s="110"/>
      <c r="CP182" s="110"/>
      <c r="CQ182" s="110"/>
      <c r="CR182" s="110"/>
      <c r="CS182" s="110"/>
    </row>
    <row r="183" spans="4:97" ht="9" customHeight="1">
      <c r="D183" s="67"/>
      <c r="E183" s="681"/>
      <c r="F183" s="682"/>
      <c r="G183" s="682"/>
      <c r="H183" s="682"/>
      <c r="I183" s="682"/>
      <c r="J183" s="682"/>
      <c r="K183" s="682"/>
      <c r="L183" s="682"/>
      <c r="M183" s="682"/>
      <c r="N183" s="682"/>
      <c r="O183" s="682"/>
      <c r="P183" s="682"/>
      <c r="Q183" s="682"/>
      <c r="R183" s="682"/>
      <c r="S183" s="682"/>
      <c r="T183" s="682"/>
      <c r="U183" s="682"/>
      <c r="V183" s="682"/>
      <c r="W183" s="682"/>
      <c r="X183" s="682"/>
      <c r="Y183" s="682"/>
      <c r="Z183" s="682"/>
      <c r="AA183" s="682"/>
      <c r="AB183" s="682"/>
      <c r="AC183" s="682"/>
      <c r="AD183" s="682"/>
      <c r="AE183" s="682"/>
      <c r="AF183" s="682"/>
      <c r="AG183" s="682"/>
      <c r="AH183" s="682"/>
      <c r="AI183" s="682"/>
      <c r="AJ183" s="682"/>
      <c r="AK183" s="682"/>
      <c r="AL183" s="682"/>
      <c r="AM183" s="682"/>
      <c r="AN183" s="682"/>
      <c r="AO183" s="682"/>
      <c r="AP183" s="682"/>
      <c r="AQ183" s="682"/>
      <c r="AR183" s="682"/>
      <c r="AS183" s="682"/>
      <c r="AT183" s="682"/>
      <c r="AU183" s="682"/>
      <c r="AV183" s="682"/>
      <c r="AW183" s="683"/>
      <c r="AX183" s="622"/>
      <c r="AY183" s="622"/>
      <c r="AZ183" s="622"/>
      <c r="BA183" s="622"/>
      <c r="BB183" s="622"/>
      <c r="BC183" s="622"/>
      <c r="BD183" s="622"/>
      <c r="BE183" s="622"/>
      <c r="BF183" s="812"/>
      <c r="BG183" s="814"/>
      <c r="BH183" s="815"/>
      <c r="BI183" s="634">
        <f>IF(BZ103=2,CA183+CA90,0)</f>
        <v>0</v>
      </c>
      <c r="BJ183" s="635"/>
      <c r="BK183" s="635"/>
      <c r="BL183" s="635"/>
      <c r="BM183" s="635"/>
      <c r="BN183" s="635"/>
      <c r="BO183" s="635"/>
      <c r="BP183" s="635"/>
      <c r="BQ183" s="635"/>
      <c r="BR183" s="635"/>
      <c r="BS183" s="635"/>
      <c r="BT183" s="636"/>
      <c r="BU183" s="292"/>
      <c r="BV183" s="293"/>
      <c r="BW183" s="802"/>
      <c r="BX183" s="803"/>
      <c r="BY183" s="803"/>
      <c r="BZ183" s="804"/>
      <c r="CA183" s="786">
        <f>BI117+BI123+BI129+BI135+BI141+BI147+BI153+BI159+BI165+BI171+BI177</f>
        <v>0</v>
      </c>
      <c r="CB183" s="787"/>
      <c r="CC183" s="787"/>
      <c r="CD183" s="787"/>
      <c r="CE183" s="787"/>
      <c r="CF183" s="787"/>
      <c r="CG183" s="787"/>
      <c r="CH183" s="787"/>
      <c r="CI183" s="788"/>
      <c r="CK183" s="110"/>
      <c r="CL183" s="110"/>
      <c r="CM183" s="110"/>
      <c r="CN183" s="296"/>
      <c r="CO183" s="110"/>
      <c r="CP183" s="110"/>
      <c r="CQ183" s="110"/>
      <c r="CR183" s="110"/>
      <c r="CS183" s="110"/>
    </row>
    <row r="184" spans="4:97" ht="9" customHeight="1">
      <c r="D184" s="67"/>
      <c r="E184" s="681"/>
      <c r="F184" s="682"/>
      <c r="G184" s="682"/>
      <c r="H184" s="682"/>
      <c r="I184" s="682"/>
      <c r="J184" s="682"/>
      <c r="K184" s="682"/>
      <c r="L184" s="682"/>
      <c r="M184" s="682"/>
      <c r="N184" s="682"/>
      <c r="O184" s="682"/>
      <c r="P184" s="682"/>
      <c r="Q184" s="682"/>
      <c r="R184" s="682"/>
      <c r="S184" s="682"/>
      <c r="T184" s="682"/>
      <c r="U184" s="682"/>
      <c r="V184" s="682"/>
      <c r="W184" s="682"/>
      <c r="X184" s="682"/>
      <c r="Y184" s="682"/>
      <c r="Z184" s="682"/>
      <c r="AA184" s="682"/>
      <c r="AB184" s="682"/>
      <c r="AC184" s="682"/>
      <c r="AD184" s="682"/>
      <c r="AE184" s="682"/>
      <c r="AF184" s="682"/>
      <c r="AG184" s="682"/>
      <c r="AH184" s="682"/>
      <c r="AI184" s="682"/>
      <c r="AJ184" s="682"/>
      <c r="AK184" s="682"/>
      <c r="AL184" s="682"/>
      <c r="AM184" s="682"/>
      <c r="AN184" s="682"/>
      <c r="AO184" s="682"/>
      <c r="AP184" s="682"/>
      <c r="AQ184" s="682"/>
      <c r="AR184" s="682"/>
      <c r="AS184" s="682"/>
      <c r="AT184" s="682"/>
      <c r="AU184" s="682"/>
      <c r="AV184" s="682"/>
      <c r="AW184" s="683"/>
      <c r="AX184" s="622"/>
      <c r="AY184" s="622"/>
      <c r="AZ184" s="622"/>
      <c r="BA184" s="622"/>
      <c r="BB184" s="622"/>
      <c r="BC184" s="622"/>
      <c r="BD184" s="622"/>
      <c r="BE184" s="622"/>
      <c r="BF184" s="812"/>
      <c r="BG184" s="814"/>
      <c r="BH184" s="815"/>
      <c r="BI184" s="637"/>
      <c r="BJ184" s="638"/>
      <c r="BK184" s="638"/>
      <c r="BL184" s="638"/>
      <c r="BM184" s="638"/>
      <c r="BN184" s="638"/>
      <c r="BO184" s="638"/>
      <c r="BP184" s="638"/>
      <c r="BQ184" s="638"/>
      <c r="BR184" s="638"/>
      <c r="BS184" s="638"/>
      <c r="BT184" s="639"/>
      <c r="BU184" s="292"/>
      <c r="BV184" s="293"/>
      <c r="BW184" s="802"/>
      <c r="BX184" s="803"/>
      <c r="BY184" s="803"/>
      <c r="BZ184" s="804"/>
      <c r="CA184" s="780"/>
      <c r="CB184" s="781"/>
      <c r="CC184" s="781"/>
      <c r="CD184" s="781"/>
      <c r="CE184" s="781"/>
      <c r="CF184" s="781"/>
      <c r="CG184" s="781"/>
      <c r="CH184" s="781"/>
      <c r="CI184" s="782"/>
      <c r="CK184" s="110"/>
      <c r="CL184" s="110"/>
      <c r="CM184" s="110"/>
      <c r="CN184" s="110"/>
      <c r="CO184" s="110"/>
      <c r="CP184" s="110"/>
      <c r="CQ184" s="110"/>
      <c r="CR184" s="110"/>
      <c r="CS184" s="110"/>
    </row>
    <row r="185" spans="4:97" ht="9" customHeight="1" thickBot="1">
      <c r="D185" s="67"/>
      <c r="E185" s="684"/>
      <c r="F185" s="685"/>
      <c r="G185" s="685"/>
      <c r="H185" s="685"/>
      <c r="I185" s="685"/>
      <c r="J185" s="685"/>
      <c r="K185" s="685"/>
      <c r="L185" s="685"/>
      <c r="M185" s="685"/>
      <c r="N185" s="685"/>
      <c r="O185" s="685"/>
      <c r="P185" s="685"/>
      <c r="Q185" s="685"/>
      <c r="R185" s="685"/>
      <c r="S185" s="685"/>
      <c r="T185" s="685"/>
      <c r="U185" s="685"/>
      <c r="V185" s="685"/>
      <c r="W185" s="685"/>
      <c r="X185" s="685"/>
      <c r="Y185" s="685"/>
      <c r="Z185" s="685"/>
      <c r="AA185" s="685"/>
      <c r="AB185" s="685"/>
      <c r="AC185" s="685"/>
      <c r="AD185" s="685"/>
      <c r="AE185" s="685"/>
      <c r="AF185" s="685"/>
      <c r="AG185" s="685"/>
      <c r="AH185" s="685"/>
      <c r="AI185" s="685"/>
      <c r="AJ185" s="685"/>
      <c r="AK185" s="685"/>
      <c r="AL185" s="685"/>
      <c r="AM185" s="685"/>
      <c r="AN185" s="685"/>
      <c r="AO185" s="685"/>
      <c r="AP185" s="685"/>
      <c r="AQ185" s="685"/>
      <c r="AR185" s="685"/>
      <c r="AS185" s="685"/>
      <c r="AT185" s="685"/>
      <c r="AU185" s="685"/>
      <c r="AV185" s="685"/>
      <c r="AW185" s="686"/>
      <c r="AX185" s="624"/>
      <c r="AY185" s="624"/>
      <c r="AZ185" s="624"/>
      <c r="BA185" s="624"/>
      <c r="BB185" s="624"/>
      <c r="BC185" s="624"/>
      <c r="BD185" s="624"/>
      <c r="BE185" s="624"/>
      <c r="BF185" s="813"/>
      <c r="BG185" s="816"/>
      <c r="BH185" s="817"/>
      <c r="BI185" s="640"/>
      <c r="BJ185" s="641"/>
      <c r="BK185" s="641"/>
      <c r="BL185" s="641"/>
      <c r="BM185" s="641"/>
      <c r="BN185" s="641"/>
      <c r="BO185" s="641"/>
      <c r="BP185" s="641"/>
      <c r="BQ185" s="641"/>
      <c r="BR185" s="641"/>
      <c r="BS185" s="641"/>
      <c r="BT185" s="642"/>
      <c r="BU185" s="294"/>
      <c r="BV185" s="295"/>
      <c r="BW185" s="805"/>
      <c r="BX185" s="806"/>
      <c r="BY185" s="806"/>
      <c r="BZ185" s="807"/>
      <c r="CA185" s="789"/>
      <c r="CB185" s="790"/>
      <c r="CC185" s="790"/>
      <c r="CD185" s="790"/>
      <c r="CE185" s="790"/>
      <c r="CF185" s="790"/>
      <c r="CG185" s="790"/>
      <c r="CH185" s="790"/>
      <c r="CI185" s="791"/>
      <c r="CK185" s="110"/>
      <c r="CL185" s="110"/>
      <c r="CM185" s="110"/>
      <c r="CN185" s="110"/>
      <c r="CO185" s="110"/>
      <c r="CP185" s="110"/>
      <c r="CQ185" s="110"/>
      <c r="CR185" s="110"/>
      <c r="CS185" s="110"/>
    </row>
    <row r="186" spans="4:97" ht="9" customHeight="1">
      <c r="BI186" s="59"/>
      <c r="BJ186" s="59"/>
      <c r="BK186" s="59"/>
      <c r="BL186" s="59"/>
      <c r="BM186" s="59"/>
      <c r="BN186" s="59"/>
      <c r="BO186" s="59"/>
      <c r="BP186" s="59"/>
      <c r="BQ186" s="59"/>
      <c r="BR186" s="59"/>
      <c r="BS186" s="59"/>
      <c r="BT186" s="59"/>
      <c r="BU186" s="59"/>
      <c r="BV186" s="59"/>
      <c r="BW186" s="59"/>
      <c r="BX186" s="59"/>
      <c r="BY186" s="59"/>
      <c r="BZ186" s="59"/>
      <c r="CA186" s="59"/>
      <c r="CB186" s="59"/>
      <c r="CC186" s="59"/>
      <c r="CD186" s="59"/>
      <c r="CE186" s="59"/>
      <c r="CF186" s="59"/>
      <c r="CG186" s="59"/>
      <c r="CH186" s="59"/>
      <c r="CI186" s="59"/>
    </row>
  </sheetData>
  <sheetProtection sheet="1" objects="1" scenarios="1" selectLockedCells="1"/>
  <mergeCells count="294">
    <mergeCell ref="V33:AW38"/>
    <mergeCell ref="E33:U38"/>
    <mergeCell ref="AX30:BF32"/>
    <mergeCell ref="BG30:BH32"/>
    <mergeCell ref="BI30:BT32"/>
    <mergeCell ref="AX45:AY47"/>
    <mergeCell ref="AZ45:BH47"/>
    <mergeCell ref="BI45:BT47"/>
    <mergeCell ref="AX48:BF50"/>
    <mergeCell ref="BG48:BH50"/>
    <mergeCell ref="BI48:BT50"/>
    <mergeCell ref="V45:AW50"/>
    <mergeCell ref="AX39:AY41"/>
    <mergeCell ref="E45:U50"/>
    <mergeCell ref="E39:U44"/>
    <mergeCell ref="AX36:BF38"/>
    <mergeCell ref="BG36:BH38"/>
    <mergeCell ref="BI36:BT38"/>
    <mergeCell ref="AZ39:BH41"/>
    <mergeCell ref="BI39:BT41"/>
    <mergeCell ref="AX42:BF44"/>
    <mergeCell ref="BG42:BH44"/>
    <mergeCell ref="BI42:BT44"/>
    <mergeCell ref="V39:AW44"/>
    <mergeCell ref="R3:AQ4"/>
    <mergeCell ref="AX20:AY23"/>
    <mergeCell ref="E14:AW16"/>
    <mergeCell ref="F2:K3"/>
    <mergeCell ref="BF3:BG9"/>
    <mergeCell ref="BI3:BN3"/>
    <mergeCell ref="BP3:BT3"/>
    <mergeCell ref="BU3:BV3"/>
    <mergeCell ref="E6:O7"/>
    <mergeCell ref="P6:BA9"/>
    <mergeCell ref="BI6:BO6"/>
    <mergeCell ref="S11:V12"/>
    <mergeCell ref="W11:Y12"/>
    <mergeCell ref="Z11:AC12"/>
    <mergeCell ref="AD11:AF12"/>
    <mergeCell ref="AG11:AJ12"/>
    <mergeCell ref="AZ27:BH29"/>
    <mergeCell ref="BI27:BT29"/>
    <mergeCell ref="CD3:CI3"/>
    <mergeCell ref="BH4:BO5"/>
    <mergeCell ref="BP4:BT5"/>
    <mergeCell ref="BU4:BV5"/>
    <mergeCell ref="BW4:CC5"/>
    <mergeCell ref="CD4:CI5"/>
    <mergeCell ref="BZ12:CB13"/>
    <mergeCell ref="BW3:CC3"/>
    <mergeCell ref="CJ6:CJ46"/>
    <mergeCell ref="BH7:BJ9"/>
    <mergeCell ref="BK7:BM9"/>
    <mergeCell ref="BN7:BP9"/>
    <mergeCell ref="BZ10:CB11"/>
    <mergeCell ref="CD10:CH11"/>
    <mergeCell ref="CD12:CH13"/>
    <mergeCell ref="BJ14:BS16"/>
    <mergeCell ref="BZ14:CF19"/>
    <mergeCell ref="BI24:BT26"/>
    <mergeCell ref="BI17:BT19"/>
    <mergeCell ref="AZ20:BH23"/>
    <mergeCell ref="BI21:BT23"/>
    <mergeCell ref="AX24:BF26"/>
    <mergeCell ref="BG24:BH26"/>
    <mergeCell ref="AX33:AY35"/>
    <mergeCell ref="AZ33:BH35"/>
    <mergeCell ref="BI33:BT35"/>
    <mergeCell ref="BU21:CD26"/>
    <mergeCell ref="BU27:CD32"/>
    <mergeCell ref="BU33:CD38"/>
    <mergeCell ref="BU39:CD44"/>
    <mergeCell ref="BU45:CD50"/>
    <mergeCell ref="AX27:AY29"/>
    <mergeCell ref="AX60:BF62"/>
    <mergeCell ref="BG60:BH62"/>
    <mergeCell ref="BI60:BT62"/>
    <mergeCell ref="V57:AW62"/>
    <mergeCell ref="AX57:AY59"/>
    <mergeCell ref="AZ57:BH59"/>
    <mergeCell ref="BI57:BT59"/>
    <mergeCell ref="AX51:AY53"/>
    <mergeCell ref="AZ51:BH53"/>
    <mergeCell ref="BI51:BT53"/>
    <mergeCell ref="AX54:BF56"/>
    <mergeCell ref="BG54:BH56"/>
    <mergeCell ref="BI54:BT56"/>
    <mergeCell ref="V51:AW56"/>
    <mergeCell ref="AX69:AY71"/>
    <mergeCell ref="AZ69:BH71"/>
    <mergeCell ref="BI69:BT71"/>
    <mergeCell ref="AX72:BF74"/>
    <mergeCell ref="BG72:BH74"/>
    <mergeCell ref="BI72:BT74"/>
    <mergeCell ref="V69:AW74"/>
    <mergeCell ref="AX63:AY65"/>
    <mergeCell ref="AZ63:BH65"/>
    <mergeCell ref="BI63:BT65"/>
    <mergeCell ref="AX66:BF68"/>
    <mergeCell ref="BG66:BH68"/>
    <mergeCell ref="BI66:BT68"/>
    <mergeCell ref="V63:AW68"/>
    <mergeCell ref="V81:AW86"/>
    <mergeCell ref="E81:U86"/>
    <mergeCell ref="AX75:AY77"/>
    <mergeCell ref="AZ75:BH77"/>
    <mergeCell ref="BI75:BT77"/>
    <mergeCell ref="E75:U80"/>
    <mergeCell ref="AX78:BF80"/>
    <mergeCell ref="BG78:BH80"/>
    <mergeCell ref="BI78:BT80"/>
    <mergeCell ref="V75:AW80"/>
    <mergeCell ref="BP96:BT96"/>
    <mergeCell ref="BH97:BO98"/>
    <mergeCell ref="BP97:BT98"/>
    <mergeCell ref="E99:O100"/>
    <mergeCell ref="P99:BA102"/>
    <mergeCell ref="BI99:BO99"/>
    <mergeCell ref="E17:U19"/>
    <mergeCell ref="V17:AW19"/>
    <mergeCell ref="E20:U26"/>
    <mergeCell ref="E27:U32"/>
    <mergeCell ref="V20:AW26"/>
    <mergeCell ref="V27:AW32"/>
    <mergeCell ref="BG90:BH92"/>
    <mergeCell ref="BI90:BT92"/>
    <mergeCell ref="E87:AW92"/>
    <mergeCell ref="AX87:AY89"/>
    <mergeCell ref="AZ87:BH89"/>
    <mergeCell ref="BI87:BT89"/>
    <mergeCell ref="AX81:AY83"/>
    <mergeCell ref="AZ81:BH83"/>
    <mergeCell ref="BI81:BT83"/>
    <mergeCell ref="AX84:BF86"/>
    <mergeCell ref="BG84:BH86"/>
    <mergeCell ref="BI84:BT86"/>
    <mergeCell ref="E69:U74"/>
    <mergeCell ref="E63:U68"/>
    <mergeCell ref="E57:U62"/>
    <mergeCell ref="E51:U56"/>
    <mergeCell ref="E120:U125"/>
    <mergeCell ref="V120:AW125"/>
    <mergeCell ref="AX120:AY122"/>
    <mergeCell ref="AZ120:BH122"/>
    <mergeCell ref="BI120:BT122"/>
    <mergeCell ref="AX123:BF125"/>
    <mergeCell ref="BG123:BH125"/>
    <mergeCell ref="BI123:BT125"/>
    <mergeCell ref="E110:U112"/>
    <mergeCell ref="V110:AW112"/>
    <mergeCell ref="BI110:BT112"/>
    <mergeCell ref="E113:U119"/>
    <mergeCell ref="V113:AW119"/>
    <mergeCell ref="AX113:AY116"/>
    <mergeCell ref="AZ113:BH116"/>
    <mergeCell ref="BI114:BT116"/>
    <mergeCell ref="F95:K96"/>
    <mergeCell ref="R96:AQ97"/>
    <mergeCell ref="BF96:BG102"/>
    <mergeCell ref="BI96:BN96"/>
    <mergeCell ref="CJ99:CJ139"/>
    <mergeCell ref="BH100:BJ102"/>
    <mergeCell ref="BK100:BM102"/>
    <mergeCell ref="BN100:BP102"/>
    <mergeCell ref="BZ103:CB104"/>
    <mergeCell ref="CD103:CH104"/>
    <mergeCell ref="S104:V105"/>
    <mergeCell ref="W104:Y105"/>
    <mergeCell ref="Z104:AC105"/>
    <mergeCell ref="AD104:AF105"/>
    <mergeCell ref="AG104:AJ105"/>
    <mergeCell ref="BZ105:CB106"/>
    <mergeCell ref="CD105:CH106"/>
    <mergeCell ref="E107:AW109"/>
    <mergeCell ref="BJ107:BS109"/>
    <mergeCell ref="BZ107:CF112"/>
    <mergeCell ref="E126:U131"/>
    <mergeCell ref="V126:AW131"/>
    <mergeCell ref="AX126:AY128"/>
    <mergeCell ref="AZ126:BH128"/>
    <mergeCell ref="BI126:BT128"/>
    <mergeCell ref="AX129:BF131"/>
    <mergeCell ref="BG129:BH131"/>
    <mergeCell ref="BI129:BT131"/>
    <mergeCell ref="E132:U137"/>
    <mergeCell ref="V132:AW137"/>
    <mergeCell ref="AX132:AY134"/>
    <mergeCell ref="AZ132:BH134"/>
    <mergeCell ref="BI132:BT134"/>
    <mergeCell ref="AX135:BF137"/>
    <mergeCell ref="BG135:BH137"/>
    <mergeCell ref="BI135:BT137"/>
    <mergeCell ref="E138:U143"/>
    <mergeCell ref="V138:AW143"/>
    <mergeCell ref="AX138:AY140"/>
    <mergeCell ref="AZ138:BH140"/>
    <mergeCell ref="BI138:BT140"/>
    <mergeCell ref="AX141:BF143"/>
    <mergeCell ref="BG141:BH143"/>
    <mergeCell ref="BI141:BT143"/>
    <mergeCell ref="E180:AW185"/>
    <mergeCell ref="AX180:AY182"/>
    <mergeCell ref="AZ180:BH182"/>
    <mergeCell ref="BI180:BT182"/>
    <mergeCell ref="E162:U167"/>
    <mergeCell ref="V162:AW167"/>
    <mergeCell ref="AX162:AY164"/>
    <mergeCell ref="AZ162:BH164"/>
    <mergeCell ref="BI162:BT164"/>
    <mergeCell ref="AX165:BF167"/>
    <mergeCell ref="BG165:BH167"/>
    <mergeCell ref="BI165:BT167"/>
    <mergeCell ref="E168:U173"/>
    <mergeCell ref="V168:AW173"/>
    <mergeCell ref="AX168:AY170"/>
    <mergeCell ref="AZ168:BH170"/>
    <mergeCell ref="AX90:BF92"/>
    <mergeCell ref="E174:U179"/>
    <mergeCell ref="V174:AW179"/>
    <mergeCell ref="AX174:AY176"/>
    <mergeCell ref="AZ174:BH176"/>
    <mergeCell ref="BI174:BT176"/>
    <mergeCell ref="AX177:BF179"/>
    <mergeCell ref="BG177:BH179"/>
    <mergeCell ref="BI177:BT179"/>
    <mergeCell ref="E150:U155"/>
    <mergeCell ref="V150:AW155"/>
    <mergeCell ref="AX150:AY152"/>
    <mergeCell ref="AZ150:BH152"/>
    <mergeCell ref="BI150:BT152"/>
    <mergeCell ref="AX153:BF155"/>
    <mergeCell ref="BG153:BH155"/>
    <mergeCell ref="BI153:BT155"/>
    <mergeCell ref="E156:U161"/>
    <mergeCell ref="V156:AW161"/>
    <mergeCell ref="AX156:AY158"/>
    <mergeCell ref="E144:U149"/>
    <mergeCell ref="V144:AW149"/>
    <mergeCell ref="AX144:AY146"/>
    <mergeCell ref="AZ144:BH146"/>
    <mergeCell ref="AX117:BF119"/>
    <mergeCell ref="BG117:BH119"/>
    <mergeCell ref="BI117:BT119"/>
    <mergeCell ref="BI168:BT170"/>
    <mergeCell ref="AX171:BF173"/>
    <mergeCell ref="BG171:BH173"/>
    <mergeCell ref="BI171:BT173"/>
    <mergeCell ref="BI144:BT146"/>
    <mergeCell ref="AX147:BF149"/>
    <mergeCell ref="BG147:BH149"/>
    <mergeCell ref="BI147:BT149"/>
    <mergeCell ref="BI159:BT161"/>
    <mergeCell ref="BW180:BZ185"/>
    <mergeCell ref="CA180:CI182"/>
    <mergeCell ref="CA183:CI185"/>
    <mergeCell ref="BU162:CD167"/>
    <mergeCell ref="BU168:CD173"/>
    <mergeCell ref="BU174:CD179"/>
    <mergeCell ref="AZ156:BH158"/>
    <mergeCell ref="BI156:BT158"/>
    <mergeCell ref="AX159:BF161"/>
    <mergeCell ref="BG159:BH161"/>
    <mergeCell ref="AX183:BF185"/>
    <mergeCell ref="BG183:BH185"/>
    <mergeCell ref="BI183:BT185"/>
    <mergeCell ref="BU51:CD56"/>
    <mergeCell ref="BU57:CD62"/>
    <mergeCell ref="BU63:CD68"/>
    <mergeCell ref="BU69:CD74"/>
    <mergeCell ref="BU75:CD80"/>
    <mergeCell ref="BU81:CD86"/>
    <mergeCell ref="BU120:CD125"/>
    <mergeCell ref="BU126:CD131"/>
    <mergeCell ref="BU132:CD137"/>
    <mergeCell ref="BU114:CD119"/>
    <mergeCell ref="BU144:CD149"/>
    <mergeCell ref="BU150:CD155"/>
    <mergeCell ref="BU156:CD161"/>
    <mergeCell ref="BU96:BV96"/>
    <mergeCell ref="BW96:CC96"/>
    <mergeCell ref="CD96:CI96"/>
    <mergeCell ref="BU97:BV98"/>
    <mergeCell ref="BW97:CC98"/>
    <mergeCell ref="CD97:CI98"/>
    <mergeCell ref="BU138:CD143"/>
    <mergeCell ref="CK81:CS83"/>
    <mergeCell ref="CK84:CS86"/>
    <mergeCell ref="CK87:CS89"/>
    <mergeCell ref="CK90:CS92"/>
    <mergeCell ref="CT87:DA89"/>
    <mergeCell ref="CT90:DA92"/>
    <mergeCell ref="BW87:BZ92"/>
    <mergeCell ref="CA87:CI89"/>
    <mergeCell ref="CA90:CI92"/>
  </mergeCells>
  <phoneticPr fontId="1"/>
  <dataValidations count="1">
    <dataValidation type="list" allowBlank="1" showInputMessage="1" showErrorMessage="1" sqref="BU21:CD86 BV120:CD179 BV113:CD113 BU120:BU179 BU113 BU114:CD119" xr:uid="{00000000-0002-0000-0700-000000000000}">
      <formula1>"他府県消費分"</formula1>
    </dataValidation>
  </dataValidations>
  <pageMargins left="0.43307086614173229" right="3.937007874015748E-2" top="0.11811023622047245" bottom="0.19685039370078741" header="0.31496062992125984" footer="0.31496062992125984"/>
  <pageSetup paperSize="9" scale="64" orientation="landscape" r:id="rId1"/>
  <rowBreaks count="1" manualBreakCount="1">
    <brk id="93" max="87"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コード表!$G$5:$G$62</xm:f>
          </x14:formula1>
          <xm:sqref>E20:U86 E113:U119 E120:U125 E126:U131 E132:U137 E138:U143 E144:U149 E150:U155 E156:U161 E162:U167 E168:U173 E174:U179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sheetPr>
  <dimension ref="D2:CS186"/>
  <sheetViews>
    <sheetView showGridLines="0" showZeros="0" topLeftCell="A22" zoomScale="75" zoomScaleNormal="75" zoomScaleSheetLayoutView="75" workbookViewId="0">
      <selection activeCell="BI24" sqref="BI24:BT26"/>
    </sheetView>
  </sheetViews>
  <sheetFormatPr defaultColWidth="2.25" defaultRowHeight="9" customHeight="1"/>
  <cols>
    <col min="1" max="36" width="2.25" style="52"/>
    <col min="37" max="37" width="2.125" style="52" customWidth="1"/>
    <col min="38" max="49" width="2.375" style="52" customWidth="1"/>
    <col min="50" max="16384" width="2.25" style="52"/>
  </cols>
  <sheetData>
    <row r="2" spans="4:88" ht="12" customHeight="1" thickBot="1">
      <c r="F2" s="726"/>
      <c r="G2" s="726"/>
      <c r="H2" s="726"/>
      <c r="I2" s="726"/>
      <c r="J2" s="726"/>
      <c r="K2" s="726"/>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4"/>
      <c r="AS2" s="54"/>
      <c r="AT2" s="54"/>
      <c r="AU2" s="54"/>
      <c r="AV2" s="54"/>
      <c r="AW2" s="54"/>
      <c r="AX2" s="54"/>
      <c r="AY2" s="54"/>
      <c r="AZ2" s="54"/>
      <c r="BA2" s="54"/>
      <c r="BB2" s="54"/>
      <c r="BC2" s="54"/>
      <c r="BD2" s="54"/>
      <c r="BF2" s="66"/>
      <c r="BG2" s="66"/>
    </row>
    <row r="3" spans="4:88" ht="15" customHeight="1">
      <c r="F3" s="726"/>
      <c r="G3" s="726"/>
      <c r="H3" s="726"/>
      <c r="I3" s="726"/>
      <c r="J3" s="726"/>
      <c r="K3" s="726"/>
      <c r="Q3" s="53"/>
      <c r="R3" s="856" t="s">
        <v>54</v>
      </c>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54"/>
      <c r="AS3" s="54"/>
      <c r="AT3" s="54"/>
      <c r="AU3" s="54"/>
      <c r="AV3" s="54"/>
      <c r="AW3" s="54"/>
      <c r="AX3" s="54"/>
      <c r="AY3" s="54"/>
      <c r="AZ3" s="54"/>
      <c r="BA3" s="54"/>
      <c r="BB3" s="54"/>
      <c r="BC3" s="54"/>
      <c r="BD3" s="54"/>
      <c r="BE3" s="67"/>
      <c r="BF3" s="739" t="s">
        <v>4</v>
      </c>
      <c r="BG3" s="740"/>
      <c r="BH3" s="87"/>
      <c r="BI3" s="745" t="s">
        <v>5</v>
      </c>
      <c r="BJ3" s="746"/>
      <c r="BK3" s="746"/>
      <c r="BL3" s="746"/>
      <c r="BM3" s="746"/>
      <c r="BN3" s="747"/>
      <c r="BO3" s="69"/>
      <c r="BP3" s="748" t="s">
        <v>6</v>
      </c>
      <c r="BQ3" s="748"/>
      <c r="BR3" s="748"/>
      <c r="BS3" s="748"/>
      <c r="BT3" s="748"/>
      <c r="BU3" s="748" t="s">
        <v>7</v>
      </c>
      <c r="BV3" s="748"/>
      <c r="BW3" s="749" t="s">
        <v>8</v>
      </c>
      <c r="BX3" s="749"/>
      <c r="BY3" s="749"/>
      <c r="BZ3" s="749"/>
      <c r="CA3" s="749"/>
      <c r="CB3" s="749"/>
      <c r="CC3" s="749"/>
      <c r="CD3" s="746" t="s">
        <v>21</v>
      </c>
      <c r="CE3" s="746"/>
      <c r="CF3" s="746"/>
      <c r="CG3" s="746"/>
      <c r="CH3" s="746"/>
      <c r="CI3" s="750"/>
    </row>
    <row r="4" spans="4:88" ht="14.25" customHeight="1">
      <c r="Q4" s="54"/>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53"/>
      <c r="AS4" s="53"/>
      <c r="AT4" s="53"/>
      <c r="AU4" s="53"/>
      <c r="AV4" s="53"/>
      <c r="AW4" s="53"/>
      <c r="AX4" s="53"/>
      <c r="AY4" s="53"/>
      <c r="AZ4" s="53"/>
      <c r="BA4" s="53"/>
      <c r="BB4" s="53"/>
      <c r="BC4" s="53"/>
      <c r="BD4" s="53"/>
      <c r="BE4" s="67"/>
      <c r="BF4" s="741"/>
      <c r="BG4" s="742"/>
      <c r="BH4" s="751">
        <f>注意事項!H6</f>
        <v>0</v>
      </c>
      <c r="BI4" s="626"/>
      <c r="BJ4" s="626"/>
      <c r="BK4" s="626"/>
      <c r="BL4" s="626"/>
      <c r="BM4" s="626"/>
      <c r="BN4" s="626"/>
      <c r="BO4" s="626"/>
      <c r="BP4" s="626">
        <f>注意事項!H7</f>
        <v>0</v>
      </c>
      <c r="BQ4" s="626"/>
      <c r="BR4" s="626"/>
      <c r="BS4" s="626"/>
      <c r="BT4" s="626"/>
      <c r="BU4" s="752" t="s">
        <v>91</v>
      </c>
      <c r="BV4" s="752"/>
      <c r="BW4" s="736"/>
      <c r="BX4" s="736"/>
      <c r="BY4" s="736"/>
      <c r="BZ4" s="736"/>
      <c r="CA4" s="736"/>
      <c r="CB4" s="736"/>
      <c r="CC4" s="736"/>
      <c r="CD4" s="736"/>
      <c r="CE4" s="736"/>
      <c r="CF4" s="736"/>
      <c r="CG4" s="736"/>
      <c r="CH4" s="736"/>
      <c r="CI4" s="753"/>
    </row>
    <row r="5" spans="4:88" ht="9.75" customHeight="1" thickBot="1">
      <c r="Q5" s="54"/>
      <c r="R5" s="54"/>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68"/>
      <c r="BF5" s="741"/>
      <c r="BG5" s="742"/>
      <c r="BH5" s="751"/>
      <c r="BI5" s="626"/>
      <c r="BJ5" s="626"/>
      <c r="BK5" s="626"/>
      <c r="BL5" s="626"/>
      <c r="BM5" s="626"/>
      <c r="BN5" s="626"/>
      <c r="BO5" s="626"/>
      <c r="BP5" s="626"/>
      <c r="BQ5" s="626"/>
      <c r="BR5" s="626"/>
      <c r="BS5" s="626"/>
      <c r="BT5" s="626"/>
      <c r="BU5" s="752"/>
      <c r="BV5" s="752"/>
      <c r="BW5" s="736"/>
      <c r="BX5" s="736"/>
      <c r="BY5" s="736"/>
      <c r="BZ5" s="736"/>
      <c r="CA5" s="736"/>
      <c r="CB5" s="736"/>
      <c r="CC5" s="736"/>
      <c r="CD5" s="736"/>
      <c r="CE5" s="736"/>
      <c r="CF5" s="736"/>
      <c r="CG5" s="736"/>
      <c r="CH5" s="736"/>
      <c r="CI5" s="753"/>
    </row>
    <row r="6" spans="4:88" ht="13.5">
      <c r="E6" s="754" t="s">
        <v>3</v>
      </c>
      <c r="F6" s="755"/>
      <c r="G6" s="755"/>
      <c r="H6" s="755"/>
      <c r="I6" s="755"/>
      <c r="J6" s="755"/>
      <c r="K6" s="755"/>
      <c r="L6" s="755"/>
      <c r="M6" s="755"/>
      <c r="N6" s="755"/>
      <c r="O6" s="755"/>
      <c r="P6" s="758">
        <f>注意事項!H9</f>
        <v>0</v>
      </c>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8"/>
      <c r="AY6" s="758"/>
      <c r="AZ6" s="758"/>
      <c r="BA6" s="758"/>
      <c r="BB6" s="59"/>
      <c r="BC6" s="59"/>
      <c r="BD6" s="59"/>
      <c r="BE6" s="60"/>
      <c r="BF6" s="741"/>
      <c r="BG6" s="742"/>
      <c r="BI6" s="761" t="s">
        <v>20</v>
      </c>
      <c r="BJ6" s="761"/>
      <c r="BK6" s="761"/>
      <c r="BL6" s="761"/>
      <c r="BM6" s="761"/>
      <c r="BN6" s="761"/>
      <c r="BO6" s="761"/>
      <c r="BQ6" s="70"/>
      <c r="BR6" s="73"/>
      <c r="BS6" s="73"/>
      <c r="BT6" s="73"/>
      <c r="BU6" s="73"/>
      <c r="BV6" s="73"/>
      <c r="BW6" s="73"/>
      <c r="BX6" s="73"/>
      <c r="BY6" s="73"/>
      <c r="BZ6" s="73"/>
      <c r="CA6" s="73"/>
      <c r="CB6" s="73"/>
      <c r="CC6" s="73"/>
      <c r="CD6" s="73"/>
      <c r="CE6" s="73"/>
      <c r="CF6" s="73"/>
      <c r="CG6" s="73"/>
      <c r="CH6" s="73"/>
      <c r="CI6" s="85"/>
      <c r="CJ6" s="691" t="s">
        <v>56</v>
      </c>
    </row>
    <row r="7" spans="4:88" ht="15" customHeight="1">
      <c r="E7" s="756"/>
      <c r="F7" s="757"/>
      <c r="G7" s="757"/>
      <c r="H7" s="757"/>
      <c r="I7" s="757"/>
      <c r="J7" s="757"/>
      <c r="K7" s="757"/>
      <c r="L7" s="757"/>
      <c r="M7" s="757"/>
      <c r="N7" s="757"/>
      <c r="O7" s="757"/>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59"/>
      <c r="AY7" s="759"/>
      <c r="AZ7" s="759"/>
      <c r="BA7" s="759"/>
      <c r="BE7" s="61"/>
      <c r="BF7" s="741"/>
      <c r="BG7" s="742"/>
      <c r="BH7" s="692">
        <f>'16-41'!Q7</f>
        <v>0</v>
      </c>
      <c r="BI7" s="693"/>
      <c r="BJ7" s="693"/>
      <c r="BK7" s="698">
        <f>'16-41'!U7</f>
        <v>0</v>
      </c>
      <c r="BL7" s="693"/>
      <c r="BM7" s="699"/>
      <c r="BN7" s="693">
        <f>'16-41'!Y7</f>
        <v>0</v>
      </c>
      <c r="BO7" s="693"/>
      <c r="BP7" s="693"/>
      <c r="BQ7" s="72"/>
      <c r="CI7" s="67"/>
      <c r="CJ7" s="691"/>
    </row>
    <row r="8" spans="4:88" ht="12.75" customHeight="1">
      <c r="E8" s="62"/>
      <c r="P8" s="759"/>
      <c r="Q8" s="759"/>
      <c r="R8" s="759"/>
      <c r="S8" s="759"/>
      <c r="T8" s="759"/>
      <c r="U8" s="759"/>
      <c r="V8" s="759"/>
      <c r="W8" s="759"/>
      <c r="X8" s="759"/>
      <c r="Y8" s="759"/>
      <c r="Z8" s="759"/>
      <c r="AA8" s="759"/>
      <c r="AB8" s="759"/>
      <c r="AC8" s="759"/>
      <c r="AD8" s="759"/>
      <c r="AE8" s="759"/>
      <c r="AF8" s="759"/>
      <c r="AG8" s="759"/>
      <c r="AH8" s="759"/>
      <c r="AI8" s="759"/>
      <c r="AJ8" s="759"/>
      <c r="AK8" s="759"/>
      <c r="AL8" s="759"/>
      <c r="AM8" s="759"/>
      <c r="AN8" s="759"/>
      <c r="AO8" s="759"/>
      <c r="AP8" s="759"/>
      <c r="AQ8" s="759"/>
      <c r="AR8" s="759"/>
      <c r="AS8" s="759"/>
      <c r="AT8" s="759"/>
      <c r="AU8" s="759"/>
      <c r="AV8" s="759"/>
      <c r="AW8" s="759"/>
      <c r="AX8" s="759"/>
      <c r="AY8" s="759"/>
      <c r="AZ8" s="759"/>
      <c r="BA8" s="759"/>
      <c r="BE8" s="61"/>
      <c r="BF8" s="741"/>
      <c r="BG8" s="742"/>
      <c r="BH8" s="694"/>
      <c r="BI8" s="695"/>
      <c r="BJ8" s="695"/>
      <c r="BK8" s="700"/>
      <c r="BL8" s="695"/>
      <c r="BM8" s="701"/>
      <c r="BN8" s="695"/>
      <c r="BO8" s="695"/>
      <c r="BP8" s="695"/>
      <c r="BQ8" s="72"/>
      <c r="CI8" s="67"/>
      <c r="CJ8" s="691"/>
    </row>
    <row r="9" spans="4:88" ht="12" customHeight="1">
      <c r="E9" s="63"/>
      <c r="F9" s="64"/>
      <c r="G9" s="64"/>
      <c r="H9" s="64"/>
      <c r="I9" s="64"/>
      <c r="J9" s="64"/>
      <c r="K9" s="64"/>
      <c r="L9" s="64"/>
      <c r="M9" s="64"/>
      <c r="N9" s="64"/>
      <c r="O9" s="64"/>
      <c r="P9" s="760"/>
      <c r="Q9" s="760"/>
      <c r="R9" s="760"/>
      <c r="S9" s="760"/>
      <c r="T9" s="760"/>
      <c r="U9" s="760"/>
      <c r="V9" s="760"/>
      <c r="W9" s="760"/>
      <c r="X9" s="760"/>
      <c r="Y9" s="760"/>
      <c r="Z9" s="760"/>
      <c r="AA9" s="760"/>
      <c r="AB9" s="760"/>
      <c r="AC9" s="760"/>
      <c r="AD9" s="760"/>
      <c r="AE9" s="760"/>
      <c r="AF9" s="760"/>
      <c r="AG9" s="760"/>
      <c r="AH9" s="760"/>
      <c r="AI9" s="760"/>
      <c r="AJ9" s="760"/>
      <c r="AK9" s="760"/>
      <c r="AL9" s="760"/>
      <c r="AM9" s="760"/>
      <c r="AN9" s="760"/>
      <c r="AO9" s="760"/>
      <c r="AP9" s="760"/>
      <c r="AQ9" s="760"/>
      <c r="AR9" s="760"/>
      <c r="AS9" s="760"/>
      <c r="AT9" s="760"/>
      <c r="AU9" s="760"/>
      <c r="AV9" s="760"/>
      <c r="AW9" s="760"/>
      <c r="AX9" s="760"/>
      <c r="AY9" s="760"/>
      <c r="AZ9" s="760"/>
      <c r="BA9" s="760"/>
      <c r="BB9" s="64"/>
      <c r="BC9" s="64"/>
      <c r="BD9" s="64"/>
      <c r="BE9" s="65"/>
      <c r="BF9" s="743"/>
      <c r="BG9" s="744"/>
      <c r="BH9" s="696"/>
      <c r="BI9" s="697"/>
      <c r="BJ9" s="697"/>
      <c r="BK9" s="702"/>
      <c r="BL9" s="697"/>
      <c r="BM9" s="703"/>
      <c r="BN9" s="697"/>
      <c r="BO9" s="697"/>
      <c r="BP9" s="697"/>
      <c r="BQ9" s="71"/>
      <c r="BR9" s="64"/>
      <c r="BS9" s="64"/>
      <c r="BT9" s="64"/>
      <c r="BU9" s="64"/>
      <c r="BV9" s="64"/>
      <c r="BW9" s="64"/>
      <c r="BX9" s="64"/>
      <c r="BY9" s="64"/>
      <c r="BZ9" s="64"/>
      <c r="CA9" s="64"/>
      <c r="CB9" s="64"/>
      <c r="CC9" s="64"/>
      <c r="CD9" s="64"/>
      <c r="CE9" s="64"/>
      <c r="CF9" s="64"/>
      <c r="CG9" s="64"/>
      <c r="CH9" s="64"/>
      <c r="CI9" s="86"/>
      <c r="CJ9" s="691"/>
    </row>
    <row r="10" spans="4:88" ht="7.5" customHeight="1">
      <c r="D10" s="67"/>
      <c r="BZ10" s="704">
        <f>IF(BZ103=2,2,1)</f>
        <v>1</v>
      </c>
      <c r="CA10" s="705"/>
      <c r="CB10" s="706"/>
      <c r="CC10" s="72"/>
      <c r="CD10" s="710" t="s">
        <v>22</v>
      </c>
      <c r="CE10" s="710"/>
      <c r="CF10" s="710"/>
      <c r="CG10" s="710"/>
      <c r="CH10" s="710"/>
      <c r="CI10" s="85"/>
      <c r="CJ10" s="691"/>
    </row>
    <row r="11" spans="4:88" ht="21.75" customHeight="1">
      <c r="D11" s="67"/>
      <c r="S11" s="712" t="s">
        <v>10</v>
      </c>
      <c r="T11" s="712"/>
      <c r="U11" s="712"/>
      <c r="V11" s="712"/>
      <c r="W11" s="713">
        <f>'16-41'!V33</f>
        <v>0</v>
      </c>
      <c r="X11" s="714"/>
      <c r="Y11" s="715"/>
      <c r="Z11" s="712" t="s">
        <v>11</v>
      </c>
      <c r="AA11" s="712"/>
      <c r="AB11" s="712"/>
      <c r="AC11" s="712"/>
      <c r="AD11" s="713">
        <f>'16-41'!AC33</f>
        <v>0</v>
      </c>
      <c r="AE11" s="714"/>
      <c r="AF11" s="715"/>
      <c r="AG11" s="712" t="s">
        <v>12</v>
      </c>
      <c r="AH11" s="712"/>
      <c r="AI11" s="712"/>
      <c r="AJ11" s="712"/>
      <c r="BZ11" s="707"/>
      <c r="CA11" s="708"/>
      <c r="CB11" s="709"/>
      <c r="CC11" s="71"/>
      <c r="CD11" s="711"/>
      <c r="CE11" s="711"/>
      <c r="CF11" s="711"/>
      <c r="CG11" s="711"/>
      <c r="CH11" s="711"/>
      <c r="CI11" s="86"/>
      <c r="CJ11" s="691"/>
    </row>
    <row r="12" spans="4:88" ht="24" customHeight="1">
      <c r="D12" s="67"/>
      <c r="S12" s="712"/>
      <c r="T12" s="712"/>
      <c r="U12" s="712"/>
      <c r="V12" s="712"/>
      <c r="W12" s="716"/>
      <c r="X12" s="717"/>
      <c r="Y12" s="718"/>
      <c r="Z12" s="712"/>
      <c r="AA12" s="712"/>
      <c r="AB12" s="712"/>
      <c r="AC12" s="712"/>
      <c r="AD12" s="716"/>
      <c r="AE12" s="717"/>
      <c r="AF12" s="718"/>
      <c r="AG12" s="712"/>
      <c r="AH12" s="712"/>
      <c r="AI12" s="712"/>
      <c r="AJ12" s="712"/>
      <c r="BZ12" s="719">
        <v>1</v>
      </c>
      <c r="CA12" s="720"/>
      <c r="CB12" s="721"/>
      <c r="CC12" s="70"/>
      <c r="CD12" s="710" t="s">
        <v>23</v>
      </c>
      <c r="CE12" s="710"/>
      <c r="CF12" s="710"/>
      <c r="CG12" s="710"/>
      <c r="CH12" s="710"/>
      <c r="CI12" s="85"/>
      <c r="CJ12" s="691"/>
    </row>
    <row r="13" spans="4:88" ht="6.75" customHeight="1" thickBot="1">
      <c r="D13" s="67"/>
      <c r="BZ13" s="704"/>
      <c r="CA13" s="705"/>
      <c r="CB13" s="706"/>
      <c r="CC13" s="72"/>
      <c r="CD13" s="722"/>
      <c r="CE13" s="722"/>
      <c r="CF13" s="722"/>
      <c r="CG13" s="722"/>
      <c r="CH13" s="722"/>
      <c r="CI13" s="68"/>
      <c r="CJ13" s="691"/>
    </row>
    <row r="14" spans="4:88" ht="9.75" customHeight="1">
      <c r="D14" s="67"/>
      <c r="E14" s="833" t="s">
        <v>55</v>
      </c>
      <c r="F14" s="834"/>
      <c r="G14" s="834"/>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5"/>
      <c r="AX14" s="59"/>
      <c r="AY14" s="59"/>
      <c r="AZ14" s="59"/>
      <c r="BA14" s="59"/>
      <c r="BB14" s="59"/>
      <c r="BC14" s="59"/>
      <c r="BD14" s="59"/>
      <c r="BE14" s="59"/>
      <c r="BF14" s="59"/>
      <c r="BG14" s="59"/>
      <c r="BH14" s="59"/>
      <c r="BI14" s="76"/>
      <c r="BJ14" s="723" t="s">
        <v>329</v>
      </c>
      <c r="BK14" s="723"/>
      <c r="BL14" s="723"/>
      <c r="BM14" s="723"/>
      <c r="BN14" s="723"/>
      <c r="BO14" s="723"/>
      <c r="BP14" s="723"/>
      <c r="BQ14" s="723"/>
      <c r="BR14" s="723"/>
      <c r="BS14" s="723"/>
      <c r="BT14" s="76"/>
      <c r="BU14" s="82"/>
      <c r="BV14" s="59"/>
      <c r="BW14" s="59"/>
      <c r="BX14" s="59"/>
      <c r="BY14" s="59"/>
      <c r="BZ14" s="723" t="s">
        <v>17</v>
      </c>
      <c r="CA14" s="723"/>
      <c r="CB14" s="723"/>
      <c r="CC14" s="723"/>
      <c r="CD14" s="723"/>
      <c r="CE14" s="723"/>
      <c r="CF14" s="723"/>
      <c r="CG14" s="59"/>
      <c r="CH14" s="59"/>
      <c r="CI14" s="77"/>
      <c r="CJ14" s="691"/>
    </row>
    <row r="15" spans="4:88" ht="9.75" customHeight="1">
      <c r="D15" s="67"/>
      <c r="E15" s="836"/>
      <c r="F15" s="761"/>
      <c r="G15" s="761"/>
      <c r="H15" s="761"/>
      <c r="I15" s="761"/>
      <c r="J15" s="761"/>
      <c r="K15" s="761"/>
      <c r="L15" s="761"/>
      <c r="M15" s="761"/>
      <c r="N15" s="761"/>
      <c r="O15" s="761"/>
      <c r="P15" s="761"/>
      <c r="Q15" s="761"/>
      <c r="R15" s="761"/>
      <c r="S15" s="761"/>
      <c r="T15" s="761"/>
      <c r="U15" s="761"/>
      <c r="V15" s="761"/>
      <c r="W15" s="761"/>
      <c r="X15" s="761"/>
      <c r="Y15" s="761"/>
      <c r="Z15" s="761"/>
      <c r="AA15" s="761"/>
      <c r="AB15" s="761"/>
      <c r="AC15" s="761"/>
      <c r="AD15" s="761"/>
      <c r="AE15" s="761"/>
      <c r="AF15" s="761"/>
      <c r="AG15" s="761"/>
      <c r="AH15" s="761"/>
      <c r="AI15" s="761"/>
      <c r="AJ15" s="761"/>
      <c r="AK15" s="761"/>
      <c r="AL15" s="761"/>
      <c r="AM15" s="761"/>
      <c r="AN15" s="761"/>
      <c r="AO15" s="761"/>
      <c r="AP15" s="761"/>
      <c r="AQ15" s="761"/>
      <c r="AR15" s="761"/>
      <c r="AS15" s="761"/>
      <c r="AT15" s="761"/>
      <c r="AU15" s="761"/>
      <c r="AV15" s="761"/>
      <c r="AW15" s="837"/>
      <c r="BI15" s="53"/>
      <c r="BJ15" s="724"/>
      <c r="BK15" s="724"/>
      <c r="BL15" s="724"/>
      <c r="BM15" s="724"/>
      <c r="BN15" s="724"/>
      <c r="BO15" s="724"/>
      <c r="BP15" s="724"/>
      <c r="BQ15" s="724"/>
      <c r="BR15" s="724"/>
      <c r="BS15" s="724"/>
      <c r="BT15" s="53"/>
      <c r="BU15" s="83"/>
      <c r="BZ15" s="724"/>
      <c r="CA15" s="724"/>
      <c r="CB15" s="724"/>
      <c r="CC15" s="724"/>
      <c r="CD15" s="724"/>
      <c r="CE15" s="724"/>
      <c r="CF15" s="724"/>
      <c r="CI15" s="67"/>
      <c r="CJ15" s="691"/>
    </row>
    <row r="16" spans="4:88" ht="9.75" customHeight="1">
      <c r="D16" s="67"/>
      <c r="E16" s="838"/>
      <c r="F16" s="839"/>
      <c r="G16" s="839"/>
      <c r="H16" s="839"/>
      <c r="I16" s="839"/>
      <c r="J16" s="839"/>
      <c r="K16" s="839"/>
      <c r="L16" s="839"/>
      <c r="M16" s="839"/>
      <c r="N16" s="839"/>
      <c r="O16" s="839"/>
      <c r="P16" s="839"/>
      <c r="Q16" s="839"/>
      <c r="R16" s="839"/>
      <c r="S16" s="839"/>
      <c r="T16" s="839"/>
      <c r="U16" s="839"/>
      <c r="V16" s="839"/>
      <c r="W16" s="839"/>
      <c r="X16" s="839"/>
      <c r="Y16" s="839"/>
      <c r="Z16" s="839"/>
      <c r="AA16" s="839"/>
      <c r="AB16" s="839"/>
      <c r="AC16" s="839"/>
      <c r="AD16" s="839"/>
      <c r="AE16" s="839"/>
      <c r="AF16" s="839"/>
      <c r="AG16" s="839"/>
      <c r="AH16" s="839"/>
      <c r="AI16" s="839"/>
      <c r="AJ16" s="839"/>
      <c r="AK16" s="839"/>
      <c r="AL16" s="839"/>
      <c r="AM16" s="839"/>
      <c r="AN16" s="839"/>
      <c r="AO16" s="839"/>
      <c r="AP16" s="839"/>
      <c r="AQ16" s="839"/>
      <c r="AR16" s="839"/>
      <c r="AS16" s="839"/>
      <c r="AT16" s="839"/>
      <c r="AU16" s="839"/>
      <c r="AV16" s="839"/>
      <c r="AW16" s="840"/>
      <c r="BI16" s="53"/>
      <c r="BJ16" s="724"/>
      <c r="BK16" s="724"/>
      <c r="BL16" s="724"/>
      <c r="BM16" s="724"/>
      <c r="BN16" s="724"/>
      <c r="BO16" s="724"/>
      <c r="BP16" s="724"/>
      <c r="BQ16" s="724"/>
      <c r="BR16" s="724"/>
      <c r="BS16" s="724"/>
      <c r="BT16" s="53"/>
      <c r="BU16" s="83"/>
      <c r="BZ16" s="724"/>
      <c r="CA16" s="724"/>
      <c r="CB16" s="724"/>
      <c r="CC16" s="724"/>
      <c r="CD16" s="724"/>
      <c r="CE16" s="724"/>
      <c r="CF16" s="724"/>
      <c r="CI16" s="67"/>
      <c r="CJ16" s="691"/>
    </row>
    <row r="17" spans="4:88" ht="9.75" customHeight="1">
      <c r="D17" s="67"/>
      <c r="E17" s="841" t="s">
        <v>52</v>
      </c>
      <c r="F17" s="842"/>
      <c r="G17" s="842"/>
      <c r="H17" s="842"/>
      <c r="I17" s="842"/>
      <c r="J17" s="842"/>
      <c r="K17" s="842"/>
      <c r="L17" s="842"/>
      <c r="M17" s="842"/>
      <c r="N17" s="842"/>
      <c r="O17" s="842"/>
      <c r="P17" s="842"/>
      <c r="Q17" s="842"/>
      <c r="R17" s="842"/>
      <c r="S17" s="842"/>
      <c r="T17" s="842"/>
      <c r="U17" s="843"/>
      <c r="V17" s="850" t="s">
        <v>53</v>
      </c>
      <c r="W17" s="710"/>
      <c r="X17" s="710"/>
      <c r="Y17" s="710"/>
      <c r="Z17" s="710"/>
      <c r="AA17" s="710"/>
      <c r="AB17" s="710"/>
      <c r="AC17" s="710"/>
      <c r="AD17" s="710"/>
      <c r="AE17" s="710"/>
      <c r="AF17" s="710"/>
      <c r="AG17" s="710"/>
      <c r="AH17" s="710"/>
      <c r="AI17" s="710"/>
      <c r="AJ17" s="710"/>
      <c r="AK17" s="710"/>
      <c r="AL17" s="710"/>
      <c r="AM17" s="710"/>
      <c r="AN17" s="710"/>
      <c r="AO17" s="710"/>
      <c r="AP17" s="710"/>
      <c r="AQ17" s="710"/>
      <c r="AR17" s="710"/>
      <c r="AS17" s="710"/>
      <c r="AT17" s="710"/>
      <c r="AU17" s="710"/>
      <c r="AV17" s="710"/>
      <c r="AW17" s="851"/>
      <c r="BI17" s="730" t="s">
        <v>16</v>
      </c>
      <c r="BJ17" s="731"/>
      <c r="BK17" s="731"/>
      <c r="BL17" s="731"/>
      <c r="BM17" s="731"/>
      <c r="BN17" s="731"/>
      <c r="BO17" s="731"/>
      <c r="BP17" s="731"/>
      <c r="BQ17" s="731"/>
      <c r="BR17" s="731"/>
      <c r="BS17" s="731"/>
      <c r="BT17" s="731"/>
      <c r="BU17" s="83"/>
      <c r="BZ17" s="724"/>
      <c r="CA17" s="724"/>
      <c r="CB17" s="724"/>
      <c r="CC17" s="724"/>
      <c r="CD17" s="724"/>
      <c r="CE17" s="724"/>
      <c r="CF17" s="724"/>
      <c r="CI17" s="67"/>
      <c r="CJ17" s="691"/>
    </row>
    <row r="18" spans="4:88" ht="9.75" customHeight="1">
      <c r="D18" s="67"/>
      <c r="E18" s="844"/>
      <c r="F18" s="845"/>
      <c r="G18" s="845"/>
      <c r="H18" s="845"/>
      <c r="I18" s="845"/>
      <c r="J18" s="845"/>
      <c r="K18" s="845"/>
      <c r="L18" s="845"/>
      <c r="M18" s="845"/>
      <c r="N18" s="845"/>
      <c r="O18" s="845"/>
      <c r="P18" s="845"/>
      <c r="Q18" s="845"/>
      <c r="R18" s="845"/>
      <c r="S18" s="845"/>
      <c r="T18" s="845"/>
      <c r="U18" s="846"/>
      <c r="V18" s="852"/>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853"/>
      <c r="BI18" s="732"/>
      <c r="BJ18" s="733"/>
      <c r="BK18" s="733"/>
      <c r="BL18" s="733"/>
      <c r="BM18" s="733"/>
      <c r="BN18" s="733"/>
      <c r="BO18" s="733"/>
      <c r="BP18" s="733"/>
      <c r="BQ18" s="733"/>
      <c r="BR18" s="733"/>
      <c r="BS18" s="733"/>
      <c r="BT18" s="733"/>
      <c r="BU18" s="83"/>
      <c r="BZ18" s="724"/>
      <c r="CA18" s="724"/>
      <c r="CB18" s="724"/>
      <c r="CC18" s="724"/>
      <c r="CD18" s="724"/>
      <c r="CE18" s="724"/>
      <c r="CF18" s="724"/>
      <c r="CI18" s="67"/>
      <c r="CJ18" s="691"/>
    </row>
    <row r="19" spans="4:88" ht="9" customHeight="1" thickBot="1">
      <c r="D19" s="67"/>
      <c r="E19" s="847"/>
      <c r="F19" s="848"/>
      <c r="G19" s="848"/>
      <c r="H19" s="848"/>
      <c r="I19" s="848"/>
      <c r="J19" s="848"/>
      <c r="K19" s="848"/>
      <c r="L19" s="848"/>
      <c r="M19" s="848"/>
      <c r="N19" s="848"/>
      <c r="O19" s="848"/>
      <c r="P19" s="848"/>
      <c r="Q19" s="848"/>
      <c r="R19" s="848"/>
      <c r="S19" s="848"/>
      <c r="T19" s="848"/>
      <c r="U19" s="849"/>
      <c r="V19" s="854"/>
      <c r="W19" s="722"/>
      <c r="X19" s="722"/>
      <c r="Y19" s="722"/>
      <c r="Z19" s="722"/>
      <c r="AA19" s="722"/>
      <c r="AB19" s="722"/>
      <c r="AC19" s="722"/>
      <c r="AD19" s="722"/>
      <c r="AE19" s="722"/>
      <c r="AF19" s="722"/>
      <c r="AG19" s="722"/>
      <c r="AH19" s="722"/>
      <c r="AI19" s="722"/>
      <c r="AJ19" s="722"/>
      <c r="AK19" s="722"/>
      <c r="AL19" s="722"/>
      <c r="AM19" s="722"/>
      <c r="AN19" s="722"/>
      <c r="AO19" s="722"/>
      <c r="AP19" s="722"/>
      <c r="AQ19" s="722"/>
      <c r="AR19" s="722"/>
      <c r="AS19" s="722"/>
      <c r="AT19" s="722"/>
      <c r="AU19" s="722"/>
      <c r="AV19" s="722"/>
      <c r="AW19" s="855"/>
      <c r="AX19" s="66"/>
      <c r="AY19" s="66"/>
      <c r="AZ19" s="66"/>
      <c r="BA19" s="66"/>
      <c r="BB19" s="66"/>
      <c r="BC19" s="66"/>
      <c r="BD19" s="66"/>
      <c r="BE19" s="66"/>
      <c r="BF19" s="66"/>
      <c r="BG19" s="66"/>
      <c r="BH19" s="66"/>
      <c r="BI19" s="734"/>
      <c r="BJ19" s="735"/>
      <c r="BK19" s="735"/>
      <c r="BL19" s="735"/>
      <c r="BM19" s="735"/>
      <c r="BN19" s="735"/>
      <c r="BO19" s="735"/>
      <c r="BP19" s="735"/>
      <c r="BQ19" s="735"/>
      <c r="BR19" s="735"/>
      <c r="BS19" s="735"/>
      <c r="BT19" s="735"/>
      <c r="BU19" s="84"/>
      <c r="BV19" s="66"/>
      <c r="BW19" s="66"/>
      <c r="BX19" s="66"/>
      <c r="BY19" s="66"/>
      <c r="BZ19" s="725"/>
      <c r="CA19" s="725"/>
      <c r="CB19" s="725"/>
      <c r="CC19" s="725"/>
      <c r="CD19" s="725"/>
      <c r="CE19" s="725"/>
      <c r="CF19" s="725"/>
      <c r="CG19" s="66"/>
      <c r="CH19" s="66"/>
      <c r="CI19" s="68"/>
      <c r="CJ19" s="691"/>
    </row>
    <row r="20" spans="4:88" ht="11.25" customHeight="1">
      <c r="D20" s="67"/>
      <c r="E20" s="818"/>
      <c r="F20" s="819"/>
      <c r="G20" s="819"/>
      <c r="H20" s="819"/>
      <c r="I20" s="819"/>
      <c r="J20" s="819"/>
      <c r="K20" s="819"/>
      <c r="L20" s="819"/>
      <c r="M20" s="819"/>
      <c r="N20" s="819"/>
      <c r="O20" s="819"/>
      <c r="P20" s="819"/>
      <c r="Q20" s="819"/>
      <c r="R20" s="819"/>
      <c r="S20" s="819"/>
      <c r="T20" s="819"/>
      <c r="U20" s="820"/>
      <c r="V20" s="655" t="str">
        <f>IF(E20="","",VLOOKUP(E20,コード表!$G$5:$I$62,3,FALSE))</f>
        <v/>
      </c>
      <c r="W20" s="656"/>
      <c r="X20" s="656"/>
      <c r="Y20" s="656"/>
      <c r="Z20" s="656"/>
      <c r="AA20" s="656"/>
      <c r="AB20" s="656"/>
      <c r="AC20" s="656"/>
      <c r="AD20" s="656"/>
      <c r="AE20" s="656"/>
      <c r="AF20" s="656"/>
      <c r="AG20" s="656"/>
      <c r="AH20" s="656"/>
      <c r="AI20" s="656"/>
      <c r="AJ20" s="656"/>
      <c r="AK20" s="656"/>
      <c r="AL20" s="656"/>
      <c r="AM20" s="656"/>
      <c r="AN20" s="656"/>
      <c r="AO20" s="656"/>
      <c r="AP20" s="656"/>
      <c r="AQ20" s="656"/>
      <c r="AR20" s="656"/>
      <c r="AS20" s="656"/>
      <c r="AT20" s="656"/>
      <c r="AU20" s="656"/>
      <c r="AV20" s="656"/>
      <c r="AW20" s="657"/>
      <c r="AX20" s="663">
        <v>1</v>
      </c>
      <c r="AY20" s="663"/>
      <c r="AZ20" s="625" t="str">
        <f>IF(E20="","",VLOOKUP(E20,コード表!$G$5:$I$62,2,FALSE))</f>
        <v/>
      </c>
      <c r="BA20" s="625"/>
      <c r="BB20" s="625"/>
      <c r="BC20" s="625"/>
      <c r="BD20" s="625"/>
      <c r="BE20" s="625"/>
      <c r="BF20" s="625"/>
      <c r="BG20" s="625"/>
      <c r="BH20" s="625"/>
      <c r="BI20" s="111"/>
      <c r="BJ20" s="111"/>
      <c r="BK20" s="111"/>
      <c r="BL20" s="111"/>
      <c r="BM20" s="111"/>
      <c r="BN20" s="111"/>
      <c r="BO20" s="111"/>
      <c r="BP20" s="111"/>
      <c r="BQ20" s="111"/>
      <c r="BR20" s="111"/>
      <c r="BS20" s="111"/>
      <c r="BT20" s="112" t="s">
        <v>19</v>
      </c>
      <c r="BU20" s="857"/>
      <c r="BV20" s="858"/>
      <c r="BW20" s="858"/>
      <c r="BX20" s="859"/>
      <c r="BY20" s="857"/>
      <c r="BZ20" s="858"/>
      <c r="CA20" s="858"/>
      <c r="CB20" s="858"/>
      <c r="CC20" s="858"/>
      <c r="CD20" s="858"/>
      <c r="CE20" s="858"/>
      <c r="CF20" s="858"/>
      <c r="CG20" s="858"/>
      <c r="CH20" s="858"/>
      <c r="CI20" s="859"/>
      <c r="CJ20" s="691"/>
    </row>
    <row r="21" spans="4:88" ht="6.75" customHeight="1">
      <c r="D21" s="67"/>
      <c r="E21" s="821"/>
      <c r="F21" s="822"/>
      <c r="G21" s="822"/>
      <c r="H21" s="822"/>
      <c r="I21" s="822"/>
      <c r="J21" s="822"/>
      <c r="K21" s="822"/>
      <c r="L21" s="822"/>
      <c r="M21" s="822"/>
      <c r="N21" s="822"/>
      <c r="O21" s="822"/>
      <c r="P21" s="822"/>
      <c r="Q21" s="822"/>
      <c r="R21" s="822"/>
      <c r="S21" s="822"/>
      <c r="T21" s="822"/>
      <c r="U21" s="823"/>
      <c r="V21" s="658"/>
      <c r="W21" s="341"/>
      <c r="X21" s="341"/>
      <c r="Y21" s="341"/>
      <c r="Z21" s="341"/>
      <c r="AA21" s="341"/>
      <c r="AB21" s="341"/>
      <c r="AC21" s="341"/>
      <c r="AD21" s="341"/>
      <c r="AE21" s="341"/>
      <c r="AF21" s="341"/>
      <c r="AG21" s="341"/>
      <c r="AH21" s="341"/>
      <c r="AI21" s="341"/>
      <c r="AJ21" s="341"/>
      <c r="AK21" s="341"/>
      <c r="AL21" s="341"/>
      <c r="AM21" s="341"/>
      <c r="AN21" s="341"/>
      <c r="AO21" s="341"/>
      <c r="AP21" s="341"/>
      <c r="AQ21" s="341"/>
      <c r="AR21" s="341"/>
      <c r="AS21" s="341"/>
      <c r="AT21" s="341"/>
      <c r="AU21" s="341"/>
      <c r="AV21" s="341"/>
      <c r="AW21" s="659"/>
      <c r="AX21" s="664"/>
      <c r="AY21" s="664"/>
      <c r="AZ21" s="626"/>
      <c r="BA21" s="626"/>
      <c r="BB21" s="626"/>
      <c r="BC21" s="626"/>
      <c r="BD21" s="626"/>
      <c r="BE21" s="626"/>
      <c r="BF21" s="626"/>
      <c r="BG21" s="626"/>
      <c r="BH21" s="626"/>
      <c r="BI21" s="667"/>
      <c r="BJ21" s="667"/>
      <c r="BK21" s="667"/>
      <c r="BL21" s="667"/>
      <c r="BM21" s="667"/>
      <c r="BN21" s="667"/>
      <c r="BO21" s="667"/>
      <c r="BP21" s="667"/>
      <c r="BQ21" s="667"/>
      <c r="BR21" s="667"/>
      <c r="BS21" s="667"/>
      <c r="BT21" s="668"/>
      <c r="BU21" s="860"/>
      <c r="BV21" s="861"/>
      <c r="BW21" s="861"/>
      <c r="BX21" s="862"/>
      <c r="BY21" s="860"/>
      <c r="BZ21" s="861"/>
      <c r="CA21" s="861"/>
      <c r="CB21" s="861"/>
      <c r="CC21" s="861"/>
      <c r="CD21" s="861"/>
      <c r="CE21" s="861"/>
      <c r="CF21" s="861"/>
      <c r="CG21" s="861"/>
      <c r="CH21" s="861"/>
      <c r="CI21" s="862"/>
      <c r="CJ21" s="691"/>
    </row>
    <row r="22" spans="4:88" ht="4.5" customHeight="1">
      <c r="D22" s="67"/>
      <c r="E22" s="821"/>
      <c r="F22" s="822"/>
      <c r="G22" s="822"/>
      <c r="H22" s="822"/>
      <c r="I22" s="822"/>
      <c r="J22" s="822"/>
      <c r="K22" s="822"/>
      <c r="L22" s="822"/>
      <c r="M22" s="822"/>
      <c r="N22" s="822"/>
      <c r="O22" s="822"/>
      <c r="P22" s="822"/>
      <c r="Q22" s="822"/>
      <c r="R22" s="822"/>
      <c r="S22" s="822"/>
      <c r="T22" s="822"/>
      <c r="U22" s="823"/>
      <c r="V22" s="658"/>
      <c r="W22" s="341"/>
      <c r="X22" s="341"/>
      <c r="Y22" s="341"/>
      <c r="Z22" s="341"/>
      <c r="AA22" s="341"/>
      <c r="AB22" s="341"/>
      <c r="AC22" s="341"/>
      <c r="AD22" s="341"/>
      <c r="AE22" s="341"/>
      <c r="AF22" s="341"/>
      <c r="AG22" s="341"/>
      <c r="AH22" s="341"/>
      <c r="AI22" s="341"/>
      <c r="AJ22" s="341"/>
      <c r="AK22" s="341"/>
      <c r="AL22" s="341"/>
      <c r="AM22" s="341"/>
      <c r="AN22" s="341"/>
      <c r="AO22" s="341"/>
      <c r="AP22" s="341"/>
      <c r="AQ22" s="341"/>
      <c r="AR22" s="341"/>
      <c r="AS22" s="341"/>
      <c r="AT22" s="341"/>
      <c r="AU22" s="341"/>
      <c r="AV22" s="341"/>
      <c r="AW22" s="659"/>
      <c r="AX22" s="664"/>
      <c r="AY22" s="664"/>
      <c r="AZ22" s="626"/>
      <c r="BA22" s="626"/>
      <c r="BB22" s="626"/>
      <c r="BC22" s="626"/>
      <c r="BD22" s="626"/>
      <c r="BE22" s="626"/>
      <c r="BF22" s="626"/>
      <c r="BG22" s="626"/>
      <c r="BH22" s="626"/>
      <c r="BI22" s="667"/>
      <c r="BJ22" s="667"/>
      <c r="BK22" s="667"/>
      <c r="BL22" s="667"/>
      <c r="BM22" s="667"/>
      <c r="BN22" s="667"/>
      <c r="BO22" s="667"/>
      <c r="BP22" s="667"/>
      <c r="BQ22" s="667"/>
      <c r="BR22" s="667"/>
      <c r="BS22" s="667"/>
      <c r="BT22" s="668"/>
      <c r="BU22" s="860"/>
      <c r="BV22" s="861"/>
      <c r="BW22" s="861"/>
      <c r="BX22" s="862"/>
      <c r="BY22" s="860"/>
      <c r="BZ22" s="861"/>
      <c r="CA22" s="861"/>
      <c r="CB22" s="861"/>
      <c r="CC22" s="861"/>
      <c r="CD22" s="861"/>
      <c r="CE22" s="861"/>
      <c r="CF22" s="861"/>
      <c r="CG22" s="861"/>
      <c r="CH22" s="861"/>
      <c r="CI22" s="862"/>
      <c r="CJ22" s="691"/>
    </row>
    <row r="23" spans="4:88" ht="6.75" customHeight="1">
      <c r="D23" s="67"/>
      <c r="E23" s="821"/>
      <c r="F23" s="822"/>
      <c r="G23" s="822"/>
      <c r="H23" s="822"/>
      <c r="I23" s="822"/>
      <c r="J23" s="822"/>
      <c r="K23" s="822"/>
      <c r="L23" s="822"/>
      <c r="M23" s="822"/>
      <c r="N23" s="822"/>
      <c r="O23" s="822"/>
      <c r="P23" s="822"/>
      <c r="Q23" s="822"/>
      <c r="R23" s="822"/>
      <c r="S23" s="822"/>
      <c r="T23" s="822"/>
      <c r="U23" s="823"/>
      <c r="V23" s="658"/>
      <c r="W23" s="341"/>
      <c r="X23" s="341"/>
      <c r="Y23" s="341"/>
      <c r="Z23" s="341"/>
      <c r="AA23" s="341"/>
      <c r="AB23" s="341"/>
      <c r="AC23" s="341"/>
      <c r="AD23" s="341"/>
      <c r="AE23" s="341"/>
      <c r="AF23" s="341"/>
      <c r="AG23" s="341"/>
      <c r="AH23" s="341"/>
      <c r="AI23" s="341"/>
      <c r="AJ23" s="341"/>
      <c r="AK23" s="341"/>
      <c r="AL23" s="341"/>
      <c r="AM23" s="341"/>
      <c r="AN23" s="341"/>
      <c r="AO23" s="341"/>
      <c r="AP23" s="341"/>
      <c r="AQ23" s="341"/>
      <c r="AR23" s="341"/>
      <c r="AS23" s="341"/>
      <c r="AT23" s="341"/>
      <c r="AU23" s="341"/>
      <c r="AV23" s="341"/>
      <c r="AW23" s="659"/>
      <c r="AX23" s="664"/>
      <c r="AY23" s="664"/>
      <c r="AZ23" s="626"/>
      <c r="BA23" s="626"/>
      <c r="BB23" s="626"/>
      <c r="BC23" s="626"/>
      <c r="BD23" s="626"/>
      <c r="BE23" s="626"/>
      <c r="BF23" s="626"/>
      <c r="BG23" s="626"/>
      <c r="BH23" s="626"/>
      <c r="BI23" s="667"/>
      <c r="BJ23" s="667"/>
      <c r="BK23" s="667"/>
      <c r="BL23" s="667"/>
      <c r="BM23" s="667"/>
      <c r="BN23" s="667"/>
      <c r="BO23" s="667"/>
      <c r="BP23" s="667"/>
      <c r="BQ23" s="667"/>
      <c r="BR23" s="667"/>
      <c r="BS23" s="667"/>
      <c r="BT23" s="668"/>
      <c r="BU23" s="860"/>
      <c r="BV23" s="861"/>
      <c r="BW23" s="861"/>
      <c r="BX23" s="862"/>
      <c r="BY23" s="860"/>
      <c r="BZ23" s="861"/>
      <c r="CA23" s="861"/>
      <c r="CB23" s="861"/>
      <c r="CC23" s="861"/>
      <c r="CD23" s="861"/>
      <c r="CE23" s="861"/>
      <c r="CF23" s="861"/>
      <c r="CG23" s="861"/>
      <c r="CH23" s="861"/>
      <c r="CI23" s="862"/>
      <c r="CJ23" s="691"/>
    </row>
    <row r="24" spans="4:88" ht="8.25" customHeight="1">
      <c r="D24" s="67"/>
      <c r="E24" s="821"/>
      <c r="F24" s="822"/>
      <c r="G24" s="822"/>
      <c r="H24" s="822"/>
      <c r="I24" s="822"/>
      <c r="J24" s="822"/>
      <c r="K24" s="822"/>
      <c r="L24" s="822"/>
      <c r="M24" s="822"/>
      <c r="N24" s="822"/>
      <c r="O24" s="822"/>
      <c r="P24" s="822"/>
      <c r="Q24" s="822"/>
      <c r="R24" s="822"/>
      <c r="S24" s="822"/>
      <c r="T24" s="822"/>
      <c r="U24" s="823"/>
      <c r="V24" s="658"/>
      <c r="W24" s="341"/>
      <c r="X24" s="341"/>
      <c r="Y24" s="341"/>
      <c r="Z24" s="341"/>
      <c r="AA24" s="341"/>
      <c r="AB24" s="341"/>
      <c r="AC24" s="341"/>
      <c r="AD24" s="341"/>
      <c r="AE24" s="341"/>
      <c r="AF24" s="341"/>
      <c r="AG24" s="341"/>
      <c r="AH24" s="341"/>
      <c r="AI24" s="341"/>
      <c r="AJ24" s="341"/>
      <c r="AK24" s="341"/>
      <c r="AL24" s="341"/>
      <c r="AM24" s="341"/>
      <c r="AN24" s="341"/>
      <c r="AO24" s="341"/>
      <c r="AP24" s="341"/>
      <c r="AQ24" s="341"/>
      <c r="AR24" s="341"/>
      <c r="AS24" s="341"/>
      <c r="AT24" s="341"/>
      <c r="AU24" s="341"/>
      <c r="AV24" s="341"/>
      <c r="AW24" s="659"/>
      <c r="AX24" s="622"/>
      <c r="AY24" s="622"/>
      <c r="AZ24" s="622"/>
      <c r="BA24" s="622"/>
      <c r="BB24" s="622"/>
      <c r="BC24" s="622"/>
      <c r="BD24" s="622"/>
      <c r="BE24" s="622"/>
      <c r="BF24" s="812"/>
      <c r="BG24" s="814"/>
      <c r="BH24" s="815"/>
      <c r="BI24" s="669"/>
      <c r="BJ24" s="670"/>
      <c r="BK24" s="670"/>
      <c r="BL24" s="670"/>
      <c r="BM24" s="670"/>
      <c r="BN24" s="670"/>
      <c r="BO24" s="670"/>
      <c r="BP24" s="670"/>
      <c r="BQ24" s="670"/>
      <c r="BR24" s="670"/>
      <c r="BS24" s="670"/>
      <c r="BT24" s="671"/>
      <c r="BU24" s="860"/>
      <c r="BV24" s="861"/>
      <c r="BW24" s="861"/>
      <c r="BX24" s="862"/>
      <c r="BY24" s="860"/>
      <c r="BZ24" s="861"/>
      <c r="CA24" s="861"/>
      <c r="CB24" s="861"/>
      <c r="CC24" s="861"/>
      <c r="CD24" s="861"/>
      <c r="CE24" s="861"/>
      <c r="CF24" s="861"/>
      <c r="CG24" s="861"/>
      <c r="CH24" s="861"/>
      <c r="CI24" s="862"/>
      <c r="CJ24" s="691"/>
    </row>
    <row r="25" spans="4:88" ht="9.75" customHeight="1">
      <c r="D25" s="67"/>
      <c r="E25" s="821"/>
      <c r="F25" s="822"/>
      <c r="G25" s="822"/>
      <c r="H25" s="822"/>
      <c r="I25" s="822"/>
      <c r="J25" s="822"/>
      <c r="K25" s="822"/>
      <c r="L25" s="822"/>
      <c r="M25" s="822"/>
      <c r="N25" s="822"/>
      <c r="O25" s="822"/>
      <c r="P25" s="822"/>
      <c r="Q25" s="822"/>
      <c r="R25" s="822"/>
      <c r="S25" s="822"/>
      <c r="T25" s="822"/>
      <c r="U25" s="823"/>
      <c r="V25" s="658"/>
      <c r="W25" s="341"/>
      <c r="X25" s="341"/>
      <c r="Y25" s="341"/>
      <c r="Z25" s="341"/>
      <c r="AA25" s="341"/>
      <c r="AB25" s="341"/>
      <c r="AC25" s="341"/>
      <c r="AD25" s="341"/>
      <c r="AE25" s="341"/>
      <c r="AF25" s="341"/>
      <c r="AG25" s="341"/>
      <c r="AH25" s="341"/>
      <c r="AI25" s="341"/>
      <c r="AJ25" s="341"/>
      <c r="AK25" s="341"/>
      <c r="AL25" s="341"/>
      <c r="AM25" s="341"/>
      <c r="AN25" s="341"/>
      <c r="AO25" s="341"/>
      <c r="AP25" s="341"/>
      <c r="AQ25" s="341"/>
      <c r="AR25" s="341"/>
      <c r="AS25" s="341"/>
      <c r="AT25" s="341"/>
      <c r="AU25" s="341"/>
      <c r="AV25" s="341"/>
      <c r="AW25" s="659"/>
      <c r="AX25" s="622"/>
      <c r="AY25" s="622"/>
      <c r="AZ25" s="622"/>
      <c r="BA25" s="622"/>
      <c r="BB25" s="622"/>
      <c r="BC25" s="622"/>
      <c r="BD25" s="622"/>
      <c r="BE25" s="622"/>
      <c r="BF25" s="812"/>
      <c r="BG25" s="814"/>
      <c r="BH25" s="815"/>
      <c r="BI25" s="672"/>
      <c r="BJ25" s="673"/>
      <c r="BK25" s="673"/>
      <c r="BL25" s="673"/>
      <c r="BM25" s="673"/>
      <c r="BN25" s="673"/>
      <c r="BO25" s="673"/>
      <c r="BP25" s="673"/>
      <c r="BQ25" s="673"/>
      <c r="BR25" s="673"/>
      <c r="BS25" s="673"/>
      <c r="BT25" s="674"/>
      <c r="BU25" s="860"/>
      <c r="BV25" s="861"/>
      <c r="BW25" s="861"/>
      <c r="BX25" s="862"/>
      <c r="BY25" s="860"/>
      <c r="BZ25" s="861"/>
      <c r="CA25" s="861"/>
      <c r="CB25" s="861"/>
      <c r="CC25" s="861"/>
      <c r="CD25" s="861"/>
      <c r="CE25" s="861"/>
      <c r="CF25" s="861"/>
      <c r="CG25" s="861"/>
      <c r="CH25" s="861"/>
      <c r="CI25" s="862"/>
      <c r="CJ25" s="691"/>
    </row>
    <row r="26" spans="4:88" ht="6.75" customHeight="1" thickBot="1">
      <c r="D26" s="67"/>
      <c r="E26" s="824"/>
      <c r="F26" s="825"/>
      <c r="G26" s="825"/>
      <c r="H26" s="825"/>
      <c r="I26" s="825"/>
      <c r="J26" s="825"/>
      <c r="K26" s="825"/>
      <c r="L26" s="825"/>
      <c r="M26" s="825"/>
      <c r="N26" s="825"/>
      <c r="O26" s="825"/>
      <c r="P26" s="825"/>
      <c r="Q26" s="825"/>
      <c r="R26" s="825"/>
      <c r="S26" s="825"/>
      <c r="T26" s="825"/>
      <c r="U26" s="826"/>
      <c r="V26" s="660"/>
      <c r="W26" s="661"/>
      <c r="X26" s="661"/>
      <c r="Y26" s="661"/>
      <c r="Z26" s="661"/>
      <c r="AA26" s="661"/>
      <c r="AB26" s="661"/>
      <c r="AC26" s="661"/>
      <c r="AD26" s="661"/>
      <c r="AE26" s="661"/>
      <c r="AF26" s="661"/>
      <c r="AG26" s="661"/>
      <c r="AH26" s="661"/>
      <c r="AI26" s="661"/>
      <c r="AJ26" s="661"/>
      <c r="AK26" s="661"/>
      <c r="AL26" s="661"/>
      <c r="AM26" s="661"/>
      <c r="AN26" s="661"/>
      <c r="AO26" s="661"/>
      <c r="AP26" s="661"/>
      <c r="AQ26" s="661"/>
      <c r="AR26" s="661"/>
      <c r="AS26" s="661"/>
      <c r="AT26" s="661"/>
      <c r="AU26" s="661"/>
      <c r="AV26" s="661"/>
      <c r="AW26" s="662"/>
      <c r="AX26" s="624"/>
      <c r="AY26" s="624"/>
      <c r="AZ26" s="624"/>
      <c r="BA26" s="624"/>
      <c r="BB26" s="624"/>
      <c r="BC26" s="624"/>
      <c r="BD26" s="624"/>
      <c r="BE26" s="624"/>
      <c r="BF26" s="813"/>
      <c r="BG26" s="816"/>
      <c r="BH26" s="817"/>
      <c r="BI26" s="675"/>
      <c r="BJ26" s="676"/>
      <c r="BK26" s="676"/>
      <c r="BL26" s="676"/>
      <c r="BM26" s="676"/>
      <c r="BN26" s="676"/>
      <c r="BO26" s="676"/>
      <c r="BP26" s="676"/>
      <c r="BQ26" s="676"/>
      <c r="BR26" s="676"/>
      <c r="BS26" s="676"/>
      <c r="BT26" s="677"/>
      <c r="BU26" s="863"/>
      <c r="BV26" s="864"/>
      <c r="BW26" s="864"/>
      <c r="BX26" s="865"/>
      <c r="BY26" s="863"/>
      <c r="BZ26" s="864"/>
      <c r="CA26" s="864"/>
      <c r="CB26" s="864"/>
      <c r="CC26" s="864"/>
      <c r="CD26" s="864"/>
      <c r="CE26" s="864"/>
      <c r="CF26" s="864"/>
      <c r="CG26" s="864"/>
      <c r="CH26" s="864"/>
      <c r="CI26" s="865"/>
      <c r="CJ26" s="691"/>
    </row>
    <row r="27" spans="4:88" ht="9" customHeight="1">
      <c r="D27" s="67"/>
      <c r="E27" s="818"/>
      <c r="F27" s="819"/>
      <c r="G27" s="819"/>
      <c r="H27" s="819"/>
      <c r="I27" s="819"/>
      <c r="J27" s="819"/>
      <c r="K27" s="819"/>
      <c r="L27" s="819"/>
      <c r="M27" s="819"/>
      <c r="N27" s="819"/>
      <c r="O27" s="819"/>
      <c r="P27" s="819"/>
      <c r="Q27" s="819"/>
      <c r="R27" s="819"/>
      <c r="S27" s="819"/>
      <c r="T27" s="819"/>
      <c r="U27" s="820"/>
      <c r="V27" s="655" t="str">
        <f>IF(E27="","",VLOOKUP(E27,コード表!$G$5:$I$62,3,FALSE))</f>
        <v/>
      </c>
      <c r="W27" s="656"/>
      <c r="X27" s="656"/>
      <c r="Y27" s="656"/>
      <c r="Z27" s="656"/>
      <c r="AA27" s="656"/>
      <c r="AB27" s="656"/>
      <c r="AC27" s="656"/>
      <c r="AD27" s="656"/>
      <c r="AE27" s="656"/>
      <c r="AF27" s="656"/>
      <c r="AG27" s="656"/>
      <c r="AH27" s="656"/>
      <c r="AI27" s="656"/>
      <c r="AJ27" s="656"/>
      <c r="AK27" s="656"/>
      <c r="AL27" s="656"/>
      <c r="AM27" s="656"/>
      <c r="AN27" s="656"/>
      <c r="AO27" s="656"/>
      <c r="AP27" s="656"/>
      <c r="AQ27" s="656"/>
      <c r="AR27" s="656"/>
      <c r="AS27" s="656"/>
      <c r="AT27" s="656"/>
      <c r="AU27" s="656"/>
      <c r="AV27" s="656"/>
      <c r="AW27" s="657"/>
      <c r="AX27" s="663">
        <v>2</v>
      </c>
      <c r="AY27" s="663"/>
      <c r="AZ27" s="625" t="str">
        <f>IF(E27="","",VLOOKUP(E27,コード表!$G$5:$I$62,2,FALSE))</f>
        <v/>
      </c>
      <c r="BA27" s="625"/>
      <c r="BB27" s="625"/>
      <c r="BC27" s="625"/>
      <c r="BD27" s="625"/>
      <c r="BE27" s="625"/>
      <c r="BF27" s="625"/>
      <c r="BG27" s="625"/>
      <c r="BH27" s="625"/>
      <c r="BI27" s="665"/>
      <c r="BJ27" s="665"/>
      <c r="BK27" s="665"/>
      <c r="BL27" s="665"/>
      <c r="BM27" s="665"/>
      <c r="BN27" s="665"/>
      <c r="BO27" s="665"/>
      <c r="BP27" s="665"/>
      <c r="BQ27" s="665"/>
      <c r="BR27" s="665"/>
      <c r="BS27" s="665"/>
      <c r="BT27" s="666"/>
      <c r="BU27" s="857"/>
      <c r="BV27" s="858"/>
      <c r="BW27" s="858"/>
      <c r="BX27" s="859"/>
      <c r="BY27" s="857"/>
      <c r="BZ27" s="858"/>
      <c r="CA27" s="858"/>
      <c r="CB27" s="858"/>
      <c r="CC27" s="858"/>
      <c r="CD27" s="858"/>
      <c r="CE27" s="858"/>
      <c r="CF27" s="858"/>
      <c r="CG27" s="858"/>
      <c r="CH27" s="858"/>
      <c r="CI27" s="859"/>
      <c r="CJ27" s="691"/>
    </row>
    <row r="28" spans="4:88" ht="9" customHeight="1">
      <c r="D28" s="67"/>
      <c r="E28" s="821"/>
      <c r="F28" s="822"/>
      <c r="G28" s="822"/>
      <c r="H28" s="822"/>
      <c r="I28" s="822"/>
      <c r="J28" s="822"/>
      <c r="K28" s="822"/>
      <c r="L28" s="822"/>
      <c r="M28" s="822"/>
      <c r="N28" s="822"/>
      <c r="O28" s="822"/>
      <c r="P28" s="822"/>
      <c r="Q28" s="822"/>
      <c r="R28" s="822"/>
      <c r="S28" s="822"/>
      <c r="T28" s="822"/>
      <c r="U28" s="823"/>
      <c r="V28" s="658"/>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659"/>
      <c r="AX28" s="664"/>
      <c r="AY28" s="664"/>
      <c r="AZ28" s="626"/>
      <c r="BA28" s="626"/>
      <c r="BB28" s="626"/>
      <c r="BC28" s="626"/>
      <c r="BD28" s="626"/>
      <c r="BE28" s="626"/>
      <c r="BF28" s="626"/>
      <c r="BG28" s="626"/>
      <c r="BH28" s="626"/>
      <c r="BI28" s="667"/>
      <c r="BJ28" s="667"/>
      <c r="BK28" s="667"/>
      <c r="BL28" s="667"/>
      <c r="BM28" s="667"/>
      <c r="BN28" s="667"/>
      <c r="BO28" s="667"/>
      <c r="BP28" s="667"/>
      <c r="BQ28" s="667"/>
      <c r="BR28" s="667"/>
      <c r="BS28" s="667"/>
      <c r="BT28" s="668"/>
      <c r="BU28" s="860"/>
      <c r="BV28" s="861"/>
      <c r="BW28" s="861"/>
      <c r="BX28" s="862"/>
      <c r="BY28" s="860"/>
      <c r="BZ28" s="861"/>
      <c r="CA28" s="861"/>
      <c r="CB28" s="861"/>
      <c r="CC28" s="861"/>
      <c r="CD28" s="861"/>
      <c r="CE28" s="861"/>
      <c r="CF28" s="861"/>
      <c r="CG28" s="861"/>
      <c r="CH28" s="861"/>
      <c r="CI28" s="862"/>
      <c r="CJ28" s="691"/>
    </row>
    <row r="29" spans="4:88" ht="9" customHeight="1">
      <c r="D29" s="67"/>
      <c r="E29" s="821"/>
      <c r="F29" s="822"/>
      <c r="G29" s="822"/>
      <c r="H29" s="822"/>
      <c r="I29" s="822"/>
      <c r="J29" s="822"/>
      <c r="K29" s="822"/>
      <c r="L29" s="822"/>
      <c r="M29" s="822"/>
      <c r="N29" s="822"/>
      <c r="O29" s="822"/>
      <c r="P29" s="822"/>
      <c r="Q29" s="822"/>
      <c r="R29" s="822"/>
      <c r="S29" s="822"/>
      <c r="T29" s="822"/>
      <c r="U29" s="823"/>
      <c r="V29" s="658"/>
      <c r="W29" s="341"/>
      <c r="X29" s="341"/>
      <c r="Y29" s="341"/>
      <c r="Z29" s="341"/>
      <c r="AA29" s="341"/>
      <c r="AB29" s="341"/>
      <c r="AC29" s="341"/>
      <c r="AD29" s="341"/>
      <c r="AE29" s="341"/>
      <c r="AF29" s="341"/>
      <c r="AG29" s="341"/>
      <c r="AH29" s="341"/>
      <c r="AI29" s="341"/>
      <c r="AJ29" s="341"/>
      <c r="AK29" s="341"/>
      <c r="AL29" s="341"/>
      <c r="AM29" s="341"/>
      <c r="AN29" s="341"/>
      <c r="AO29" s="341"/>
      <c r="AP29" s="341"/>
      <c r="AQ29" s="341"/>
      <c r="AR29" s="341"/>
      <c r="AS29" s="341"/>
      <c r="AT29" s="341"/>
      <c r="AU29" s="341"/>
      <c r="AV29" s="341"/>
      <c r="AW29" s="659"/>
      <c r="AX29" s="664"/>
      <c r="AY29" s="664"/>
      <c r="AZ29" s="626"/>
      <c r="BA29" s="626"/>
      <c r="BB29" s="626"/>
      <c r="BC29" s="626"/>
      <c r="BD29" s="626"/>
      <c r="BE29" s="626"/>
      <c r="BF29" s="626"/>
      <c r="BG29" s="626"/>
      <c r="BH29" s="626"/>
      <c r="BI29" s="667"/>
      <c r="BJ29" s="667"/>
      <c r="BK29" s="667"/>
      <c r="BL29" s="667"/>
      <c r="BM29" s="667"/>
      <c r="BN29" s="667"/>
      <c r="BO29" s="667"/>
      <c r="BP29" s="667"/>
      <c r="BQ29" s="667"/>
      <c r="BR29" s="667"/>
      <c r="BS29" s="667"/>
      <c r="BT29" s="668"/>
      <c r="BU29" s="860"/>
      <c r="BV29" s="861"/>
      <c r="BW29" s="861"/>
      <c r="BX29" s="862"/>
      <c r="BY29" s="860"/>
      <c r="BZ29" s="861"/>
      <c r="CA29" s="861"/>
      <c r="CB29" s="861"/>
      <c r="CC29" s="861"/>
      <c r="CD29" s="861"/>
      <c r="CE29" s="861"/>
      <c r="CF29" s="861"/>
      <c r="CG29" s="861"/>
      <c r="CH29" s="861"/>
      <c r="CI29" s="862"/>
      <c r="CJ29" s="691"/>
    </row>
    <row r="30" spans="4:88" ht="9" customHeight="1">
      <c r="D30" s="67"/>
      <c r="E30" s="821"/>
      <c r="F30" s="822"/>
      <c r="G30" s="822"/>
      <c r="H30" s="822"/>
      <c r="I30" s="822"/>
      <c r="J30" s="822"/>
      <c r="K30" s="822"/>
      <c r="L30" s="822"/>
      <c r="M30" s="822"/>
      <c r="N30" s="822"/>
      <c r="O30" s="822"/>
      <c r="P30" s="822"/>
      <c r="Q30" s="822"/>
      <c r="R30" s="822"/>
      <c r="S30" s="822"/>
      <c r="T30" s="822"/>
      <c r="U30" s="823"/>
      <c r="V30" s="658"/>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659"/>
      <c r="AX30" s="622"/>
      <c r="AY30" s="622"/>
      <c r="AZ30" s="622"/>
      <c r="BA30" s="622"/>
      <c r="BB30" s="622"/>
      <c r="BC30" s="622"/>
      <c r="BD30" s="622"/>
      <c r="BE30" s="622"/>
      <c r="BF30" s="812"/>
      <c r="BG30" s="814"/>
      <c r="BH30" s="815"/>
      <c r="BI30" s="669"/>
      <c r="BJ30" s="670"/>
      <c r="BK30" s="670"/>
      <c r="BL30" s="670"/>
      <c r="BM30" s="670"/>
      <c r="BN30" s="670"/>
      <c r="BO30" s="670"/>
      <c r="BP30" s="670"/>
      <c r="BQ30" s="670"/>
      <c r="BR30" s="670"/>
      <c r="BS30" s="670"/>
      <c r="BT30" s="671"/>
      <c r="BU30" s="860"/>
      <c r="BV30" s="861"/>
      <c r="BW30" s="861"/>
      <c r="BX30" s="862"/>
      <c r="BY30" s="860"/>
      <c r="BZ30" s="861"/>
      <c r="CA30" s="861"/>
      <c r="CB30" s="861"/>
      <c r="CC30" s="861"/>
      <c r="CD30" s="861"/>
      <c r="CE30" s="861"/>
      <c r="CF30" s="861"/>
      <c r="CG30" s="861"/>
      <c r="CH30" s="861"/>
      <c r="CI30" s="862"/>
      <c r="CJ30" s="691"/>
    </row>
    <row r="31" spans="4:88" ht="9" customHeight="1">
      <c r="D31" s="67"/>
      <c r="E31" s="821"/>
      <c r="F31" s="822"/>
      <c r="G31" s="822"/>
      <c r="H31" s="822"/>
      <c r="I31" s="822"/>
      <c r="J31" s="822"/>
      <c r="K31" s="822"/>
      <c r="L31" s="822"/>
      <c r="M31" s="822"/>
      <c r="N31" s="822"/>
      <c r="O31" s="822"/>
      <c r="P31" s="822"/>
      <c r="Q31" s="822"/>
      <c r="R31" s="822"/>
      <c r="S31" s="822"/>
      <c r="T31" s="822"/>
      <c r="U31" s="823"/>
      <c r="V31" s="658"/>
      <c r="W31" s="341"/>
      <c r="X31" s="341"/>
      <c r="Y31" s="341"/>
      <c r="Z31" s="341"/>
      <c r="AA31" s="341"/>
      <c r="AB31" s="341"/>
      <c r="AC31" s="341"/>
      <c r="AD31" s="341"/>
      <c r="AE31" s="341"/>
      <c r="AF31" s="341"/>
      <c r="AG31" s="341"/>
      <c r="AH31" s="341"/>
      <c r="AI31" s="341"/>
      <c r="AJ31" s="341"/>
      <c r="AK31" s="341"/>
      <c r="AL31" s="341"/>
      <c r="AM31" s="341"/>
      <c r="AN31" s="341"/>
      <c r="AO31" s="341"/>
      <c r="AP31" s="341"/>
      <c r="AQ31" s="341"/>
      <c r="AR31" s="341"/>
      <c r="AS31" s="341"/>
      <c r="AT31" s="341"/>
      <c r="AU31" s="341"/>
      <c r="AV31" s="341"/>
      <c r="AW31" s="659"/>
      <c r="AX31" s="622"/>
      <c r="AY31" s="622"/>
      <c r="AZ31" s="622"/>
      <c r="BA31" s="622"/>
      <c r="BB31" s="622"/>
      <c r="BC31" s="622"/>
      <c r="BD31" s="622"/>
      <c r="BE31" s="622"/>
      <c r="BF31" s="812"/>
      <c r="BG31" s="814"/>
      <c r="BH31" s="815"/>
      <c r="BI31" s="672"/>
      <c r="BJ31" s="673"/>
      <c r="BK31" s="673"/>
      <c r="BL31" s="673"/>
      <c r="BM31" s="673"/>
      <c r="BN31" s="673"/>
      <c r="BO31" s="673"/>
      <c r="BP31" s="673"/>
      <c r="BQ31" s="673"/>
      <c r="BR31" s="673"/>
      <c r="BS31" s="673"/>
      <c r="BT31" s="674"/>
      <c r="BU31" s="860"/>
      <c r="BV31" s="861"/>
      <c r="BW31" s="861"/>
      <c r="BX31" s="862"/>
      <c r="BY31" s="860"/>
      <c r="BZ31" s="861"/>
      <c r="CA31" s="861"/>
      <c r="CB31" s="861"/>
      <c r="CC31" s="861"/>
      <c r="CD31" s="861"/>
      <c r="CE31" s="861"/>
      <c r="CF31" s="861"/>
      <c r="CG31" s="861"/>
      <c r="CH31" s="861"/>
      <c r="CI31" s="862"/>
      <c r="CJ31" s="691"/>
    </row>
    <row r="32" spans="4:88" ht="9" customHeight="1" thickBot="1">
      <c r="D32" s="67"/>
      <c r="E32" s="824"/>
      <c r="F32" s="825"/>
      <c r="G32" s="825"/>
      <c r="H32" s="825"/>
      <c r="I32" s="825"/>
      <c r="J32" s="825"/>
      <c r="K32" s="825"/>
      <c r="L32" s="825"/>
      <c r="M32" s="825"/>
      <c r="N32" s="825"/>
      <c r="O32" s="825"/>
      <c r="P32" s="825"/>
      <c r="Q32" s="825"/>
      <c r="R32" s="825"/>
      <c r="S32" s="825"/>
      <c r="T32" s="825"/>
      <c r="U32" s="826"/>
      <c r="V32" s="660"/>
      <c r="W32" s="661"/>
      <c r="X32" s="661"/>
      <c r="Y32" s="661"/>
      <c r="Z32" s="661"/>
      <c r="AA32" s="661"/>
      <c r="AB32" s="661"/>
      <c r="AC32" s="661"/>
      <c r="AD32" s="661"/>
      <c r="AE32" s="661"/>
      <c r="AF32" s="661"/>
      <c r="AG32" s="661"/>
      <c r="AH32" s="661"/>
      <c r="AI32" s="661"/>
      <c r="AJ32" s="661"/>
      <c r="AK32" s="661"/>
      <c r="AL32" s="661"/>
      <c r="AM32" s="661"/>
      <c r="AN32" s="661"/>
      <c r="AO32" s="661"/>
      <c r="AP32" s="661"/>
      <c r="AQ32" s="661"/>
      <c r="AR32" s="661"/>
      <c r="AS32" s="661"/>
      <c r="AT32" s="661"/>
      <c r="AU32" s="661"/>
      <c r="AV32" s="661"/>
      <c r="AW32" s="662"/>
      <c r="AX32" s="624"/>
      <c r="AY32" s="624"/>
      <c r="AZ32" s="624"/>
      <c r="BA32" s="624"/>
      <c r="BB32" s="624"/>
      <c r="BC32" s="624"/>
      <c r="BD32" s="624"/>
      <c r="BE32" s="624"/>
      <c r="BF32" s="813"/>
      <c r="BG32" s="816"/>
      <c r="BH32" s="817"/>
      <c r="BI32" s="675"/>
      <c r="BJ32" s="676"/>
      <c r="BK32" s="676"/>
      <c r="BL32" s="676"/>
      <c r="BM32" s="676"/>
      <c r="BN32" s="676"/>
      <c r="BO32" s="676"/>
      <c r="BP32" s="676"/>
      <c r="BQ32" s="676"/>
      <c r="BR32" s="676"/>
      <c r="BS32" s="676"/>
      <c r="BT32" s="677"/>
      <c r="BU32" s="863"/>
      <c r="BV32" s="864"/>
      <c r="BW32" s="864"/>
      <c r="BX32" s="865"/>
      <c r="BY32" s="863"/>
      <c r="BZ32" s="864"/>
      <c r="CA32" s="864"/>
      <c r="CB32" s="864"/>
      <c r="CC32" s="864"/>
      <c r="CD32" s="864"/>
      <c r="CE32" s="864"/>
      <c r="CF32" s="864"/>
      <c r="CG32" s="864"/>
      <c r="CH32" s="864"/>
      <c r="CI32" s="865"/>
      <c r="CJ32" s="691"/>
    </row>
    <row r="33" spans="4:88" ht="9" customHeight="1">
      <c r="D33" s="67"/>
      <c r="E33" s="818"/>
      <c r="F33" s="819"/>
      <c r="G33" s="819"/>
      <c r="H33" s="819"/>
      <c r="I33" s="819"/>
      <c r="J33" s="819"/>
      <c r="K33" s="819"/>
      <c r="L33" s="819"/>
      <c r="M33" s="819"/>
      <c r="N33" s="819"/>
      <c r="O33" s="819"/>
      <c r="P33" s="819"/>
      <c r="Q33" s="819"/>
      <c r="R33" s="819"/>
      <c r="S33" s="819"/>
      <c r="T33" s="819"/>
      <c r="U33" s="820"/>
      <c r="V33" s="655" t="str">
        <f>IF(E33="","",VLOOKUP(E33,コード表!$G$5:$I$62,3,FALSE))</f>
        <v/>
      </c>
      <c r="W33" s="656"/>
      <c r="X33" s="656"/>
      <c r="Y33" s="656"/>
      <c r="Z33" s="656"/>
      <c r="AA33" s="656"/>
      <c r="AB33" s="656"/>
      <c r="AC33" s="656"/>
      <c r="AD33" s="656"/>
      <c r="AE33" s="656"/>
      <c r="AF33" s="656"/>
      <c r="AG33" s="656"/>
      <c r="AH33" s="656"/>
      <c r="AI33" s="656"/>
      <c r="AJ33" s="656"/>
      <c r="AK33" s="656"/>
      <c r="AL33" s="656"/>
      <c r="AM33" s="656"/>
      <c r="AN33" s="656"/>
      <c r="AO33" s="656"/>
      <c r="AP33" s="656"/>
      <c r="AQ33" s="656"/>
      <c r="AR33" s="656"/>
      <c r="AS33" s="656"/>
      <c r="AT33" s="656"/>
      <c r="AU33" s="656"/>
      <c r="AV33" s="656"/>
      <c r="AW33" s="657"/>
      <c r="AX33" s="663">
        <v>3</v>
      </c>
      <c r="AY33" s="663"/>
      <c r="AZ33" s="625" t="str">
        <f>IF(E33="","",VLOOKUP(E33,コード表!$G$5:$I$62,2,FALSE))</f>
        <v/>
      </c>
      <c r="BA33" s="625"/>
      <c r="BB33" s="625"/>
      <c r="BC33" s="625"/>
      <c r="BD33" s="625"/>
      <c r="BE33" s="625"/>
      <c r="BF33" s="625"/>
      <c r="BG33" s="625"/>
      <c r="BH33" s="625"/>
      <c r="BI33" s="665"/>
      <c r="BJ33" s="665"/>
      <c r="BK33" s="665"/>
      <c r="BL33" s="665"/>
      <c r="BM33" s="665"/>
      <c r="BN33" s="665"/>
      <c r="BO33" s="665"/>
      <c r="BP33" s="665"/>
      <c r="BQ33" s="665"/>
      <c r="BR33" s="665"/>
      <c r="BS33" s="665"/>
      <c r="BT33" s="666"/>
      <c r="BU33" s="857"/>
      <c r="BV33" s="858"/>
      <c r="BW33" s="858"/>
      <c r="BX33" s="859"/>
      <c r="BY33" s="857"/>
      <c r="BZ33" s="858"/>
      <c r="CA33" s="858"/>
      <c r="CB33" s="858"/>
      <c r="CC33" s="858"/>
      <c r="CD33" s="858"/>
      <c r="CE33" s="858"/>
      <c r="CF33" s="858"/>
      <c r="CG33" s="858"/>
      <c r="CH33" s="858"/>
      <c r="CI33" s="859"/>
      <c r="CJ33" s="691"/>
    </row>
    <row r="34" spans="4:88" ht="9" customHeight="1">
      <c r="D34" s="67"/>
      <c r="E34" s="821"/>
      <c r="F34" s="822"/>
      <c r="G34" s="822"/>
      <c r="H34" s="822"/>
      <c r="I34" s="822"/>
      <c r="J34" s="822"/>
      <c r="K34" s="822"/>
      <c r="L34" s="822"/>
      <c r="M34" s="822"/>
      <c r="N34" s="822"/>
      <c r="O34" s="822"/>
      <c r="P34" s="822"/>
      <c r="Q34" s="822"/>
      <c r="R34" s="822"/>
      <c r="S34" s="822"/>
      <c r="T34" s="822"/>
      <c r="U34" s="823"/>
      <c r="V34" s="658"/>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659"/>
      <c r="AX34" s="664"/>
      <c r="AY34" s="664"/>
      <c r="AZ34" s="626"/>
      <c r="BA34" s="626"/>
      <c r="BB34" s="626"/>
      <c r="BC34" s="626"/>
      <c r="BD34" s="626"/>
      <c r="BE34" s="626"/>
      <c r="BF34" s="626"/>
      <c r="BG34" s="626"/>
      <c r="BH34" s="626"/>
      <c r="BI34" s="667"/>
      <c r="BJ34" s="667"/>
      <c r="BK34" s="667"/>
      <c r="BL34" s="667"/>
      <c r="BM34" s="667"/>
      <c r="BN34" s="667"/>
      <c r="BO34" s="667"/>
      <c r="BP34" s="667"/>
      <c r="BQ34" s="667"/>
      <c r="BR34" s="667"/>
      <c r="BS34" s="667"/>
      <c r="BT34" s="668"/>
      <c r="BU34" s="860"/>
      <c r="BV34" s="861"/>
      <c r="BW34" s="861"/>
      <c r="BX34" s="862"/>
      <c r="BY34" s="860"/>
      <c r="BZ34" s="861"/>
      <c r="CA34" s="861"/>
      <c r="CB34" s="861"/>
      <c r="CC34" s="861"/>
      <c r="CD34" s="861"/>
      <c r="CE34" s="861"/>
      <c r="CF34" s="861"/>
      <c r="CG34" s="861"/>
      <c r="CH34" s="861"/>
      <c r="CI34" s="862"/>
      <c r="CJ34" s="691"/>
    </row>
    <row r="35" spans="4:88" ht="9" customHeight="1">
      <c r="D35" s="67"/>
      <c r="E35" s="821"/>
      <c r="F35" s="822"/>
      <c r="G35" s="822"/>
      <c r="H35" s="822"/>
      <c r="I35" s="822"/>
      <c r="J35" s="822"/>
      <c r="K35" s="822"/>
      <c r="L35" s="822"/>
      <c r="M35" s="822"/>
      <c r="N35" s="822"/>
      <c r="O35" s="822"/>
      <c r="P35" s="822"/>
      <c r="Q35" s="822"/>
      <c r="R35" s="822"/>
      <c r="S35" s="822"/>
      <c r="T35" s="822"/>
      <c r="U35" s="823"/>
      <c r="V35" s="658"/>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659"/>
      <c r="AX35" s="664"/>
      <c r="AY35" s="664"/>
      <c r="AZ35" s="626"/>
      <c r="BA35" s="626"/>
      <c r="BB35" s="626"/>
      <c r="BC35" s="626"/>
      <c r="BD35" s="626"/>
      <c r="BE35" s="626"/>
      <c r="BF35" s="626"/>
      <c r="BG35" s="626"/>
      <c r="BH35" s="626"/>
      <c r="BI35" s="667"/>
      <c r="BJ35" s="667"/>
      <c r="BK35" s="667"/>
      <c r="BL35" s="667"/>
      <c r="BM35" s="667"/>
      <c r="BN35" s="667"/>
      <c r="BO35" s="667"/>
      <c r="BP35" s="667"/>
      <c r="BQ35" s="667"/>
      <c r="BR35" s="667"/>
      <c r="BS35" s="667"/>
      <c r="BT35" s="668"/>
      <c r="BU35" s="860"/>
      <c r="BV35" s="861"/>
      <c r="BW35" s="861"/>
      <c r="BX35" s="862"/>
      <c r="BY35" s="860"/>
      <c r="BZ35" s="861"/>
      <c r="CA35" s="861"/>
      <c r="CB35" s="861"/>
      <c r="CC35" s="861"/>
      <c r="CD35" s="861"/>
      <c r="CE35" s="861"/>
      <c r="CF35" s="861"/>
      <c r="CG35" s="861"/>
      <c r="CH35" s="861"/>
      <c r="CI35" s="862"/>
      <c r="CJ35" s="691"/>
    </row>
    <row r="36" spans="4:88" ht="9" customHeight="1">
      <c r="D36" s="67"/>
      <c r="E36" s="821"/>
      <c r="F36" s="822"/>
      <c r="G36" s="822"/>
      <c r="H36" s="822"/>
      <c r="I36" s="822"/>
      <c r="J36" s="822"/>
      <c r="K36" s="822"/>
      <c r="L36" s="822"/>
      <c r="M36" s="822"/>
      <c r="N36" s="822"/>
      <c r="O36" s="822"/>
      <c r="P36" s="822"/>
      <c r="Q36" s="822"/>
      <c r="R36" s="822"/>
      <c r="S36" s="822"/>
      <c r="T36" s="822"/>
      <c r="U36" s="823"/>
      <c r="V36" s="658"/>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659"/>
      <c r="AX36" s="622"/>
      <c r="AY36" s="622"/>
      <c r="AZ36" s="622"/>
      <c r="BA36" s="622"/>
      <c r="BB36" s="622"/>
      <c r="BC36" s="622"/>
      <c r="BD36" s="622"/>
      <c r="BE36" s="622"/>
      <c r="BF36" s="812"/>
      <c r="BG36" s="814"/>
      <c r="BH36" s="815"/>
      <c r="BI36" s="669"/>
      <c r="BJ36" s="670"/>
      <c r="BK36" s="670"/>
      <c r="BL36" s="670"/>
      <c r="BM36" s="670"/>
      <c r="BN36" s="670"/>
      <c r="BO36" s="670"/>
      <c r="BP36" s="670"/>
      <c r="BQ36" s="670"/>
      <c r="BR36" s="670"/>
      <c r="BS36" s="670"/>
      <c r="BT36" s="671"/>
      <c r="BU36" s="860"/>
      <c r="BV36" s="861"/>
      <c r="BW36" s="861"/>
      <c r="BX36" s="862"/>
      <c r="BY36" s="860"/>
      <c r="BZ36" s="861"/>
      <c r="CA36" s="861"/>
      <c r="CB36" s="861"/>
      <c r="CC36" s="861"/>
      <c r="CD36" s="861"/>
      <c r="CE36" s="861"/>
      <c r="CF36" s="861"/>
      <c r="CG36" s="861"/>
      <c r="CH36" s="861"/>
      <c r="CI36" s="862"/>
      <c r="CJ36" s="691"/>
    </row>
    <row r="37" spans="4:88" ht="9" customHeight="1">
      <c r="D37" s="67"/>
      <c r="E37" s="821"/>
      <c r="F37" s="822"/>
      <c r="G37" s="822"/>
      <c r="H37" s="822"/>
      <c r="I37" s="822"/>
      <c r="J37" s="822"/>
      <c r="K37" s="822"/>
      <c r="L37" s="822"/>
      <c r="M37" s="822"/>
      <c r="N37" s="822"/>
      <c r="O37" s="822"/>
      <c r="P37" s="822"/>
      <c r="Q37" s="822"/>
      <c r="R37" s="822"/>
      <c r="S37" s="822"/>
      <c r="T37" s="822"/>
      <c r="U37" s="823"/>
      <c r="V37" s="658"/>
      <c r="W37" s="341"/>
      <c r="X37" s="341"/>
      <c r="Y37" s="341"/>
      <c r="Z37" s="341"/>
      <c r="AA37" s="341"/>
      <c r="AB37" s="341"/>
      <c r="AC37" s="341"/>
      <c r="AD37" s="341"/>
      <c r="AE37" s="341"/>
      <c r="AF37" s="341"/>
      <c r="AG37" s="341"/>
      <c r="AH37" s="341"/>
      <c r="AI37" s="341"/>
      <c r="AJ37" s="341"/>
      <c r="AK37" s="341"/>
      <c r="AL37" s="341"/>
      <c r="AM37" s="341"/>
      <c r="AN37" s="341"/>
      <c r="AO37" s="341"/>
      <c r="AP37" s="341"/>
      <c r="AQ37" s="341"/>
      <c r="AR37" s="341"/>
      <c r="AS37" s="341"/>
      <c r="AT37" s="341"/>
      <c r="AU37" s="341"/>
      <c r="AV37" s="341"/>
      <c r="AW37" s="659"/>
      <c r="AX37" s="622"/>
      <c r="AY37" s="622"/>
      <c r="AZ37" s="622"/>
      <c r="BA37" s="622"/>
      <c r="BB37" s="622"/>
      <c r="BC37" s="622"/>
      <c r="BD37" s="622"/>
      <c r="BE37" s="622"/>
      <c r="BF37" s="812"/>
      <c r="BG37" s="814"/>
      <c r="BH37" s="815"/>
      <c r="BI37" s="672"/>
      <c r="BJ37" s="673"/>
      <c r="BK37" s="673"/>
      <c r="BL37" s="673"/>
      <c r="BM37" s="673"/>
      <c r="BN37" s="673"/>
      <c r="BO37" s="673"/>
      <c r="BP37" s="673"/>
      <c r="BQ37" s="673"/>
      <c r="BR37" s="673"/>
      <c r="BS37" s="673"/>
      <c r="BT37" s="674"/>
      <c r="BU37" s="860"/>
      <c r="BV37" s="861"/>
      <c r="BW37" s="861"/>
      <c r="BX37" s="862"/>
      <c r="BY37" s="860"/>
      <c r="BZ37" s="861"/>
      <c r="CA37" s="861"/>
      <c r="CB37" s="861"/>
      <c r="CC37" s="861"/>
      <c r="CD37" s="861"/>
      <c r="CE37" s="861"/>
      <c r="CF37" s="861"/>
      <c r="CG37" s="861"/>
      <c r="CH37" s="861"/>
      <c r="CI37" s="862"/>
      <c r="CJ37" s="691"/>
    </row>
    <row r="38" spans="4:88" ht="9" customHeight="1" thickBot="1">
      <c r="D38" s="67"/>
      <c r="E38" s="824"/>
      <c r="F38" s="825"/>
      <c r="G38" s="825"/>
      <c r="H38" s="825"/>
      <c r="I38" s="825"/>
      <c r="J38" s="825"/>
      <c r="K38" s="825"/>
      <c r="L38" s="825"/>
      <c r="M38" s="825"/>
      <c r="N38" s="825"/>
      <c r="O38" s="825"/>
      <c r="P38" s="825"/>
      <c r="Q38" s="825"/>
      <c r="R38" s="825"/>
      <c r="S38" s="825"/>
      <c r="T38" s="825"/>
      <c r="U38" s="826"/>
      <c r="V38" s="660"/>
      <c r="W38" s="661"/>
      <c r="X38" s="661"/>
      <c r="Y38" s="661"/>
      <c r="Z38" s="661"/>
      <c r="AA38" s="661"/>
      <c r="AB38" s="661"/>
      <c r="AC38" s="661"/>
      <c r="AD38" s="661"/>
      <c r="AE38" s="661"/>
      <c r="AF38" s="661"/>
      <c r="AG38" s="661"/>
      <c r="AH38" s="661"/>
      <c r="AI38" s="661"/>
      <c r="AJ38" s="661"/>
      <c r="AK38" s="661"/>
      <c r="AL38" s="661"/>
      <c r="AM38" s="661"/>
      <c r="AN38" s="661"/>
      <c r="AO38" s="661"/>
      <c r="AP38" s="661"/>
      <c r="AQ38" s="661"/>
      <c r="AR38" s="661"/>
      <c r="AS38" s="661"/>
      <c r="AT38" s="661"/>
      <c r="AU38" s="661"/>
      <c r="AV38" s="661"/>
      <c r="AW38" s="662"/>
      <c r="AX38" s="624"/>
      <c r="AY38" s="624"/>
      <c r="AZ38" s="624"/>
      <c r="BA38" s="624"/>
      <c r="BB38" s="624"/>
      <c r="BC38" s="624"/>
      <c r="BD38" s="624"/>
      <c r="BE38" s="624"/>
      <c r="BF38" s="813"/>
      <c r="BG38" s="816"/>
      <c r="BH38" s="817"/>
      <c r="BI38" s="675"/>
      <c r="BJ38" s="676"/>
      <c r="BK38" s="676"/>
      <c r="BL38" s="676"/>
      <c r="BM38" s="676"/>
      <c r="BN38" s="676"/>
      <c r="BO38" s="676"/>
      <c r="BP38" s="676"/>
      <c r="BQ38" s="676"/>
      <c r="BR38" s="676"/>
      <c r="BS38" s="676"/>
      <c r="BT38" s="677"/>
      <c r="BU38" s="863"/>
      <c r="BV38" s="864"/>
      <c r="BW38" s="864"/>
      <c r="BX38" s="865"/>
      <c r="BY38" s="863"/>
      <c r="BZ38" s="864"/>
      <c r="CA38" s="864"/>
      <c r="CB38" s="864"/>
      <c r="CC38" s="864"/>
      <c r="CD38" s="864"/>
      <c r="CE38" s="864"/>
      <c r="CF38" s="864"/>
      <c r="CG38" s="864"/>
      <c r="CH38" s="864"/>
      <c r="CI38" s="865"/>
      <c r="CJ38" s="691"/>
    </row>
    <row r="39" spans="4:88" ht="9" customHeight="1">
      <c r="D39" s="67"/>
      <c r="E39" s="818"/>
      <c r="F39" s="819"/>
      <c r="G39" s="819"/>
      <c r="H39" s="819"/>
      <c r="I39" s="819"/>
      <c r="J39" s="819"/>
      <c r="K39" s="819"/>
      <c r="L39" s="819"/>
      <c r="M39" s="819"/>
      <c r="N39" s="819"/>
      <c r="O39" s="819"/>
      <c r="P39" s="819"/>
      <c r="Q39" s="819"/>
      <c r="R39" s="819"/>
      <c r="S39" s="819"/>
      <c r="T39" s="819"/>
      <c r="U39" s="820"/>
      <c r="V39" s="655" t="str">
        <f>IF(E39="","",VLOOKUP(E39,コード表!$G$5:$I$62,3,FALSE))</f>
        <v/>
      </c>
      <c r="W39" s="656"/>
      <c r="X39" s="656"/>
      <c r="Y39" s="656"/>
      <c r="Z39" s="656"/>
      <c r="AA39" s="656"/>
      <c r="AB39" s="656"/>
      <c r="AC39" s="656"/>
      <c r="AD39" s="656"/>
      <c r="AE39" s="656"/>
      <c r="AF39" s="656"/>
      <c r="AG39" s="656"/>
      <c r="AH39" s="656"/>
      <c r="AI39" s="656"/>
      <c r="AJ39" s="656"/>
      <c r="AK39" s="656"/>
      <c r="AL39" s="656"/>
      <c r="AM39" s="656"/>
      <c r="AN39" s="656"/>
      <c r="AO39" s="656"/>
      <c r="AP39" s="656"/>
      <c r="AQ39" s="656"/>
      <c r="AR39" s="656"/>
      <c r="AS39" s="656"/>
      <c r="AT39" s="656"/>
      <c r="AU39" s="656"/>
      <c r="AV39" s="656"/>
      <c r="AW39" s="657"/>
      <c r="AX39" s="663">
        <v>4</v>
      </c>
      <c r="AY39" s="663"/>
      <c r="AZ39" s="625" t="str">
        <f>IF(E39="","",VLOOKUP(E39,コード表!$G$5:$I$62,2,FALSE))</f>
        <v/>
      </c>
      <c r="BA39" s="625"/>
      <c r="BB39" s="625"/>
      <c r="BC39" s="625"/>
      <c r="BD39" s="625"/>
      <c r="BE39" s="625"/>
      <c r="BF39" s="625"/>
      <c r="BG39" s="625"/>
      <c r="BH39" s="625"/>
      <c r="BI39" s="665"/>
      <c r="BJ39" s="665"/>
      <c r="BK39" s="665"/>
      <c r="BL39" s="665"/>
      <c r="BM39" s="665"/>
      <c r="BN39" s="665"/>
      <c r="BO39" s="665"/>
      <c r="BP39" s="665"/>
      <c r="BQ39" s="665"/>
      <c r="BR39" s="665"/>
      <c r="BS39" s="665"/>
      <c r="BT39" s="666"/>
      <c r="BU39" s="857"/>
      <c r="BV39" s="858"/>
      <c r="BW39" s="858"/>
      <c r="BX39" s="859"/>
      <c r="BY39" s="857"/>
      <c r="BZ39" s="858"/>
      <c r="CA39" s="858"/>
      <c r="CB39" s="858"/>
      <c r="CC39" s="858"/>
      <c r="CD39" s="858"/>
      <c r="CE39" s="858"/>
      <c r="CF39" s="858"/>
      <c r="CG39" s="858"/>
      <c r="CH39" s="858"/>
      <c r="CI39" s="859"/>
      <c r="CJ39" s="691"/>
    </row>
    <row r="40" spans="4:88" ht="9" customHeight="1">
      <c r="D40" s="67"/>
      <c r="E40" s="821"/>
      <c r="F40" s="822"/>
      <c r="G40" s="822"/>
      <c r="H40" s="822"/>
      <c r="I40" s="822"/>
      <c r="J40" s="822"/>
      <c r="K40" s="822"/>
      <c r="L40" s="822"/>
      <c r="M40" s="822"/>
      <c r="N40" s="822"/>
      <c r="O40" s="822"/>
      <c r="P40" s="822"/>
      <c r="Q40" s="822"/>
      <c r="R40" s="822"/>
      <c r="S40" s="822"/>
      <c r="T40" s="822"/>
      <c r="U40" s="823"/>
      <c r="V40" s="658"/>
      <c r="W40" s="341"/>
      <c r="X40" s="341"/>
      <c r="Y40" s="341"/>
      <c r="Z40" s="341"/>
      <c r="AA40" s="341"/>
      <c r="AB40" s="341"/>
      <c r="AC40" s="341"/>
      <c r="AD40" s="341"/>
      <c r="AE40" s="341"/>
      <c r="AF40" s="341"/>
      <c r="AG40" s="341"/>
      <c r="AH40" s="341"/>
      <c r="AI40" s="341"/>
      <c r="AJ40" s="341"/>
      <c r="AK40" s="341"/>
      <c r="AL40" s="341"/>
      <c r="AM40" s="341"/>
      <c r="AN40" s="341"/>
      <c r="AO40" s="341"/>
      <c r="AP40" s="341"/>
      <c r="AQ40" s="341"/>
      <c r="AR40" s="341"/>
      <c r="AS40" s="341"/>
      <c r="AT40" s="341"/>
      <c r="AU40" s="341"/>
      <c r="AV40" s="341"/>
      <c r="AW40" s="659"/>
      <c r="AX40" s="664"/>
      <c r="AY40" s="664"/>
      <c r="AZ40" s="626"/>
      <c r="BA40" s="626"/>
      <c r="BB40" s="626"/>
      <c r="BC40" s="626"/>
      <c r="BD40" s="626"/>
      <c r="BE40" s="626"/>
      <c r="BF40" s="626"/>
      <c r="BG40" s="626"/>
      <c r="BH40" s="626"/>
      <c r="BI40" s="667"/>
      <c r="BJ40" s="667"/>
      <c r="BK40" s="667"/>
      <c r="BL40" s="667"/>
      <c r="BM40" s="667"/>
      <c r="BN40" s="667"/>
      <c r="BO40" s="667"/>
      <c r="BP40" s="667"/>
      <c r="BQ40" s="667"/>
      <c r="BR40" s="667"/>
      <c r="BS40" s="667"/>
      <c r="BT40" s="668"/>
      <c r="BU40" s="860"/>
      <c r="BV40" s="861"/>
      <c r="BW40" s="861"/>
      <c r="BX40" s="862"/>
      <c r="BY40" s="860"/>
      <c r="BZ40" s="861"/>
      <c r="CA40" s="861"/>
      <c r="CB40" s="861"/>
      <c r="CC40" s="861"/>
      <c r="CD40" s="861"/>
      <c r="CE40" s="861"/>
      <c r="CF40" s="861"/>
      <c r="CG40" s="861"/>
      <c r="CH40" s="861"/>
      <c r="CI40" s="862"/>
      <c r="CJ40" s="691"/>
    </row>
    <row r="41" spans="4:88" ht="9" customHeight="1">
      <c r="D41" s="67"/>
      <c r="E41" s="821"/>
      <c r="F41" s="822"/>
      <c r="G41" s="822"/>
      <c r="H41" s="822"/>
      <c r="I41" s="822"/>
      <c r="J41" s="822"/>
      <c r="K41" s="822"/>
      <c r="L41" s="822"/>
      <c r="M41" s="822"/>
      <c r="N41" s="822"/>
      <c r="O41" s="822"/>
      <c r="P41" s="822"/>
      <c r="Q41" s="822"/>
      <c r="R41" s="822"/>
      <c r="S41" s="822"/>
      <c r="T41" s="822"/>
      <c r="U41" s="823"/>
      <c r="V41" s="658"/>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659"/>
      <c r="AX41" s="664"/>
      <c r="AY41" s="664"/>
      <c r="AZ41" s="626"/>
      <c r="BA41" s="626"/>
      <c r="BB41" s="626"/>
      <c r="BC41" s="626"/>
      <c r="BD41" s="626"/>
      <c r="BE41" s="626"/>
      <c r="BF41" s="626"/>
      <c r="BG41" s="626"/>
      <c r="BH41" s="626"/>
      <c r="BI41" s="667"/>
      <c r="BJ41" s="667"/>
      <c r="BK41" s="667"/>
      <c r="BL41" s="667"/>
      <c r="BM41" s="667"/>
      <c r="BN41" s="667"/>
      <c r="BO41" s="667"/>
      <c r="BP41" s="667"/>
      <c r="BQ41" s="667"/>
      <c r="BR41" s="667"/>
      <c r="BS41" s="667"/>
      <c r="BT41" s="668"/>
      <c r="BU41" s="860"/>
      <c r="BV41" s="861"/>
      <c r="BW41" s="861"/>
      <c r="BX41" s="862"/>
      <c r="BY41" s="860"/>
      <c r="BZ41" s="861"/>
      <c r="CA41" s="861"/>
      <c r="CB41" s="861"/>
      <c r="CC41" s="861"/>
      <c r="CD41" s="861"/>
      <c r="CE41" s="861"/>
      <c r="CF41" s="861"/>
      <c r="CG41" s="861"/>
      <c r="CH41" s="861"/>
      <c r="CI41" s="862"/>
      <c r="CJ41" s="691"/>
    </row>
    <row r="42" spans="4:88" ht="9" customHeight="1">
      <c r="D42" s="67"/>
      <c r="E42" s="821"/>
      <c r="F42" s="822"/>
      <c r="G42" s="822"/>
      <c r="H42" s="822"/>
      <c r="I42" s="822"/>
      <c r="J42" s="822"/>
      <c r="K42" s="822"/>
      <c r="L42" s="822"/>
      <c r="M42" s="822"/>
      <c r="N42" s="822"/>
      <c r="O42" s="822"/>
      <c r="P42" s="822"/>
      <c r="Q42" s="822"/>
      <c r="R42" s="822"/>
      <c r="S42" s="822"/>
      <c r="T42" s="822"/>
      <c r="U42" s="823"/>
      <c r="V42" s="658"/>
      <c r="W42" s="341"/>
      <c r="X42" s="341"/>
      <c r="Y42" s="341"/>
      <c r="Z42" s="341"/>
      <c r="AA42" s="341"/>
      <c r="AB42" s="341"/>
      <c r="AC42" s="341"/>
      <c r="AD42" s="341"/>
      <c r="AE42" s="341"/>
      <c r="AF42" s="341"/>
      <c r="AG42" s="341"/>
      <c r="AH42" s="341"/>
      <c r="AI42" s="341"/>
      <c r="AJ42" s="341"/>
      <c r="AK42" s="341"/>
      <c r="AL42" s="341"/>
      <c r="AM42" s="341"/>
      <c r="AN42" s="341"/>
      <c r="AO42" s="341"/>
      <c r="AP42" s="341"/>
      <c r="AQ42" s="341"/>
      <c r="AR42" s="341"/>
      <c r="AS42" s="341"/>
      <c r="AT42" s="341"/>
      <c r="AU42" s="341"/>
      <c r="AV42" s="341"/>
      <c r="AW42" s="659"/>
      <c r="AX42" s="622"/>
      <c r="AY42" s="622"/>
      <c r="AZ42" s="622"/>
      <c r="BA42" s="622"/>
      <c r="BB42" s="622"/>
      <c r="BC42" s="622"/>
      <c r="BD42" s="622"/>
      <c r="BE42" s="622"/>
      <c r="BF42" s="812"/>
      <c r="BG42" s="814"/>
      <c r="BH42" s="815"/>
      <c r="BI42" s="669"/>
      <c r="BJ42" s="670"/>
      <c r="BK42" s="670"/>
      <c r="BL42" s="670"/>
      <c r="BM42" s="670"/>
      <c r="BN42" s="670"/>
      <c r="BO42" s="670"/>
      <c r="BP42" s="670"/>
      <c r="BQ42" s="670"/>
      <c r="BR42" s="670"/>
      <c r="BS42" s="670"/>
      <c r="BT42" s="671"/>
      <c r="BU42" s="860"/>
      <c r="BV42" s="861"/>
      <c r="BW42" s="861"/>
      <c r="BX42" s="862"/>
      <c r="BY42" s="860"/>
      <c r="BZ42" s="861"/>
      <c r="CA42" s="861"/>
      <c r="CB42" s="861"/>
      <c r="CC42" s="861"/>
      <c r="CD42" s="861"/>
      <c r="CE42" s="861"/>
      <c r="CF42" s="861"/>
      <c r="CG42" s="861"/>
      <c r="CH42" s="861"/>
      <c r="CI42" s="862"/>
      <c r="CJ42" s="691"/>
    </row>
    <row r="43" spans="4:88" ht="9" customHeight="1">
      <c r="D43" s="67"/>
      <c r="E43" s="821"/>
      <c r="F43" s="822"/>
      <c r="G43" s="822"/>
      <c r="H43" s="822"/>
      <c r="I43" s="822"/>
      <c r="J43" s="822"/>
      <c r="K43" s="822"/>
      <c r="L43" s="822"/>
      <c r="M43" s="822"/>
      <c r="N43" s="822"/>
      <c r="O43" s="822"/>
      <c r="P43" s="822"/>
      <c r="Q43" s="822"/>
      <c r="R43" s="822"/>
      <c r="S43" s="822"/>
      <c r="T43" s="822"/>
      <c r="U43" s="823"/>
      <c r="V43" s="658"/>
      <c r="W43" s="341"/>
      <c r="X43" s="341"/>
      <c r="Y43" s="341"/>
      <c r="Z43" s="341"/>
      <c r="AA43" s="341"/>
      <c r="AB43" s="341"/>
      <c r="AC43" s="341"/>
      <c r="AD43" s="341"/>
      <c r="AE43" s="341"/>
      <c r="AF43" s="341"/>
      <c r="AG43" s="341"/>
      <c r="AH43" s="341"/>
      <c r="AI43" s="341"/>
      <c r="AJ43" s="341"/>
      <c r="AK43" s="341"/>
      <c r="AL43" s="341"/>
      <c r="AM43" s="341"/>
      <c r="AN43" s="341"/>
      <c r="AO43" s="341"/>
      <c r="AP43" s="341"/>
      <c r="AQ43" s="341"/>
      <c r="AR43" s="341"/>
      <c r="AS43" s="341"/>
      <c r="AT43" s="341"/>
      <c r="AU43" s="341"/>
      <c r="AV43" s="341"/>
      <c r="AW43" s="659"/>
      <c r="AX43" s="622"/>
      <c r="AY43" s="622"/>
      <c r="AZ43" s="622"/>
      <c r="BA43" s="622"/>
      <c r="BB43" s="622"/>
      <c r="BC43" s="622"/>
      <c r="BD43" s="622"/>
      <c r="BE43" s="622"/>
      <c r="BF43" s="812"/>
      <c r="BG43" s="814"/>
      <c r="BH43" s="815"/>
      <c r="BI43" s="672"/>
      <c r="BJ43" s="673"/>
      <c r="BK43" s="673"/>
      <c r="BL43" s="673"/>
      <c r="BM43" s="673"/>
      <c r="BN43" s="673"/>
      <c r="BO43" s="673"/>
      <c r="BP43" s="673"/>
      <c r="BQ43" s="673"/>
      <c r="BR43" s="673"/>
      <c r="BS43" s="673"/>
      <c r="BT43" s="674"/>
      <c r="BU43" s="860"/>
      <c r="BV43" s="861"/>
      <c r="BW43" s="861"/>
      <c r="BX43" s="862"/>
      <c r="BY43" s="860"/>
      <c r="BZ43" s="861"/>
      <c r="CA43" s="861"/>
      <c r="CB43" s="861"/>
      <c r="CC43" s="861"/>
      <c r="CD43" s="861"/>
      <c r="CE43" s="861"/>
      <c r="CF43" s="861"/>
      <c r="CG43" s="861"/>
      <c r="CH43" s="861"/>
      <c r="CI43" s="862"/>
      <c r="CJ43" s="691"/>
    </row>
    <row r="44" spans="4:88" ht="9" customHeight="1" thickBot="1">
      <c r="D44" s="67"/>
      <c r="E44" s="824"/>
      <c r="F44" s="825"/>
      <c r="G44" s="825"/>
      <c r="H44" s="825"/>
      <c r="I44" s="825"/>
      <c r="J44" s="825"/>
      <c r="K44" s="825"/>
      <c r="L44" s="825"/>
      <c r="M44" s="825"/>
      <c r="N44" s="825"/>
      <c r="O44" s="825"/>
      <c r="P44" s="825"/>
      <c r="Q44" s="825"/>
      <c r="R44" s="825"/>
      <c r="S44" s="825"/>
      <c r="T44" s="825"/>
      <c r="U44" s="826"/>
      <c r="V44" s="660"/>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2"/>
      <c r="AX44" s="624"/>
      <c r="AY44" s="624"/>
      <c r="AZ44" s="624"/>
      <c r="BA44" s="624"/>
      <c r="BB44" s="624"/>
      <c r="BC44" s="624"/>
      <c r="BD44" s="624"/>
      <c r="BE44" s="624"/>
      <c r="BF44" s="813"/>
      <c r="BG44" s="816"/>
      <c r="BH44" s="817"/>
      <c r="BI44" s="675"/>
      <c r="BJ44" s="676"/>
      <c r="BK44" s="676"/>
      <c r="BL44" s="676"/>
      <c r="BM44" s="676"/>
      <c r="BN44" s="676"/>
      <c r="BO44" s="676"/>
      <c r="BP44" s="676"/>
      <c r="BQ44" s="676"/>
      <c r="BR44" s="676"/>
      <c r="BS44" s="676"/>
      <c r="BT44" s="677"/>
      <c r="BU44" s="863"/>
      <c r="BV44" s="864"/>
      <c r="BW44" s="864"/>
      <c r="BX44" s="865"/>
      <c r="BY44" s="863"/>
      <c r="BZ44" s="864"/>
      <c r="CA44" s="864"/>
      <c r="CB44" s="864"/>
      <c r="CC44" s="864"/>
      <c r="CD44" s="864"/>
      <c r="CE44" s="864"/>
      <c r="CF44" s="864"/>
      <c r="CG44" s="864"/>
      <c r="CH44" s="864"/>
      <c r="CI44" s="865"/>
      <c r="CJ44" s="691"/>
    </row>
    <row r="45" spans="4:88" ht="9" customHeight="1">
      <c r="D45" s="67"/>
      <c r="E45" s="818"/>
      <c r="F45" s="819"/>
      <c r="G45" s="819"/>
      <c r="H45" s="819"/>
      <c r="I45" s="819"/>
      <c r="J45" s="819"/>
      <c r="K45" s="819"/>
      <c r="L45" s="819"/>
      <c r="M45" s="819"/>
      <c r="N45" s="819"/>
      <c r="O45" s="819"/>
      <c r="P45" s="819"/>
      <c r="Q45" s="819"/>
      <c r="R45" s="819"/>
      <c r="S45" s="819"/>
      <c r="T45" s="819"/>
      <c r="U45" s="820"/>
      <c r="V45" s="655" t="str">
        <f>IF(E45="","",VLOOKUP(E45,コード表!$G$5:$I$62,3,FALSE))</f>
        <v/>
      </c>
      <c r="W45" s="656"/>
      <c r="X45" s="656"/>
      <c r="Y45" s="656"/>
      <c r="Z45" s="656"/>
      <c r="AA45" s="656"/>
      <c r="AB45" s="656"/>
      <c r="AC45" s="656"/>
      <c r="AD45" s="656"/>
      <c r="AE45" s="656"/>
      <c r="AF45" s="656"/>
      <c r="AG45" s="656"/>
      <c r="AH45" s="656"/>
      <c r="AI45" s="656"/>
      <c r="AJ45" s="656"/>
      <c r="AK45" s="656"/>
      <c r="AL45" s="656"/>
      <c r="AM45" s="656"/>
      <c r="AN45" s="656"/>
      <c r="AO45" s="656"/>
      <c r="AP45" s="656"/>
      <c r="AQ45" s="656"/>
      <c r="AR45" s="656"/>
      <c r="AS45" s="656"/>
      <c r="AT45" s="656"/>
      <c r="AU45" s="656"/>
      <c r="AV45" s="656"/>
      <c r="AW45" s="657"/>
      <c r="AX45" s="663">
        <v>5</v>
      </c>
      <c r="AY45" s="663"/>
      <c r="AZ45" s="625" t="str">
        <f>IF(E45="","",VLOOKUP(E45,コード表!$G$5:$I$62,2,FALSE))</f>
        <v/>
      </c>
      <c r="BA45" s="625"/>
      <c r="BB45" s="625"/>
      <c r="BC45" s="625"/>
      <c r="BD45" s="625"/>
      <c r="BE45" s="625"/>
      <c r="BF45" s="625"/>
      <c r="BG45" s="625"/>
      <c r="BH45" s="625"/>
      <c r="BI45" s="665"/>
      <c r="BJ45" s="665"/>
      <c r="BK45" s="665"/>
      <c r="BL45" s="665"/>
      <c r="BM45" s="665"/>
      <c r="BN45" s="665"/>
      <c r="BO45" s="665"/>
      <c r="BP45" s="665"/>
      <c r="BQ45" s="665"/>
      <c r="BR45" s="665"/>
      <c r="BS45" s="665"/>
      <c r="BT45" s="666"/>
      <c r="BU45" s="857"/>
      <c r="BV45" s="858"/>
      <c r="BW45" s="858"/>
      <c r="BX45" s="859"/>
      <c r="BY45" s="857"/>
      <c r="BZ45" s="858"/>
      <c r="CA45" s="858"/>
      <c r="CB45" s="858"/>
      <c r="CC45" s="858"/>
      <c r="CD45" s="858"/>
      <c r="CE45" s="858"/>
      <c r="CF45" s="858"/>
      <c r="CG45" s="858"/>
      <c r="CH45" s="858"/>
      <c r="CI45" s="859"/>
      <c r="CJ45" s="691"/>
    </row>
    <row r="46" spans="4:88" ht="9" customHeight="1">
      <c r="D46" s="67"/>
      <c r="E46" s="821"/>
      <c r="F46" s="822"/>
      <c r="G46" s="822"/>
      <c r="H46" s="822"/>
      <c r="I46" s="822"/>
      <c r="J46" s="822"/>
      <c r="K46" s="822"/>
      <c r="L46" s="822"/>
      <c r="M46" s="822"/>
      <c r="N46" s="822"/>
      <c r="O46" s="822"/>
      <c r="P46" s="822"/>
      <c r="Q46" s="822"/>
      <c r="R46" s="822"/>
      <c r="S46" s="822"/>
      <c r="T46" s="822"/>
      <c r="U46" s="823"/>
      <c r="V46" s="658"/>
      <c r="W46" s="341"/>
      <c r="X46" s="341"/>
      <c r="Y46" s="341"/>
      <c r="Z46" s="341"/>
      <c r="AA46" s="341"/>
      <c r="AB46" s="341"/>
      <c r="AC46" s="341"/>
      <c r="AD46" s="341"/>
      <c r="AE46" s="341"/>
      <c r="AF46" s="341"/>
      <c r="AG46" s="341"/>
      <c r="AH46" s="341"/>
      <c r="AI46" s="341"/>
      <c r="AJ46" s="341"/>
      <c r="AK46" s="341"/>
      <c r="AL46" s="341"/>
      <c r="AM46" s="341"/>
      <c r="AN46" s="341"/>
      <c r="AO46" s="341"/>
      <c r="AP46" s="341"/>
      <c r="AQ46" s="341"/>
      <c r="AR46" s="341"/>
      <c r="AS46" s="341"/>
      <c r="AT46" s="341"/>
      <c r="AU46" s="341"/>
      <c r="AV46" s="341"/>
      <c r="AW46" s="659"/>
      <c r="AX46" s="664"/>
      <c r="AY46" s="664"/>
      <c r="AZ46" s="626"/>
      <c r="BA46" s="626"/>
      <c r="BB46" s="626"/>
      <c r="BC46" s="626"/>
      <c r="BD46" s="626"/>
      <c r="BE46" s="626"/>
      <c r="BF46" s="626"/>
      <c r="BG46" s="626"/>
      <c r="BH46" s="626"/>
      <c r="BI46" s="667"/>
      <c r="BJ46" s="667"/>
      <c r="BK46" s="667"/>
      <c r="BL46" s="667"/>
      <c r="BM46" s="667"/>
      <c r="BN46" s="667"/>
      <c r="BO46" s="667"/>
      <c r="BP46" s="667"/>
      <c r="BQ46" s="667"/>
      <c r="BR46" s="667"/>
      <c r="BS46" s="667"/>
      <c r="BT46" s="668"/>
      <c r="BU46" s="860"/>
      <c r="BV46" s="861"/>
      <c r="BW46" s="861"/>
      <c r="BX46" s="862"/>
      <c r="BY46" s="860"/>
      <c r="BZ46" s="861"/>
      <c r="CA46" s="861"/>
      <c r="CB46" s="861"/>
      <c r="CC46" s="861"/>
      <c r="CD46" s="861"/>
      <c r="CE46" s="861"/>
      <c r="CF46" s="861"/>
      <c r="CG46" s="861"/>
      <c r="CH46" s="861"/>
      <c r="CI46" s="862"/>
      <c r="CJ46" s="691"/>
    </row>
    <row r="47" spans="4:88" ht="9" customHeight="1">
      <c r="D47" s="67"/>
      <c r="E47" s="821"/>
      <c r="F47" s="822"/>
      <c r="G47" s="822"/>
      <c r="H47" s="822"/>
      <c r="I47" s="822"/>
      <c r="J47" s="822"/>
      <c r="K47" s="822"/>
      <c r="L47" s="822"/>
      <c r="M47" s="822"/>
      <c r="N47" s="822"/>
      <c r="O47" s="822"/>
      <c r="P47" s="822"/>
      <c r="Q47" s="822"/>
      <c r="R47" s="822"/>
      <c r="S47" s="822"/>
      <c r="T47" s="822"/>
      <c r="U47" s="823"/>
      <c r="V47" s="658"/>
      <c r="W47" s="341"/>
      <c r="X47" s="341"/>
      <c r="Y47" s="341"/>
      <c r="Z47" s="341"/>
      <c r="AA47" s="341"/>
      <c r="AB47" s="341"/>
      <c r="AC47" s="341"/>
      <c r="AD47" s="341"/>
      <c r="AE47" s="341"/>
      <c r="AF47" s="341"/>
      <c r="AG47" s="341"/>
      <c r="AH47" s="341"/>
      <c r="AI47" s="341"/>
      <c r="AJ47" s="341"/>
      <c r="AK47" s="341"/>
      <c r="AL47" s="341"/>
      <c r="AM47" s="341"/>
      <c r="AN47" s="341"/>
      <c r="AO47" s="341"/>
      <c r="AP47" s="341"/>
      <c r="AQ47" s="341"/>
      <c r="AR47" s="341"/>
      <c r="AS47" s="341"/>
      <c r="AT47" s="341"/>
      <c r="AU47" s="341"/>
      <c r="AV47" s="341"/>
      <c r="AW47" s="659"/>
      <c r="AX47" s="664"/>
      <c r="AY47" s="664"/>
      <c r="AZ47" s="626"/>
      <c r="BA47" s="626"/>
      <c r="BB47" s="626"/>
      <c r="BC47" s="626"/>
      <c r="BD47" s="626"/>
      <c r="BE47" s="626"/>
      <c r="BF47" s="626"/>
      <c r="BG47" s="626"/>
      <c r="BH47" s="626"/>
      <c r="BI47" s="667"/>
      <c r="BJ47" s="667"/>
      <c r="BK47" s="667"/>
      <c r="BL47" s="667"/>
      <c r="BM47" s="667"/>
      <c r="BN47" s="667"/>
      <c r="BO47" s="667"/>
      <c r="BP47" s="667"/>
      <c r="BQ47" s="667"/>
      <c r="BR47" s="667"/>
      <c r="BS47" s="667"/>
      <c r="BT47" s="668"/>
      <c r="BU47" s="860"/>
      <c r="BV47" s="861"/>
      <c r="BW47" s="861"/>
      <c r="BX47" s="862"/>
      <c r="BY47" s="860"/>
      <c r="BZ47" s="861"/>
      <c r="CA47" s="861"/>
      <c r="CB47" s="861"/>
      <c r="CC47" s="861"/>
      <c r="CD47" s="861"/>
      <c r="CE47" s="861"/>
      <c r="CF47" s="861"/>
      <c r="CG47" s="861"/>
      <c r="CH47" s="861"/>
      <c r="CI47" s="862"/>
    </row>
    <row r="48" spans="4:88" ht="9" customHeight="1">
      <c r="D48" s="67"/>
      <c r="E48" s="821"/>
      <c r="F48" s="822"/>
      <c r="G48" s="822"/>
      <c r="H48" s="822"/>
      <c r="I48" s="822"/>
      <c r="J48" s="822"/>
      <c r="K48" s="822"/>
      <c r="L48" s="822"/>
      <c r="M48" s="822"/>
      <c r="N48" s="822"/>
      <c r="O48" s="822"/>
      <c r="P48" s="822"/>
      <c r="Q48" s="822"/>
      <c r="R48" s="822"/>
      <c r="S48" s="822"/>
      <c r="T48" s="822"/>
      <c r="U48" s="823"/>
      <c r="V48" s="658"/>
      <c r="W48" s="341"/>
      <c r="X48" s="341"/>
      <c r="Y48" s="341"/>
      <c r="Z48" s="341"/>
      <c r="AA48" s="341"/>
      <c r="AB48" s="341"/>
      <c r="AC48" s="341"/>
      <c r="AD48" s="341"/>
      <c r="AE48" s="341"/>
      <c r="AF48" s="341"/>
      <c r="AG48" s="341"/>
      <c r="AH48" s="341"/>
      <c r="AI48" s="341"/>
      <c r="AJ48" s="341"/>
      <c r="AK48" s="341"/>
      <c r="AL48" s="341"/>
      <c r="AM48" s="341"/>
      <c r="AN48" s="341"/>
      <c r="AO48" s="341"/>
      <c r="AP48" s="341"/>
      <c r="AQ48" s="341"/>
      <c r="AR48" s="341"/>
      <c r="AS48" s="341"/>
      <c r="AT48" s="341"/>
      <c r="AU48" s="341"/>
      <c r="AV48" s="341"/>
      <c r="AW48" s="659"/>
      <c r="AX48" s="622"/>
      <c r="AY48" s="622"/>
      <c r="AZ48" s="622"/>
      <c r="BA48" s="622"/>
      <c r="BB48" s="622"/>
      <c r="BC48" s="622"/>
      <c r="BD48" s="622"/>
      <c r="BE48" s="622"/>
      <c r="BF48" s="812"/>
      <c r="BG48" s="814"/>
      <c r="BH48" s="815"/>
      <c r="BI48" s="669"/>
      <c r="BJ48" s="670"/>
      <c r="BK48" s="670"/>
      <c r="BL48" s="670"/>
      <c r="BM48" s="670"/>
      <c r="BN48" s="670"/>
      <c r="BO48" s="670"/>
      <c r="BP48" s="670"/>
      <c r="BQ48" s="670"/>
      <c r="BR48" s="670"/>
      <c r="BS48" s="670"/>
      <c r="BT48" s="671"/>
      <c r="BU48" s="860"/>
      <c r="BV48" s="861"/>
      <c r="BW48" s="861"/>
      <c r="BX48" s="862"/>
      <c r="BY48" s="860"/>
      <c r="BZ48" s="861"/>
      <c r="CA48" s="861"/>
      <c r="CB48" s="861"/>
      <c r="CC48" s="861"/>
      <c r="CD48" s="861"/>
      <c r="CE48" s="861"/>
      <c r="CF48" s="861"/>
      <c r="CG48" s="861"/>
      <c r="CH48" s="861"/>
      <c r="CI48" s="862"/>
    </row>
    <row r="49" spans="4:87" ht="9" customHeight="1">
      <c r="D49" s="67"/>
      <c r="E49" s="821"/>
      <c r="F49" s="822"/>
      <c r="G49" s="822"/>
      <c r="H49" s="822"/>
      <c r="I49" s="822"/>
      <c r="J49" s="822"/>
      <c r="K49" s="822"/>
      <c r="L49" s="822"/>
      <c r="M49" s="822"/>
      <c r="N49" s="822"/>
      <c r="O49" s="822"/>
      <c r="P49" s="822"/>
      <c r="Q49" s="822"/>
      <c r="R49" s="822"/>
      <c r="S49" s="822"/>
      <c r="T49" s="822"/>
      <c r="U49" s="823"/>
      <c r="V49" s="658"/>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659"/>
      <c r="AX49" s="622"/>
      <c r="AY49" s="622"/>
      <c r="AZ49" s="622"/>
      <c r="BA49" s="622"/>
      <c r="BB49" s="622"/>
      <c r="BC49" s="622"/>
      <c r="BD49" s="622"/>
      <c r="BE49" s="622"/>
      <c r="BF49" s="812"/>
      <c r="BG49" s="814"/>
      <c r="BH49" s="815"/>
      <c r="BI49" s="672"/>
      <c r="BJ49" s="673"/>
      <c r="BK49" s="673"/>
      <c r="BL49" s="673"/>
      <c r="BM49" s="673"/>
      <c r="BN49" s="673"/>
      <c r="BO49" s="673"/>
      <c r="BP49" s="673"/>
      <c r="BQ49" s="673"/>
      <c r="BR49" s="673"/>
      <c r="BS49" s="673"/>
      <c r="BT49" s="674"/>
      <c r="BU49" s="860"/>
      <c r="BV49" s="861"/>
      <c r="BW49" s="861"/>
      <c r="BX49" s="862"/>
      <c r="BY49" s="860"/>
      <c r="BZ49" s="861"/>
      <c r="CA49" s="861"/>
      <c r="CB49" s="861"/>
      <c r="CC49" s="861"/>
      <c r="CD49" s="861"/>
      <c r="CE49" s="861"/>
      <c r="CF49" s="861"/>
      <c r="CG49" s="861"/>
      <c r="CH49" s="861"/>
      <c r="CI49" s="862"/>
    </row>
    <row r="50" spans="4:87" ht="9" customHeight="1" thickBot="1">
      <c r="D50" s="67"/>
      <c r="E50" s="824"/>
      <c r="F50" s="825"/>
      <c r="G50" s="825"/>
      <c r="H50" s="825"/>
      <c r="I50" s="825"/>
      <c r="J50" s="825"/>
      <c r="K50" s="825"/>
      <c r="L50" s="825"/>
      <c r="M50" s="825"/>
      <c r="N50" s="825"/>
      <c r="O50" s="825"/>
      <c r="P50" s="825"/>
      <c r="Q50" s="825"/>
      <c r="R50" s="825"/>
      <c r="S50" s="825"/>
      <c r="T50" s="825"/>
      <c r="U50" s="826"/>
      <c r="V50" s="660"/>
      <c r="W50" s="661"/>
      <c r="X50" s="661"/>
      <c r="Y50" s="661"/>
      <c r="Z50" s="661"/>
      <c r="AA50" s="661"/>
      <c r="AB50" s="661"/>
      <c r="AC50" s="661"/>
      <c r="AD50" s="661"/>
      <c r="AE50" s="661"/>
      <c r="AF50" s="661"/>
      <c r="AG50" s="661"/>
      <c r="AH50" s="661"/>
      <c r="AI50" s="661"/>
      <c r="AJ50" s="661"/>
      <c r="AK50" s="661"/>
      <c r="AL50" s="661"/>
      <c r="AM50" s="661"/>
      <c r="AN50" s="661"/>
      <c r="AO50" s="661"/>
      <c r="AP50" s="661"/>
      <c r="AQ50" s="661"/>
      <c r="AR50" s="661"/>
      <c r="AS50" s="661"/>
      <c r="AT50" s="661"/>
      <c r="AU50" s="661"/>
      <c r="AV50" s="661"/>
      <c r="AW50" s="662"/>
      <c r="AX50" s="624"/>
      <c r="AY50" s="624"/>
      <c r="AZ50" s="624"/>
      <c r="BA50" s="624"/>
      <c r="BB50" s="624"/>
      <c r="BC50" s="624"/>
      <c r="BD50" s="624"/>
      <c r="BE50" s="624"/>
      <c r="BF50" s="813"/>
      <c r="BG50" s="816"/>
      <c r="BH50" s="817"/>
      <c r="BI50" s="675"/>
      <c r="BJ50" s="676"/>
      <c r="BK50" s="676"/>
      <c r="BL50" s="676"/>
      <c r="BM50" s="676"/>
      <c r="BN50" s="676"/>
      <c r="BO50" s="676"/>
      <c r="BP50" s="676"/>
      <c r="BQ50" s="676"/>
      <c r="BR50" s="676"/>
      <c r="BS50" s="676"/>
      <c r="BT50" s="677"/>
      <c r="BU50" s="863"/>
      <c r="BV50" s="864"/>
      <c r="BW50" s="864"/>
      <c r="BX50" s="865"/>
      <c r="BY50" s="863"/>
      <c r="BZ50" s="864"/>
      <c r="CA50" s="864"/>
      <c r="CB50" s="864"/>
      <c r="CC50" s="864"/>
      <c r="CD50" s="864"/>
      <c r="CE50" s="864"/>
      <c r="CF50" s="864"/>
      <c r="CG50" s="864"/>
      <c r="CH50" s="864"/>
      <c r="CI50" s="865"/>
    </row>
    <row r="51" spans="4:87" ht="9" customHeight="1">
      <c r="D51" s="67"/>
      <c r="E51" s="818"/>
      <c r="F51" s="819"/>
      <c r="G51" s="819"/>
      <c r="H51" s="819"/>
      <c r="I51" s="819"/>
      <c r="J51" s="819"/>
      <c r="K51" s="819"/>
      <c r="L51" s="819"/>
      <c r="M51" s="819"/>
      <c r="N51" s="819"/>
      <c r="O51" s="819"/>
      <c r="P51" s="819"/>
      <c r="Q51" s="819"/>
      <c r="R51" s="819"/>
      <c r="S51" s="819"/>
      <c r="T51" s="819"/>
      <c r="U51" s="820"/>
      <c r="V51" s="655" t="str">
        <f>IF(E51="","",VLOOKUP(E51,コード表!$G$5:$I$62,3,FALSE))</f>
        <v/>
      </c>
      <c r="W51" s="656"/>
      <c r="X51" s="656"/>
      <c r="Y51" s="656"/>
      <c r="Z51" s="656"/>
      <c r="AA51" s="656"/>
      <c r="AB51" s="656"/>
      <c r="AC51" s="656"/>
      <c r="AD51" s="656"/>
      <c r="AE51" s="656"/>
      <c r="AF51" s="656"/>
      <c r="AG51" s="656"/>
      <c r="AH51" s="656"/>
      <c r="AI51" s="656"/>
      <c r="AJ51" s="656"/>
      <c r="AK51" s="656"/>
      <c r="AL51" s="656"/>
      <c r="AM51" s="656"/>
      <c r="AN51" s="656"/>
      <c r="AO51" s="656"/>
      <c r="AP51" s="656"/>
      <c r="AQ51" s="656"/>
      <c r="AR51" s="656"/>
      <c r="AS51" s="656"/>
      <c r="AT51" s="656"/>
      <c r="AU51" s="656"/>
      <c r="AV51" s="656"/>
      <c r="AW51" s="657"/>
      <c r="AX51" s="663">
        <v>6</v>
      </c>
      <c r="AY51" s="663"/>
      <c r="AZ51" s="625" t="str">
        <f>IF(E51="","",VLOOKUP(E51,コード表!$G$5:$I$62,2,FALSE))</f>
        <v/>
      </c>
      <c r="BA51" s="625"/>
      <c r="BB51" s="625"/>
      <c r="BC51" s="625"/>
      <c r="BD51" s="625"/>
      <c r="BE51" s="625"/>
      <c r="BF51" s="625"/>
      <c r="BG51" s="625"/>
      <c r="BH51" s="625"/>
      <c r="BI51" s="665"/>
      <c r="BJ51" s="665"/>
      <c r="BK51" s="665"/>
      <c r="BL51" s="665"/>
      <c r="BM51" s="665"/>
      <c r="BN51" s="665"/>
      <c r="BO51" s="665"/>
      <c r="BP51" s="665"/>
      <c r="BQ51" s="665"/>
      <c r="BR51" s="665"/>
      <c r="BS51" s="665"/>
      <c r="BT51" s="666"/>
      <c r="BU51" s="857"/>
      <c r="BV51" s="858"/>
      <c r="BW51" s="858"/>
      <c r="BX51" s="859"/>
      <c r="BY51" s="857"/>
      <c r="BZ51" s="858"/>
      <c r="CA51" s="858"/>
      <c r="CB51" s="858"/>
      <c r="CC51" s="858"/>
      <c r="CD51" s="858"/>
      <c r="CE51" s="858"/>
      <c r="CF51" s="858"/>
      <c r="CG51" s="858"/>
      <c r="CH51" s="858"/>
      <c r="CI51" s="859"/>
    </row>
    <row r="52" spans="4:87" ht="9" customHeight="1">
      <c r="D52" s="67"/>
      <c r="E52" s="821"/>
      <c r="F52" s="822"/>
      <c r="G52" s="822"/>
      <c r="H52" s="822"/>
      <c r="I52" s="822"/>
      <c r="J52" s="822"/>
      <c r="K52" s="822"/>
      <c r="L52" s="822"/>
      <c r="M52" s="822"/>
      <c r="N52" s="822"/>
      <c r="O52" s="822"/>
      <c r="P52" s="822"/>
      <c r="Q52" s="822"/>
      <c r="R52" s="822"/>
      <c r="S52" s="822"/>
      <c r="T52" s="822"/>
      <c r="U52" s="823"/>
      <c r="V52" s="658"/>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659"/>
      <c r="AX52" s="664"/>
      <c r="AY52" s="664"/>
      <c r="AZ52" s="626"/>
      <c r="BA52" s="626"/>
      <c r="BB52" s="626"/>
      <c r="BC52" s="626"/>
      <c r="BD52" s="626"/>
      <c r="BE52" s="626"/>
      <c r="BF52" s="626"/>
      <c r="BG52" s="626"/>
      <c r="BH52" s="626"/>
      <c r="BI52" s="667"/>
      <c r="BJ52" s="667"/>
      <c r="BK52" s="667"/>
      <c r="BL52" s="667"/>
      <c r="BM52" s="667"/>
      <c r="BN52" s="667"/>
      <c r="BO52" s="667"/>
      <c r="BP52" s="667"/>
      <c r="BQ52" s="667"/>
      <c r="BR52" s="667"/>
      <c r="BS52" s="667"/>
      <c r="BT52" s="668"/>
      <c r="BU52" s="860"/>
      <c r="BV52" s="861"/>
      <c r="BW52" s="861"/>
      <c r="BX52" s="862"/>
      <c r="BY52" s="860"/>
      <c r="BZ52" s="861"/>
      <c r="CA52" s="861"/>
      <c r="CB52" s="861"/>
      <c r="CC52" s="861"/>
      <c r="CD52" s="861"/>
      <c r="CE52" s="861"/>
      <c r="CF52" s="861"/>
      <c r="CG52" s="861"/>
      <c r="CH52" s="861"/>
      <c r="CI52" s="862"/>
    </row>
    <row r="53" spans="4:87" ht="9" customHeight="1">
      <c r="D53" s="67"/>
      <c r="E53" s="821"/>
      <c r="F53" s="822"/>
      <c r="G53" s="822"/>
      <c r="H53" s="822"/>
      <c r="I53" s="822"/>
      <c r="J53" s="822"/>
      <c r="K53" s="822"/>
      <c r="L53" s="822"/>
      <c r="M53" s="822"/>
      <c r="N53" s="822"/>
      <c r="O53" s="822"/>
      <c r="P53" s="822"/>
      <c r="Q53" s="822"/>
      <c r="R53" s="822"/>
      <c r="S53" s="822"/>
      <c r="T53" s="822"/>
      <c r="U53" s="823"/>
      <c r="V53" s="658"/>
      <c r="W53" s="341"/>
      <c r="X53" s="341"/>
      <c r="Y53" s="341"/>
      <c r="Z53" s="341"/>
      <c r="AA53" s="341"/>
      <c r="AB53" s="341"/>
      <c r="AC53" s="341"/>
      <c r="AD53" s="341"/>
      <c r="AE53" s="341"/>
      <c r="AF53" s="341"/>
      <c r="AG53" s="341"/>
      <c r="AH53" s="341"/>
      <c r="AI53" s="341"/>
      <c r="AJ53" s="341"/>
      <c r="AK53" s="341"/>
      <c r="AL53" s="341"/>
      <c r="AM53" s="341"/>
      <c r="AN53" s="341"/>
      <c r="AO53" s="341"/>
      <c r="AP53" s="341"/>
      <c r="AQ53" s="341"/>
      <c r="AR53" s="341"/>
      <c r="AS53" s="341"/>
      <c r="AT53" s="341"/>
      <c r="AU53" s="341"/>
      <c r="AV53" s="341"/>
      <c r="AW53" s="659"/>
      <c r="AX53" s="664"/>
      <c r="AY53" s="664"/>
      <c r="AZ53" s="626"/>
      <c r="BA53" s="626"/>
      <c r="BB53" s="626"/>
      <c r="BC53" s="626"/>
      <c r="BD53" s="626"/>
      <c r="BE53" s="626"/>
      <c r="BF53" s="626"/>
      <c r="BG53" s="626"/>
      <c r="BH53" s="626"/>
      <c r="BI53" s="667"/>
      <c r="BJ53" s="667"/>
      <c r="BK53" s="667"/>
      <c r="BL53" s="667"/>
      <c r="BM53" s="667"/>
      <c r="BN53" s="667"/>
      <c r="BO53" s="667"/>
      <c r="BP53" s="667"/>
      <c r="BQ53" s="667"/>
      <c r="BR53" s="667"/>
      <c r="BS53" s="667"/>
      <c r="BT53" s="668"/>
      <c r="BU53" s="860"/>
      <c r="BV53" s="861"/>
      <c r="BW53" s="861"/>
      <c r="BX53" s="862"/>
      <c r="BY53" s="860"/>
      <c r="BZ53" s="861"/>
      <c r="CA53" s="861"/>
      <c r="CB53" s="861"/>
      <c r="CC53" s="861"/>
      <c r="CD53" s="861"/>
      <c r="CE53" s="861"/>
      <c r="CF53" s="861"/>
      <c r="CG53" s="861"/>
      <c r="CH53" s="861"/>
      <c r="CI53" s="862"/>
    </row>
    <row r="54" spans="4:87" ht="9" customHeight="1">
      <c r="D54" s="67"/>
      <c r="E54" s="821"/>
      <c r="F54" s="822"/>
      <c r="G54" s="822"/>
      <c r="H54" s="822"/>
      <c r="I54" s="822"/>
      <c r="J54" s="822"/>
      <c r="K54" s="822"/>
      <c r="L54" s="822"/>
      <c r="M54" s="822"/>
      <c r="N54" s="822"/>
      <c r="O54" s="822"/>
      <c r="P54" s="822"/>
      <c r="Q54" s="822"/>
      <c r="R54" s="822"/>
      <c r="S54" s="822"/>
      <c r="T54" s="822"/>
      <c r="U54" s="823"/>
      <c r="V54" s="658"/>
      <c r="W54" s="341"/>
      <c r="X54" s="341"/>
      <c r="Y54" s="341"/>
      <c r="Z54" s="341"/>
      <c r="AA54" s="341"/>
      <c r="AB54" s="341"/>
      <c r="AC54" s="341"/>
      <c r="AD54" s="341"/>
      <c r="AE54" s="341"/>
      <c r="AF54" s="341"/>
      <c r="AG54" s="341"/>
      <c r="AH54" s="341"/>
      <c r="AI54" s="341"/>
      <c r="AJ54" s="341"/>
      <c r="AK54" s="341"/>
      <c r="AL54" s="341"/>
      <c r="AM54" s="341"/>
      <c r="AN54" s="341"/>
      <c r="AO54" s="341"/>
      <c r="AP54" s="341"/>
      <c r="AQ54" s="341"/>
      <c r="AR54" s="341"/>
      <c r="AS54" s="341"/>
      <c r="AT54" s="341"/>
      <c r="AU54" s="341"/>
      <c r="AV54" s="341"/>
      <c r="AW54" s="659"/>
      <c r="AX54" s="622"/>
      <c r="AY54" s="622"/>
      <c r="AZ54" s="622"/>
      <c r="BA54" s="622"/>
      <c r="BB54" s="622"/>
      <c r="BC54" s="622"/>
      <c r="BD54" s="622"/>
      <c r="BE54" s="622"/>
      <c r="BF54" s="812"/>
      <c r="BG54" s="814"/>
      <c r="BH54" s="815"/>
      <c r="BI54" s="669"/>
      <c r="BJ54" s="670"/>
      <c r="BK54" s="670"/>
      <c r="BL54" s="670"/>
      <c r="BM54" s="670"/>
      <c r="BN54" s="670"/>
      <c r="BO54" s="670"/>
      <c r="BP54" s="670"/>
      <c r="BQ54" s="670"/>
      <c r="BR54" s="670"/>
      <c r="BS54" s="670"/>
      <c r="BT54" s="671"/>
      <c r="BU54" s="860"/>
      <c r="BV54" s="861"/>
      <c r="BW54" s="861"/>
      <c r="BX54" s="862"/>
      <c r="BY54" s="860"/>
      <c r="BZ54" s="861"/>
      <c r="CA54" s="861"/>
      <c r="CB54" s="861"/>
      <c r="CC54" s="861"/>
      <c r="CD54" s="861"/>
      <c r="CE54" s="861"/>
      <c r="CF54" s="861"/>
      <c r="CG54" s="861"/>
      <c r="CH54" s="861"/>
      <c r="CI54" s="862"/>
    </row>
    <row r="55" spans="4:87" ht="9" customHeight="1">
      <c r="D55" s="67"/>
      <c r="E55" s="821"/>
      <c r="F55" s="822"/>
      <c r="G55" s="822"/>
      <c r="H55" s="822"/>
      <c r="I55" s="822"/>
      <c r="J55" s="822"/>
      <c r="K55" s="822"/>
      <c r="L55" s="822"/>
      <c r="M55" s="822"/>
      <c r="N55" s="822"/>
      <c r="O55" s="822"/>
      <c r="P55" s="822"/>
      <c r="Q55" s="822"/>
      <c r="R55" s="822"/>
      <c r="S55" s="822"/>
      <c r="T55" s="822"/>
      <c r="U55" s="823"/>
      <c r="V55" s="658"/>
      <c r="W55" s="341"/>
      <c r="X55" s="341"/>
      <c r="Y55" s="341"/>
      <c r="Z55" s="341"/>
      <c r="AA55" s="341"/>
      <c r="AB55" s="341"/>
      <c r="AC55" s="341"/>
      <c r="AD55" s="341"/>
      <c r="AE55" s="341"/>
      <c r="AF55" s="341"/>
      <c r="AG55" s="341"/>
      <c r="AH55" s="341"/>
      <c r="AI55" s="341"/>
      <c r="AJ55" s="341"/>
      <c r="AK55" s="341"/>
      <c r="AL55" s="341"/>
      <c r="AM55" s="341"/>
      <c r="AN55" s="341"/>
      <c r="AO55" s="341"/>
      <c r="AP55" s="341"/>
      <c r="AQ55" s="341"/>
      <c r="AR55" s="341"/>
      <c r="AS55" s="341"/>
      <c r="AT55" s="341"/>
      <c r="AU55" s="341"/>
      <c r="AV55" s="341"/>
      <c r="AW55" s="659"/>
      <c r="AX55" s="622"/>
      <c r="AY55" s="622"/>
      <c r="AZ55" s="622"/>
      <c r="BA55" s="622"/>
      <c r="BB55" s="622"/>
      <c r="BC55" s="622"/>
      <c r="BD55" s="622"/>
      <c r="BE55" s="622"/>
      <c r="BF55" s="812"/>
      <c r="BG55" s="814"/>
      <c r="BH55" s="815"/>
      <c r="BI55" s="672"/>
      <c r="BJ55" s="673"/>
      <c r="BK55" s="673"/>
      <c r="BL55" s="673"/>
      <c r="BM55" s="673"/>
      <c r="BN55" s="673"/>
      <c r="BO55" s="673"/>
      <c r="BP55" s="673"/>
      <c r="BQ55" s="673"/>
      <c r="BR55" s="673"/>
      <c r="BS55" s="673"/>
      <c r="BT55" s="674"/>
      <c r="BU55" s="860"/>
      <c r="BV55" s="861"/>
      <c r="BW55" s="861"/>
      <c r="BX55" s="862"/>
      <c r="BY55" s="860"/>
      <c r="BZ55" s="861"/>
      <c r="CA55" s="861"/>
      <c r="CB55" s="861"/>
      <c r="CC55" s="861"/>
      <c r="CD55" s="861"/>
      <c r="CE55" s="861"/>
      <c r="CF55" s="861"/>
      <c r="CG55" s="861"/>
      <c r="CH55" s="861"/>
      <c r="CI55" s="862"/>
    </row>
    <row r="56" spans="4:87" ht="9" customHeight="1" thickBot="1">
      <c r="D56" s="67"/>
      <c r="E56" s="824"/>
      <c r="F56" s="825"/>
      <c r="G56" s="825"/>
      <c r="H56" s="825"/>
      <c r="I56" s="825"/>
      <c r="J56" s="825"/>
      <c r="K56" s="825"/>
      <c r="L56" s="825"/>
      <c r="M56" s="825"/>
      <c r="N56" s="825"/>
      <c r="O56" s="825"/>
      <c r="P56" s="825"/>
      <c r="Q56" s="825"/>
      <c r="R56" s="825"/>
      <c r="S56" s="825"/>
      <c r="T56" s="825"/>
      <c r="U56" s="826"/>
      <c r="V56" s="660"/>
      <c r="W56" s="661"/>
      <c r="X56" s="661"/>
      <c r="Y56" s="661"/>
      <c r="Z56" s="661"/>
      <c r="AA56" s="661"/>
      <c r="AB56" s="661"/>
      <c r="AC56" s="661"/>
      <c r="AD56" s="661"/>
      <c r="AE56" s="661"/>
      <c r="AF56" s="661"/>
      <c r="AG56" s="661"/>
      <c r="AH56" s="661"/>
      <c r="AI56" s="661"/>
      <c r="AJ56" s="661"/>
      <c r="AK56" s="661"/>
      <c r="AL56" s="661"/>
      <c r="AM56" s="661"/>
      <c r="AN56" s="661"/>
      <c r="AO56" s="661"/>
      <c r="AP56" s="661"/>
      <c r="AQ56" s="661"/>
      <c r="AR56" s="661"/>
      <c r="AS56" s="661"/>
      <c r="AT56" s="661"/>
      <c r="AU56" s="661"/>
      <c r="AV56" s="661"/>
      <c r="AW56" s="662"/>
      <c r="AX56" s="624"/>
      <c r="AY56" s="624"/>
      <c r="AZ56" s="624"/>
      <c r="BA56" s="624"/>
      <c r="BB56" s="624"/>
      <c r="BC56" s="624"/>
      <c r="BD56" s="624"/>
      <c r="BE56" s="624"/>
      <c r="BF56" s="813"/>
      <c r="BG56" s="816"/>
      <c r="BH56" s="817"/>
      <c r="BI56" s="675"/>
      <c r="BJ56" s="676"/>
      <c r="BK56" s="676"/>
      <c r="BL56" s="676"/>
      <c r="BM56" s="676"/>
      <c r="BN56" s="676"/>
      <c r="BO56" s="676"/>
      <c r="BP56" s="676"/>
      <c r="BQ56" s="676"/>
      <c r="BR56" s="676"/>
      <c r="BS56" s="676"/>
      <c r="BT56" s="677"/>
      <c r="BU56" s="863"/>
      <c r="BV56" s="864"/>
      <c r="BW56" s="864"/>
      <c r="BX56" s="865"/>
      <c r="BY56" s="863"/>
      <c r="BZ56" s="864"/>
      <c r="CA56" s="864"/>
      <c r="CB56" s="864"/>
      <c r="CC56" s="864"/>
      <c r="CD56" s="864"/>
      <c r="CE56" s="864"/>
      <c r="CF56" s="864"/>
      <c r="CG56" s="864"/>
      <c r="CH56" s="864"/>
      <c r="CI56" s="865"/>
    </row>
    <row r="57" spans="4:87" ht="9" customHeight="1">
      <c r="D57" s="67"/>
      <c r="E57" s="818"/>
      <c r="F57" s="819"/>
      <c r="G57" s="819"/>
      <c r="H57" s="819"/>
      <c r="I57" s="819"/>
      <c r="J57" s="819"/>
      <c r="K57" s="819"/>
      <c r="L57" s="819"/>
      <c r="M57" s="819"/>
      <c r="N57" s="819"/>
      <c r="O57" s="819"/>
      <c r="P57" s="819"/>
      <c r="Q57" s="819"/>
      <c r="R57" s="819"/>
      <c r="S57" s="819"/>
      <c r="T57" s="819"/>
      <c r="U57" s="820"/>
      <c r="V57" s="655" t="str">
        <f>IF(E57="","",VLOOKUP(E57,コード表!$G$5:$I$62,3,FALSE))</f>
        <v/>
      </c>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6"/>
      <c r="AU57" s="656"/>
      <c r="AV57" s="656"/>
      <c r="AW57" s="657"/>
      <c r="AX57" s="663">
        <v>7</v>
      </c>
      <c r="AY57" s="663"/>
      <c r="AZ57" s="625" t="str">
        <f>IF(E57="","",VLOOKUP(E57,コード表!$G$5:$I$62,2,FALSE))</f>
        <v/>
      </c>
      <c r="BA57" s="625"/>
      <c r="BB57" s="625"/>
      <c r="BC57" s="625"/>
      <c r="BD57" s="625"/>
      <c r="BE57" s="625"/>
      <c r="BF57" s="625"/>
      <c r="BG57" s="625"/>
      <c r="BH57" s="625"/>
      <c r="BI57" s="665"/>
      <c r="BJ57" s="665"/>
      <c r="BK57" s="665"/>
      <c r="BL57" s="665"/>
      <c r="BM57" s="665"/>
      <c r="BN57" s="665"/>
      <c r="BO57" s="665"/>
      <c r="BP57" s="665"/>
      <c r="BQ57" s="665"/>
      <c r="BR57" s="665"/>
      <c r="BS57" s="665"/>
      <c r="BT57" s="666"/>
      <c r="BU57" s="857"/>
      <c r="BV57" s="858"/>
      <c r="BW57" s="858"/>
      <c r="BX57" s="859"/>
      <c r="BY57" s="857"/>
      <c r="BZ57" s="858"/>
      <c r="CA57" s="858"/>
      <c r="CB57" s="858"/>
      <c r="CC57" s="858"/>
      <c r="CD57" s="858"/>
      <c r="CE57" s="858"/>
      <c r="CF57" s="858"/>
      <c r="CG57" s="858"/>
      <c r="CH57" s="858"/>
      <c r="CI57" s="859"/>
    </row>
    <row r="58" spans="4:87" ht="9" customHeight="1">
      <c r="D58" s="67"/>
      <c r="E58" s="821"/>
      <c r="F58" s="822"/>
      <c r="G58" s="822"/>
      <c r="H58" s="822"/>
      <c r="I58" s="822"/>
      <c r="J58" s="822"/>
      <c r="K58" s="822"/>
      <c r="L58" s="822"/>
      <c r="M58" s="822"/>
      <c r="N58" s="822"/>
      <c r="O58" s="822"/>
      <c r="P58" s="822"/>
      <c r="Q58" s="822"/>
      <c r="R58" s="822"/>
      <c r="S58" s="822"/>
      <c r="T58" s="822"/>
      <c r="U58" s="823"/>
      <c r="V58" s="658"/>
      <c r="W58" s="341"/>
      <c r="X58" s="341"/>
      <c r="Y58" s="341"/>
      <c r="Z58" s="341"/>
      <c r="AA58" s="341"/>
      <c r="AB58" s="341"/>
      <c r="AC58" s="341"/>
      <c r="AD58" s="341"/>
      <c r="AE58" s="341"/>
      <c r="AF58" s="341"/>
      <c r="AG58" s="341"/>
      <c r="AH58" s="341"/>
      <c r="AI58" s="341"/>
      <c r="AJ58" s="341"/>
      <c r="AK58" s="341"/>
      <c r="AL58" s="341"/>
      <c r="AM58" s="341"/>
      <c r="AN58" s="341"/>
      <c r="AO58" s="341"/>
      <c r="AP58" s="341"/>
      <c r="AQ58" s="341"/>
      <c r="AR58" s="341"/>
      <c r="AS58" s="341"/>
      <c r="AT58" s="341"/>
      <c r="AU58" s="341"/>
      <c r="AV58" s="341"/>
      <c r="AW58" s="659"/>
      <c r="AX58" s="664"/>
      <c r="AY58" s="664"/>
      <c r="AZ58" s="626"/>
      <c r="BA58" s="626"/>
      <c r="BB58" s="626"/>
      <c r="BC58" s="626"/>
      <c r="BD58" s="626"/>
      <c r="BE58" s="626"/>
      <c r="BF58" s="626"/>
      <c r="BG58" s="626"/>
      <c r="BH58" s="626"/>
      <c r="BI58" s="667"/>
      <c r="BJ58" s="667"/>
      <c r="BK58" s="667"/>
      <c r="BL58" s="667"/>
      <c r="BM58" s="667"/>
      <c r="BN58" s="667"/>
      <c r="BO58" s="667"/>
      <c r="BP58" s="667"/>
      <c r="BQ58" s="667"/>
      <c r="BR58" s="667"/>
      <c r="BS58" s="667"/>
      <c r="BT58" s="668"/>
      <c r="BU58" s="860"/>
      <c r="BV58" s="861"/>
      <c r="BW58" s="861"/>
      <c r="BX58" s="862"/>
      <c r="BY58" s="860"/>
      <c r="BZ58" s="861"/>
      <c r="CA58" s="861"/>
      <c r="CB58" s="861"/>
      <c r="CC58" s="861"/>
      <c r="CD58" s="861"/>
      <c r="CE58" s="861"/>
      <c r="CF58" s="861"/>
      <c r="CG58" s="861"/>
      <c r="CH58" s="861"/>
      <c r="CI58" s="862"/>
    </row>
    <row r="59" spans="4:87" ht="9" customHeight="1">
      <c r="D59" s="67"/>
      <c r="E59" s="821"/>
      <c r="F59" s="822"/>
      <c r="G59" s="822"/>
      <c r="H59" s="822"/>
      <c r="I59" s="822"/>
      <c r="J59" s="822"/>
      <c r="K59" s="822"/>
      <c r="L59" s="822"/>
      <c r="M59" s="822"/>
      <c r="N59" s="822"/>
      <c r="O59" s="822"/>
      <c r="P59" s="822"/>
      <c r="Q59" s="822"/>
      <c r="R59" s="822"/>
      <c r="S59" s="822"/>
      <c r="T59" s="822"/>
      <c r="U59" s="823"/>
      <c r="V59" s="658"/>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659"/>
      <c r="AX59" s="664"/>
      <c r="AY59" s="664"/>
      <c r="AZ59" s="626"/>
      <c r="BA59" s="626"/>
      <c r="BB59" s="626"/>
      <c r="BC59" s="626"/>
      <c r="BD59" s="626"/>
      <c r="BE59" s="626"/>
      <c r="BF59" s="626"/>
      <c r="BG59" s="626"/>
      <c r="BH59" s="626"/>
      <c r="BI59" s="667"/>
      <c r="BJ59" s="667"/>
      <c r="BK59" s="667"/>
      <c r="BL59" s="667"/>
      <c r="BM59" s="667"/>
      <c r="BN59" s="667"/>
      <c r="BO59" s="667"/>
      <c r="BP59" s="667"/>
      <c r="BQ59" s="667"/>
      <c r="BR59" s="667"/>
      <c r="BS59" s="667"/>
      <c r="BT59" s="668"/>
      <c r="BU59" s="860"/>
      <c r="BV59" s="861"/>
      <c r="BW59" s="861"/>
      <c r="BX59" s="862"/>
      <c r="BY59" s="860"/>
      <c r="BZ59" s="861"/>
      <c r="CA59" s="861"/>
      <c r="CB59" s="861"/>
      <c r="CC59" s="861"/>
      <c r="CD59" s="861"/>
      <c r="CE59" s="861"/>
      <c r="CF59" s="861"/>
      <c r="CG59" s="861"/>
      <c r="CH59" s="861"/>
      <c r="CI59" s="862"/>
    </row>
    <row r="60" spans="4:87" ht="9" customHeight="1">
      <c r="D60" s="67"/>
      <c r="E60" s="821"/>
      <c r="F60" s="822"/>
      <c r="G60" s="822"/>
      <c r="H60" s="822"/>
      <c r="I60" s="822"/>
      <c r="J60" s="822"/>
      <c r="K60" s="822"/>
      <c r="L60" s="822"/>
      <c r="M60" s="822"/>
      <c r="N60" s="822"/>
      <c r="O60" s="822"/>
      <c r="P60" s="822"/>
      <c r="Q60" s="822"/>
      <c r="R60" s="822"/>
      <c r="S60" s="822"/>
      <c r="T60" s="822"/>
      <c r="U60" s="823"/>
      <c r="V60" s="658"/>
      <c r="W60" s="341"/>
      <c r="X60" s="341"/>
      <c r="Y60" s="341"/>
      <c r="Z60" s="341"/>
      <c r="AA60" s="341"/>
      <c r="AB60" s="341"/>
      <c r="AC60" s="341"/>
      <c r="AD60" s="341"/>
      <c r="AE60" s="341"/>
      <c r="AF60" s="341"/>
      <c r="AG60" s="341"/>
      <c r="AH60" s="341"/>
      <c r="AI60" s="341"/>
      <c r="AJ60" s="341"/>
      <c r="AK60" s="341"/>
      <c r="AL60" s="341"/>
      <c r="AM60" s="341"/>
      <c r="AN60" s="341"/>
      <c r="AO60" s="341"/>
      <c r="AP60" s="341"/>
      <c r="AQ60" s="341"/>
      <c r="AR60" s="341"/>
      <c r="AS60" s="341"/>
      <c r="AT60" s="341"/>
      <c r="AU60" s="341"/>
      <c r="AV60" s="341"/>
      <c r="AW60" s="659"/>
      <c r="AX60" s="622"/>
      <c r="AY60" s="622"/>
      <c r="AZ60" s="622"/>
      <c r="BA60" s="622"/>
      <c r="BB60" s="622"/>
      <c r="BC60" s="622"/>
      <c r="BD60" s="622"/>
      <c r="BE60" s="622"/>
      <c r="BF60" s="812"/>
      <c r="BG60" s="814"/>
      <c r="BH60" s="815"/>
      <c r="BI60" s="669"/>
      <c r="BJ60" s="670"/>
      <c r="BK60" s="670"/>
      <c r="BL60" s="670"/>
      <c r="BM60" s="670"/>
      <c r="BN60" s="670"/>
      <c r="BO60" s="670"/>
      <c r="BP60" s="670"/>
      <c r="BQ60" s="670"/>
      <c r="BR60" s="670"/>
      <c r="BS60" s="670"/>
      <c r="BT60" s="671"/>
      <c r="BU60" s="860"/>
      <c r="BV60" s="861"/>
      <c r="BW60" s="861"/>
      <c r="BX60" s="862"/>
      <c r="BY60" s="860"/>
      <c r="BZ60" s="861"/>
      <c r="CA60" s="861"/>
      <c r="CB60" s="861"/>
      <c r="CC60" s="861"/>
      <c r="CD60" s="861"/>
      <c r="CE60" s="861"/>
      <c r="CF60" s="861"/>
      <c r="CG60" s="861"/>
      <c r="CH60" s="861"/>
      <c r="CI60" s="862"/>
    </row>
    <row r="61" spans="4:87" ht="9" customHeight="1">
      <c r="D61" s="67"/>
      <c r="E61" s="821"/>
      <c r="F61" s="822"/>
      <c r="G61" s="822"/>
      <c r="H61" s="822"/>
      <c r="I61" s="822"/>
      <c r="J61" s="822"/>
      <c r="K61" s="822"/>
      <c r="L61" s="822"/>
      <c r="M61" s="822"/>
      <c r="N61" s="822"/>
      <c r="O61" s="822"/>
      <c r="P61" s="822"/>
      <c r="Q61" s="822"/>
      <c r="R61" s="822"/>
      <c r="S61" s="822"/>
      <c r="T61" s="822"/>
      <c r="U61" s="823"/>
      <c r="V61" s="658"/>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659"/>
      <c r="AX61" s="622"/>
      <c r="AY61" s="622"/>
      <c r="AZ61" s="622"/>
      <c r="BA61" s="622"/>
      <c r="BB61" s="622"/>
      <c r="BC61" s="622"/>
      <c r="BD61" s="622"/>
      <c r="BE61" s="622"/>
      <c r="BF61" s="812"/>
      <c r="BG61" s="814"/>
      <c r="BH61" s="815"/>
      <c r="BI61" s="672"/>
      <c r="BJ61" s="673"/>
      <c r="BK61" s="673"/>
      <c r="BL61" s="673"/>
      <c r="BM61" s="673"/>
      <c r="BN61" s="673"/>
      <c r="BO61" s="673"/>
      <c r="BP61" s="673"/>
      <c r="BQ61" s="673"/>
      <c r="BR61" s="673"/>
      <c r="BS61" s="673"/>
      <c r="BT61" s="674"/>
      <c r="BU61" s="860"/>
      <c r="BV61" s="861"/>
      <c r="BW61" s="861"/>
      <c r="BX61" s="862"/>
      <c r="BY61" s="860"/>
      <c r="BZ61" s="861"/>
      <c r="CA61" s="861"/>
      <c r="CB61" s="861"/>
      <c r="CC61" s="861"/>
      <c r="CD61" s="861"/>
      <c r="CE61" s="861"/>
      <c r="CF61" s="861"/>
      <c r="CG61" s="861"/>
      <c r="CH61" s="861"/>
      <c r="CI61" s="862"/>
    </row>
    <row r="62" spans="4:87" ht="9" customHeight="1" thickBot="1">
      <c r="D62" s="67"/>
      <c r="E62" s="824"/>
      <c r="F62" s="825"/>
      <c r="G62" s="825"/>
      <c r="H62" s="825"/>
      <c r="I62" s="825"/>
      <c r="J62" s="825"/>
      <c r="K62" s="825"/>
      <c r="L62" s="825"/>
      <c r="M62" s="825"/>
      <c r="N62" s="825"/>
      <c r="O62" s="825"/>
      <c r="P62" s="825"/>
      <c r="Q62" s="825"/>
      <c r="R62" s="825"/>
      <c r="S62" s="825"/>
      <c r="T62" s="825"/>
      <c r="U62" s="826"/>
      <c r="V62" s="660"/>
      <c r="W62" s="661"/>
      <c r="X62" s="661"/>
      <c r="Y62" s="661"/>
      <c r="Z62" s="661"/>
      <c r="AA62" s="661"/>
      <c r="AB62" s="661"/>
      <c r="AC62" s="661"/>
      <c r="AD62" s="661"/>
      <c r="AE62" s="661"/>
      <c r="AF62" s="661"/>
      <c r="AG62" s="661"/>
      <c r="AH62" s="661"/>
      <c r="AI62" s="661"/>
      <c r="AJ62" s="661"/>
      <c r="AK62" s="661"/>
      <c r="AL62" s="661"/>
      <c r="AM62" s="661"/>
      <c r="AN62" s="661"/>
      <c r="AO62" s="661"/>
      <c r="AP62" s="661"/>
      <c r="AQ62" s="661"/>
      <c r="AR62" s="661"/>
      <c r="AS62" s="661"/>
      <c r="AT62" s="661"/>
      <c r="AU62" s="661"/>
      <c r="AV62" s="661"/>
      <c r="AW62" s="662"/>
      <c r="AX62" s="624"/>
      <c r="AY62" s="624"/>
      <c r="AZ62" s="624"/>
      <c r="BA62" s="624"/>
      <c r="BB62" s="624"/>
      <c r="BC62" s="624"/>
      <c r="BD62" s="624"/>
      <c r="BE62" s="624"/>
      <c r="BF62" s="813"/>
      <c r="BG62" s="816"/>
      <c r="BH62" s="817"/>
      <c r="BI62" s="675"/>
      <c r="BJ62" s="676"/>
      <c r="BK62" s="676"/>
      <c r="BL62" s="676"/>
      <c r="BM62" s="676"/>
      <c r="BN62" s="676"/>
      <c r="BO62" s="676"/>
      <c r="BP62" s="676"/>
      <c r="BQ62" s="676"/>
      <c r="BR62" s="676"/>
      <c r="BS62" s="676"/>
      <c r="BT62" s="677"/>
      <c r="BU62" s="863"/>
      <c r="BV62" s="864"/>
      <c r="BW62" s="864"/>
      <c r="BX62" s="865"/>
      <c r="BY62" s="863"/>
      <c r="BZ62" s="864"/>
      <c r="CA62" s="864"/>
      <c r="CB62" s="864"/>
      <c r="CC62" s="864"/>
      <c r="CD62" s="864"/>
      <c r="CE62" s="864"/>
      <c r="CF62" s="864"/>
      <c r="CG62" s="864"/>
      <c r="CH62" s="864"/>
      <c r="CI62" s="865"/>
    </row>
    <row r="63" spans="4:87" ht="9" customHeight="1">
      <c r="D63" s="67"/>
      <c r="E63" s="818"/>
      <c r="F63" s="819"/>
      <c r="G63" s="819"/>
      <c r="H63" s="819"/>
      <c r="I63" s="819"/>
      <c r="J63" s="819"/>
      <c r="K63" s="819"/>
      <c r="L63" s="819"/>
      <c r="M63" s="819"/>
      <c r="N63" s="819"/>
      <c r="O63" s="819"/>
      <c r="P63" s="819"/>
      <c r="Q63" s="819"/>
      <c r="R63" s="819"/>
      <c r="S63" s="819"/>
      <c r="T63" s="819"/>
      <c r="U63" s="820"/>
      <c r="V63" s="655" t="str">
        <f>IF(E63="","",VLOOKUP(E63,コード表!$G$5:$I$62,3,FALSE))</f>
        <v/>
      </c>
      <c r="W63" s="656"/>
      <c r="X63" s="656"/>
      <c r="Y63" s="656"/>
      <c r="Z63" s="656"/>
      <c r="AA63" s="656"/>
      <c r="AB63" s="656"/>
      <c r="AC63" s="656"/>
      <c r="AD63" s="656"/>
      <c r="AE63" s="656"/>
      <c r="AF63" s="656"/>
      <c r="AG63" s="656"/>
      <c r="AH63" s="656"/>
      <c r="AI63" s="656"/>
      <c r="AJ63" s="656"/>
      <c r="AK63" s="656"/>
      <c r="AL63" s="656"/>
      <c r="AM63" s="656"/>
      <c r="AN63" s="656"/>
      <c r="AO63" s="656"/>
      <c r="AP63" s="656"/>
      <c r="AQ63" s="656"/>
      <c r="AR63" s="656"/>
      <c r="AS63" s="656"/>
      <c r="AT63" s="656"/>
      <c r="AU63" s="656"/>
      <c r="AV63" s="656"/>
      <c r="AW63" s="657"/>
      <c r="AX63" s="663">
        <v>8</v>
      </c>
      <c r="AY63" s="663"/>
      <c r="AZ63" s="625" t="str">
        <f>IF(E63="","",VLOOKUP(E63,コード表!$G$5:$I$62,2,FALSE))</f>
        <v/>
      </c>
      <c r="BA63" s="625"/>
      <c r="BB63" s="625"/>
      <c r="BC63" s="625"/>
      <c r="BD63" s="625"/>
      <c r="BE63" s="625"/>
      <c r="BF63" s="625"/>
      <c r="BG63" s="625"/>
      <c r="BH63" s="625"/>
      <c r="BI63" s="665"/>
      <c r="BJ63" s="665"/>
      <c r="BK63" s="665"/>
      <c r="BL63" s="665"/>
      <c r="BM63" s="665"/>
      <c r="BN63" s="665"/>
      <c r="BO63" s="665"/>
      <c r="BP63" s="665"/>
      <c r="BQ63" s="665"/>
      <c r="BR63" s="665"/>
      <c r="BS63" s="665"/>
      <c r="BT63" s="666"/>
      <c r="BU63" s="857"/>
      <c r="BV63" s="858"/>
      <c r="BW63" s="858"/>
      <c r="BX63" s="859"/>
      <c r="BY63" s="857"/>
      <c r="BZ63" s="858"/>
      <c r="CA63" s="858"/>
      <c r="CB63" s="858"/>
      <c r="CC63" s="858"/>
      <c r="CD63" s="858"/>
      <c r="CE63" s="858"/>
      <c r="CF63" s="858"/>
      <c r="CG63" s="858"/>
      <c r="CH63" s="858"/>
      <c r="CI63" s="859"/>
    </row>
    <row r="64" spans="4:87" ht="9" customHeight="1">
      <c r="D64" s="67"/>
      <c r="E64" s="821"/>
      <c r="F64" s="822"/>
      <c r="G64" s="822"/>
      <c r="H64" s="822"/>
      <c r="I64" s="822"/>
      <c r="J64" s="822"/>
      <c r="K64" s="822"/>
      <c r="L64" s="822"/>
      <c r="M64" s="822"/>
      <c r="N64" s="822"/>
      <c r="O64" s="822"/>
      <c r="P64" s="822"/>
      <c r="Q64" s="822"/>
      <c r="R64" s="822"/>
      <c r="S64" s="822"/>
      <c r="T64" s="822"/>
      <c r="U64" s="823"/>
      <c r="V64" s="658"/>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659"/>
      <c r="AX64" s="664"/>
      <c r="AY64" s="664"/>
      <c r="AZ64" s="626"/>
      <c r="BA64" s="626"/>
      <c r="BB64" s="626"/>
      <c r="BC64" s="626"/>
      <c r="BD64" s="626"/>
      <c r="BE64" s="626"/>
      <c r="BF64" s="626"/>
      <c r="BG64" s="626"/>
      <c r="BH64" s="626"/>
      <c r="BI64" s="667"/>
      <c r="BJ64" s="667"/>
      <c r="BK64" s="667"/>
      <c r="BL64" s="667"/>
      <c r="BM64" s="667"/>
      <c r="BN64" s="667"/>
      <c r="BO64" s="667"/>
      <c r="BP64" s="667"/>
      <c r="BQ64" s="667"/>
      <c r="BR64" s="667"/>
      <c r="BS64" s="667"/>
      <c r="BT64" s="668"/>
      <c r="BU64" s="860"/>
      <c r="BV64" s="861"/>
      <c r="BW64" s="861"/>
      <c r="BX64" s="862"/>
      <c r="BY64" s="860"/>
      <c r="BZ64" s="861"/>
      <c r="CA64" s="861"/>
      <c r="CB64" s="861"/>
      <c r="CC64" s="861"/>
      <c r="CD64" s="861"/>
      <c r="CE64" s="861"/>
      <c r="CF64" s="861"/>
      <c r="CG64" s="861"/>
      <c r="CH64" s="861"/>
      <c r="CI64" s="862"/>
    </row>
    <row r="65" spans="4:87" ht="9" customHeight="1">
      <c r="D65" s="67"/>
      <c r="E65" s="821"/>
      <c r="F65" s="822"/>
      <c r="G65" s="822"/>
      <c r="H65" s="822"/>
      <c r="I65" s="822"/>
      <c r="J65" s="822"/>
      <c r="K65" s="822"/>
      <c r="L65" s="822"/>
      <c r="M65" s="822"/>
      <c r="N65" s="822"/>
      <c r="O65" s="822"/>
      <c r="P65" s="822"/>
      <c r="Q65" s="822"/>
      <c r="R65" s="822"/>
      <c r="S65" s="822"/>
      <c r="T65" s="822"/>
      <c r="U65" s="823"/>
      <c r="V65" s="658"/>
      <c r="W65" s="341"/>
      <c r="X65" s="341"/>
      <c r="Y65" s="341"/>
      <c r="Z65" s="341"/>
      <c r="AA65" s="341"/>
      <c r="AB65" s="341"/>
      <c r="AC65" s="341"/>
      <c r="AD65" s="341"/>
      <c r="AE65" s="341"/>
      <c r="AF65" s="341"/>
      <c r="AG65" s="341"/>
      <c r="AH65" s="341"/>
      <c r="AI65" s="341"/>
      <c r="AJ65" s="341"/>
      <c r="AK65" s="341"/>
      <c r="AL65" s="341"/>
      <c r="AM65" s="341"/>
      <c r="AN65" s="341"/>
      <c r="AO65" s="341"/>
      <c r="AP65" s="341"/>
      <c r="AQ65" s="341"/>
      <c r="AR65" s="341"/>
      <c r="AS65" s="341"/>
      <c r="AT65" s="341"/>
      <c r="AU65" s="341"/>
      <c r="AV65" s="341"/>
      <c r="AW65" s="659"/>
      <c r="AX65" s="664"/>
      <c r="AY65" s="664"/>
      <c r="AZ65" s="626"/>
      <c r="BA65" s="626"/>
      <c r="BB65" s="626"/>
      <c r="BC65" s="626"/>
      <c r="BD65" s="626"/>
      <c r="BE65" s="626"/>
      <c r="BF65" s="626"/>
      <c r="BG65" s="626"/>
      <c r="BH65" s="626"/>
      <c r="BI65" s="667"/>
      <c r="BJ65" s="667"/>
      <c r="BK65" s="667"/>
      <c r="BL65" s="667"/>
      <c r="BM65" s="667"/>
      <c r="BN65" s="667"/>
      <c r="BO65" s="667"/>
      <c r="BP65" s="667"/>
      <c r="BQ65" s="667"/>
      <c r="BR65" s="667"/>
      <c r="BS65" s="667"/>
      <c r="BT65" s="668"/>
      <c r="BU65" s="860"/>
      <c r="BV65" s="861"/>
      <c r="BW65" s="861"/>
      <c r="BX65" s="862"/>
      <c r="BY65" s="860"/>
      <c r="BZ65" s="861"/>
      <c r="CA65" s="861"/>
      <c r="CB65" s="861"/>
      <c r="CC65" s="861"/>
      <c r="CD65" s="861"/>
      <c r="CE65" s="861"/>
      <c r="CF65" s="861"/>
      <c r="CG65" s="861"/>
      <c r="CH65" s="861"/>
      <c r="CI65" s="862"/>
    </row>
    <row r="66" spans="4:87" ht="9" customHeight="1">
      <c r="D66" s="67"/>
      <c r="E66" s="821"/>
      <c r="F66" s="822"/>
      <c r="G66" s="822"/>
      <c r="H66" s="822"/>
      <c r="I66" s="822"/>
      <c r="J66" s="822"/>
      <c r="K66" s="822"/>
      <c r="L66" s="822"/>
      <c r="M66" s="822"/>
      <c r="N66" s="822"/>
      <c r="O66" s="822"/>
      <c r="P66" s="822"/>
      <c r="Q66" s="822"/>
      <c r="R66" s="822"/>
      <c r="S66" s="822"/>
      <c r="T66" s="822"/>
      <c r="U66" s="823"/>
      <c r="V66" s="658"/>
      <c r="W66" s="341"/>
      <c r="X66" s="341"/>
      <c r="Y66" s="341"/>
      <c r="Z66" s="341"/>
      <c r="AA66" s="341"/>
      <c r="AB66" s="341"/>
      <c r="AC66" s="341"/>
      <c r="AD66" s="341"/>
      <c r="AE66" s="341"/>
      <c r="AF66" s="341"/>
      <c r="AG66" s="341"/>
      <c r="AH66" s="341"/>
      <c r="AI66" s="341"/>
      <c r="AJ66" s="341"/>
      <c r="AK66" s="341"/>
      <c r="AL66" s="341"/>
      <c r="AM66" s="341"/>
      <c r="AN66" s="341"/>
      <c r="AO66" s="341"/>
      <c r="AP66" s="341"/>
      <c r="AQ66" s="341"/>
      <c r="AR66" s="341"/>
      <c r="AS66" s="341"/>
      <c r="AT66" s="341"/>
      <c r="AU66" s="341"/>
      <c r="AV66" s="341"/>
      <c r="AW66" s="659"/>
      <c r="AX66" s="622"/>
      <c r="AY66" s="622"/>
      <c r="AZ66" s="622"/>
      <c r="BA66" s="622"/>
      <c r="BB66" s="622"/>
      <c r="BC66" s="622"/>
      <c r="BD66" s="622"/>
      <c r="BE66" s="622"/>
      <c r="BF66" s="812"/>
      <c r="BG66" s="814"/>
      <c r="BH66" s="815"/>
      <c r="BI66" s="669"/>
      <c r="BJ66" s="670"/>
      <c r="BK66" s="670"/>
      <c r="BL66" s="670"/>
      <c r="BM66" s="670"/>
      <c r="BN66" s="670"/>
      <c r="BO66" s="670"/>
      <c r="BP66" s="670"/>
      <c r="BQ66" s="670"/>
      <c r="BR66" s="670"/>
      <c r="BS66" s="670"/>
      <c r="BT66" s="671"/>
      <c r="BU66" s="860"/>
      <c r="BV66" s="861"/>
      <c r="BW66" s="861"/>
      <c r="BX66" s="862"/>
      <c r="BY66" s="860"/>
      <c r="BZ66" s="861"/>
      <c r="CA66" s="861"/>
      <c r="CB66" s="861"/>
      <c r="CC66" s="861"/>
      <c r="CD66" s="861"/>
      <c r="CE66" s="861"/>
      <c r="CF66" s="861"/>
      <c r="CG66" s="861"/>
      <c r="CH66" s="861"/>
      <c r="CI66" s="862"/>
    </row>
    <row r="67" spans="4:87" ht="9" customHeight="1">
      <c r="D67" s="67"/>
      <c r="E67" s="821"/>
      <c r="F67" s="822"/>
      <c r="G67" s="822"/>
      <c r="H67" s="822"/>
      <c r="I67" s="822"/>
      <c r="J67" s="822"/>
      <c r="K67" s="822"/>
      <c r="L67" s="822"/>
      <c r="M67" s="822"/>
      <c r="N67" s="822"/>
      <c r="O67" s="822"/>
      <c r="P67" s="822"/>
      <c r="Q67" s="822"/>
      <c r="R67" s="822"/>
      <c r="S67" s="822"/>
      <c r="T67" s="822"/>
      <c r="U67" s="823"/>
      <c r="V67" s="658"/>
      <c r="W67" s="341"/>
      <c r="X67" s="341"/>
      <c r="Y67" s="341"/>
      <c r="Z67" s="341"/>
      <c r="AA67" s="341"/>
      <c r="AB67" s="341"/>
      <c r="AC67" s="341"/>
      <c r="AD67" s="341"/>
      <c r="AE67" s="341"/>
      <c r="AF67" s="341"/>
      <c r="AG67" s="341"/>
      <c r="AH67" s="341"/>
      <c r="AI67" s="341"/>
      <c r="AJ67" s="341"/>
      <c r="AK67" s="341"/>
      <c r="AL67" s="341"/>
      <c r="AM67" s="341"/>
      <c r="AN67" s="341"/>
      <c r="AO67" s="341"/>
      <c r="AP67" s="341"/>
      <c r="AQ67" s="341"/>
      <c r="AR67" s="341"/>
      <c r="AS67" s="341"/>
      <c r="AT67" s="341"/>
      <c r="AU67" s="341"/>
      <c r="AV67" s="341"/>
      <c r="AW67" s="659"/>
      <c r="AX67" s="622"/>
      <c r="AY67" s="622"/>
      <c r="AZ67" s="622"/>
      <c r="BA67" s="622"/>
      <c r="BB67" s="622"/>
      <c r="BC67" s="622"/>
      <c r="BD67" s="622"/>
      <c r="BE67" s="622"/>
      <c r="BF67" s="812"/>
      <c r="BG67" s="814"/>
      <c r="BH67" s="815"/>
      <c r="BI67" s="672"/>
      <c r="BJ67" s="673"/>
      <c r="BK67" s="673"/>
      <c r="BL67" s="673"/>
      <c r="BM67" s="673"/>
      <c r="BN67" s="673"/>
      <c r="BO67" s="673"/>
      <c r="BP67" s="673"/>
      <c r="BQ67" s="673"/>
      <c r="BR67" s="673"/>
      <c r="BS67" s="673"/>
      <c r="BT67" s="674"/>
      <c r="BU67" s="860"/>
      <c r="BV67" s="861"/>
      <c r="BW67" s="861"/>
      <c r="BX67" s="862"/>
      <c r="BY67" s="860"/>
      <c r="BZ67" s="861"/>
      <c r="CA67" s="861"/>
      <c r="CB67" s="861"/>
      <c r="CC67" s="861"/>
      <c r="CD67" s="861"/>
      <c r="CE67" s="861"/>
      <c r="CF67" s="861"/>
      <c r="CG67" s="861"/>
      <c r="CH67" s="861"/>
      <c r="CI67" s="862"/>
    </row>
    <row r="68" spans="4:87" ht="9" customHeight="1" thickBot="1">
      <c r="D68" s="67"/>
      <c r="E68" s="824"/>
      <c r="F68" s="825"/>
      <c r="G68" s="825"/>
      <c r="H68" s="825"/>
      <c r="I68" s="825"/>
      <c r="J68" s="825"/>
      <c r="K68" s="825"/>
      <c r="L68" s="825"/>
      <c r="M68" s="825"/>
      <c r="N68" s="825"/>
      <c r="O68" s="825"/>
      <c r="P68" s="825"/>
      <c r="Q68" s="825"/>
      <c r="R68" s="825"/>
      <c r="S68" s="825"/>
      <c r="T68" s="825"/>
      <c r="U68" s="826"/>
      <c r="V68" s="660"/>
      <c r="W68" s="661"/>
      <c r="X68" s="661"/>
      <c r="Y68" s="661"/>
      <c r="Z68" s="661"/>
      <c r="AA68" s="661"/>
      <c r="AB68" s="661"/>
      <c r="AC68" s="661"/>
      <c r="AD68" s="661"/>
      <c r="AE68" s="661"/>
      <c r="AF68" s="661"/>
      <c r="AG68" s="661"/>
      <c r="AH68" s="661"/>
      <c r="AI68" s="661"/>
      <c r="AJ68" s="661"/>
      <c r="AK68" s="661"/>
      <c r="AL68" s="661"/>
      <c r="AM68" s="661"/>
      <c r="AN68" s="661"/>
      <c r="AO68" s="661"/>
      <c r="AP68" s="661"/>
      <c r="AQ68" s="661"/>
      <c r="AR68" s="661"/>
      <c r="AS68" s="661"/>
      <c r="AT68" s="661"/>
      <c r="AU68" s="661"/>
      <c r="AV68" s="661"/>
      <c r="AW68" s="662"/>
      <c r="AX68" s="624"/>
      <c r="AY68" s="624"/>
      <c r="AZ68" s="624"/>
      <c r="BA68" s="624"/>
      <c r="BB68" s="624"/>
      <c r="BC68" s="624"/>
      <c r="BD68" s="624"/>
      <c r="BE68" s="624"/>
      <c r="BF68" s="813"/>
      <c r="BG68" s="816"/>
      <c r="BH68" s="817"/>
      <c r="BI68" s="675"/>
      <c r="BJ68" s="676"/>
      <c r="BK68" s="676"/>
      <c r="BL68" s="676"/>
      <c r="BM68" s="676"/>
      <c r="BN68" s="676"/>
      <c r="BO68" s="676"/>
      <c r="BP68" s="676"/>
      <c r="BQ68" s="676"/>
      <c r="BR68" s="676"/>
      <c r="BS68" s="676"/>
      <c r="BT68" s="677"/>
      <c r="BU68" s="863"/>
      <c r="BV68" s="864"/>
      <c r="BW68" s="864"/>
      <c r="BX68" s="865"/>
      <c r="BY68" s="863"/>
      <c r="BZ68" s="864"/>
      <c r="CA68" s="864"/>
      <c r="CB68" s="864"/>
      <c r="CC68" s="864"/>
      <c r="CD68" s="864"/>
      <c r="CE68" s="864"/>
      <c r="CF68" s="864"/>
      <c r="CG68" s="864"/>
      <c r="CH68" s="864"/>
      <c r="CI68" s="865"/>
    </row>
    <row r="69" spans="4:87" ht="9" customHeight="1">
      <c r="D69" s="67"/>
      <c r="E69" s="818"/>
      <c r="F69" s="819"/>
      <c r="G69" s="819"/>
      <c r="H69" s="819"/>
      <c r="I69" s="819"/>
      <c r="J69" s="819"/>
      <c r="K69" s="819"/>
      <c r="L69" s="819"/>
      <c r="M69" s="819"/>
      <c r="N69" s="819"/>
      <c r="O69" s="819"/>
      <c r="P69" s="819"/>
      <c r="Q69" s="819"/>
      <c r="R69" s="819"/>
      <c r="S69" s="819"/>
      <c r="T69" s="819"/>
      <c r="U69" s="820"/>
      <c r="V69" s="655" t="str">
        <f>IF(E69="","",VLOOKUP(E69,コード表!$G$5:$I$62,3,FALSE))</f>
        <v/>
      </c>
      <c r="W69" s="656"/>
      <c r="X69" s="656"/>
      <c r="Y69" s="656"/>
      <c r="Z69" s="656"/>
      <c r="AA69" s="656"/>
      <c r="AB69" s="656"/>
      <c r="AC69" s="656"/>
      <c r="AD69" s="656"/>
      <c r="AE69" s="656"/>
      <c r="AF69" s="656"/>
      <c r="AG69" s="656"/>
      <c r="AH69" s="656"/>
      <c r="AI69" s="656"/>
      <c r="AJ69" s="656"/>
      <c r="AK69" s="656"/>
      <c r="AL69" s="656"/>
      <c r="AM69" s="656"/>
      <c r="AN69" s="656"/>
      <c r="AO69" s="656"/>
      <c r="AP69" s="656"/>
      <c r="AQ69" s="656"/>
      <c r="AR69" s="656"/>
      <c r="AS69" s="656"/>
      <c r="AT69" s="656"/>
      <c r="AU69" s="656"/>
      <c r="AV69" s="656"/>
      <c r="AW69" s="657"/>
      <c r="AX69" s="663">
        <v>9</v>
      </c>
      <c r="AY69" s="663"/>
      <c r="AZ69" s="625" t="str">
        <f>IF(E69="","",VLOOKUP(E69,コード表!$G$5:$I$62,2,FALSE))</f>
        <v/>
      </c>
      <c r="BA69" s="625"/>
      <c r="BB69" s="625"/>
      <c r="BC69" s="625"/>
      <c r="BD69" s="625"/>
      <c r="BE69" s="625"/>
      <c r="BF69" s="625"/>
      <c r="BG69" s="625"/>
      <c r="BH69" s="625"/>
      <c r="BI69" s="665"/>
      <c r="BJ69" s="665"/>
      <c r="BK69" s="665"/>
      <c r="BL69" s="665"/>
      <c r="BM69" s="665"/>
      <c r="BN69" s="665"/>
      <c r="BO69" s="665"/>
      <c r="BP69" s="665"/>
      <c r="BQ69" s="665"/>
      <c r="BR69" s="665"/>
      <c r="BS69" s="665"/>
      <c r="BT69" s="666"/>
      <c r="BU69" s="857"/>
      <c r="BV69" s="858"/>
      <c r="BW69" s="858"/>
      <c r="BX69" s="859"/>
      <c r="BY69" s="857"/>
      <c r="BZ69" s="858"/>
      <c r="CA69" s="858"/>
      <c r="CB69" s="858"/>
      <c r="CC69" s="858"/>
      <c r="CD69" s="858"/>
      <c r="CE69" s="858"/>
      <c r="CF69" s="858"/>
      <c r="CG69" s="858"/>
      <c r="CH69" s="858"/>
      <c r="CI69" s="859"/>
    </row>
    <row r="70" spans="4:87" ht="9" customHeight="1">
      <c r="D70" s="67"/>
      <c r="E70" s="821"/>
      <c r="F70" s="822"/>
      <c r="G70" s="822"/>
      <c r="H70" s="822"/>
      <c r="I70" s="822"/>
      <c r="J70" s="822"/>
      <c r="K70" s="822"/>
      <c r="L70" s="822"/>
      <c r="M70" s="822"/>
      <c r="N70" s="822"/>
      <c r="O70" s="822"/>
      <c r="P70" s="822"/>
      <c r="Q70" s="822"/>
      <c r="R70" s="822"/>
      <c r="S70" s="822"/>
      <c r="T70" s="822"/>
      <c r="U70" s="823"/>
      <c r="V70" s="658"/>
      <c r="W70" s="341"/>
      <c r="X70" s="341"/>
      <c r="Y70" s="341"/>
      <c r="Z70" s="341"/>
      <c r="AA70" s="341"/>
      <c r="AB70" s="341"/>
      <c r="AC70" s="341"/>
      <c r="AD70" s="341"/>
      <c r="AE70" s="341"/>
      <c r="AF70" s="341"/>
      <c r="AG70" s="341"/>
      <c r="AH70" s="341"/>
      <c r="AI70" s="341"/>
      <c r="AJ70" s="341"/>
      <c r="AK70" s="341"/>
      <c r="AL70" s="341"/>
      <c r="AM70" s="341"/>
      <c r="AN70" s="341"/>
      <c r="AO70" s="341"/>
      <c r="AP70" s="341"/>
      <c r="AQ70" s="341"/>
      <c r="AR70" s="341"/>
      <c r="AS70" s="341"/>
      <c r="AT70" s="341"/>
      <c r="AU70" s="341"/>
      <c r="AV70" s="341"/>
      <c r="AW70" s="659"/>
      <c r="AX70" s="664"/>
      <c r="AY70" s="664"/>
      <c r="AZ70" s="626"/>
      <c r="BA70" s="626"/>
      <c r="BB70" s="626"/>
      <c r="BC70" s="626"/>
      <c r="BD70" s="626"/>
      <c r="BE70" s="626"/>
      <c r="BF70" s="626"/>
      <c r="BG70" s="626"/>
      <c r="BH70" s="626"/>
      <c r="BI70" s="667"/>
      <c r="BJ70" s="667"/>
      <c r="BK70" s="667"/>
      <c r="BL70" s="667"/>
      <c r="BM70" s="667"/>
      <c r="BN70" s="667"/>
      <c r="BO70" s="667"/>
      <c r="BP70" s="667"/>
      <c r="BQ70" s="667"/>
      <c r="BR70" s="667"/>
      <c r="BS70" s="667"/>
      <c r="BT70" s="668"/>
      <c r="BU70" s="860"/>
      <c r="BV70" s="861"/>
      <c r="BW70" s="861"/>
      <c r="BX70" s="862"/>
      <c r="BY70" s="860"/>
      <c r="BZ70" s="861"/>
      <c r="CA70" s="861"/>
      <c r="CB70" s="861"/>
      <c r="CC70" s="861"/>
      <c r="CD70" s="861"/>
      <c r="CE70" s="861"/>
      <c r="CF70" s="861"/>
      <c r="CG70" s="861"/>
      <c r="CH70" s="861"/>
      <c r="CI70" s="862"/>
    </row>
    <row r="71" spans="4:87" ht="9" customHeight="1">
      <c r="D71" s="67"/>
      <c r="E71" s="821"/>
      <c r="F71" s="822"/>
      <c r="G71" s="822"/>
      <c r="H71" s="822"/>
      <c r="I71" s="822"/>
      <c r="J71" s="822"/>
      <c r="K71" s="822"/>
      <c r="L71" s="822"/>
      <c r="M71" s="822"/>
      <c r="N71" s="822"/>
      <c r="O71" s="822"/>
      <c r="P71" s="822"/>
      <c r="Q71" s="822"/>
      <c r="R71" s="822"/>
      <c r="S71" s="822"/>
      <c r="T71" s="822"/>
      <c r="U71" s="823"/>
      <c r="V71" s="658"/>
      <c r="W71" s="341"/>
      <c r="X71" s="341"/>
      <c r="Y71" s="341"/>
      <c r="Z71" s="341"/>
      <c r="AA71" s="341"/>
      <c r="AB71" s="341"/>
      <c r="AC71" s="341"/>
      <c r="AD71" s="341"/>
      <c r="AE71" s="341"/>
      <c r="AF71" s="341"/>
      <c r="AG71" s="341"/>
      <c r="AH71" s="341"/>
      <c r="AI71" s="341"/>
      <c r="AJ71" s="341"/>
      <c r="AK71" s="341"/>
      <c r="AL71" s="341"/>
      <c r="AM71" s="341"/>
      <c r="AN71" s="341"/>
      <c r="AO71" s="341"/>
      <c r="AP71" s="341"/>
      <c r="AQ71" s="341"/>
      <c r="AR71" s="341"/>
      <c r="AS71" s="341"/>
      <c r="AT71" s="341"/>
      <c r="AU71" s="341"/>
      <c r="AV71" s="341"/>
      <c r="AW71" s="659"/>
      <c r="AX71" s="664"/>
      <c r="AY71" s="664"/>
      <c r="AZ71" s="626"/>
      <c r="BA71" s="626"/>
      <c r="BB71" s="626"/>
      <c r="BC71" s="626"/>
      <c r="BD71" s="626"/>
      <c r="BE71" s="626"/>
      <c r="BF71" s="626"/>
      <c r="BG71" s="626"/>
      <c r="BH71" s="626"/>
      <c r="BI71" s="667"/>
      <c r="BJ71" s="667"/>
      <c r="BK71" s="667"/>
      <c r="BL71" s="667"/>
      <c r="BM71" s="667"/>
      <c r="BN71" s="667"/>
      <c r="BO71" s="667"/>
      <c r="BP71" s="667"/>
      <c r="BQ71" s="667"/>
      <c r="BR71" s="667"/>
      <c r="BS71" s="667"/>
      <c r="BT71" s="668"/>
      <c r="BU71" s="860"/>
      <c r="BV71" s="861"/>
      <c r="BW71" s="861"/>
      <c r="BX71" s="862"/>
      <c r="BY71" s="860"/>
      <c r="BZ71" s="861"/>
      <c r="CA71" s="861"/>
      <c r="CB71" s="861"/>
      <c r="CC71" s="861"/>
      <c r="CD71" s="861"/>
      <c r="CE71" s="861"/>
      <c r="CF71" s="861"/>
      <c r="CG71" s="861"/>
      <c r="CH71" s="861"/>
      <c r="CI71" s="862"/>
    </row>
    <row r="72" spans="4:87" ht="9" customHeight="1">
      <c r="D72" s="67"/>
      <c r="E72" s="821"/>
      <c r="F72" s="822"/>
      <c r="G72" s="822"/>
      <c r="H72" s="822"/>
      <c r="I72" s="822"/>
      <c r="J72" s="822"/>
      <c r="K72" s="822"/>
      <c r="L72" s="822"/>
      <c r="M72" s="822"/>
      <c r="N72" s="822"/>
      <c r="O72" s="822"/>
      <c r="P72" s="822"/>
      <c r="Q72" s="822"/>
      <c r="R72" s="822"/>
      <c r="S72" s="822"/>
      <c r="T72" s="822"/>
      <c r="U72" s="823"/>
      <c r="V72" s="658"/>
      <c r="W72" s="341"/>
      <c r="X72" s="341"/>
      <c r="Y72" s="341"/>
      <c r="Z72" s="341"/>
      <c r="AA72" s="341"/>
      <c r="AB72" s="341"/>
      <c r="AC72" s="341"/>
      <c r="AD72" s="341"/>
      <c r="AE72" s="341"/>
      <c r="AF72" s="341"/>
      <c r="AG72" s="341"/>
      <c r="AH72" s="341"/>
      <c r="AI72" s="341"/>
      <c r="AJ72" s="341"/>
      <c r="AK72" s="341"/>
      <c r="AL72" s="341"/>
      <c r="AM72" s="341"/>
      <c r="AN72" s="341"/>
      <c r="AO72" s="341"/>
      <c r="AP72" s="341"/>
      <c r="AQ72" s="341"/>
      <c r="AR72" s="341"/>
      <c r="AS72" s="341"/>
      <c r="AT72" s="341"/>
      <c r="AU72" s="341"/>
      <c r="AV72" s="341"/>
      <c r="AW72" s="659"/>
      <c r="AX72" s="622"/>
      <c r="AY72" s="622"/>
      <c r="AZ72" s="622"/>
      <c r="BA72" s="622"/>
      <c r="BB72" s="622"/>
      <c r="BC72" s="622"/>
      <c r="BD72" s="622"/>
      <c r="BE72" s="622"/>
      <c r="BF72" s="812"/>
      <c r="BG72" s="814"/>
      <c r="BH72" s="815"/>
      <c r="BI72" s="669"/>
      <c r="BJ72" s="670"/>
      <c r="BK72" s="670"/>
      <c r="BL72" s="670"/>
      <c r="BM72" s="670"/>
      <c r="BN72" s="670"/>
      <c r="BO72" s="670"/>
      <c r="BP72" s="670"/>
      <c r="BQ72" s="670"/>
      <c r="BR72" s="670"/>
      <c r="BS72" s="670"/>
      <c r="BT72" s="671"/>
      <c r="BU72" s="860"/>
      <c r="BV72" s="861"/>
      <c r="BW72" s="861"/>
      <c r="BX72" s="862"/>
      <c r="BY72" s="860"/>
      <c r="BZ72" s="861"/>
      <c r="CA72" s="861"/>
      <c r="CB72" s="861"/>
      <c r="CC72" s="861"/>
      <c r="CD72" s="861"/>
      <c r="CE72" s="861"/>
      <c r="CF72" s="861"/>
      <c r="CG72" s="861"/>
      <c r="CH72" s="861"/>
      <c r="CI72" s="862"/>
    </row>
    <row r="73" spans="4:87" ht="9" customHeight="1">
      <c r="D73" s="67"/>
      <c r="E73" s="821"/>
      <c r="F73" s="822"/>
      <c r="G73" s="822"/>
      <c r="H73" s="822"/>
      <c r="I73" s="822"/>
      <c r="J73" s="822"/>
      <c r="K73" s="822"/>
      <c r="L73" s="822"/>
      <c r="M73" s="822"/>
      <c r="N73" s="822"/>
      <c r="O73" s="822"/>
      <c r="P73" s="822"/>
      <c r="Q73" s="822"/>
      <c r="R73" s="822"/>
      <c r="S73" s="822"/>
      <c r="T73" s="822"/>
      <c r="U73" s="823"/>
      <c r="V73" s="658"/>
      <c r="W73" s="341"/>
      <c r="X73" s="341"/>
      <c r="Y73" s="341"/>
      <c r="Z73" s="341"/>
      <c r="AA73" s="341"/>
      <c r="AB73" s="341"/>
      <c r="AC73" s="341"/>
      <c r="AD73" s="341"/>
      <c r="AE73" s="341"/>
      <c r="AF73" s="341"/>
      <c r="AG73" s="341"/>
      <c r="AH73" s="341"/>
      <c r="AI73" s="341"/>
      <c r="AJ73" s="341"/>
      <c r="AK73" s="341"/>
      <c r="AL73" s="341"/>
      <c r="AM73" s="341"/>
      <c r="AN73" s="341"/>
      <c r="AO73" s="341"/>
      <c r="AP73" s="341"/>
      <c r="AQ73" s="341"/>
      <c r="AR73" s="341"/>
      <c r="AS73" s="341"/>
      <c r="AT73" s="341"/>
      <c r="AU73" s="341"/>
      <c r="AV73" s="341"/>
      <c r="AW73" s="659"/>
      <c r="AX73" s="622"/>
      <c r="AY73" s="622"/>
      <c r="AZ73" s="622"/>
      <c r="BA73" s="622"/>
      <c r="BB73" s="622"/>
      <c r="BC73" s="622"/>
      <c r="BD73" s="622"/>
      <c r="BE73" s="622"/>
      <c r="BF73" s="812"/>
      <c r="BG73" s="814"/>
      <c r="BH73" s="815"/>
      <c r="BI73" s="672"/>
      <c r="BJ73" s="673"/>
      <c r="BK73" s="673"/>
      <c r="BL73" s="673"/>
      <c r="BM73" s="673"/>
      <c r="BN73" s="673"/>
      <c r="BO73" s="673"/>
      <c r="BP73" s="673"/>
      <c r="BQ73" s="673"/>
      <c r="BR73" s="673"/>
      <c r="BS73" s="673"/>
      <c r="BT73" s="674"/>
      <c r="BU73" s="860"/>
      <c r="BV73" s="861"/>
      <c r="BW73" s="861"/>
      <c r="BX73" s="862"/>
      <c r="BY73" s="860"/>
      <c r="BZ73" s="861"/>
      <c r="CA73" s="861"/>
      <c r="CB73" s="861"/>
      <c r="CC73" s="861"/>
      <c r="CD73" s="861"/>
      <c r="CE73" s="861"/>
      <c r="CF73" s="861"/>
      <c r="CG73" s="861"/>
      <c r="CH73" s="861"/>
      <c r="CI73" s="862"/>
    </row>
    <row r="74" spans="4:87" ht="9" customHeight="1" thickBot="1">
      <c r="D74" s="67"/>
      <c r="E74" s="824"/>
      <c r="F74" s="825"/>
      <c r="G74" s="825"/>
      <c r="H74" s="825"/>
      <c r="I74" s="825"/>
      <c r="J74" s="825"/>
      <c r="K74" s="825"/>
      <c r="L74" s="825"/>
      <c r="M74" s="825"/>
      <c r="N74" s="825"/>
      <c r="O74" s="825"/>
      <c r="P74" s="825"/>
      <c r="Q74" s="825"/>
      <c r="R74" s="825"/>
      <c r="S74" s="825"/>
      <c r="T74" s="825"/>
      <c r="U74" s="826"/>
      <c r="V74" s="660"/>
      <c r="W74" s="661"/>
      <c r="X74" s="661"/>
      <c r="Y74" s="661"/>
      <c r="Z74" s="661"/>
      <c r="AA74" s="661"/>
      <c r="AB74" s="661"/>
      <c r="AC74" s="661"/>
      <c r="AD74" s="661"/>
      <c r="AE74" s="661"/>
      <c r="AF74" s="661"/>
      <c r="AG74" s="661"/>
      <c r="AH74" s="661"/>
      <c r="AI74" s="661"/>
      <c r="AJ74" s="661"/>
      <c r="AK74" s="661"/>
      <c r="AL74" s="661"/>
      <c r="AM74" s="661"/>
      <c r="AN74" s="661"/>
      <c r="AO74" s="661"/>
      <c r="AP74" s="661"/>
      <c r="AQ74" s="661"/>
      <c r="AR74" s="661"/>
      <c r="AS74" s="661"/>
      <c r="AT74" s="661"/>
      <c r="AU74" s="661"/>
      <c r="AV74" s="661"/>
      <c r="AW74" s="662"/>
      <c r="AX74" s="624"/>
      <c r="AY74" s="624"/>
      <c r="AZ74" s="624"/>
      <c r="BA74" s="624"/>
      <c r="BB74" s="624"/>
      <c r="BC74" s="624"/>
      <c r="BD74" s="624"/>
      <c r="BE74" s="624"/>
      <c r="BF74" s="813"/>
      <c r="BG74" s="816"/>
      <c r="BH74" s="817"/>
      <c r="BI74" s="675"/>
      <c r="BJ74" s="676"/>
      <c r="BK74" s="676"/>
      <c r="BL74" s="676"/>
      <c r="BM74" s="676"/>
      <c r="BN74" s="676"/>
      <c r="BO74" s="676"/>
      <c r="BP74" s="676"/>
      <c r="BQ74" s="676"/>
      <c r="BR74" s="676"/>
      <c r="BS74" s="676"/>
      <c r="BT74" s="677"/>
      <c r="BU74" s="863"/>
      <c r="BV74" s="864"/>
      <c r="BW74" s="864"/>
      <c r="BX74" s="865"/>
      <c r="BY74" s="863"/>
      <c r="BZ74" s="864"/>
      <c r="CA74" s="864"/>
      <c r="CB74" s="864"/>
      <c r="CC74" s="864"/>
      <c r="CD74" s="864"/>
      <c r="CE74" s="864"/>
      <c r="CF74" s="864"/>
      <c r="CG74" s="864"/>
      <c r="CH74" s="864"/>
      <c r="CI74" s="865"/>
    </row>
    <row r="75" spans="4:87" ht="9" customHeight="1">
      <c r="D75" s="67"/>
      <c r="E75" s="818"/>
      <c r="F75" s="819"/>
      <c r="G75" s="819"/>
      <c r="H75" s="819"/>
      <c r="I75" s="819"/>
      <c r="J75" s="819"/>
      <c r="K75" s="819"/>
      <c r="L75" s="819"/>
      <c r="M75" s="819"/>
      <c r="N75" s="819"/>
      <c r="O75" s="819"/>
      <c r="P75" s="819"/>
      <c r="Q75" s="819"/>
      <c r="R75" s="819"/>
      <c r="S75" s="819"/>
      <c r="T75" s="819"/>
      <c r="U75" s="820"/>
      <c r="V75" s="655" t="str">
        <f>IF(E75="","",VLOOKUP(E75,コード表!$G$5:$I$62,3,FALSE))</f>
        <v/>
      </c>
      <c r="W75" s="656"/>
      <c r="X75" s="656"/>
      <c r="Y75" s="656"/>
      <c r="Z75" s="656"/>
      <c r="AA75" s="656"/>
      <c r="AB75" s="656"/>
      <c r="AC75" s="656"/>
      <c r="AD75" s="656"/>
      <c r="AE75" s="656"/>
      <c r="AF75" s="656"/>
      <c r="AG75" s="656"/>
      <c r="AH75" s="656"/>
      <c r="AI75" s="656"/>
      <c r="AJ75" s="656"/>
      <c r="AK75" s="656"/>
      <c r="AL75" s="656"/>
      <c r="AM75" s="656"/>
      <c r="AN75" s="656"/>
      <c r="AO75" s="656"/>
      <c r="AP75" s="656"/>
      <c r="AQ75" s="656"/>
      <c r="AR75" s="656"/>
      <c r="AS75" s="656"/>
      <c r="AT75" s="656"/>
      <c r="AU75" s="656"/>
      <c r="AV75" s="656"/>
      <c r="AW75" s="657"/>
      <c r="AX75" s="663">
        <v>10</v>
      </c>
      <c r="AY75" s="663"/>
      <c r="AZ75" s="625" t="str">
        <f>IF(E75="","",VLOOKUP(E75,コード表!$G$5:$I$62,2,FALSE))</f>
        <v/>
      </c>
      <c r="BA75" s="625"/>
      <c r="BB75" s="625"/>
      <c r="BC75" s="625"/>
      <c r="BD75" s="625"/>
      <c r="BE75" s="625"/>
      <c r="BF75" s="625"/>
      <c r="BG75" s="625"/>
      <c r="BH75" s="625"/>
      <c r="BI75" s="665"/>
      <c r="BJ75" s="665"/>
      <c r="BK75" s="665"/>
      <c r="BL75" s="665"/>
      <c r="BM75" s="665"/>
      <c r="BN75" s="665"/>
      <c r="BO75" s="665"/>
      <c r="BP75" s="665"/>
      <c r="BQ75" s="665"/>
      <c r="BR75" s="665"/>
      <c r="BS75" s="665"/>
      <c r="BT75" s="666"/>
      <c r="BU75" s="857"/>
      <c r="BV75" s="858"/>
      <c r="BW75" s="858"/>
      <c r="BX75" s="859"/>
      <c r="BY75" s="857"/>
      <c r="BZ75" s="858"/>
      <c r="CA75" s="858"/>
      <c r="CB75" s="858"/>
      <c r="CC75" s="858"/>
      <c r="CD75" s="858"/>
      <c r="CE75" s="858"/>
      <c r="CF75" s="858"/>
      <c r="CG75" s="858"/>
      <c r="CH75" s="858"/>
      <c r="CI75" s="859"/>
    </row>
    <row r="76" spans="4:87" ht="9" customHeight="1">
      <c r="D76" s="67"/>
      <c r="E76" s="821"/>
      <c r="F76" s="822"/>
      <c r="G76" s="822"/>
      <c r="H76" s="822"/>
      <c r="I76" s="822"/>
      <c r="J76" s="822"/>
      <c r="K76" s="822"/>
      <c r="L76" s="822"/>
      <c r="M76" s="822"/>
      <c r="N76" s="822"/>
      <c r="O76" s="822"/>
      <c r="P76" s="822"/>
      <c r="Q76" s="822"/>
      <c r="R76" s="822"/>
      <c r="S76" s="822"/>
      <c r="T76" s="822"/>
      <c r="U76" s="823"/>
      <c r="V76" s="658"/>
      <c r="W76" s="341"/>
      <c r="X76" s="341"/>
      <c r="Y76" s="341"/>
      <c r="Z76" s="341"/>
      <c r="AA76" s="341"/>
      <c r="AB76" s="341"/>
      <c r="AC76" s="341"/>
      <c r="AD76" s="341"/>
      <c r="AE76" s="341"/>
      <c r="AF76" s="341"/>
      <c r="AG76" s="341"/>
      <c r="AH76" s="341"/>
      <c r="AI76" s="341"/>
      <c r="AJ76" s="341"/>
      <c r="AK76" s="341"/>
      <c r="AL76" s="341"/>
      <c r="AM76" s="341"/>
      <c r="AN76" s="341"/>
      <c r="AO76" s="341"/>
      <c r="AP76" s="341"/>
      <c r="AQ76" s="341"/>
      <c r="AR76" s="341"/>
      <c r="AS76" s="341"/>
      <c r="AT76" s="341"/>
      <c r="AU76" s="341"/>
      <c r="AV76" s="341"/>
      <c r="AW76" s="659"/>
      <c r="AX76" s="664"/>
      <c r="AY76" s="664"/>
      <c r="AZ76" s="626"/>
      <c r="BA76" s="626"/>
      <c r="BB76" s="626"/>
      <c r="BC76" s="626"/>
      <c r="BD76" s="626"/>
      <c r="BE76" s="626"/>
      <c r="BF76" s="626"/>
      <c r="BG76" s="626"/>
      <c r="BH76" s="626"/>
      <c r="BI76" s="667"/>
      <c r="BJ76" s="667"/>
      <c r="BK76" s="667"/>
      <c r="BL76" s="667"/>
      <c r="BM76" s="667"/>
      <c r="BN76" s="667"/>
      <c r="BO76" s="667"/>
      <c r="BP76" s="667"/>
      <c r="BQ76" s="667"/>
      <c r="BR76" s="667"/>
      <c r="BS76" s="667"/>
      <c r="BT76" s="668"/>
      <c r="BU76" s="860"/>
      <c r="BV76" s="861"/>
      <c r="BW76" s="861"/>
      <c r="BX76" s="862"/>
      <c r="BY76" s="860"/>
      <c r="BZ76" s="861"/>
      <c r="CA76" s="861"/>
      <c r="CB76" s="861"/>
      <c r="CC76" s="861"/>
      <c r="CD76" s="861"/>
      <c r="CE76" s="861"/>
      <c r="CF76" s="861"/>
      <c r="CG76" s="861"/>
      <c r="CH76" s="861"/>
      <c r="CI76" s="862"/>
    </row>
    <row r="77" spans="4:87" ht="9" customHeight="1">
      <c r="D77" s="67"/>
      <c r="E77" s="821"/>
      <c r="F77" s="822"/>
      <c r="G77" s="822"/>
      <c r="H77" s="822"/>
      <c r="I77" s="822"/>
      <c r="J77" s="822"/>
      <c r="K77" s="822"/>
      <c r="L77" s="822"/>
      <c r="M77" s="822"/>
      <c r="N77" s="822"/>
      <c r="O77" s="822"/>
      <c r="P77" s="822"/>
      <c r="Q77" s="822"/>
      <c r="R77" s="822"/>
      <c r="S77" s="822"/>
      <c r="T77" s="822"/>
      <c r="U77" s="823"/>
      <c r="V77" s="658"/>
      <c r="W77" s="341"/>
      <c r="X77" s="341"/>
      <c r="Y77" s="341"/>
      <c r="Z77" s="341"/>
      <c r="AA77" s="341"/>
      <c r="AB77" s="341"/>
      <c r="AC77" s="341"/>
      <c r="AD77" s="341"/>
      <c r="AE77" s="341"/>
      <c r="AF77" s="341"/>
      <c r="AG77" s="341"/>
      <c r="AH77" s="341"/>
      <c r="AI77" s="341"/>
      <c r="AJ77" s="341"/>
      <c r="AK77" s="341"/>
      <c r="AL77" s="341"/>
      <c r="AM77" s="341"/>
      <c r="AN77" s="341"/>
      <c r="AO77" s="341"/>
      <c r="AP77" s="341"/>
      <c r="AQ77" s="341"/>
      <c r="AR77" s="341"/>
      <c r="AS77" s="341"/>
      <c r="AT77" s="341"/>
      <c r="AU77" s="341"/>
      <c r="AV77" s="341"/>
      <c r="AW77" s="659"/>
      <c r="AX77" s="664"/>
      <c r="AY77" s="664"/>
      <c r="AZ77" s="626"/>
      <c r="BA77" s="626"/>
      <c r="BB77" s="626"/>
      <c r="BC77" s="626"/>
      <c r="BD77" s="626"/>
      <c r="BE77" s="626"/>
      <c r="BF77" s="626"/>
      <c r="BG77" s="626"/>
      <c r="BH77" s="626"/>
      <c r="BI77" s="667"/>
      <c r="BJ77" s="667"/>
      <c r="BK77" s="667"/>
      <c r="BL77" s="667"/>
      <c r="BM77" s="667"/>
      <c r="BN77" s="667"/>
      <c r="BO77" s="667"/>
      <c r="BP77" s="667"/>
      <c r="BQ77" s="667"/>
      <c r="BR77" s="667"/>
      <c r="BS77" s="667"/>
      <c r="BT77" s="668"/>
      <c r="BU77" s="860"/>
      <c r="BV77" s="861"/>
      <c r="BW77" s="861"/>
      <c r="BX77" s="862"/>
      <c r="BY77" s="860"/>
      <c r="BZ77" s="861"/>
      <c r="CA77" s="861"/>
      <c r="CB77" s="861"/>
      <c r="CC77" s="861"/>
      <c r="CD77" s="861"/>
      <c r="CE77" s="861"/>
      <c r="CF77" s="861"/>
      <c r="CG77" s="861"/>
      <c r="CH77" s="861"/>
      <c r="CI77" s="862"/>
    </row>
    <row r="78" spans="4:87" ht="9" customHeight="1">
      <c r="D78" s="67"/>
      <c r="E78" s="821"/>
      <c r="F78" s="822"/>
      <c r="G78" s="822"/>
      <c r="H78" s="822"/>
      <c r="I78" s="822"/>
      <c r="J78" s="822"/>
      <c r="K78" s="822"/>
      <c r="L78" s="822"/>
      <c r="M78" s="822"/>
      <c r="N78" s="822"/>
      <c r="O78" s="822"/>
      <c r="P78" s="822"/>
      <c r="Q78" s="822"/>
      <c r="R78" s="822"/>
      <c r="S78" s="822"/>
      <c r="T78" s="822"/>
      <c r="U78" s="823"/>
      <c r="V78" s="658"/>
      <c r="W78" s="341"/>
      <c r="X78" s="341"/>
      <c r="Y78" s="341"/>
      <c r="Z78" s="341"/>
      <c r="AA78" s="341"/>
      <c r="AB78" s="341"/>
      <c r="AC78" s="341"/>
      <c r="AD78" s="341"/>
      <c r="AE78" s="341"/>
      <c r="AF78" s="341"/>
      <c r="AG78" s="341"/>
      <c r="AH78" s="341"/>
      <c r="AI78" s="341"/>
      <c r="AJ78" s="341"/>
      <c r="AK78" s="341"/>
      <c r="AL78" s="341"/>
      <c r="AM78" s="341"/>
      <c r="AN78" s="341"/>
      <c r="AO78" s="341"/>
      <c r="AP78" s="341"/>
      <c r="AQ78" s="341"/>
      <c r="AR78" s="341"/>
      <c r="AS78" s="341"/>
      <c r="AT78" s="341"/>
      <c r="AU78" s="341"/>
      <c r="AV78" s="341"/>
      <c r="AW78" s="659"/>
      <c r="AX78" s="622"/>
      <c r="AY78" s="622"/>
      <c r="AZ78" s="622"/>
      <c r="BA78" s="622"/>
      <c r="BB78" s="622"/>
      <c r="BC78" s="622"/>
      <c r="BD78" s="622"/>
      <c r="BE78" s="622"/>
      <c r="BF78" s="812"/>
      <c r="BG78" s="814"/>
      <c r="BH78" s="815"/>
      <c r="BI78" s="669"/>
      <c r="BJ78" s="670"/>
      <c r="BK78" s="670"/>
      <c r="BL78" s="670"/>
      <c r="BM78" s="670"/>
      <c r="BN78" s="670"/>
      <c r="BO78" s="670"/>
      <c r="BP78" s="670"/>
      <c r="BQ78" s="670"/>
      <c r="BR78" s="670"/>
      <c r="BS78" s="670"/>
      <c r="BT78" s="671"/>
      <c r="BU78" s="860"/>
      <c r="BV78" s="861"/>
      <c r="BW78" s="861"/>
      <c r="BX78" s="862"/>
      <c r="BY78" s="860"/>
      <c r="BZ78" s="861"/>
      <c r="CA78" s="861"/>
      <c r="CB78" s="861"/>
      <c r="CC78" s="861"/>
      <c r="CD78" s="861"/>
      <c r="CE78" s="861"/>
      <c r="CF78" s="861"/>
      <c r="CG78" s="861"/>
      <c r="CH78" s="861"/>
      <c r="CI78" s="862"/>
    </row>
    <row r="79" spans="4:87" ht="9" customHeight="1">
      <c r="D79" s="67"/>
      <c r="E79" s="821"/>
      <c r="F79" s="822"/>
      <c r="G79" s="822"/>
      <c r="H79" s="822"/>
      <c r="I79" s="822"/>
      <c r="J79" s="822"/>
      <c r="K79" s="822"/>
      <c r="L79" s="822"/>
      <c r="M79" s="822"/>
      <c r="N79" s="822"/>
      <c r="O79" s="822"/>
      <c r="P79" s="822"/>
      <c r="Q79" s="822"/>
      <c r="R79" s="822"/>
      <c r="S79" s="822"/>
      <c r="T79" s="822"/>
      <c r="U79" s="823"/>
      <c r="V79" s="658"/>
      <c r="W79" s="341"/>
      <c r="X79" s="341"/>
      <c r="Y79" s="341"/>
      <c r="Z79" s="341"/>
      <c r="AA79" s="341"/>
      <c r="AB79" s="341"/>
      <c r="AC79" s="341"/>
      <c r="AD79" s="341"/>
      <c r="AE79" s="341"/>
      <c r="AF79" s="341"/>
      <c r="AG79" s="341"/>
      <c r="AH79" s="341"/>
      <c r="AI79" s="341"/>
      <c r="AJ79" s="341"/>
      <c r="AK79" s="341"/>
      <c r="AL79" s="341"/>
      <c r="AM79" s="341"/>
      <c r="AN79" s="341"/>
      <c r="AO79" s="341"/>
      <c r="AP79" s="341"/>
      <c r="AQ79" s="341"/>
      <c r="AR79" s="341"/>
      <c r="AS79" s="341"/>
      <c r="AT79" s="341"/>
      <c r="AU79" s="341"/>
      <c r="AV79" s="341"/>
      <c r="AW79" s="659"/>
      <c r="AX79" s="622"/>
      <c r="AY79" s="622"/>
      <c r="AZ79" s="622"/>
      <c r="BA79" s="622"/>
      <c r="BB79" s="622"/>
      <c r="BC79" s="622"/>
      <c r="BD79" s="622"/>
      <c r="BE79" s="622"/>
      <c r="BF79" s="812"/>
      <c r="BG79" s="814"/>
      <c r="BH79" s="815"/>
      <c r="BI79" s="672"/>
      <c r="BJ79" s="673"/>
      <c r="BK79" s="673"/>
      <c r="BL79" s="673"/>
      <c r="BM79" s="673"/>
      <c r="BN79" s="673"/>
      <c r="BO79" s="673"/>
      <c r="BP79" s="673"/>
      <c r="BQ79" s="673"/>
      <c r="BR79" s="673"/>
      <c r="BS79" s="673"/>
      <c r="BT79" s="674"/>
      <c r="BU79" s="860"/>
      <c r="BV79" s="861"/>
      <c r="BW79" s="861"/>
      <c r="BX79" s="862"/>
      <c r="BY79" s="860"/>
      <c r="BZ79" s="861"/>
      <c r="CA79" s="861"/>
      <c r="CB79" s="861"/>
      <c r="CC79" s="861"/>
      <c r="CD79" s="861"/>
      <c r="CE79" s="861"/>
      <c r="CF79" s="861"/>
      <c r="CG79" s="861"/>
      <c r="CH79" s="861"/>
      <c r="CI79" s="862"/>
    </row>
    <row r="80" spans="4:87" ht="9" customHeight="1" thickBot="1">
      <c r="D80" s="67"/>
      <c r="E80" s="824"/>
      <c r="F80" s="825"/>
      <c r="G80" s="825"/>
      <c r="H80" s="825"/>
      <c r="I80" s="825"/>
      <c r="J80" s="825"/>
      <c r="K80" s="825"/>
      <c r="L80" s="825"/>
      <c r="M80" s="825"/>
      <c r="N80" s="825"/>
      <c r="O80" s="825"/>
      <c r="P80" s="825"/>
      <c r="Q80" s="825"/>
      <c r="R80" s="825"/>
      <c r="S80" s="825"/>
      <c r="T80" s="825"/>
      <c r="U80" s="826"/>
      <c r="V80" s="660"/>
      <c r="W80" s="661"/>
      <c r="X80" s="661"/>
      <c r="Y80" s="661"/>
      <c r="Z80" s="661"/>
      <c r="AA80" s="661"/>
      <c r="AB80" s="661"/>
      <c r="AC80" s="661"/>
      <c r="AD80" s="661"/>
      <c r="AE80" s="661"/>
      <c r="AF80" s="661"/>
      <c r="AG80" s="661"/>
      <c r="AH80" s="661"/>
      <c r="AI80" s="661"/>
      <c r="AJ80" s="661"/>
      <c r="AK80" s="661"/>
      <c r="AL80" s="661"/>
      <c r="AM80" s="661"/>
      <c r="AN80" s="661"/>
      <c r="AO80" s="661"/>
      <c r="AP80" s="661"/>
      <c r="AQ80" s="661"/>
      <c r="AR80" s="661"/>
      <c r="AS80" s="661"/>
      <c r="AT80" s="661"/>
      <c r="AU80" s="661"/>
      <c r="AV80" s="661"/>
      <c r="AW80" s="662"/>
      <c r="AX80" s="624"/>
      <c r="AY80" s="624"/>
      <c r="AZ80" s="624"/>
      <c r="BA80" s="624"/>
      <c r="BB80" s="624"/>
      <c r="BC80" s="624"/>
      <c r="BD80" s="624"/>
      <c r="BE80" s="624"/>
      <c r="BF80" s="813"/>
      <c r="BG80" s="816"/>
      <c r="BH80" s="817"/>
      <c r="BI80" s="675"/>
      <c r="BJ80" s="676"/>
      <c r="BK80" s="676"/>
      <c r="BL80" s="676"/>
      <c r="BM80" s="676"/>
      <c r="BN80" s="676"/>
      <c r="BO80" s="676"/>
      <c r="BP80" s="676"/>
      <c r="BQ80" s="676"/>
      <c r="BR80" s="676"/>
      <c r="BS80" s="676"/>
      <c r="BT80" s="677"/>
      <c r="BU80" s="863"/>
      <c r="BV80" s="864"/>
      <c r="BW80" s="864"/>
      <c r="BX80" s="865"/>
      <c r="BY80" s="863"/>
      <c r="BZ80" s="864"/>
      <c r="CA80" s="864"/>
      <c r="CB80" s="864"/>
      <c r="CC80" s="864"/>
      <c r="CD80" s="864"/>
      <c r="CE80" s="864"/>
      <c r="CF80" s="864"/>
      <c r="CG80" s="864"/>
      <c r="CH80" s="864"/>
      <c r="CI80" s="865"/>
    </row>
    <row r="81" spans="4:97" ht="9" customHeight="1">
      <c r="D81" s="67"/>
      <c r="E81" s="818"/>
      <c r="F81" s="819"/>
      <c r="G81" s="819"/>
      <c r="H81" s="819"/>
      <c r="I81" s="819"/>
      <c r="J81" s="819"/>
      <c r="K81" s="819"/>
      <c r="L81" s="819"/>
      <c r="M81" s="819"/>
      <c r="N81" s="819"/>
      <c r="O81" s="819"/>
      <c r="P81" s="819"/>
      <c r="Q81" s="819"/>
      <c r="R81" s="819"/>
      <c r="S81" s="819"/>
      <c r="T81" s="819"/>
      <c r="U81" s="820"/>
      <c r="V81" s="655" t="str">
        <f>IF(E81="","",VLOOKUP(E81,コード表!$G$5:$I$62,3,FALSE))</f>
        <v/>
      </c>
      <c r="W81" s="656"/>
      <c r="X81" s="656"/>
      <c r="Y81" s="656"/>
      <c r="Z81" s="656"/>
      <c r="AA81" s="656"/>
      <c r="AB81" s="656"/>
      <c r="AC81" s="656"/>
      <c r="AD81" s="656"/>
      <c r="AE81" s="656"/>
      <c r="AF81" s="656"/>
      <c r="AG81" s="656"/>
      <c r="AH81" s="656"/>
      <c r="AI81" s="656"/>
      <c r="AJ81" s="656"/>
      <c r="AK81" s="656"/>
      <c r="AL81" s="656"/>
      <c r="AM81" s="656"/>
      <c r="AN81" s="656"/>
      <c r="AO81" s="656"/>
      <c r="AP81" s="656"/>
      <c r="AQ81" s="656"/>
      <c r="AR81" s="656"/>
      <c r="AS81" s="656"/>
      <c r="AT81" s="656"/>
      <c r="AU81" s="656"/>
      <c r="AV81" s="656"/>
      <c r="AW81" s="657"/>
      <c r="AX81" s="663">
        <v>11</v>
      </c>
      <c r="AY81" s="663"/>
      <c r="AZ81" s="625" t="str">
        <f>IF(E81="","",VLOOKUP(E81,コード表!$G$5:$I$62,2,FALSE))</f>
        <v/>
      </c>
      <c r="BA81" s="625"/>
      <c r="BB81" s="625"/>
      <c r="BC81" s="625"/>
      <c r="BD81" s="625"/>
      <c r="BE81" s="625"/>
      <c r="BF81" s="625"/>
      <c r="BG81" s="625"/>
      <c r="BH81" s="625"/>
      <c r="BI81" s="665"/>
      <c r="BJ81" s="665"/>
      <c r="BK81" s="665"/>
      <c r="BL81" s="665"/>
      <c r="BM81" s="665"/>
      <c r="BN81" s="665"/>
      <c r="BO81" s="665"/>
      <c r="BP81" s="665"/>
      <c r="BQ81" s="665"/>
      <c r="BR81" s="665"/>
      <c r="BS81" s="665"/>
      <c r="BT81" s="666"/>
      <c r="BU81" s="857"/>
      <c r="BV81" s="858"/>
      <c r="BW81" s="858"/>
      <c r="BX81" s="859"/>
      <c r="BY81" s="857"/>
      <c r="BZ81" s="858"/>
      <c r="CA81" s="858"/>
      <c r="CB81" s="858"/>
      <c r="CC81" s="858"/>
      <c r="CD81" s="858"/>
      <c r="CE81" s="858"/>
      <c r="CF81" s="858"/>
      <c r="CG81" s="858"/>
      <c r="CH81" s="858"/>
      <c r="CI81" s="859"/>
    </row>
    <row r="82" spans="4:97" ht="9" customHeight="1">
      <c r="D82" s="67"/>
      <c r="E82" s="821"/>
      <c r="F82" s="822"/>
      <c r="G82" s="822"/>
      <c r="H82" s="822"/>
      <c r="I82" s="822"/>
      <c r="J82" s="822"/>
      <c r="K82" s="822"/>
      <c r="L82" s="822"/>
      <c r="M82" s="822"/>
      <c r="N82" s="822"/>
      <c r="O82" s="822"/>
      <c r="P82" s="822"/>
      <c r="Q82" s="822"/>
      <c r="R82" s="822"/>
      <c r="S82" s="822"/>
      <c r="T82" s="822"/>
      <c r="U82" s="823"/>
      <c r="V82" s="658"/>
      <c r="W82" s="341"/>
      <c r="X82" s="341"/>
      <c r="Y82" s="341"/>
      <c r="Z82" s="341"/>
      <c r="AA82" s="341"/>
      <c r="AB82" s="341"/>
      <c r="AC82" s="341"/>
      <c r="AD82" s="341"/>
      <c r="AE82" s="341"/>
      <c r="AF82" s="341"/>
      <c r="AG82" s="341"/>
      <c r="AH82" s="341"/>
      <c r="AI82" s="341"/>
      <c r="AJ82" s="341"/>
      <c r="AK82" s="341"/>
      <c r="AL82" s="341"/>
      <c r="AM82" s="341"/>
      <c r="AN82" s="341"/>
      <c r="AO82" s="341"/>
      <c r="AP82" s="341"/>
      <c r="AQ82" s="341"/>
      <c r="AR82" s="341"/>
      <c r="AS82" s="341"/>
      <c r="AT82" s="341"/>
      <c r="AU82" s="341"/>
      <c r="AV82" s="341"/>
      <c r="AW82" s="659"/>
      <c r="AX82" s="664"/>
      <c r="AY82" s="664"/>
      <c r="AZ82" s="626"/>
      <c r="BA82" s="626"/>
      <c r="BB82" s="626"/>
      <c r="BC82" s="626"/>
      <c r="BD82" s="626"/>
      <c r="BE82" s="626"/>
      <c r="BF82" s="626"/>
      <c r="BG82" s="626"/>
      <c r="BH82" s="626"/>
      <c r="BI82" s="667"/>
      <c r="BJ82" s="667"/>
      <c r="BK82" s="667"/>
      <c r="BL82" s="667"/>
      <c r="BM82" s="667"/>
      <c r="BN82" s="667"/>
      <c r="BO82" s="667"/>
      <c r="BP82" s="667"/>
      <c r="BQ82" s="667"/>
      <c r="BR82" s="667"/>
      <c r="BS82" s="667"/>
      <c r="BT82" s="668"/>
      <c r="BU82" s="860"/>
      <c r="BV82" s="861"/>
      <c r="BW82" s="861"/>
      <c r="BX82" s="862"/>
      <c r="BY82" s="860"/>
      <c r="BZ82" s="861"/>
      <c r="CA82" s="861"/>
      <c r="CB82" s="861"/>
      <c r="CC82" s="861"/>
      <c r="CD82" s="861"/>
      <c r="CE82" s="861"/>
      <c r="CF82" s="861"/>
      <c r="CG82" s="861"/>
      <c r="CH82" s="861"/>
      <c r="CI82" s="862"/>
    </row>
    <row r="83" spans="4:97" ht="9" customHeight="1">
      <c r="D83" s="67"/>
      <c r="E83" s="821"/>
      <c r="F83" s="822"/>
      <c r="G83" s="822"/>
      <c r="H83" s="822"/>
      <c r="I83" s="822"/>
      <c r="J83" s="822"/>
      <c r="K83" s="822"/>
      <c r="L83" s="822"/>
      <c r="M83" s="822"/>
      <c r="N83" s="822"/>
      <c r="O83" s="822"/>
      <c r="P83" s="822"/>
      <c r="Q83" s="822"/>
      <c r="R83" s="822"/>
      <c r="S83" s="822"/>
      <c r="T83" s="822"/>
      <c r="U83" s="823"/>
      <c r="V83" s="658"/>
      <c r="W83" s="341"/>
      <c r="X83" s="341"/>
      <c r="Y83" s="341"/>
      <c r="Z83" s="341"/>
      <c r="AA83" s="341"/>
      <c r="AB83" s="341"/>
      <c r="AC83" s="341"/>
      <c r="AD83" s="341"/>
      <c r="AE83" s="341"/>
      <c r="AF83" s="341"/>
      <c r="AG83" s="341"/>
      <c r="AH83" s="341"/>
      <c r="AI83" s="341"/>
      <c r="AJ83" s="341"/>
      <c r="AK83" s="341"/>
      <c r="AL83" s="341"/>
      <c r="AM83" s="341"/>
      <c r="AN83" s="341"/>
      <c r="AO83" s="341"/>
      <c r="AP83" s="341"/>
      <c r="AQ83" s="341"/>
      <c r="AR83" s="341"/>
      <c r="AS83" s="341"/>
      <c r="AT83" s="341"/>
      <c r="AU83" s="341"/>
      <c r="AV83" s="341"/>
      <c r="AW83" s="659"/>
      <c r="AX83" s="664"/>
      <c r="AY83" s="664"/>
      <c r="AZ83" s="626"/>
      <c r="BA83" s="626"/>
      <c r="BB83" s="626"/>
      <c r="BC83" s="626"/>
      <c r="BD83" s="626"/>
      <c r="BE83" s="626"/>
      <c r="BF83" s="626"/>
      <c r="BG83" s="626"/>
      <c r="BH83" s="626"/>
      <c r="BI83" s="667"/>
      <c r="BJ83" s="667"/>
      <c r="BK83" s="667"/>
      <c r="BL83" s="667"/>
      <c r="BM83" s="667"/>
      <c r="BN83" s="667"/>
      <c r="BO83" s="667"/>
      <c r="BP83" s="667"/>
      <c r="BQ83" s="667"/>
      <c r="BR83" s="667"/>
      <c r="BS83" s="667"/>
      <c r="BT83" s="668"/>
      <c r="BU83" s="860"/>
      <c r="BV83" s="861"/>
      <c r="BW83" s="861"/>
      <c r="BX83" s="862"/>
      <c r="BY83" s="860"/>
      <c r="BZ83" s="861"/>
      <c r="CA83" s="861"/>
      <c r="CB83" s="861"/>
      <c r="CC83" s="861"/>
      <c r="CD83" s="861"/>
      <c r="CE83" s="861"/>
      <c r="CF83" s="861"/>
      <c r="CG83" s="861"/>
      <c r="CH83" s="861"/>
      <c r="CI83" s="862"/>
    </row>
    <row r="84" spans="4:97" ht="9" customHeight="1">
      <c r="D84" s="67"/>
      <c r="E84" s="821"/>
      <c r="F84" s="822"/>
      <c r="G84" s="822"/>
      <c r="H84" s="822"/>
      <c r="I84" s="822"/>
      <c r="J84" s="822"/>
      <c r="K84" s="822"/>
      <c r="L84" s="822"/>
      <c r="M84" s="822"/>
      <c r="N84" s="822"/>
      <c r="O84" s="822"/>
      <c r="P84" s="822"/>
      <c r="Q84" s="822"/>
      <c r="R84" s="822"/>
      <c r="S84" s="822"/>
      <c r="T84" s="822"/>
      <c r="U84" s="823"/>
      <c r="V84" s="658"/>
      <c r="W84" s="341"/>
      <c r="X84" s="341"/>
      <c r="Y84" s="341"/>
      <c r="Z84" s="341"/>
      <c r="AA84" s="341"/>
      <c r="AB84" s="341"/>
      <c r="AC84" s="341"/>
      <c r="AD84" s="341"/>
      <c r="AE84" s="341"/>
      <c r="AF84" s="341"/>
      <c r="AG84" s="341"/>
      <c r="AH84" s="341"/>
      <c r="AI84" s="341"/>
      <c r="AJ84" s="341"/>
      <c r="AK84" s="341"/>
      <c r="AL84" s="341"/>
      <c r="AM84" s="341"/>
      <c r="AN84" s="341"/>
      <c r="AO84" s="341"/>
      <c r="AP84" s="341"/>
      <c r="AQ84" s="341"/>
      <c r="AR84" s="341"/>
      <c r="AS84" s="341"/>
      <c r="AT84" s="341"/>
      <c r="AU84" s="341"/>
      <c r="AV84" s="341"/>
      <c r="AW84" s="659"/>
      <c r="AX84" s="622"/>
      <c r="AY84" s="622"/>
      <c r="AZ84" s="622"/>
      <c r="BA84" s="622"/>
      <c r="BB84" s="622"/>
      <c r="BC84" s="622"/>
      <c r="BD84" s="622"/>
      <c r="BE84" s="622"/>
      <c r="BF84" s="812"/>
      <c r="BG84" s="814"/>
      <c r="BH84" s="815"/>
      <c r="BI84" s="669"/>
      <c r="BJ84" s="670"/>
      <c r="BK84" s="670"/>
      <c r="BL84" s="670"/>
      <c r="BM84" s="670"/>
      <c r="BN84" s="670"/>
      <c r="BO84" s="670"/>
      <c r="BP84" s="670"/>
      <c r="BQ84" s="670"/>
      <c r="BR84" s="670"/>
      <c r="BS84" s="670"/>
      <c r="BT84" s="671"/>
      <c r="BU84" s="860"/>
      <c r="BV84" s="861"/>
      <c r="BW84" s="861"/>
      <c r="BX84" s="862"/>
      <c r="BY84" s="860"/>
      <c r="BZ84" s="861"/>
      <c r="CA84" s="861"/>
      <c r="CB84" s="861"/>
      <c r="CC84" s="861"/>
      <c r="CD84" s="861"/>
      <c r="CE84" s="861"/>
      <c r="CF84" s="861"/>
      <c r="CG84" s="861"/>
      <c r="CH84" s="861"/>
      <c r="CI84" s="862"/>
    </row>
    <row r="85" spans="4:97" ht="9" customHeight="1">
      <c r="D85" s="67"/>
      <c r="E85" s="821"/>
      <c r="F85" s="822"/>
      <c r="G85" s="822"/>
      <c r="H85" s="822"/>
      <c r="I85" s="822"/>
      <c r="J85" s="822"/>
      <c r="K85" s="822"/>
      <c r="L85" s="822"/>
      <c r="M85" s="822"/>
      <c r="N85" s="822"/>
      <c r="O85" s="822"/>
      <c r="P85" s="822"/>
      <c r="Q85" s="822"/>
      <c r="R85" s="822"/>
      <c r="S85" s="822"/>
      <c r="T85" s="822"/>
      <c r="U85" s="823"/>
      <c r="V85" s="658"/>
      <c r="W85" s="341"/>
      <c r="X85" s="341"/>
      <c r="Y85" s="341"/>
      <c r="Z85" s="341"/>
      <c r="AA85" s="341"/>
      <c r="AB85" s="341"/>
      <c r="AC85" s="341"/>
      <c r="AD85" s="341"/>
      <c r="AE85" s="341"/>
      <c r="AF85" s="341"/>
      <c r="AG85" s="341"/>
      <c r="AH85" s="341"/>
      <c r="AI85" s="341"/>
      <c r="AJ85" s="341"/>
      <c r="AK85" s="341"/>
      <c r="AL85" s="341"/>
      <c r="AM85" s="341"/>
      <c r="AN85" s="341"/>
      <c r="AO85" s="341"/>
      <c r="AP85" s="341"/>
      <c r="AQ85" s="341"/>
      <c r="AR85" s="341"/>
      <c r="AS85" s="341"/>
      <c r="AT85" s="341"/>
      <c r="AU85" s="341"/>
      <c r="AV85" s="341"/>
      <c r="AW85" s="659"/>
      <c r="AX85" s="622"/>
      <c r="AY85" s="622"/>
      <c r="AZ85" s="622"/>
      <c r="BA85" s="622"/>
      <c r="BB85" s="622"/>
      <c r="BC85" s="622"/>
      <c r="BD85" s="622"/>
      <c r="BE85" s="622"/>
      <c r="BF85" s="812"/>
      <c r="BG85" s="814"/>
      <c r="BH85" s="815"/>
      <c r="BI85" s="672"/>
      <c r="BJ85" s="673"/>
      <c r="BK85" s="673"/>
      <c r="BL85" s="673"/>
      <c r="BM85" s="673"/>
      <c r="BN85" s="673"/>
      <c r="BO85" s="673"/>
      <c r="BP85" s="673"/>
      <c r="BQ85" s="673"/>
      <c r="BR85" s="673"/>
      <c r="BS85" s="673"/>
      <c r="BT85" s="674"/>
      <c r="BU85" s="860"/>
      <c r="BV85" s="861"/>
      <c r="BW85" s="861"/>
      <c r="BX85" s="862"/>
      <c r="BY85" s="860"/>
      <c r="BZ85" s="861"/>
      <c r="CA85" s="861"/>
      <c r="CB85" s="861"/>
      <c r="CC85" s="861"/>
      <c r="CD85" s="861"/>
      <c r="CE85" s="861"/>
      <c r="CF85" s="861"/>
      <c r="CG85" s="861"/>
      <c r="CH85" s="861"/>
      <c r="CI85" s="862"/>
    </row>
    <row r="86" spans="4:97" ht="9" customHeight="1" thickBot="1">
      <c r="D86" s="67"/>
      <c r="E86" s="824"/>
      <c r="F86" s="825"/>
      <c r="G86" s="825"/>
      <c r="H86" s="825"/>
      <c r="I86" s="825"/>
      <c r="J86" s="825"/>
      <c r="K86" s="825"/>
      <c r="L86" s="825"/>
      <c r="M86" s="825"/>
      <c r="N86" s="825"/>
      <c r="O86" s="825"/>
      <c r="P86" s="825"/>
      <c r="Q86" s="825"/>
      <c r="R86" s="825"/>
      <c r="S86" s="825"/>
      <c r="T86" s="825"/>
      <c r="U86" s="826"/>
      <c r="V86" s="660"/>
      <c r="W86" s="661"/>
      <c r="X86" s="661"/>
      <c r="Y86" s="661"/>
      <c r="Z86" s="661"/>
      <c r="AA86" s="661"/>
      <c r="AB86" s="661"/>
      <c r="AC86" s="661"/>
      <c r="AD86" s="661"/>
      <c r="AE86" s="661"/>
      <c r="AF86" s="661"/>
      <c r="AG86" s="661"/>
      <c r="AH86" s="661"/>
      <c r="AI86" s="661"/>
      <c r="AJ86" s="661"/>
      <c r="AK86" s="661"/>
      <c r="AL86" s="661"/>
      <c r="AM86" s="661"/>
      <c r="AN86" s="661"/>
      <c r="AO86" s="661"/>
      <c r="AP86" s="661"/>
      <c r="AQ86" s="661"/>
      <c r="AR86" s="661"/>
      <c r="AS86" s="661"/>
      <c r="AT86" s="661"/>
      <c r="AU86" s="661"/>
      <c r="AV86" s="661"/>
      <c r="AW86" s="662"/>
      <c r="AX86" s="624"/>
      <c r="AY86" s="624"/>
      <c r="AZ86" s="624"/>
      <c r="BA86" s="624"/>
      <c r="BB86" s="624"/>
      <c r="BC86" s="624"/>
      <c r="BD86" s="624"/>
      <c r="BE86" s="624"/>
      <c r="BF86" s="813"/>
      <c r="BG86" s="816"/>
      <c r="BH86" s="817"/>
      <c r="BI86" s="675"/>
      <c r="BJ86" s="676"/>
      <c r="BK86" s="676"/>
      <c r="BL86" s="676"/>
      <c r="BM86" s="676"/>
      <c r="BN86" s="676"/>
      <c r="BO86" s="676"/>
      <c r="BP86" s="676"/>
      <c r="BQ86" s="676"/>
      <c r="BR86" s="676"/>
      <c r="BS86" s="676"/>
      <c r="BT86" s="677"/>
      <c r="BU86" s="863"/>
      <c r="BV86" s="864"/>
      <c r="BW86" s="864"/>
      <c r="BX86" s="865"/>
      <c r="BY86" s="863"/>
      <c r="BZ86" s="864"/>
      <c r="CA86" s="864"/>
      <c r="CB86" s="864"/>
      <c r="CC86" s="864"/>
      <c r="CD86" s="864"/>
      <c r="CE86" s="864"/>
      <c r="CF86" s="864"/>
      <c r="CG86" s="864"/>
      <c r="CH86" s="864"/>
      <c r="CI86" s="865"/>
    </row>
    <row r="87" spans="4:97" ht="9" customHeight="1">
      <c r="D87" s="67"/>
      <c r="E87" s="678" t="s">
        <v>18</v>
      </c>
      <c r="F87" s="679"/>
      <c r="G87" s="679"/>
      <c r="H87" s="679"/>
      <c r="I87" s="679"/>
      <c r="J87" s="679"/>
      <c r="K87" s="679"/>
      <c r="L87" s="679"/>
      <c r="M87" s="679"/>
      <c r="N87" s="679"/>
      <c r="O87" s="679"/>
      <c r="P87" s="679"/>
      <c r="Q87" s="679"/>
      <c r="R87" s="679"/>
      <c r="S87" s="679"/>
      <c r="T87" s="679"/>
      <c r="U87" s="679"/>
      <c r="V87" s="679"/>
      <c r="W87" s="679"/>
      <c r="X87" s="679"/>
      <c r="Y87" s="679"/>
      <c r="Z87" s="679"/>
      <c r="AA87" s="679"/>
      <c r="AB87" s="679"/>
      <c r="AC87" s="679"/>
      <c r="AD87" s="679"/>
      <c r="AE87" s="679"/>
      <c r="AF87" s="679"/>
      <c r="AG87" s="679"/>
      <c r="AH87" s="679"/>
      <c r="AI87" s="679"/>
      <c r="AJ87" s="679"/>
      <c r="AK87" s="679"/>
      <c r="AL87" s="679"/>
      <c r="AM87" s="679"/>
      <c r="AN87" s="679"/>
      <c r="AO87" s="679"/>
      <c r="AP87" s="679"/>
      <c r="AQ87" s="679"/>
      <c r="AR87" s="679"/>
      <c r="AS87" s="679"/>
      <c r="AT87" s="679"/>
      <c r="AU87" s="679"/>
      <c r="AV87" s="679"/>
      <c r="AW87" s="680"/>
      <c r="AX87" s="663">
        <v>12</v>
      </c>
      <c r="AY87" s="663"/>
      <c r="AZ87" s="625"/>
      <c r="BA87" s="625"/>
      <c r="BB87" s="625"/>
      <c r="BC87" s="625"/>
      <c r="BD87" s="625"/>
      <c r="BE87" s="625"/>
      <c r="BF87" s="625"/>
      <c r="BG87" s="625"/>
      <c r="BH87" s="625"/>
      <c r="BI87" s="687">
        <f>IF(BZ10=1,CN87,0)</f>
        <v>0</v>
      </c>
      <c r="BJ87" s="687"/>
      <c r="BK87" s="687"/>
      <c r="BL87" s="687"/>
      <c r="BM87" s="687"/>
      <c r="BN87" s="687"/>
      <c r="BO87" s="687"/>
      <c r="BP87" s="687"/>
      <c r="BQ87" s="687"/>
      <c r="BR87" s="687"/>
      <c r="BS87" s="687"/>
      <c r="BT87" s="688"/>
      <c r="BU87" s="866" t="s">
        <v>141</v>
      </c>
      <c r="BV87" s="867"/>
      <c r="BW87" s="867"/>
      <c r="BX87" s="868"/>
      <c r="BY87" s="867">
        <f>SUMIF(BU20:BX86,"増",BY20:CI86)</f>
        <v>0</v>
      </c>
      <c r="BZ87" s="867"/>
      <c r="CA87" s="867"/>
      <c r="CB87" s="867"/>
      <c r="CC87" s="867"/>
      <c r="CD87" s="867"/>
      <c r="CE87" s="867"/>
      <c r="CF87" s="867"/>
      <c r="CG87" s="867"/>
      <c r="CH87" s="867"/>
      <c r="CI87" s="868"/>
      <c r="CK87" s="797" t="s">
        <v>336</v>
      </c>
      <c r="CL87" s="797"/>
      <c r="CM87" s="797"/>
      <c r="CN87" s="798">
        <f>BI21+BI27+BI33+BI39+BI45+BI51+BI57+BI63+BI69+BI75+BI81</f>
        <v>0</v>
      </c>
      <c r="CO87" s="422"/>
      <c r="CP87" s="422"/>
      <c r="CQ87" s="422"/>
      <c r="CR87" s="422"/>
      <c r="CS87" s="422"/>
    </row>
    <row r="88" spans="4:97" ht="9" customHeight="1">
      <c r="D88" s="67"/>
      <c r="E88" s="681"/>
      <c r="F88" s="682"/>
      <c r="G88" s="682"/>
      <c r="H88" s="682"/>
      <c r="I88" s="682"/>
      <c r="J88" s="682"/>
      <c r="K88" s="682"/>
      <c r="L88" s="682"/>
      <c r="M88" s="682"/>
      <c r="N88" s="682"/>
      <c r="O88" s="682"/>
      <c r="P88" s="682"/>
      <c r="Q88" s="682"/>
      <c r="R88" s="682"/>
      <c r="S88" s="682"/>
      <c r="T88" s="682"/>
      <c r="U88" s="682"/>
      <c r="V88" s="682"/>
      <c r="W88" s="682"/>
      <c r="X88" s="682"/>
      <c r="Y88" s="682"/>
      <c r="Z88" s="682"/>
      <c r="AA88" s="682"/>
      <c r="AB88" s="682"/>
      <c r="AC88" s="682"/>
      <c r="AD88" s="682"/>
      <c r="AE88" s="682"/>
      <c r="AF88" s="682"/>
      <c r="AG88" s="682"/>
      <c r="AH88" s="682"/>
      <c r="AI88" s="682"/>
      <c r="AJ88" s="682"/>
      <c r="AK88" s="682"/>
      <c r="AL88" s="682"/>
      <c r="AM88" s="682"/>
      <c r="AN88" s="682"/>
      <c r="AO88" s="682"/>
      <c r="AP88" s="682"/>
      <c r="AQ88" s="682"/>
      <c r="AR88" s="682"/>
      <c r="AS88" s="682"/>
      <c r="AT88" s="682"/>
      <c r="AU88" s="682"/>
      <c r="AV88" s="682"/>
      <c r="AW88" s="683"/>
      <c r="AX88" s="664"/>
      <c r="AY88" s="664"/>
      <c r="AZ88" s="626"/>
      <c r="BA88" s="626"/>
      <c r="BB88" s="626"/>
      <c r="BC88" s="626"/>
      <c r="BD88" s="626"/>
      <c r="BE88" s="626"/>
      <c r="BF88" s="626"/>
      <c r="BG88" s="626"/>
      <c r="BH88" s="626"/>
      <c r="BI88" s="689"/>
      <c r="BJ88" s="689"/>
      <c r="BK88" s="689"/>
      <c r="BL88" s="689"/>
      <c r="BM88" s="689"/>
      <c r="BN88" s="689"/>
      <c r="BO88" s="689"/>
      <c r="BP88" s="689"/>
      <c r="BQ88" s="689"/>
      <c r="BR88" s="689"/>
      <c r="BS88" s="689"/>
      <c r="BT88" s="690"/>
      <c r="BU88" s="869"/>
      <c r="BV88" s="705"/>
      <c r="BW88" s="705"/>
      <c r="BX88" s="870"/>
      <c r="BY88" s="705"/>
      <c r="BZ88" s="705"/>
      <c r="CA88" s="705"/>
      <c r="CB88" s="705"/>
      <c r="CC88" s="705"/>
      <c r="CD88" s="705"/>
      <c r="CE88" s="705"/>
      <c r="CF88" s="705"/>
      <c r="CG88" s="705"/>
      <c r="CH88" s="705"/>
      <c r="CI88" s="870"/>
      <c r="CK88" s="797"/>
      <c r="CL88" s="797"/>
      <c r="CM88" s="797"/>
      <c r="CN88" s="422"/>
      <c r="CO88" s="422"/>
      <c r="CP88" s="422"/>
      <c r="CQ88" s="422"/>
      <c r="CR88" s="422"/>
      <c r="CS88" s="422"/>
    </row>
    <row r="89" spans="4:97" ht="9" customHeight="1" thickBot="1">
      <c r="D89" s="67"/>
      <c r="E89" s="681"/>
      <c r="F89" s="682"/>
      <c r="G89" s="682"/>
      <c r="H89" s="682"/>
      <c r="I89" s="682"/>
      <c r="J89" s="682"/>
      <c r="K89" s="682"/>
      <c r="L89" s="682"/>
      <c r="M89" s="682"/>
      <c r="N89" s="682"/>
      <c r="O89" s="682"/>
      <c r="P89" s="682"/>
      <c r="Q89" s="682"/>
      <c r="R89" s="682"/>
      <c r="S89" s="682"/>
      <c r="T89" s="682"/>
      <c r="U89" s="682"/>
      <c r="V89" s="682"/>
      <c r="W89" s="682"/>
      <c r="X89" s="682"/>
      <c r="Y89" s="682"/>
      <c r="Z89" s="682"/>
      <c r="AA89" s="682"/>
      <c r="AB89" s="682"/>
      <c r="AC89" s="682"/>
      <c r="AD89" s="682"/>
      <c r="AE89" s="682"/>
      <c r="AF89" s="682"/>
      <c r="AG89" s="682"/>
      <c r="AH89" s="682"/>
      <c r="AI89" s="682"/>
      <c r="AJ89" s="682"/>
      <c r="AK89" s="682"/>
      <c r="AL89" s="682"/>
      <c r="AM89" s="682"/>
      <c r="AN89" s="682"/>
      <c r="AO89" s="682"/>
      <c r="AP89" s="682"/>
      <c r="AQ89" s="682"/>
      <c r="AR89" s="682"/>
      <c r="AS89" s="682"/>
      <c r="AT89" s="682"/>
      <c r="AU89" s="682"/>
      <c r="AV89" s="682"/>
      <c r="AW89" s="683"/>
      <c r="AX89" s="664"/>
      <c r="AY89" s="664"/>
      <c r="AZ89" s="626"/>
      <c r="BA89" s="626"/>
      <c r="BB89" s="626"/>
      <c r="BC89" s="626"/>
      <c r="BD89" s="626"/>
      <c r="BE89" s="626"/>
      <c r="BF89" s="626"/>
      <c r="BG89" s="626"/>
      <c r="BH89" s="626"/>
      <c r="BI89" s="689"/>
      <c r="BJ89" s="689"/>
      <c r="BK89" s="689"/>
      <c r="BL89" s="689"/>
      <c r="BM89" s="689"/>
      <c r="BN89" s="689"/>
      <c r="BO89" s="689"/>
      <c r="BP89" s="689"/>
      <c r="BQ89" s="689"/>
      <c r="BR89" s="689"/>
      <c r="BS89" s="689"/>
      <c r="BT89" s="690"/>
      <c r="BU89" s="871"/>
      <c r="BV89" s="708"/>
      <c r="BW89" s="708"/>
      <c r="BX89" s="872"/>
      <c r="BY89" s="708"/>
      <c r="BZ89" s="708"/>
      <c r="CA89" s="708"/>
      <c r="CB89" s="708"/>
      <c r="CC89" s="708"/>
      <c r="CD89" s="708"/>
      <c r="CE89" s="708"/>
      <c r="CF89" s="708"/>
      <c r="CG89" s="708"/>
      <c r="CH89" s="708"/>
      <c r="CI89" s="872"/>
      <c r="CK89" s="797"/>
      <c r="CL89" s="797"/>
      <c r="CM89" s="797"/>
      <c r="CN89" s="422"/>
      <c r="CO89" s="422"/>
      <c r="CP89" s="422"/>
      <c r="CQ89" s="422"/>
      <c r="CR89" s="422"/>
      <c r="CS89" s="422"/>
    </row>
    <row r="90" spans="4:97" ht="9" customHeight="1">
      <c r="D90" s="67"/>
      <c r="E90" s="681"/>
      <c r="F90" s="682"/>
      <c r="G90" s="682"/>
      <c r="H90" s="682"/>
      <c r="I90" s="682"/>
      <c r="J90" s="682"/>
      <c r="K90" s="682"/>
      <c r="L90" s="682"/>
      <c r="M90" s="682"/>
      <c r="N90" s="682"/>
      <c r="O90" s="682"/>
      <c r="P90" s="682"/>
      <c r="Q90" s="682"/>
      <c r="R90" s="682"/>
      <c r="S90" s="682"/>
      <c r="T90" s="682"/>
      <c r="U90" s="682"/>
      <c r="V90" s="682"/>
      <c r="W90" s="682"/>
      <c r="X90" s="682"/>
      <c r="Y90" s="682"/>
      <c r="Z90" s="682"/>
      <c r="AA90" s="682"/>
      <c r="AB90" s="682"/>
      <c r="AC90" s="682"/>
      <c r="AD90" s="682"/>
      <c r="AE90" s="682"/>
      <c r="AF90" s="682"/>
      <c r="AG90" s="682"/>
      <c r="AH90" s="682"/>
      <c r="AI90" s="682"/>
      <c r="AJ90" s="682"/>
      <c r="AK90" s="682"/>
      <c r="AL90" s="682"/>
      <c r="AM90" s="682"/>
      <c r="AN90" s="682"/>
      <c r="AO90" s="682"/>
      <c r="AP90" s="682"/>
      <c r="AQ90" s="682"/>
      <c r="AR90" s="682"/>
      <c r="AS90" s="682"/>
      <c r="AT90" s="682"/>
      <c r="AU90" s="682"/>
      <c r="AV90" s="682"/>
      <c r="AW90" s="683"/>
      <c r="AX90" s="622"/>
      <c r="AY90" s="622"/>
      <c r="AZ90" s="622"/>
      <c r="BA90" s="622"/>
      <c r="BB90" s="622"/>
      <c r="BC90" s="622"/>
      <c r="BD90" s="622"/>
      <c r="BE90" s="622"/>
      <c r="BF90" s="812"/>
      <c r="BG90" s="814"/>
      <c r="BH90" s="815"/>
      <c r="BI90" s="634">
        <f>IF(BZ10=1,CN90,0)</f>
        <v>0</v>
      </c>
      <c r="BJ90" s="635"/>
      <c r="BK90" s="635"/>
      <c r="BL90" s="635"/>
      <c r="BM90" s="635"/>
      <c r="BN90" s="635"/>
      <c r="BO90" s="635"/>
      <c r="BP90" s="635"/>
      <c r="BQ90" s="635"/>
      <c r="BR90" s="635"/>
      <c r="BS90" s="635"/>
      <c r="BT90" s="636"/>
      <c r="BU90" s="873" t="s">
        <v>142</v>
      </c>
      <c r="BV90" s="720"/>
      <c r="BW90" s="720"/>
      <c r="BX90" s="874"/>
      <c r="BY90" s="867">
        <f>SUMIF(BU20:BX89,"減",BY20:CI89)</f>
        <v>0</v>
      </c>
      <c r="BZ90" s="867"/>
      <c r="CA90" s="867"/>
      <c r="CB90" s="867"/>
      <c r="CC90" s="867"/>
      <c r="CD90" s="867"/>
      <c r="CE90" s="867"/>
      <c r="CF90" s="867"/>
      <c r="CG90" s="867"/>
      <c r="CH90" s="867"/>
      <c r="CI90" s="868"/>
      <c r="CK90" s="797" t="s">
        <v>336</v>
      </c>
      <c r="CL90" s="797"/>
      <c r="CM90" s="797"/>
      <c r="CN90" s="798">
        <f>BI24+BI30+BI36+BI42+BI48+BI54+BI60+BI66+BI72+BI78+BI84</f>
        <v>0</v>
      </c>
      <c r="CO90" s="422"/>
      <c r="CP90" s="422"/>
      <c r="CQ90" s="422"/>
      <c r="CR90" s="422"/>
      <c r="CS90" s="422"/>
    </row>
    <row r="91" spans="4:97" ht="9" customHeight="1">
      <c r="D91" s="67"/>
      <c r="E91" s="681"/>
      <c r="F91" s="682"/>
      <c r="G91" s="682"/>
      <c r="H91" s="682"/>
      <c r="I91" s="682"/>
      <c r="J91" s="682"/>
      <c r="K91" s="682"/>
      <c r="L91" s="682"/>
      <c r="M91" s="682"/>
      <c r="N91" s="682"/>
      <c r="O91" s="682"/>
      <c r="P91" s="682"/>
      <c r="Q91" s="682"/>
      <c r="R91" s="682"/>
      <c r="S91" s="682"/>
      <c r="T91" s="682"/>
      <c r="U91" s="682"/>
      <c r="V91" s="682"/>
      <c r="W91" s="682"/>
      <c r="X91" s="682"/>
      <c r="Y91" s="682"/>
      <c r="Z91" s="682"/>
      <c r="AA91" s="682"/>
      <c r="AB91" s="682"/>
      <c r="AC91" s="682"/>
      <c r="AD91" s="682"/>
      <c r="AE91" s="682"/>
      <c r="AF91" s="682"/>
      <c r="AG91" s="682"/>
      <c r="AH91" s="682"/>
      <c r="AI91" s="682"/>
      <c r="AJ91" s="682"/>
      <c r="AK91" s="682"/>
      <c r="AL91" s="682"/>
      <c r="AM91" s="682"/>
      <c r="AN91" s="682"/>
      <c r="AO91" s="682"/>
      <c r="AP91" s="682"/>
      <c r="AQ91" s="682"/>
      <c r="AR91" s="682"/>
      <c r="AS91" s="682"/>
      <c r="AT91" s="682"/>
      <c r="AU91" s="682"/>
      <c r="AV91" s="682"/>
      <c r="AW91" s="683"/>
      <c r="AX91" s="622"/>
      <c r="AY91" s="622"/>
      <c r="AZ91" s="622"/>
      <c r="BA91" s="622"/>
      <c r="BB91" s="622"/>
      <c r="BC91" s="622"/>
      <c r="BD91" s="622"/>
      <c r="BE91" s="622"/>
      <c r="BF91" s="812"/>
      <c r="BG91" s="814"/>
      <c r="BH91" s="815"/>
      <c r="BI91" s="637"/>
      <c r="BJ91" s="638"/>
      <c r="BK91" s="638"/>
      <c r="BL91" s="638"/>
      <c r="BM91" s="638"/>
      <c r="BN91" s="638"/>
      <c r="BO91" s="638"/>
      <c r="BP91" s="638"/>
      <c r="BQ91" s="638"/>
      <c r="BR91" s="638"/>
      <c r="BS91" s="638"/>
      <c r="BT91" s="639"/>
      <c r="BU91" s="869"/>
      <c r="BV91" s="705"/>
      <c r="BW91" s="705"/>
      <c r="BX91" s="870"/>
      <c r="BY91" s="705"/>
      <c r="BZ91" s="705"/>
      <c r="CA91" s="705"/>
      <c r="CB91" s="705"/>
      <c r="CC91" s="705"/>
      <c r="CD91" s="705"/>
      <c r="CE91" s="705"/>
      <c r="CF91" s="705"/>
      <c r="CG91" s="705"/>
      <c r="CH91" s="705"/>
      <c r="CI91" s="870"/>
      <c r="CK91" s="797"/>
      <c r="CL91" s="797"/>
      <c r="CM91" s="797"/>
      <c r="CN91" s="422"/>
      <c r="CO91" s="422"/>
      <c r="CP91" s="422"/>
      <c r="CQ91" s="422"/>
      <c r="CR91" s="422"/>
      <c r="CS91" s="422"/>
    </row>
    <row r="92" spans="4:97" ht="9" customHeight="1" thickBot="1">
      <c r="D92" s="67"/>
      <c r="E92" s="684"/>
      <c r="F92" s="685"/>
      <c r="G92" s="685"/>
      <c r="H92" s="685"/>
      <c r="I92" s="685"/>
      <c r="J92" s="685"/>
      <c r="K92" s="685"/>
      <c r="L92" s="685"/>
      <c r="M92" s="685"/>
      <c r="N92" s="685"/>
      <c r="O92" s="685"/>
      <c r="P92" s="685"/>
      <c r="Q92" s="685"/>
      <c r="R92" s="685"/>
      <c r="S92" s="685"/>
      <c r="T92" s="685"/>
      <c r="U92" s="685"/>
      <c r="V92" s="685"/>
      <c r="W92" s="685"/>
      <c r="X92" s="685"/>
      <c r="Y92" s="685"/>
      <c r="Z92" s="685"/>
      <c r="AA92" s="685"/>
      <c r="AB92" s="685"/>
      <c r="AC92" s="685"/>
      <c r="AD92" s="685"/>
      <c r="AE92" s="685"/>
      <c r="AF92" s="685"/>
      <c r="AG92" s="685"/>
      <c r="AH92" s="685"/>
      <c r="AI92" s="685"/>
      <c r="AJ92" s="685"/>
      <c r="AK92" s="685"/>
      <c r="AL92" s="685"/>
      <c r="AM92" s="685"/>
      <c r="AN92" s="685"/>
      <c r="AO92" s="685"/>
      <c r="AP92" s="685"/>
      <c r="AQ92" s="685"/>
      <c r="AR92" s="685"/>
      <c r="AS92" s="685"/>
      <c r="AT92" s="685"/>
      <c r="AU92" s="685"/>
      <c r="AV92" s="685"/>
      <c r="AW92" s="686"/>
      <c r="AX92" s="624"/>
      <c r="AY92" s="624"/>
      <c r="AZ92" s="624"/>
      <c r="BA92" s="624"/>
      <c r="BB92" s="624"/>
      <c r="BC92" s="624"/>
      <c r="BD92" s="624"/>
      <c r="BE92" s="624"/>
      <c r="BF92" s="813"/>
      <c r="BG92" s="816"/>
      <c r="BH92" s="817"/>
      <c r="BI92" s="640"/>
      <c r="BJ92" s="641"/>
      <c r="BK92" s="641"/>
      <c r="BL92" s="641"/>
      <c r="BM92" s="641"/>
      <c r="BN92" s="641"/>
      <c r="BO92" s="641"/>
      <c r="BP92" s="641"/>
      <c r="BQ92" s="641"/>
      <c r="BR92" s="641"/>
      <c r="BS92" s="641"/>
      <c r="BT92" s="642"/>
      <c r="BU92" s="875"/>
      <c r="BV92" s="876"/>
      <c r="BW92" s="876"/>
      <c r="BX92" s="877"/>
      <c r="BY92" s="708"/>
      <c r="BZ92" s="708"/>
      <c r="CA92" s="708"/>
      <c r="CB92" s="708"/>
      <c r="CC92" s="708"/>
      <c r="CD92" s="708"/>
      <c r="CE92" s="708"/>
      <c r="CF92" s="708"/>
      <c r="CG92" s="708"/>
      <c r="CH92" s="708"/>
      <c r="CI92" s="872"/>
      <c r="CK92" s="797"/>
      <c r="CL92" s="797"/>
      <c r="CM92" s="797"/>
      <c r="CN92" s="422"/>
      <c r="CO92" s="422"/>
      <c r="CP92" s="422"/>
      <c r="CQ92" s="422"/>
      <c r="CR92" s="422"/>
      <c r="CS92" s="422"/>
    </row>
    <row r="93" spans="4:97" ht="9" customHeight="1">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row>
    <row r="95" spans="4:97" ht="12" customHeight="1" thickBot="1">
      <c r="F95" s="726"/>
      <c r="G95" s="726"/>
      <c r="H95" s="726"/>
      <c r="I95" s="726"/>
      <c r="J95" s="726"/>
      <c r="K95" s="726"/>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4"/>
      <c r="AS95" s="54"/>
      <c r="AT95" s="54"/>
      <c r="AU95" s="54"/>
      <c r="AV95" s="54"/>
      <c r="AW95" s="54"/>
      <c r="AX95" s="54"/>
      <c r="AY95" s="54"/>
      <c r="AZ95" s="54"/>
      <c r="BA95" s="54"/>
      <c r="BB95" s="54"/>
      <c r="BC95" s="54"/>
      <c r="BD95" s="54"/>
      <c r="BF95" s="66"/>
      <c r="BG95" s="66"/>
    </row>
    <row r="96" spans="4:97" ht="15" customHeight="1">
      <c r="F96" s="726"/>
      <c r="G96" s="726"/>
      <c r="H96" s="726"/>
      <c r="I96" s="726"/>
      <c r="J96" s="726"/>
      <c r="K96" s="726"/>
      <c r="Q96" s="53"/>
      <c r="R96" s="856" t="s">
        <v>54</v>
      </c>
      <c r="S96" s="856"/>
      <c r="T96" s="856"/>
      <c r="U96" s="856"/>
      <c r="V96" s="856"/>
      <c r="W96" s="856"/>
      <c r="X96" s="856"/>
      <c r="Y96" s="856"/>
      <c r="Z96" s="856"/>
      <c r="AA96" s="856"/>
      <c r="AB96" s="856"/>
      <c r="AC96" s="856"/>
      <c r="AD96" s="856"/>
      <c r="AE96" s="856"/>
      <c r="AF96" s="856"/>
      <c r="AG96" s="856"/>
      <c r="AH96" s="856"/>
      <c r="AI96" s="856"/>
      <c r="AJ96" s="856"/>
      <c r="AK96" s="856"/>
      <c r="AL96" s="856"/>
      <c r="AM96" s="856"/>
      <c r="AN96" s="856"/>
      <c r="AO96" s="856"/>
      <c r="AP96" s="856"/>
      <c r="AQ96" s="856"/>
      <c r="AR96" s="54"/>
      <c r="AS96" s="54"/>
      <c r="AT96" s="54"/>
      <c r="AU96" s="54"/>
      <c r="AV96" s="54"/>
      <c r="AW96" s="54"/>
      <c r="AX96" s="54"/>
      <c r="AY96" s="54"/>
      <c r="AZ96" s="54"/>
      <c r="BA96" s="54"/>
      <c r="BB96" s="54"/>
      <c r="BC96" s="54"/>
      <c r="BD96" s="54"/>
      <c r="BE96" s="67"/>
      <c r="BF96" s="739" t="s">
        <v>4</v>
      </c>
      <c r="BG96" s="740"/>
      <c r="BH96" s="87"/>
      <c r="BI96" s="745" t="s">
        <v>5</v>
      </c>
      <c r="BJ96" s="746"/>
      <c r="BK96" s="746"/>
      <c r="BL96" s="746"/>
      <c r="BM96" s="746"/>
      <c r="BN96" s="747"/>
      <c r="BO96" s="69"/>
      <c r="BP96" s="748" t="s">
        <v>6</v>
      </c>
      <c r="BQ96" s="748"/>
      <c r="BR96" s="748"/>
      <c r="BS96" s="748"/>
      <c r="BT96" s="748"/>
      <c r="BU96" s="748" t="s">
        <v>7</v>
      </c>
      <c r="BV96" s="748"/>
      <c r="BW96" s="749" t="s">
        <v>8</v>
      </c>
      <c r="BX96" s="749"/>
      <c r="BY96" s="749"/>
      <c r="BZ96" s="749"/>
      <c r="CA96" s="749"/>
      <c r="CB96" s="749"/>
      <c r="CC96" s="749"/>
      <c r="CD96" s="746" t="s">
        <v>21</v>
      </c>
      <c r="CE96" s="746"/>
      <c r="CF96" s="746"/>
      <c r="CG96" s="746"/>
      <c r="CH96" s="746"/>
      <c r="CI96" s="750"/>
    </row>
    <row r="97" spans="4:88" ht="14.25" customHeight="1">
      <c r="Q97" s="54"/>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53"/>
      <c r="AS97" s="53"/>
      <c r="AT97" s="53"/>
      <c r="AU97" s="53"/>
      <c r="AV97" s="53"/>
      <c r="AW97" s="53"/>
      <c r="AX97" s="53"/>
      <c r="AY97" s="53"/>
      <c r="AZ97" s="53"/>
      <c r="BA97" s="53"/>
      <c r="BB97" s="53"/>
      <c r="BC97" s="53"/>
      <c r="BD97" s="53"/>
      <c r="BE97" s="67"/>
      <c r="BF97" s="741"/>
      <c r="BG97" s="742"/>
      <c r="BH97" s="751">
        <f>注意事項!H6</f>
        <v>0</v>
      </c>
      <c r="BI97" s="626"/>
      <c r="BJ97" s="626"/>
      <c r="BK97" s="626"/>
      <c r="BL97" s="626"/>
      <c r="BM97" s="626"/>
      <c r="BN97" s="626"/>
      <c r="BO97" s="626"/>
      <c r="BP97" s="626">
        <f>注意事項!H7</f>
        <v>0</v>
      </c>
      <c r="BQ97" s="626"/>
      <c r="BR97" s="626"/>
      <c r="BS97" s="626"/>
      <c r="BT97" s="626"/>
      <c r="BU97" s="752" t="s">
        <v>33</v>
      </c>
      <c r="BV97" s="752"/>
      <c r="BW97" s="736"/>
      <c r="BX97" s="736"/>
      <c r="BY97" s="736"/>
      <c r="BZ97" s="736"/>
      <c r="CA97" s="736"/>
      <c r="CB97" s="736"/>
      <c r="CC97" s="736"/>
      <c r="CD97" s="736"/>
      <c r="CE97" s="736"/>
      <c r="CF97" s="736"/>
      <c r="CG97" s="736"/>
      <c r="CH97" s="736"/>
      <c r="CI97" s="753"/>
    </row>
    <row r="98" spans="4:88" ht="9.75" customHeight="1" thickBot="1">
      <c r="Q98" s="54"/>
      <c r="R98" s="54"/>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68"/>
      <c r="BF98" s="741"/>
      <c r="BG98" s="742"/>
      <c r="BH98" s="751"/>
      <c r="BI98" s="626"/>
      <c r="BJ98" s="626"/>
      <c r="BK98" s="626"/>
      <c r="BL98" s="626"/>
      <c r="BM98" s="626"/>
      <c r="BN98" s="626"/>
      <c r="BO98" s="626"/>
      <c r="BP98" s="626"/>
      <c r="BQ98" s="626"/>
      <c r="BR98" s="626"/>
      <c r="BS98" s="626"/>
      <c r="BT98" s="626"/>
      <c r="BU98" s="752"/>
      <c r="BV98" s="752"/>
      <c r="BW98" s="736"/>
      <c r="BX98" s="736"/>
      <c r="BY98" s="736"/>
      <c r="BZ98" s="736"/>
      <c r="CA98" s="736"/>
      <c r="CB98" s="736"/>
      <c r="CC98" s="736"/>
      <c r="CD98" s="736"/>
      <c r="CE98" s="736"/>
      <c r="CF98" s="736"/>
      <c r="CG98" s="736"/>
      <c r="CH98" s="736"/>
      <c r="CI98" s="753"/>
    </row>
    <row r="99" spans="4:88" ht="13.5">
      <c r="E99" s="754" t="s">
        <v>3</v>
      </c>
      <c r="F99" s="755"/>
      <c r="G99" s="755"/>
      <c r="H99" s="755"/>
      <c r="I99" s="755"/>
      <c r="J99" s="755"/>
      <c r="K99" s="755"/>
      <c r="L99" s="755"/>
      <c r="M99" s="755"/>
      <c r="N99" s="755"/>
      <c r="O99" s="755"/>
      <c r="P99" s="758">
        <f>注意事項!H9</f>
        <v>0</v>
      </c>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c r="AU99" s="758"/>
      <c r="AV99" s="758"/>
      <c r="AW99" s="758"/>
      <c r="AX99" s="758"/>
      <c r="AY99" s="758"/>
      <c r="AZ99" s="758"/>
      <c r="BA99" s="758"/>
      <c r="BB99" s="59"/>
      <c r="BC99" s="59"/>
      <c r="BD99" s="59"/>
      <c r="BE99" s="60"/>
      <c r="BF99" s="741"/>
      <c r="BG99" s="742"/>
      <c r="BI99" s="761" t="s">
        <v>20</v>
      </c>
      <c r="BJ99" s="761"/>
      <c r="BK99" s="761"/>
      <c r="BL99" s="761"/>
      <c r="BM99" s="761"/>
      <c r="BN99" s="761"/>
      <c r="BO99" s="761"/>
      <c r="BQ99" s="70"/>
      <c r="BR99" s="73"/>
      <c r="BS99" s="73"/>
      <c r="BT99" s="73"/>
      <c r="BU99" s="73"/>
      <c r="BV99" s="73"/>
      <c r="BW99" s="73"/>
      <c r="BX99" s="73"/>
      <c r="BY99" s="73"/>
      <c r="BZ99" s="73"/>
      <c r="CA99" s="73"/>
      <c r="CB99" s="73"/>
      <c r="CC99" s="73"/>
      <c r="CD99" s="73"/>
      <c r="CE99" s="73"/>
      <c r="CF99" s="73"/>
      <c r="CG99" s="73"/>
      <c r="CH99" s="73"/>
      <c r="CI99" s="85"/>
      <c r="CJ99" s="691" t="s">
        <v>56</v>
      </c>
    </row>
    <row r="100" spans="4:88" ht="15" customHeight="1">
      <c r="E100" s="756"/>
      <c r="F100" s="757"/>
      <c r="G100" s="757"/>
      <c r="H100" s="757"/>
      <c r="I100" s="757"/>
      <c r="J100" s="757"/>
      <c r="K100" s="757"/>
      <c r="L100" s="757"/>
      <c r="M100" s="757"/>
      <c r="N100" s="757"/>
      <c r="O100" s="757"/>
      <c r="P100" s="759"/>
      <c r="Q100" s="759"/>
      <c r="R100" s="759"/>
      <c r="S100" s="759"/>
      <c r="T100" s="759"/>
      <c r="U100" s="759"/>
      <c r="V100" s="759"/>
      <c r="W100" s="759"/>
      <c r="X100" s="759"/>
      <c r="Y100" s="759"/>
      <c r="Z100" s="759"/>
      <c r="AA100" s="759"/>
      <c r="AB100" s="759"/>
      <c r="AC100" s="759"/>
      <c r="AD100" s="759"/>
      <c r="AE100" s="759"/>
      <c r="AF100" s="759"/>
      <c r="AG100" s="759"/>
      <c r="AH100" s="759"/>
      <c r="AI100" s="759"/>
      <c r="AJ100" s="759"/>
      <c r="AK100" s="759"/>
      <c r="AL100" s="759"/>
      <c r="AM100" s="759"/>
      <c r="AN100" s="759"/>
      <c r="AO100" s="759"/>
      <c r="AP100" s="759"/>
      <c r="AQ100" s="759"/>
      <c r="AR100" s="759"/>
      <c r="AS100" s="759"/>
      <c r="AT100" s="759"/>
      <c r="AU100" s="759"/>
      <c r="AV100" s="759"/>
      <c r="AW100" s="759"/>
      <c r="AX100" s="759"/>
      <c r="AY100" s="759"/>
      <c r="AZ100" s="759"/>
      <c r="BA100" s="759"/>
      <c r="BE100" s="61"/>
      <c r="BF100" s="741"/>
      <c r="BG100" s="742"/>
      <c r="BH100" s="692">
        <f>'16-41'!Q7</f>
        <v>0</v>
      </c>
      <c r="BI100" s="693"/>
      <c r="BJ100" s="693"/>
      <c r="BK100" s="698">
        <f>'16-41'!U7</f>
        <v>0</v>
      </c>
      <c r="BL100" s="693"/>
      <c r="BM100" s="699"/>
      <c r="BN100" s="693">
        <f>'16-41'!Y7</f>
        <v>0</v>
      </c>
      <c r="BO100" s="693"/>
      <c r="BP100" s="693"/>
      <c r="BQ100" s="72"/>
      <c r="CI100" s="67"/>
      <c r="CJ100" s="691"/>
    </row>
    <row r="101" spans="4:88" ht="12.75" customHeight="1">
      <c r="E101" s="62"/>
      <c r="P101" s="759"/>
      <c r="Q101" s="759"/>
      <c r="R101" s="759"/>
      <c r="S101" s="759"/>
      <c r="T101" s="759"/>
      <c r="U101" s="759"/>
      <c r="V101" s="759"/>
      <c r="W101" s="759"/>
      <c r="X101" s="759"/>
      <c r="Y101" s="759"/>
      <c r="Z101" s="759"/>
      <c r="AA101" s="759"/>
      <c r="AB101" s="759"/>
      <c r="AC101" s="759"/>
      <c r="AD101" s="759"/>
      <c r="AE101" s="759"/>
      <c r="AF101" s="759"/>
      <c r="AG101" s="759"/>
      <c r="AH101" s="759"/>
      <c r="AI101" s="759"/>
      <c r="AJ101" s="759"/>
      <c r="AK101" s="759"/>
      <c r="AL101" s="759"/>
      <c r="AM101" s="759"/>
      <c r="AN101" s="759"/>
      <c r="AO101" s="759"/>
      <c r="AP101" s="759"/>
      <c r="AQ101" s="759"/>
      <c r="AR101" s="759"/>
      <c r="AS101" s="759"/>
      <c r="AT101" s="759"/>
      <c r="AU101" s="759"/>
      <c r="AV101" s="759"/>
      <c r="AW101" s="759"/>
      <c r="AX101" s="759"/>
      <c r="AY101" s="759"/>
      <c r="AZ101" s="759"/>
      <c r="BA101" s="759"/>
      <c r="BE101" s="61"/>
      <c r="BF101" s="741"/>
      <c r="BG101" s="742"/>
      <c r="BH101" s="694"/>
      <c r="BI101" s="695"/>
      <c r="BJ101" s="695"/>
      <c r="BK101" s="700"/>
      <c r="BL101" s="695"/>
      <c r="BM101" s="701"/>
      <c r="BN101" s="695"/>
      <c r="BO101" s="695"/>
      <c r="BP101" s="695"/>
      <c r="BQ101" s="72"/>
      <c r="CI101" s="67"/>
      <c r="CJ101" s="691"/>
    </row>
    <row r="102" spans="4:88" ht="12" customHeight="1">
      <c r="E102" s="63"/>
      <c r="F102" s="64"/>
      <c r="G102" s="64"/>
      <c r="H102" s="64"/>
      <c r="I102" s="64"/>
      <c r="J102" s="64"/>
      <c r="K102" s="64"/>
      <c r="L102" s="64"/>
      <c r="M102" s="64"/>
      <c r="N102" s="64"/>
      <c r="O102" s="64"/>
      <c r="P102" s="760"/>
      <c r="Q102" s="760"/>
      <c r="R102" s="760"/>
      <c r="S102" s="760"/>
      <c r="T102" s="760"/>
      <c r="U102" s="760"/>
      <c r="V102" s="760"/>
      <c r="W102" s="760"/>
      <c r="X102" s="760"/>
      <c r="Y102" s="760"/>
      <c r="Z102" s="760"/>
      <c r="AA102" s="760"/>
      <c r="AB102" s="760"/>
      <c r="AC102" s="760"/>
      <c r="AD102" s="760"/>
      <c r="AE102" s="760"/>
      <c r="AF102" s="760"/>
      <c r="AG102" s="760"/>
      <c r="AH102" s="760"/>
      <c r="AI102" s="760"/>
      <c r="AJ102" s="760"/>
      <c r="AK102" s="760"/>
      <c r="AL102" s="760"/>
      <c r="AM102" s="760"/>
      <c r="AN102" s="760"/>
      <c r="AO102" s="760"/>
      <c r="AP102" s="760"/>
      <c r="AQ102" s="760"/>
      <c r="AR102" s="760"/>
      <c r="AS102" s="760"/>
      <c r="AT102" s="760"/>
      <c r="AU102" s="760"/>
      <c r="AV102" s="760"/>
      <c r="AW102" s="760"/>
      <c r="AX102" s="760"/>
      <c r="AY102" s="760"/>
      <c r="AZ102" s="760"/>
      <c r="BA102" s="760"/>
      <c r="BB102" s="64"/>
      <c r="BC102" s="64"/>
      <c r="BD102" s="64"/>
      <c r="BE102" s="65"/>
      <c r="BF102" s="743"/>
      <c r="BG102" s="744"/>
      <c r="BH102" s="696"/>
      <c r="BI102" s="697"/>
      <c r="BJ102" s="697"/>
      <c r="BK102" s="702"/>
      <c r="BL102" s="697"/>
      <c r="BM102" s="703"/>
      <c r="BN102" s="697"/>
      <c r="BO102" s="697"/>
      <c r="BP102" s="697"/>
      <c r="BQ102" s="71"/>
      <c r="BR102" s="64"/>
      <c r="BS102" s="64"/>
      <c r="BT102" s="64"/>
      <c r="BU102" s="64"/>
      <c r="BV102" s="64"/>
      <c r="BW102" s="64"/>
      <c r="BX102" s="64"/>
      <c r="BY102" s="64"/>
      <c r="BZ102" s="64"/>
      <c r="CA102" s="64"/>
      <c r="CB102" s="64"/>
      <c r="CC102" s="64"/>
      <c r="CD102" s="64"/>
      <c r="CE102" s="64"/>
      <c r="CF102" s="64"/>
      <c r="CG102" s="64"/>
      <c r="CH102" s="64"/>
      <c r="CI102" s="86"/>
      <c r="CJ102" s="691"/>
    </row>
    <row r="103" spans="4:88" ht="7.5" customHeight="1">
      <c r="D103" s="67"/>
      <c r="BZ103" s="704">
        <f>IF(CN180=0,0,2)</f>
        <v>0</v>
      </c>
      <c r="CA103" s="705"/>
      <c r="CB103" s="706"/>
      <c r="CC103" s="72"/>
      <c r="CD103" s="710" t="s">
        <v>22</v>
      </c>
      <c r="CE103" s="710"/>
      <c r="CF103" s="710"/>
      <c r="CG103" s="710"/>
      <c r="CH103" s="710"/>
      <c r="CI103" s="85"/>
      <c r="CJ103" s="691"/>
    </row>
    <row r="104" spans="4:88" ht="21.75" customHeight="1">
      <c r="D104" s="67"/>
      <c r="S104" s="712" t="s">
        <v>10</v>
      </c>
      <c r="T104" s="712"/>
      <c r="U104" s="712"/>
      <c r="V104" s="712"/>
      <c r="W104" s="713">
        <f>'16-41'!V33</f>
        <v>0</v>
      </c>
      <c r="X104" s="714"/>
      <c r="Y104" s="715"/>
      <c r="Z104" s="712" t="s">
        <v>11</v>
      </c>
      <c r="AA104" s="712"/>
      <c r="AB104" s="712"/>
      <c r="AC104" s="712"/>
      <c r="AD104" s="713">
        <f>'16-41'!AC33</f>
        <v>0</v>
      </c>
      <c r="AE104" s="714"/>
      <c r="AF104" s="715"/>
      <c r="AG104" s="712" t="s">
        <v>12</v>
      </c>
      <c r="AH104" s="712"/>
      <c r="AI104" s="712"/>
      <c r="AJ104" s="712"/>
      <c r="BZ104" s="707"/>
      <c r="CA104" s="708"/>
      <c r="CB104" s="709"/>
      <c r="CC104" s="71"/>
      <c r="CD104" s="711"/>
      <c r="CE104" s="711"/>
      <c r="CF104" s="711"/>
      <c r="CG104" s="711"/>
      <c r="CH104" s="711"/>
      <c r="CI104" s="86"/>
      <c r="CJ104" s="691"/>
    </row>
    <row r="105" spans="4:88" ht="24" customHeight="1">
      <c r="D105" s="67"/>
      <c r="S105" s="712"/>
      <c r="T105" s="712"/>
      <c r="U105" s="712"/>
      <c r="V105" s="712"/>
      <c r="W105" s="716"/>
      <c r="X105" s="717"/>
      <c r="Y105" s="718"/>
      <c r="Z105" s="712"/>
      <c r="AA105" s="712"/>
      <c r="AB105" s="712"/>
      <c r="AC105" s="712"/>
      <c r="AD105" s="716"/>
      <c r="AE105" s="717"/>
      <c r="AF105" s="718"/>
      <c r="AG105" s="712"/>
      <c r="AH105" s="712"/>
      <c r="AI105" s="712"/>
      <c r="AJ105" s="712"/>
      <c r="BZ105" s="719">
        <f>IF(BZ103=0,0,2)</f>
        <v>0</v>
      </c>
      <c r="CA105" s="720"/>
      <c r="CB105" s="721"/>
      <c r="CC105" s="70"/>
      <c r="CD105" s="710" t="s">
        <v>23</v>
      </c>
      <c r="CE105" s="710"/>
      <c r="CF105" s="710"/>
      <c r="CG105" s="710"/>
      <c r="CH105" s="710"/>
      <c r="CI105" s="85"/>
      <c r="CJ105" s="691"/>
    </row>
    <row r="106" spans="4:88" ht="6.75" customHeight="1" thickBot="1">
      <c r="D106" s="67"/>
      <c r="BZ106" s="704"/>
      <c r="CA106" s="705"/>
      <c r="CB106" s="706"/>
      <c r="CC106" s="72"/>
      <c r="CD106" s="722"/>
      <c r="CE106" s="722"/>
      <c r="CF106" s="722"/>
      <c r="CG106" s="722"/>
      <c r="CH106" s="722"/>
      <c r="CI106" s="68"/>
      <c r="CJ106" s="691"/>
    </row>
    <row r="107" spans="4:88" ht="9.75" customHeight="1">
      <c r="D107" s="67"/>
      <c r="E107" s="833" t="s">
        <v>55</v>
      </c>
      <c r="F107" s="834"/>
      <c r="G107" s="834"/>
      <c r="H107" s="834"/>
      <c r="I107" s="834"/>
      <c r="J107" s="834"/>
      <c r="K107" s="834"/>
      <c r="L107" s="834"/>
      <c r="M107" s="834"/>
      <c r="N107" s="834"/>
      <c r="O107" s="834"/>
      <c r="P107" s="834"/>
      <c r="Q107" s="834"/>
      <c r="R107" s="834"/>
      <c r="S107" s="834"/>
      <c r="T107" s="834"/>
      <c r="U107" s="834"/>
      <c r="V107" s="834"/>
      <c r="W107" s="834"/>
      <c r="X107" s="834"/>
      <c r="Y107" s="834"/>
      <c r="Z107" s="834"/>
      <c r="AA107" s="834"/>
      <c r="AB107" s="834"/>
      <c r="AC107" s="834"/>
      <c r="AD107" s="834"/>
      <c r="AE107" s="834"/>
      <c r="AF107" s="834"/>
      <c r="AG107" s="834"/>
      <c r="AH107" s="834"/>
      <c r="AI107" s="834"/>
      <c r="AJ107" s="834"/>
      <c r="AK107" s="834"/>
      <c r="AL107" s="834"/>
      <c r="AM107" s="834"/>
      <c r="AN107" s="834"/>
      <c r="AO107" s="834"/>
      <c r="AP107" s="834"/>
      <c r="AQ107" s="834"/>
      <c r="AR107" s="834"/>
      <c r="AS107" s="834"/>
      <c r="AT107" s="834"/>
      <c r="AU107" s="834"/>
      <c r="AV107" s="834"/>
      <c r="AW107" s="835"/>
      <c r="AX107" s="59"/>
      <c r="AY107" s="59"/>
      <c r="AZ107" s="59"/>
      <c r="BA107" s="59"/>
      <c r="BB107" s="59"/>
      <c r="BC107" s="59"/>
      <c r="BD107" s="59"/>
      <c r="BE107" s="59"/>
      <c r="BF107" s="59"/>
      <c r="BG107" s="59"/>
      <c r="BH107" s="59"/>
      <c r="BI107" s="76"/>
      <c r="BJ107" s="723" t="s">
        <v>329</v>
      </c>
      <c r="BK107" s="723"/>
      <c r="BL107" s="723"/>
      <c r="BM107" s="723"/>
      <c r="BN107" s="723"/>
      <c r="BO107" s="723"/>
      <c r="BP107" s="723"/>
      <c r="BQ107" s="723"/>
      <c r="BR107" s="723"/>
      <c r="BS107" s="723"/>
      <c r="BT107" s="76"/>
      <c r="BU107" s="82"/>
      <c r="BV107" s="59"/>
      <c r="BW107" s="59"/>
      <c r="BX107" s="59"/>
      <c r="BY107" s="59"/>
      <c r="BZ107" s="723" t="s">
        <v>17</v>
      </c>
      <c r="CA107" s="723"/>
      <c r="CB107" s="723"/>
      <c r="CC107" s="723"/>
      <c r="CD107" s="723"/>
      <c r="CE107" s="723"/>
      <c r="CF107" s="723"/>
      <c r="CG107" s="59"/>
      <c r="CH107" s="59"/>
      <c r="CI107" s="77"/>
      <c r="CJ107" s="691"/>
    </row>
    <row r="108" spans="4:88" ht="9.75" customHeight="1">
      <c r="D108" s="67"/>
      <c r="E108" s="836"/>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1"/>
      <c r="AE108" s="761"/>
      <c r="AF108" s="761"/>
      <c r="AG108" s="761"/>
      <c r="AH108" s="761"/>
      <c r="AI108" s="761"/>
      <c r="AJ108" s="761"/>
      <c r="AK108" s="761"/>
      <c r="AL108" s="761"/>
      <c r="AM108" s="761"/>
      <c r="AN108" s="761"/>
      <c r="AO108" s="761"/>
      <c r="AP108" s="761"/>
      <c r="AQ108" s="761"/>
      <c r="AR108" s="761"/>
      <c r="AS108" s="761"/>
      <c r="AT108" s="761"/>
      <c r="AU108" s="761"/>
      <c r="AV108" s="761"/>
      <c r="AW108" s="837"/>
      <c r="BI108" s="53"/>
      <c r="BJ108" s="724"/>
      <c r="BK108" s="724"/>
      <c r="BL108" s="724"/>
      <c r="BM108" s="724"/>
      <c r="BN108" s="724"/>
      <c r="BO108" s="724"/>
      <c r="BP108" s="724"/>
      <c r="BQ108" s="724"/>
      <c r="BR108" s="724"/>
      <c r="BS108" s="724"/>
      <c r="BT108" s="53"/>
      <c r="BU108" s="83"/>
      <c r="BZ108" s="724"/>
      <c r="CA108" s="724"/>
      <c r="CB108" s="724"/>
      <c r="CC108" s="724"/>
      <c r="CD108" s="724"/>
      <c r="CE108" s="724"/>
      <c r="CF108" s="724"/>
      <c r="CI108" s="67"/>
      <c r="CJ108" s="691"/>
    </row>
    <row r="109" spans="4:88" ht="9.75" customHeight="1">
      <c r="D109" s="67"/>
      <c r="E109" s="838"/>
      <c r="F109" s="839"/>
      <c r="G109" s="839"/>
      <c r="H109" s="839"/>
      <c r="I109" s="839"/>
      <c r="J109" s="839"/>
      <c r="K109" s="839"/>
      <c r="L109" s="839"/>
      <c r="M109" s="839"/>
      <c r="N109" s="839"/>
      <c r="O109" s="839"/>
      <c r="P109" s="839"/>
      <c r="Q109" s="839"/>
      <c r="R109" s="839"/>
      <c r="S109" s="839"/>
      <c r="T109" s="839"/>
      <c r="U109" s="839"/>
      <c r="V109" s="839"/>
      <c r="W109" s="839"/>
      <c r="X109" s="839"/>
      <c r="Y109" s="839"/>
      <c r="Z109" s="839"/>
      <c r="AA109" s="839"/>
      <c r="AB109" s="839"/>
      <c r="AC109" s="839"/>
      <c r="AD109" s="839"/>
      <c r="AE109" s="839"/>
      <c r="AF109" s="839"/>
      <c r="AG109" s="839"/>
      <c r="AH109" s="839"/>
      <c r="AI109" s="839"/>
      <c r="AJ109" s="839"/>
      <c r="AK109" s="839"/>
      <c r="AL109" s="839"/>
      <c r="AM109" s="839"/>
      <c r="AN109" s="839"/>
      <c r="AO109" s="839"/>
      <c r="AP109" s="839"/>
      <c r="AQ109" s="839"/>
      <c r="AR109" s="839"/>
      <c r="AS109" s="839"/>
      <c r="AT109" s="839"/>
      <c r="AU109" s="839"/>
      <c r="AV109" s="839"/>
      <c r="AW109" s="840"/>
      <c r="BI109" s="53"/>
      <c r="BJ109" s="724"/>
      <c r="BK109" s="724"/>
      <c r="BL109" s="724"/>
      <c r="BM109" s="724"/>
      <c r="BN109" s="724"/>
      <c r="BO109" s="724"/>
      <c r="BP109" s="724"/>
      <c r="BQ109" s="724"/>
      <c r="BR109" s="724"/>
      <c r="BS109" s="724"/>
      <c r="BT109" s="53"/>
      <c r="BU109" s="83"/>
      <c r="BZ109" s="724"/>
      <c r="CA109" s="724"/>
      <c r="CB109" s="724"/>
      <c r="CC109" s="724"/>
      <c r="CD109" s="724"/>
      <c r="CE109" s="724"/>
      <c r="CF109" s="724"/>
      <c r="CI109" s="67"/>
      <c r="CJ109" s="691"/>
    </row>
    <row r="110" spans="4:88" ht="9.75" customHeight="1">
      <c r="D110" s="67"/>
      <c r="E110" s="841" t="s">
        <v>52</v>
      </c>
      <c r="F110" s="842"/>
      <c r="G110" s="842"/>
      <c r="H110" s="842"/>
      <c r="I110" s="842"/>
      <c r="J110" s="842"/>
      <c r="K110" s="842"/>
      <c r="L110" s="842"/>
      <c r="M110" s="842"/>
      <c r="N110" s="842"/>
      <c r="O110" s="842"/>
      <c r="P110" s="842"/>
      <c r="Q110" s="842"/>
      <c r="R110" s="842"/>
      <c r="S110" s="842"/>
      <c r="T110" s="842"/>
      <c r="U110" s="843"/>
      <c r="V110" s="850" t="s">
        <v>53</v>
      </c>
      <c r="W110" s="710"/>
      <c r="X110" s="710"/>
      <c r="Y110" s="710"/>
      <c r="Z110" s="710"/>
      <c r="AA110" s="710"/>
      <c r="AB110" s="710"/>
      <c r="AC110" s="710"/>
      <c r="AD110" s="710"/>
      <c r="AE110" s="710"/>
      <c r="AF110" s="710"/>
      <c r="AG110" s="710"/>
      <c r="AH110" s="710"/>
      <c r="AI110" s="710"/>
      <c r="AJ110" s="710"/>
      <c r="AK110" s="710"/>
      <c r="AL110" s="710"/>
      <c r="AM110" s="710"/>
      <c r="AN110" s="710"/>
      <c r="AO110" s="710"/>
      <c r="AP110" s="710"/>
      <c r="AQ110" s="710"/>
      <c r="AR110" s="710"/>
      <c r="AS110" s="710"/>
      <c r="AT110" s="710"/>
      <c r="AU110" s="710"/>
      <c r="AV110" s="710"/>
      <c r="AW110" s="851"/>
      <c r="BI110" s="730" t="s">
        <v>16</v>
      </c>
      <c r="BJ110" s="731"/>
      <c r="BK110" s="731"/>
      <c r="BL110" s="731"/>
      <c r="BM110" s="731"/>
      <c r="BN110" s="731"/>
      <c r="BO110" s="731"/>
      <c r="BP110" s="731"/>
      <c r="BQ110" s="731"/>
      <c r="BR110" s="731"/>
      <c r="BS110" s="731"/>
      <c r="BT110" s="731"/>
      <c r="BU110" s="83"/>
      <c r="BZ110" s="724"/>
      <c r="CA110" s="724"/>
      <c r="CB110" s="724"/>
      <c r="CC110" s="724"/>
      <c r="CD110" s="724"/>
      <c r="CE110" s="724"/>
      <c r="CF110" s="724"/>
      <c r="CI110" s="67"/>
      <c r="CJ110" s="691"/>
    </row>
    <row r="111" spans="4:88" ht="9.75" customHeight="1">
      <c r="D111" s="67"/>
      <c r="E111" s="844"/>
      <c r="F111" s="845"/>
      <c r="G111" s="845"/>
      <c r="H111" s="845"/>
      <c r="I111" s="845"/>
      <c r="J111" s="845"/>
      <c r="K111" s="845"/>
      <c r="L111" s="845"/>
      <c r="M111" s="845"/>
      <c r="N111" s="845"/>
      <c r="O111" s="845"/>
      <c r="P111" s="845"/>
      <c r="Q111" s="845"/>
      <c r="R111" s="845"/>
      <c r="S111" s="845"/>
      <c r="T111" s="845"/>
      <c r="U111" s="846"/>
      <c r="V111" s="852"/>
      <c r="W111" s="726"/>
      <c r="X111" s="726"/>
      <c r="Y111" s="726"/>
      <c r="Z111" s="726"/>
      <c r="AA111" s="726"/>
      <c r="AB111" s="726"/>
      <c r="AC111" s="726"/>
      <c r="AD111" s="726"/>
      <c r="AE111" s="726"/>
      <c r="AF111" s="726"/>
      <c r="AG111" s="726"/>
      <c r="AH111" s="726"/>
      <c r="AI111" s="726"/>
      <c r="AJ111" s="726"/>
      <c r="AK111" s="726"/>
      <c r="AL111" s="726"/>
      <c r="AM111" s="726"/>
      <c r="AN111" s="726"/>
      <c r="AO111" s="726"/>
      <c r="AP111" s="726"/>
      <c r="AQ111" s="726"/>
      <c r="AR111" s="726"/>
      <c r="AS111" s="726"/>
      <c r="AT111" s="726"/>
      <c r="AU111" s="726"/>
      <c r="AV111" s="726"/>
      <c r="AW111" s="853"/>
      <c r="BI111" s="732"/>
      <c r="BJ111" s="733"/>
      <c r="BK111" s="733"/>
      <c r="BL111" s="733"/>
      <c r="BM111" s="733"/>
      <c r="BN111" s="733"/>
      <c r="BO111" s="733"/>
      <c r="BP111" s="733"/>
      <c r="BQ111" s="733"/>
      <c r="BR111" s="733"/>
      <c r="BS111" s="733"/>
      <c r="BT111" s="733"/>
      <c r="BU111" s="83"/>
      <c r="BZ111" s="724"/>
      <c r="CA111" s="724"/>
      <c r="CB111" s="724"/>
      <c r="CC111" s="724"/>
      <c r="CD111" s="724"/>
      <c r="CE111" s="724"/>
      <c r="CF111" s="724"/>
      <c r="CI111" s="67"/>
      <c r="CJ111" s="691"/>
    </row>
    <row r="112" spans="4:88" ht="9" customHeight="1" thickBot="1">
      <c r="D112" s="67"/>
      <c r="E112" s="847"/>
      <c r="F112" s="848"/>
      <c r="G112" s="848"/>
      <c r="H112" s="848"/>
      <c r="I112" s="848"/>
      <c r="J112" s="848"/>
      <c r="K112" s="848"/>
      <c r="L112" s="848"/>
      <c r="M112" s="848"/>
      <c r="N112" s="848"/>
      <c r="O112" s="848"/>
      <c r="P112" s="848"/>
      <c r="Q112" s="848"/>
      <c r="R112" s="848"/>
      <c r="S112" s="848"/>
      <c r="T112" s="848"/>
      <c r="U112" s="849"/>
      <c r="V112" s="854"/>
      <c r="W112" s="722"/>
      <c r="X112" s="722"/>
      <c r="Y112" s="722"/>
      <c r="Z112" s="722"/>
      <c r="AA112" s="722"/>
      <c r="AB112" s="722"/>
      <c r="AC112" s="722"/>
      <c r="AD112" s="722"/>
      <c r="AE112" s="722"/>
      <c r="AF112" s="722"/>
      <c r="AG112" s="722"/>
      <c r="AH112" s="722"/>
      <c r="AI112" s="722"/>
      <c r="AJ112" s="722"/>
      <c r="AK112" s="722"/>
      <c r="AL112" s="722"/>
      <c r="AM112" s="722"/>
      <c r="AN112" s="722"/>
      <c r="AO112" s="722"/>
      <c r="AP112" s="722"/>
      <c r="AQ112" s="722"/>
      <c r="AR112" s="722"/>
      <c r="AS112" s="722"/>
      <c r="AT112" s="722"/>
      <c r="AU112" s="722"/>
      <c r="AV112" s="722"/>
      <c r="AW112" s="855"/>
      <c r="AX112" s="66"/>
      <c r="AY112" s="66"/>
      <c r="AZ112" s="66"/>
      <c r="BA112" s="66"/>
      <c r="BB112" s="66"/>
      <c r="BC112" s="66"/>
      <c r="BD112" s="66"/>
      <c r="BE112" s="66"/>
      <c r="BF112" s="66"/>
      <c r="BG112" s="66"/>
      <c r="BH112" s="66"/>
      <c r="BI112" s="734"/>
      <c r="BJ112" s="735"/>
      <c r="BK112" s="735"/>
      <c r="BL112" s="735"/>
      <c r="BM112" s="735"/>
      <c r="BN112" s="735"/>
      <c r="BO112" s="735"/>
      <c r="BP112" s="735"/>
      <c r="BQ112" s="735"/>
      <c r="BR112" s="735"/>
      <c r="BS112" s="735"/>
      <c r="BT112" s="735"/>
      <c r="BU112" s="84"/>
      <c r="BV112" s="66"/>
      <c r="BW112" s="66"/>
      <c r="BX112" s="66"/>
      <c r="BY112" s="66"/>
      <c r="BZ112" s="725"/>
      <c r="CA112" s="725"/>
      <c r="CB112" s="725"/>
      <c r="CC112" s="725"/>
      <c r="CD112" s="725"/>
      <c r="CE112" s="725"/>
      <c r="CF112" s="725"/>
      <c r="CG112" s="66"/>
      <c r="CH112" s="66"/>
      <c r="CI112" s="68"/>
      <c r="CJ112" s="691"/>
    </row>
    <row r="113" spans="4:88" ht="11.25" customHeight="1">
      <c r="D113" s="67"/>
      <c r="E113" s="818"/>
      <c r="F113" s="819"/>
      <c r="G113" s="819"/>
      <c r="H113" s="819"/>
      <c r="I113" s="819"/>
      <c r="J113" s="819"/>
      <c r="K113" s="819"/>
      <c r="L113" s="819"/>
      <c r="M113" s="819"/>
      <c r="N113" s="819"/>
      <c r="O113" s="819"/>
      <c r="P113" s="819"/>
      <c r="Q113" s="819"/>
      <c r="R113" s="819"/>
      <c r="S113" s="819"/>
      <c r="T113" s="819"/>
      <c r="U113" s="820"/>
      <c r="V113" s="655" t="str">
        <f>IF(E113="","",VLOOKUP(E113,コード表!$G$5:$I$62,3,FALSE))</f>
        <v/>
      </c>
      <c r="W113" s="656"/>
      <c r="X113" s="656"/>
      <c r="Y113" s="656"/>
      <c r="Z113" s="656"/>
      <c r="AA113" s="656"/>
      <c r="AB113" s="656"/>
      <c r="AC113" s="656"/>
      <c r="AD113" s="656"/>
      <c r="AE113" s="656"/>
      <c r="AF113" s="656"/>
      <c r="AG113" s="656"/>
      <c r="AH113" s="656"/>
      <c r="AI113" s="656"/>
      <c r="AJ113" s="656"/>
      <c r="AK113" s="656"/>
      <c r="AL113" s="656"/>
      <c r="AM113" s="656"/>
      <c r="AN113" s="656"/>
      <c r="AO113" s="656"/>
      <c r="AP113" s="656"/>
      <c r="AQ113" s="656"/>
      <c r="AR113" s="656"/>
      <c r="AS113" s="656"/>
      <c r="AT113" s="656"/>
      <c r="AU113" s="656"/>
      <c r="AV113" s="656"/>
      <c r="AW113" s="657"/>
      <c r="AX113" s="663">
        <v>1</v>
      </c>
      <c r="AY113" s="663"/>
      <c r="AZ113" s="625" t="str">
        <f>IF(E113="","",VLOOKUP(E113,コード表!$G$5:$I$62,2,FALSE))</f>
        <v/>
      </c>
      <c r="BA113" s="625"/>
      <c r="BB113" s="625"/>
      <c r="BC113" s="625"/>
      <c r="BD113" s="625"/>
      <c r="BE113" s="625"/>
      <c r="BF113" s="625"/>
      <c r="BG113" s="625"/>
      <c r="BH113" s="625"/>
      <c r="BI113" s="111"/>
      <c r="BJ113" s="111"/>
      <c r="BK113" s="111"/>
      <c r="BL113" s="111"/>
      <c r="BM113" s="111"/>
      <c r="BN113" s="111"/>
      <c r="BO113" s="111"/>
      <c r="BP113" s="111"/>
      <c r="BQ113" s="111"/>
      <c r="BR113" s="111"/>
      <c r="BS113" s="111"/>
      <c r="BT113" s="112" t="s">
        <v>19</v>
      </c>
      <c r="BU113" s="857"/>
      <c r="BV113" s="858"/>
      <c r="BW113" s="858"/>
      <c r="BX113" s="859"/>
      <c r="BY113" s="857"/>
      <c r="BZ113" s="858"/>
      <c r="CA113" s="858"/>
      <c r="CB113" s="858"/>
      <c r="CC113" s="858"/>
      <c r="CD113" s="858"/>
      <c r="CE113" s="858"/>
      <c r="CF113" s="858"/>
      <c r="CG113" s="858"/>
      <c r="CH113" s="858"/>
      <c r="CI113" s="859"/>
      <c r="CJ113" s="691"/>
    </row>
    <row r="114" spans="4:88" ht="6.75" customHeight="1">
      <c r="D114" s="67"/>
      <c r="E114" s="821"/>
      <c r="F114" s="822"/>
      <c r="G114" s="822"/>
      <c r="H114" s="822"/>
      <c r="I114" s="822"/>
      <c r="J114" s="822"/>
      <c r="K114" s="822"/>
      <c r="L114" s="822"/>
      <c r="M114" s="822"/>
      <c r="N114" s="822"/>
      <c r="O114" s="822"/>
      <c r="P114" s="822"/>
      <c r="Q114" s="822"/>
      <c r="R114" s="822"/>
      <c r="S114" s="822"/>
      <c r="T114" s="822"/>
      <c r="U114" s="823"/>
      <c r="V114" s="658"/>
      <c r="W114" s="341"/>
      <c r="X114" s="341"/>
      <c r="Y114" s="341"/>
      <c r="Z114" s="341"/>
      <c r="AA114" s="341"/>
      <c r="AB114" s="341"/>
      <c r="AC114" s="341"/>
      <c r="AD114" s="341"/>
      <c r="AE114" s="341"/>
      <c r="AF114" s="341"/>
      <c r="AG114" s="341"/>
      <c r="AH114" s="341"/>
      <c r="AI114" s="341"/>
      <c r="AJ114" s="341"/>
      <c r="AK114" s="341"/>
      <c r="AL114" s="341"/>
      <c r="AM114" s="341"/>
      <c r="AN114" s="341"/>
      <c r="AO114" s="341"/>
      <c r="AP114" s="341"/>
      <c r="AQ114" s="341"/>
      <c r="AR114" s="341"/>
      <c r="AS114" s="341"/>
      <c r="AT114" s="341"/>
      <c r="AU114" s="341"/>
      <c r="AV114" s="341"/>
      <c r="AW114" s="659"/>
      <c r="AX114" s="664"/>
      <c r="AY114" s="664"/>
      <c r="AZ114" s="626"/>
      <c r="BA114" s="626"/>
      <c r="BB114" s="626"/>
      <c r="BC114" s="626"/>
      <c r="BD114" s="626"/>
      <c r="BE114" s="626"/>
      <c r="BF114" s="626"/>
      <c r="BG114" s="626"/>
      <c r="BH114" s="626"/>
      <c r="BI114" s="667"/>
      <c r="BJ114" s="667"/>
      <c r="BK114" s="667"/>
      <c r="BL114" s="667"/>
      <c r="BM114" s="667"/>
      <c r="BN114" s="667"/>
      <c r="BO114" s="667"/>
      <c r="BP114" s="667"/>
      <c r="BQ114" s="667"/>
      <c r="BR114" s="667"/>
      <c r="BS114" s="667"/>
      <c r="BT114" s="668"/>
      <c r="BU114" s="860"/>
      <c r="BV114" s="861"/>
      <c r="BW114" s="861"/>
      <c r="BX114" s="862"/>
      <c r="BY114" s="860"/>
      <c r="BZ114" s="861"/>
      <c r="CA114" s="861"/>
      <c r="CB114" s="861"/>
      <c r="CC114" s="861"/>
      <c r="CD114" s="861"/>
      <c r="CE114" s="861"/>
      <c r="CF114" s="861"/>
      <c r="CG114" s="861"/>
      <c r="CH114" s="861"/>
      <c r="CI114" s="862"/>
      <c r="CJ114" s="691"/>
    </row>
    <row r="115" spans="4:88" ht="4.5" customHeight="1">
      <c r="D115" s="67"/>
      <c r="E115" s="821"/>
      <c r="F115" s="822"/>
      <c r="G115" s="822"/>
      <c r="H115" s="822"/>
      <c r="I115" s="822"/>
      <c r="J115" s="822"/>
      <c r="K115" s="822"/>
      <c r="L115" s="822"/>
      <c r="M115" s="822"/>
      <c r="N115" s="822"/>
      <c r="O115" s="822"/>
      <c r="P115" s="822"/>
      <c r="Q115" s="822"/>
      <c r="R115" s="822"/>
      <c r="S115" s="822"/>
      <c r="T115" s="822"/>
      <c r="U115" s="823"/>
      <c r="V115" s="658"/>
      <c r="W115" s="341"/>
      <c r="X115" s="341"/>
      <c r="Y115" s="341"/>
      <c r="Z115" s="341"/>
      <c r="AA115" s="341"/>
      <c r="AB115" s="341"/>
      <c r="AC115" s="341"/>
      <c r="AD115" s="341"/>
      <c r="AE115" s="341"/>
      <c r="AF115" s="341"/>
      <c r="AG115" s="341"/>
      <c r="AH115" s="341"/>
      <c r="AI115" s="341"/>
      <c r="AJ115" s="341"/>
      <c r="AK115" s="341"/>
      <c r="AL115" s="341"/>
      <c r="AM115" s="341"/>
      <c r="AN115" s="341"/>
      <c r="AO115" s="341"/>
      <c r="AP115" s="341"/>
      <c r="AQ115" s="341"/>
      <c r="AR115" s="341"/>
      <c r="AS115" s="341"/>
      <c r="AT115" s="341"/>
      <c r="AU115" s="341"/>
      <c r="AV115" s="341"/>
      <c r="AW115" s="659"/>
      <c r="AX115" s="664"/>
      <c r="AY115" s="664"/>
      <c r="AZ115" s="626"/>
      <c r="BA115" s="626"/>
      <c r="BB115" s="626"/>
      <c r="BC115" s="626"/>
      <c r="BD115" s="626"/>
      <c r="BE115" s="626"/>
      <c r="BF115" s="626"/>
      <c r="BG115" s="626"/>
      <c r="BH115" s="626"/>
      <c r="BI115" s="667"/>
      <c r="BJ115" s="667"/>
      <c r="BK115" s="667"/>
      <c r="BL115" s="667"/>
      <c r="BM115" s="667"/>
      <c r="BN115" s="667"/>
      <c r="BO115" s="667"/>
      <c r="BP115" s="667"/>
      <c r="BQ115" s="667"/>
      <c r="BR115" s="667"/>
      <c r="BS115" s="667"/>
      <c r="BT115" s="668"/>
      <c r="BU115" s="860"/>
      <c r="BV115" s="861"/>
      <c r="BW115" s="861"/>
      <c r="BX115" s="862"/>
      <c r="BY115" s="860"/>
      <c r="BZ115" s="861"/>
      <c r="CA115" s="861"/>
      <c r="CB115" s="861"/>
      <c r="CC115" s="861"/>
      <c r="CD115" s="861"/>
      <c r="CE115" s="861"/>
      <c r="CF115" s="861"/>
      <c r="CG115" s="861"/>
      <c r="CH115" s="861"/>
      <c r="CI115" s="862"/>
      <c r="CJ115" s="691"/>
    </row>
    <row r="116" spans="4:88" ht="6.75" customHeight="1">
      <c r="D116" s="67"/>
      <c r="E116" s="821"/>
      <c r="F116" s="822"/>
      <c r="G116" s="822"/>
      <c r="H116" s="822"/>
      <c r="I116" s="822"/>
      <c r="J116" s="822"/>
      <c r="K116" s="822"/>
      <c r="L116" s="822"/>
      <c r="M116" s="822"/>
      <c r="N116" s="822"/>
      <c r="O116" s="822"/>
      <c r="P116" s="822"/>
      <c r="Q116" s="822"/>
      <c r="R116" s="822"/>
      <c r="S116" s="822"/>
      <c r="T116" s="822"/>
      <c r="U116" s="823"/>
      <c r="V116" s="658"/>
      <c r="W116" s="341"/>
      <c r="X116" s="341"/>
      <c r="Y116" s="341"/>
      <c r="Z116" s="341"/>
      <c r="AA116" s="341"/>
      <c r="AB116" s="341"/>
      <c r="AC116" s="341"/>
      <c r="AD116" s="341"/>
      <c r="AE116" s="341"/>
      <c r="AF116" s="341"/>
      <c r="AG116" s="341"/>
      <c r="AH116" s="341"/>
      <c r="AI116" s="341"/>
      <c r="AJ116" s="341"/>
      <c r="AK116" s="341"/>
      <c r="AL116" s="341"/>
      <c r="AM116" s="341"/>
      <c r="AN116" s="341"/>
      <c r="AO116" s="341"/>
      <c r="AP116" s="341"/>
      <c r="AQ116" s="341"/>
      <c r="AR116" s="341"/>
      <c r="AS116" s="341"/>
      <c r="AT116" s="341"/>
      <c r="AU116" s="341"/>
      <c r="AV116" s="341"/>
      <c r="AW116" s="659"/>
      <c r="AX116" s="664"/>
      <c r="AY116" s="664"/>
      <c r="AZ116" s="626"/>
      <c r="BA116" s="626"/>
      <c r="BB116" s="626"/>
      <c r="BC116" s="626"/>
      <c r="BD116" s="626"/>
      <c r="BE116" s="626"/>
      <c r="BF116" s="626"/>
      <c r="BG116" s="626"/>
      <c r="BH116" s="626"/>
      <c r="BI116" s="667"/>
      <c r="BJ116" s="667"/>
      <c r="BK116" s="667"/>
      <c r="BL116" s="667"/>
      <c r="BM116" s="667"/>
      <c r="BN116" s="667"/>
      <c r="BO116" s="667"/>
      <c r="BP116" s="667"/>
      <c r="BQ116" s="667"/>
      <c r="BR116" s="667"/>
      <c r="BS116" s="667"/>
      <c r="BT116" s="668"/>
      <c r="BU116" s="860"/>
      <c r="BV116" s="861"/>
      <c r="BW116" s="861"/>
      <c r="BX116" s="862"/>
      <c r="BY116" s="860"/>
      <c r="BZ116" s="861"/>
      <c r="CA116" s="861"/>
      <c r="CB116" s="861"/>
      <c r="CC116" s="861"/>
      <c r="CD116" s="861"/>
      <c r="CE116" s="861"/>
      <c r="CF116" s="861"/>
      <c r="CG116" s="861"/>
      <c r="CH116" s="861"/>
      <c r="CI116" s="862"/>
      <c r="CJ116" s="691"/>
    </row>
    <row r="117" spans="4:88" ht="8.25" customHeight="1">
      <c r="D117" s="67"/>
      <c r="E117" s="821"/>
      <c r="F117" s="822"/>
      <c r="G117" s="822"/>
      <c r="H117" s="822"/>
      <c r="I117" s="822"/>
      <c r="J117" s="822"/>
      <c r="K117" s="822"/>
      <c r="L117" s="822"/>
      <c r="M117" s="822"/>
      <c r="N117" s="822"/>
      <c r="O117" s="822"/>
      <c r="P117" s="822"/>
      <c r="Q117" s="822"/>
      <c r="R117" s="822"/>
      <c r="S117" s="822"/>
      <c r="T117" s="822"/>
      <c r="U117" s="823"/>
      <c r="V117" s="658"/>
      <c r="W117" s="341"/>
      <c r="X117" s="341"/>
      <c r="Y117" s="341"/>
      <c r="Z117" s="341"/>
      <c r="AA117" s="341"/>
      <c r="AB117" s="341"/>
      <c r="AC117" s="341"/>
      <c r="AD117" s="341"/>
      <c r="AE117" s="341"/>
      <c r="AF117" s="341"/>
      <c r="AG117" s="341"/>
      <c r="AH117" s="341"/>
      <c r="AI117" s="341"/>
      <c r="AJ117" s="341"/>
      <c r="AK117" s="341"/>
      <c r="AL117" s="341"/>
      <c r="AM117" s="341"/>
      <c r="AN117" s="341"/>
      <c r="AO117" s="341"/>
      <c r="AP117" s="341"/>
      <c r="AQ117" s="341"/>
      <c r="AR117" s="341"/>
      <c r="AS117" s="341"/>
      <c r="AT117" s="341"/>
      <c r="AU117" s="341"/>
      <c r="AV117" s="341"/>
      <c r="AW117" s="659"/>
      <c r="AX117" s="622"/>
      <c r="AY117" s="622"/>
      <c r="AZ117" s="622"/>
      <c r="BA117" s="622"/>
      <c r="BB117" s="622"/>
      <c r="BC117" s="622"/>
      <c r="BD117" s="622"/>
      <c r="BE117" s="622"/>
      <c r="BF117" s="812"/>
      <c r="BG117" s="814"/>
      <c r="BH117" s="815"/>
      <c r="BI117" s="669"/>
      <c r="BJ117" s="670"/>
      <c r="BK117" s="670"/>
      <c r="BL117" s="670"/>
      <c r="BM117" s="670"/>
      <c r="BN117" s="670"/>
      <c r="BO117" s="670"/>
      <c r="BP117" s="670"/>
      <c r="BQ117" s="670"/>
      <c r="BR117" s="670"/>
      <c r="BS117" s="670"/>
      <c r="BT117" s="671"/>
      <c r="BU117" s="860"/>
      <c r="BV117" s="861"/>
      <c r="BW117" s="861"/>
      <c r="BX117" s="862"/>
      <c r="BY117" s="860"/>
      <c r="BZ117" s="861"/>
      <c r="CA117" s="861"/>
      <c r="CB117" s="861"/>
      <c r="CC117" s="861"/>
      <c r="CD117" s="861"/>
      <c r="CE117" s="861"/>
      <c r="CF117" s="861"/>
      <c r="CG117" s="861"/>
      <c r="CH117" s="861"/>
      <c r="CI117" s="862"/>
      <c r="CJ117" s="691"/>
    </row>
    <row r="118" spans="4:88" ht="9.75" customHeight="1">
      <c r="D118" s="67"/>
      <c r="E118" s="821"/>
      <c r="F118" s="822"/>
      <c r="G118" s="822"/>
      <c r="H118" s="822"/>
      <c r="I118" s="822"/>
      <c r="J118" s="822"/>
      <c r="K118" s="822"/>
      <c r="L118" s="822"/>
      <c r="M118" s="822"/>
      <c r="N118" s="822"/>
      <c r="O118" s="822"/>
      <c r="P118" s="822"/>
      <c r="Q118" s="822"/>
      <c r="R118" s="822"/>
      <c r="S118" s="822"/>
      <c r="T118" s="822"/>
      <c r="U118" s="823"/>
      <c r="V118" s="658"/>
      <c r="W118" s="341"/>
      <c r="X118" s="341"/>
      <c r="Y118" s="341"/>
      <c r="Z118" s="341"/>
      <c r="AA118" s="341"/>
      <c r="AB118" s="341"/>
      <c r="AC118" s="341"/>
      <c r="AD118" s="341"/>
      <c r="AE118" s="341"/>
      <c r="AF118" s="341"/>
      <c r="AG118" s="341"/>
      <c r="AH118" s="341"/>
      <c r="AI118" s="341"/>
      <c r="AJ118" s="341"/>
      <c r="AK118" s="341"/>
      <c r="AL118" s="341"/>
      <c r="AM118" s="341"/>
      <c r="AN118" s="341"/>
      <c r="AO118" s="341"/>
      <c r="AP118" s="341"/>
      <c r="AQ118" s="341"/>
      <c r="AR118" s="341"/>
      <c r="AS118" s="341"/>
      <c r="AT118" s="341"/>
      <c r="AU118" s="341"/>
      <c r="AV118" s="341"/>
      <c r="AW118" s="659"/>
      <c r="AX118" s="622"/>
      <c r="AY118" s="622"/>
      <c r="AZ118" s="622"/>
      <c r="BA118" s="622"/>
      <c r="BB118" s="622"/>
      <c r="BC118" s="622"/>
      <c r="BD118" s="622"/>
      <c r="BE118" s="622"/>
      <c r="BF118" s="812"/>
      <c r="BG118" s="814"/>
      <c r="BH118" s="815"/>
      <c r="BI118" s="672"/>
      <c r="BJ118" s="673"/>
      <c r="BK118" s="673"/>
      <c r="BL118" s="673"/>
      <c r="BM118" s="673"/>
      <c r="BN118" s="673"/>
      <c r="BO118" s="673"/>
      <c r="BP118" s="673"/>
      <c r="BQ118" s="673"/>
      <c r="BR118" s="673"/>
      <c r="BS118" s="673"/>
      <c r="BT118" s="674"/>
      <c r="BU118" s="860"/>
      <c r="BV118" s="861"/>
      <c r="BW118" s="861"/>
      <c r="BX118" s="862"/>
      <c r="BY118" s="860"/>
      <c r="BZ118" s="861"/>
      <c r="CA118" s="861"/>
      <c r="CB118" s="861"/>
      <c r="CC118" s="861"/>
      <c r="CD118" s="861"/>
      <c r="CE118" s="861"/>
      <c r="CF118" s="861"/>
      <c r="CG118" s="861"/>
      <c r="CH118" s="861"/>
      <c r="CI118" s="862"/>
      <c r="CJ118" s="691"/>
    </row>
    <row r="119" spans="4:88" ht="6.75" customHeight="1" thickBot="1">
      <c r="D119" s="67"/>
      <c r="E119" s="824"/>
      <c r="F119" s="825"/>
      <c r="G119" s="825"/>
      <c r="H119" s="825"/>
      <c r="I119" s="825"/>
      <c r="J119" s="825"/>
      <c r="K119" s="825"/>
      <c r="L119" s="825"/>
      <c r="M119" s="825"/>
      <c r="N119" s="825"/>
      <c r="O119" s="825"/>
      <c r="P119" s="825"/>
      <c r="Q119" s="825"/>
      <c r="R119" s="825"/>
      <c r="S119" s="825"/>
      <c r="T119" s="825"/>
      <c r="U119" s="826"/>
      <c r="V119" s="660"/>
      <c r="W119" s="661"/>
      <c r="X119" s="661"/>
      <c r="Y119" s="661"/>
      <c r="Z119" s="661"/>
      <c r="AA119" s="661"/>
      <c r="AB119" s="661"/>
      <c r="AC119" s="661"/>
      <c r="AD119" s="661"/>
      <c r="AE119" s="661"/>
      <c r="AF119" s="661"/>
      <c r="AG119" s="661"/>
      <c r="AH119" s="661"/>
      <c r="AI119" s="661"/>
      <c r="AJ119" s="661"/>
      <c r="AK119" s="661"/>
      <c r="AL119" s="661"/>
      <c r="AM119" s="661"/>
      <c r="AN119" s="661"/>
      <c r="AO119" s="661"/>
      <c r="AP119" s="661"/>
      <c r="AQ119" s="661"/>
      <c r="AR119" s="661"/>
      <c r="AS119" s="661"/>
      <c r="AT119" s="661"/>
      <c r="AU119" s="661"/>
      <c r="AV119" s="661"/>
      <c r="AW119" s="662"/>
      <c r="AX119" s="624"/>
      <c r="AY119" s="624"/>
      <c r="AZ119" s="624"/>
      <c r="BA119" s="624"/>
      <c r="BB119" s="624"/>
      <c r="BC119" s="624"/>
      <c r="BD119" s="624"/>
      <c r="BE119" s="624"/>
      <c r="BF119" s="813"/>
      <c r="BG119" s="816"/>
      <c r="BH119" s="817"/>
      <c r="BI119" s="675"/>
      <c r="BJ119" s="676"/>
      <c r="BK119" s="676"/>
      <c r="BL119" s="676"/>
      <c r="BM119" s="676"/>
      <c r="BN119" s="676"/>
      <c r="BO119" s="676"/>
      <c r="BP119" s="676"/>
      <c r="BQ119" s="676"/>
      <c r="BR119" s="676"/>
      <c r="BS119" s="676"/>
      <c r="BT119" s="677"/>
      <c r="BU119" s="863"/>
      <c r="BV119" s="864"/>
      <c r="BW119" s="864"/>
      <c r="BX119" s="865"/>
      <c r="BY119" s="863"/>
      <c r="BZ119" s="864"/>
      <c r="CA119" s="864"/>
      <c r="CB119" s="864"/>
      <c r="CC119" s="864"/>
      <c r="CD119" s="864"/>
      <c r="CE119" s="864"/>
      <c r="CF119" s="864"/>
      <c r="CG119" s="864"/>
      <c r="CH119" s="864"/>
      <c r="CI119" s="865"/>
      <c r="CJ119" s="691"/>
    </row>
    <row r="120" spans="4:88" ht="9" customHeight="1">
      <c r="D120" s="67"/>
      <c r="E120" s="818"/>
      <c r="F120" s="819"/>
      <c r="G120" s="819"/>
      <c r="H120" s="819"/>
      <c r="I120" s="819"/>
      <c r="J120" s="819"/>
      <c r="K120" s="819"/>
      <c r="L120" s="819"/>
      <c r="M120" s="819"/>
      <c r="N120" s="819"/>
      <c r="O120" s="819"/>
      <c r="P120" s="819"/>
      <c r="Q120" s="819"/>
      <c r="R120" s="819"/>
      <c r="S120" s="819"/>
      <c r="T120" s="819"/>
      <c r="U120" s="820"/>
      <c r="V120" s="655" t="str">
        <f>IF(E120="","",VLOOKUP(E120,コード表!$G$5:$I$62,3,FALSE))</f>
        <v/>
      </c>
      <c r="W120" s="656"/>
      <c r="X120" s="656"/>
      <c r="Y120" s="656"/>
      <c r="Z120" s="656"/>
      <c r="AA120" s="656"/>
      <c r="AB120" s="656"/>
      <c r="AC120" s="656"/>
      <c r="AD120" s="656"/>
      <c r="AE120" s="656"/>
      <c r="AF120" s="656"/>
      <c r="AG120" s="656"/>
      <c r="AH120" s="656"/>
      <c r="AI120" s="656"/>
      <c r="AJ120" s="656"/>
      <c r="AK120" s="656"/>
      <c r="AL120" s="656"/>
      <c r="AM120" s="656"/>
      <c r="AN120" s="656"/>
      <c r="AO120" s="656"/>
      <c r="AP120" s="656"/>
      <c r="AQ120" s="656"/>
      <c r="AR120" s="656"/>
      <c r="AS120" s="656"/>
      <c r="AT120" s="656"/>
      <c r="AU120" s="656"/>
      <c r="AV120" s="656"/>
      <c r="AW120" s="657"/>
      <c r="AX120" s="663">
        <v>2</v>
      </c>
      <c r="AY120" s="663"/>
      <c r="AZ120" s="625" t="str">
        <f>IF(E120="","",VLOOKUP(E120,コード表!$G$5:$I$62,2,FALSE))</f>
        <v/>
      </c>
      <c r="BA120" s="625"/>
      <c r="BB120" s="625"/>
      <c r="BC120" s="625"/>
      <c r="BD120" s="625"/>
      <c r="BE120" s="625"/>
      <c r="BF120" s="625"/>
      <c r="BG120" s="625"/>
      <c r="BH120" s="625"/>
      <c r="BI120" s="665"/>
      <c r="BJ120" s="665"/>
      <c r="BK120" s="665"/>
      <c r="BL120" s="665"/>
      <c r="BM120" s="665"/>
      <c r="BN120" s="665"/>
      <c r="BO120" s="665"/>
      <c r="BP120" s="665"/>
      <c r="BQ120" s="665"/>
      <c r="BR120" s="665"/>
      <c r="BS120" s="665"/>
      <c r="BT120" s="666"/>
      <c r="BU120" s="857"/>
      <c r="BV120" s="858"/>
      <c r="BW120" s="858"/>
      <c r="BX120" s="859"/>
      <c r="BY120" s="857"/>
      <c r="BZ120" s="858"/>
      <c r="CA120" s="858"/>
      <c r="CB120" s="858"/>
      <c r="CC120" s="858"/>
      <c r="CD120" s="858"/>
      <c r="CE120" s="858"/>
      <c r="CF120" s="858"/>
      <c r="CG120" s="858"/>
      <c r="CH120" s="858"/>
      <c r="CI120" s="859"/>
      <c r="CJ120" s="691"/>
    </row>
    <row r="121" spans="4:88" ht="9" customHeight="1">
      <c r="D121" s="67"/>
      <c r="E121" s="821"/>
      <c r="F121" s="822"/>
      <c r="G121" s="822"/>
      <c r="H121" s="822"/>
      <c r="I121" s="822"/>
      <c r="J121" s="822"/>
      <c r="K121" s="822"/>
      <c r="L121" s="822"/>
      <c r="M121" s="822"/>
      <c r="N121" s="822"/>
      <c r="O121" s="822"/>
      <c r="P121" s="822"/>
      <c r="Q121" s="822"/>
      <c r="R121" s="822"/>
      <c r="S121" s="822"/>
      <c r="T121" s="822"/>
      <c r="U121" s="823"/>
      <c r="V121" s="658"/>
      <c r="W121" s="341"/>
      <c r="X121" s="341"/>
      <c r="Y121" s="341"/>
      <c r="Z121" s="341"/>
      <c r="AA121" s="341"/>
      <c r="AB121" s="341"/>
      <c r="AC121" s="341"/>
      <c r="AD121" s="341"/>
      <c r="AE121" s="341"/>
      <c r="AF121" s="341"/>
      <c r="AG121" s="341"/>
      <c r="AH121" s="341"/>
      <c r="AI121" s="341"/>
      <c r="AJ121" s="341"/>
      <c r="AK121" s="341"/>
      <c r="AL121" s="341"/>
      <c r="AM121" s="341"/>
      <c r="AN121" s="341"/>
      <c r="AO121" s="341"/>
      <c r="AP121" s="341"/>
      <c r="AQ121" s="341"/>
      <c r="AR121" s="341"/>
      <c r="AS121" s="341"/>
      <c r="AT121" s="341"/>
      <c r="AU121" s="341"/>
      <c r="AV121" s="341"/>
      <c r="AW121" s="659"/>
      <c r="AX121" s="664"/>
      <c r="AY121" s="664"/>
      <c r="AZ121" s="626"/>
      <c r="BA121" s="626"/>
      <c r="BB121" s="626"/>
      <c r="BC121" s="626"/>
      <c r="BD121" s="626"/>
      <c r="BE121" s="626"/>
      <c r="BF121" s="626"/>
      <c r="BG121" s="626"/>
      <c r="BH121" s="626"/>
      <c r="BI121" s="667"/>
      <c r="BJ121" s="667"/>
      <c r="BK121" s="667"/>
      <c r="BL121" s="667"/>
      <c r="BM121" s="667"/>
      <c r="BN121" s="667"/>
      <c r="BO121" s="667"/>
      <c r="BP121" s="667"/>
      <c r="BQ121" s="667"/>
      <c r="BR121" s="667"/>
      <c r="BS121" s="667"/>
      <c r="BT121" s="668"/>
      <c r="BU121" s="860"/>
      <c r="BV121" s="861"/>
      <c r="BW121" s="861"/>
      <c r="BX121" s="862"/>
      <c r="BY121" s="860"/>
      <c r="BZ121" s="861"/>
      <c r="CA121" s="861"/>
      <c r="CB121" s="861"/>
      <c r="CC121" s="861"/>
      <c r="CD121" s="861"/>
      <c r="CE121" s="861"/>
      <c r="CF121" s="861"/>
      <c r="CG121" s="861"/>
      <c r="CH121" s="861"/>
      <c r="CI121" s="862"/>
      <c r="CJ121" s="691"/>
    </row>
    <row r="122" spans="4:88" ht="9" customHeight="1">
      <c r="D122" s="67"/>
      <c r="E122" s="821"/>
      <c r="F122" s="822"/>
      <c r="G122" s="822"/>
      <c r="H122" s="822"/>
      <c r="I122" s="822"/>
      <c r="J122" s="822"/>
      <c r="K122" s="822"/>
      <c r="L122" s="822"/>
      <c r="M122" s="822"/>
      <c r="N122" s="822"/>
      <c r="O122" s="822"/>
      <c r="P122" s="822"/>
      <c r="Q122" s="822"/>
      <c r="R122" s="822"/>
      <c r="S122" s="822"/>
      <c r="T122" s="822"/>
      <c r="U122" s="823"/>
      <c r="V122" s="658"/>
      <c r="W122" s="341"/>
      <c r="X122" s="341"/>
      <c r="Y122" s="341"/>
      <c r="Z122" s="341"/>
      <c r="AA122" s="341"/>
      <c r="AB122" s="341"/>
      <c r="AC122" s="341"/>
      <c r="AD122" s="341"/>
      <c r="AE122" s="341"/>
      <c r="AF122" s="341"/>
      <c r="AG122" s="341"/>
      <c r="AH122" s="341"/>
      <c r="AI122" s="341"/>
      <c r="AJ122" s="341"/>
      <c r="AK122" s="341"/>
      <c r="AL122" s="341"/>
      <c r="AM122" s="341"/>
      <c r="AN122" s="341"/>
      <c r="AO122" s="341"/>
      <c r="AP122" s="341"/>
      <c r="AQ122" s="341"/>
      <c r="AR122" s="341"/>
      <c r="AS122" s="341"/>
      <c r="AT122" s="341"/>
      <c r="AU122" s="341"/>
      <c r="AV122" s="341"/>
      <c r="AW122" s="659"/>
      <c r="AX122" s="664"/>
      <c r="AY122" s="664"/>
      <c r="AZ122" s="626"/>
      <c r="BA122" s="626"/>
      <c r="BB122" s="626"/>
      <c r="BC122" s="626"/>
      <c r="BD122" s="626"/>
      <c r="BE122" s="626"/>
      <c r="BF122" s="626"/>
      <c r="BG122" s="626"/>
      <c r="BH122" s="626"/>
      <c r="BI122" s="667"/>
      <c r="BJ122" s="667"/>
      <c r="BK122" s="667"/>
      <c r="BL122" s="667"/>
      <c r="BM122" s="667"/>
      <c r="BN122" s="667"/>
      <c r="BO122" s="667"/>
      <c r="BP122" s="667"/>
      <c r="BQ122" s="667"/>
      <c r="BR122" s="667"/>
      <c r="BS122" s="667"/>
      <c r="BT122" s="668"/>
      <c r="BU122" s="860"/>
      <c r="BV122" s="861"/>
      <c r="BW122" s="861"/>
      <c r="BX122" s="862"/>
      <c r="BY122" s="860"/>
      <c r="BZ122" s="861"/>
      <c r="CA122" s="861"/>
      <c r="CB122" s="861"/>
      <c r="CC122" s="861"/>
      <c r="CD122" s="861"/>
      <c r="CE122" s="861"/>
      <c r="CF122" s="861"/>
      <c r="CG122" s="861"/>
      <c r="CH122" s="861"/>
      <c r="CI122" s="862"/>
      <c r="CJ122" s="691"/>
    </row>
    <row r="123" spans="4:88" ht="9" customHeight="1">
      <c r="D123" s="67"/>
      <c r="E123" s="821"/>
      <c r="F123" s="822"/>
      <c r="G123" s="822"/>
      <c r="H123" s="822"/>
      <c r="I123" s="822"/>
      <c r="J123" s="822"/>
      <c r="K123" s="822"/>
      <c r="L123" s="822"/>
      <c r="M123" s="822"/>
      <c r="N123" s="822"/>
      <c r="O123" s="822"/>
      <c r="P123" s="822"/>
      <c r="Q123" s="822"/>
      <c r="R123" s="822"/>
      <c r="S123" s="822"/>
      <c r="T123" s="822"/>
      <c r="U123" s="823"/>
      <c r="V123" s="658"/>
      <c r="W123" s="341"/>
      <c r="X123" s="341"/>
      <c r="Y123" s="341"/>
      <c r="Z123" s="341"/>
      <c r="AA123" s="341"/>
      <c r="AB123" s="341"/>
      <c r="AC123" s="341"/>
      <c r="AD123" s="341"/>
      <c r="AE123" s="341"/>
      <c r="AF123" s="341"/>
      <c r="AG123" s="341"/>
      <c r="AH123" s="341"/>
      <c r="AI123" s="341"/>
      <c r="AJ123" s="341"/>
      <c r="AK123" s="341"/>
      <c r="AL123" s="341"/>
      <c r="AM123" s="341"/>
      <c r="AN123" s="341"/>
      <c r="AO123" s="341"/>
      <c r="AP123" s="341"/>
      <c r="AQ123" s="341"/>
      <c r="AR123" s="341"/>
      <c r="AS123" s="341"/>
      <c r="AT123" s="341"/>
      <c r="AU123" s="341"/>
      <c r="AV123" s="341"/>
      <c r="AW123" s="659"/>
      <c r="AX123" s="622"/>
      <c r="AY123" s="622"/>
      <c r="AZ123" s="622"/>
      <c r="BA123" s="622"/>
      <c r="BB123" s="622"/>
      <c r="BC123" s="622"/>
      <c r="BD123" s="622"/>
      <c r="BE123" s="622"/>
      <c r="BF123" s="812"/>
      <c r="BG123" s="814"/>
      <c r="BH123" s="815"/>
      <c r="BI123" s="669"/>
      <c r="BJ123" s="670"/>
      <c r="BK123" s="670"/>
      <c r="BL123" s="670"/>
      <c r="BM123" s="670"/>
      <c r="BN123" s="670"/>
      <c r="BO123" s="670"/>
      <c r="BP123" s="670"/>
      <c r="BQ123" s="670"/>
      <c r="BR123" s="670"/>
      <c r="BS123" s="670"/>
      <c r="BT123" s="671"/>
      <c r="BU123" s="860"/>
      <c r="BV123" s="861"/>
      <c r="BW123" s="861"/>
      <c r="BX123" s="862"/>
      <c r="BY123" s="860"/>
      <c r="BZ123" s="861"/>
      <c r="CA123" s="861"/>
      <c r="CB123" s="861"/>
      <c r="CC123" s="861"/>
      <c r="CD123" s="861"/>
      <c r="CE123" s="861"/>
      <c r="CF123" s="861"/>
      <c r="CG123" s="861"/>
      <c r="CH123" s="861"/>
      <c r="CI123" s="862"/>
      <c r="CJ123" s="691"/>
    </row>
    <row r="124" spans="4:88" ht="9" customHeight="1">
      <c r="D124" s="67"/>
      <c r="E124" s="821"/>
      <c r="F124" s="822"/>
      <c r="G124" s="822"/>
      <c r="H124" s="822"/>
      <c r="I124" s="822"/>
      <c r="J124" s="822"/>
      <c r="K124" s="822"/>
      <c r="L124" s="822"/>
      <c r="M124" s="822"/>
      <c r="N124" s="822"/>
      <c r="O124" s="822"/>
      <c r="P124" s="822"/>
      <c r="Q124" s="822"/>
      <c r="R124" s="822"/>
      <c r="S124" s="822"/>
      <c r="T124" s="822"/>
      <c r="U124" s="823"/>
      <c r="V124" s="658"/>
      <c r="W124" s="341"/>
      <c r="X124" s="341"/>
      <c r="Y124" s="341"/>
      <c r="Z124" s="341"/>
      <c r="AA124" s="341"/>
      <c r="AB124" s="341"/>
      <c r="AC124" s="341"/>
      <c r="AD124" s="341"/>
      <c r="AE124" s="341"/>
      <c r="AF124" s="341"/>
      <c r="AG124" s="341"/>
      <c r="AH124" s="341"/>
      <c r="AI124" s="341"/>
      <c r="AJ124" s="341"/>
      <c r="AK124" s="341"/>
      <c r="AL124" s="341"/>
      <c r="AM124" s="341"/>
      <c r="AN124" s="341"/>
      <c r="AO124" s="341"/>
      <c r="AP124" s="341"/>
      <c r="AQ124" s="341"/>
      <c r="AR124" s="341"/>
      <c r="AS124" s="341"/>
      <c r="AT124" s="341"/>
      <c r="AU124" s="341"/>
      <c r="AV124" s="341"/>
      <c r="AW124" s="659"/>
      <c r="AX124" s="622"/>
      <c r="AY124" s="622"/>
      <c r="AZ124" s="622"/>
      <c r="BA124" s="622"/>
      <c r="BB124" s="622"/>
      <c r="BC124" s="622"/>
      <c r="BD124" s="622"/>
      <c r="BE124" s="622"/>
      <c r="BF124" s="812"/>
      <c r="BG124" s="814"/>
      <c r="BH124" s="815"/>
      <c r="BI124" s="672"/>
      <c r="BJ124" s="673"/>
      <c r="BK124" s="673"/>
      <c r="BL124" s="673"/>
      <c r="BM124" s="673"/>
      <c r="BN124" s="673"/>
      <c r="BO124" s="673"/>
      <c r="BP124" s="673"/>
      <c r="BQ124" s="673"/>
      <c r="BR124" s="673"/>
      <c r="BS124" s="673"/>
      <c r="BT124" s="674"/>
      <c r="BU124" s="860"/>
      <c r="BV124" s="861"/>
      <c r="BW124" s="861"/>
      <c r="BX124" s="862"/>
      <c r="BY124" s="860"/>
      <c r="BZ124" s="861"/>
      <c r="CA124" s="861"/>
      <c r="CB124" s="861"/>
      <c r="CC124" s="861"/>
      <c r="CD124" s="861"/>
      <c r="CE124" s="861"/>
      <c r="CF124" s="861"/>
      <c r="CG124" s="861"/>
      <c r="CH124" s="861"/>
      <c r="CI124" s="862"/>
      <c r="CJ124" s="691"/>
    </row>
    <row r="125" spans="4:88" ht="9" customHeight="1" thickBot="1">
      <c r="D125" s="67"/>
      <c r="E125" s="824"/>
      <c r="F125" s="825"/>
      <c r="G125" s="825"/>
      <c r="H125" s="825"/>
      <c r="I125" s="825"/>
      <c r="J125" s="825"/>
      <c r="K125" s="825"/>
      <c r="L125" s="825"/>
      <c r="M125" s="825"/>
      <c r="N125" s="825"/>
      <c r="O125" s="825"/>
      <c r="P125" s="825"/>
      <c r="Q125" s="825"/>
      <c r="R125" s="825"/>
      <c r="S125" s="825"/>
      <c r="T125" s="825"/>
      <c r="U125" s="826"/>
      <c r="V125" s="660"/>
      <c r="W125" s="661"/>
      <c r="X125" s="661"/>
      <c r="Y125" s="661"/>
      <c r="Z125" s="661"/>
      <c r="AA125" s="661"/>
      <c r="AB125" s="661"/>
      <c r="AC125" s="661"/>
      <c r="AD125" s="661"/>
      <c r="AE125" s="661"/>
      <c r="AF125" s="661"/>
      <c r="AG125" s="661"/>
      <c r="AH125" s="661"/>
      <c r="AI125" s="661"/>
      <c r="AJ125" s="661"/>
      <c r="AK125" s="661"/>
      <c r="AL125" s="661"/>
      <c r="AM125" s="661"/>
      <c r="AN125" s="661"/>
      <c r="AO125" s="661"/>
      <c r="AP125" s="661"/>
      <c r="AQ125" s="661"/>
      <c r="AR125" s="661"/>
      <c r="AS125" s="661"/>
      <c r="AT125" s="661"/>
      <c r="AU125" s="661"/>
      <c r="AV125" s="661"/>
      <c r="AW125" s="662"/>
      <c r="AX125" s="624"/>
      <c r="AY125" s="624"/>
      <c r="AZ125" s="624"/>
      <c r="BA125" s="624"/>
      <c r="BB125" s="624"/>
      <c r="BC125" s="624"/>
      <c r="BD125" s="624"/>
      <c r="BE125" s="624"/>
      <c r="BF125" s="813"/>
      <c r="BG125" s="816"/>
      <c r="BH125" s="817"/>
      <c r="BI125" s="675"/>
      <c r="BJ125" s="676"/>
      <c r="BK125" s="676"/>
      <c r="BL125" s="676"/>
      <c r="BM125" s="676"/>
      <c r="BN125" s="676"/>
      <c r="BO125" s="676"/>
      <c r="BP125" s="676"/>
      <c r="BQ125" s="676"/>
      <c r="BR125" s="676"/>
      <c r="BS125" s="676"/>
      <c r="BT125" s="677"/>
      <c r="BU125" s="863"/>
      <c r="BV125" s="864"/>
      <c r="BW125" s="864"/>
      <c r="BX125" s="865"/>
      <c r="BY125" s="863"/>
      <c r="BZ125" s="864"/>
      <c r="CA125" s="864"/>
      <c r="CB125" s="864"/>
      <c r="CC125" s="864"/>
      <c r="CD125" s="864"/>
      <c r="CE125" s="864"/>
      <c r="CF125" s="864"/>
      <c r="CG125" s="864"/>
      <c r="CH125" s="864"/>
      <c r="CI125" s="865"/>
      <c r="CJ125" s="691"/>
    </row>
    <row r="126" spans="4:88" ht="9" customHeight="1">
      <c r="D126" s="67"/>
      <c r="E126" s="818"/>
      <c r="F126" s="819"/>
      <c r="G126" s="819"/>
      <c r="H126" s="819"/>
      <c r="I126" s="819"/>
      <c r="J126" s="819"/>
      <c r="K126" s="819"/>
      <c r="L126" s="819"/>
      <c r="M126" s="819"/>
      <c r="N126" s="819"/>
      <c r="O126" s="819"/>
      <c r="P126" s="819"/>
      <c r="Q126" s="819"/>
      <c r="R126" s="819"/>
      <c r="S126" s="819"/>
      <c r="T126" s="819"/>
      <c r="U126" s="820"/>
      <c r="V126" s="655" t="str">
        <f>IF(E126="","",VLOOKUP(E126,コード表!$G$5:$I$62,3,FALSE))</f>
        <v/>
      </c>
      <c r="W126" s="656"/>
      <c r="X126" s="656"/>
      <c r="Y126" s="656"/>
      <c r="Z126" s="656"/>
      <c r="AA126" s="656"/>
      <c r="AB126" s="656"/>
      <c r="AC126" s="656"/>
      <c r="AD126" s="656"/>
      <c r="AE126" s="656"/>
      <c r="AF126" s="656"/>
      <c r="AG126" s="656"/>
      <c r="AH126" s="656"/>
      <c r="AI126" s="656"/>
      <c r="AJ126" s="656"/>
      <c r="AK126" s="656"/>
      <c r="AL126" s="656"/>
      <c r="AM126" s="656"/>
      <c r="AN126" s="656"/>
      <c r="AO126" s="656"/>
      <c r="AP126" s="656"/>
      <c r="AQ126" s="656"/>
      <c r="AR126" s="656"/>
      <c r="AS126" s="656"/>
      <c r="AT126" s="656"/>
      <c r="AU126" s="656"/>
      <c r="AV126" s="656"/>
      <c r="AW126" s="657"/>
      <c r="AX126" s="663">
        <v>3</v>
      </c>
      <c r="AY126" s="663"/>
      <c r="AZ126" s="625" t="str">
        <f>IF(E126="","",VLOOKUP(E126,コード表!$G$5:$I$62,2,FALSE))</f>
        <v/>
      </c>
      <c r="BA126" s="625"/>
      <c r="BB126" s="625"/>
      <c r="BC126" s="625"/>
      <c r="BD126" s="625"/>
      <c r="BE126" s="625"/>
      <c r="BF126" s="625"/>
      <c r="BG126" s="625"/>
      <c r="BH126" s="625"/>
      <c r="BI126" s="665"/>
      <c r="BJ126" s="665"/>
      <c r="BK126" s="665"/>
      <c r="BL126" s="665"/>
      <c r="BM126" s="665"/>
      <c r="BN126" s="665"/>
      <c r="BO126" s="665"/>
      <c r="BP126" s="665"/>
      <c r="BQ126" s="665"/>
      <c r="BR126" s="665"/>
      <c r="BS126" s="665"/>
      <c r="BT126" s="666"/>
      <c r="BU126" s="857"/>
      <c r="BV126" s="858"/>
      <c r="BW126" s="858"/>
      <c r="BX126" s="859"/>
      <c r="BY126" s="857"/>
      <c r="BZ126" s="858"/>
      <c r="CA126" s="858"/>
      <c r="CB126" s="858"/>
      <c r="CC126" s="858"/>
      <c r="CD126" s="858"/>
      <c r="CE126" s="858"/>
      <c r="CF126" s="858"/>
      <c r="CG126" s="858"/>
      <c r="CH126" s="858"/>
      <c r="CI126" s="859"/>
      <c r="CJ126" s="691"/>
    </row>
    <row r="127" spans="4:88" ht="9" customHeight="1">
      <c r="D127" s="67"/>
      <c r="E127" s="821"/>
      <c r="F127" s="822"/>
      <c r="G127" s="822"/>
      <c r="H127" s="822"/>
      <c r="I127" s="822"/>
      <c r="J127" s="822"/>
      <c r="K127" s="822"/>
      <c r="L127" s="822"/>
      <c r="M127" s="822"/>
      <c r="N127" s="822"/>
      <c r="O127" s="822"/>
      <c r="P127" s="822"/>
      <c r="Q127" s="822"/>
      <c r="R127" s="822"/>
      <c r="S127" s="822"/>
      <c r="T127" s="822"/>
      <c r="U127" s="823"/>
      <c r="V127" s="658"/>
      <c r="W127" s="341"/>
      <c r="X127" s="341"/>
      <c r="Y127" s="341"/>
      <c r="Z127" s="341"/>
      <c r="AA127" s="341"/>
      <c r="AB127" s="341"/>
      <c r="AC127" s="341"/>
      <c r="AD127" s="341"/>
      <c r="AE127" s="341"/>
      <c r="AF127" s="341"/>
      <c r="AG127" s="341"/>
      <c r="AH127" s="341"/>
      <c r="AI127" s="341"/>
      <c r="AJ127" s="341"/>
      <c r="AK127" s="341"/>
      <c r="AL127" s="341"/>
      <c r="AM127" s="341"/>
      <c r="AN127" s="341"/>
      <c r="AO127" s="341"/>
      <c r="AP127" s="341"/>
      <c r="AQ127" s="341"/>
      <c r="AR127" s="341"/>
      <c r="AS127" s="341"/>
      <c r="AT127" s="341"/>
      <c r="AU127" s="341"/>
      <c r="AV127" s="341"/>
      <c r="AW127" s="659"/>
      <c r="AX127" s="664"/>
      <c r="AY127" s="664"/>
      <c r="AZ127" s="626"/>
      <c r="BA127" s="626"/>
      <c r="BB127" s="626"/>
      <c r="BC127" s="626"/>
      <c r="BD127" s="626"/>
      <c r="BE127" s="626"/>
      <c r="BF127" s="626"/>
      <c r="BG127" s="626"/>
      <c r="BH127" s="626"/>
      <c r="BI127" s="667"/>
      <c r="BJ127" s="667"/>
      <c r="BK127" s="667"/>
      <c r="BL127" s="667"/>
      <c r="BM127" s="667"/>
      <c r="BN127" s="667"/>
      <c r="BO127" s="667"/>
      <c r="BP127" s="667"/>
      <c r="BQ127" s="667"/>
      <c r="BR127" s="667"/>
      <c r="BS127" s="667"/>
      <c r="BT127" s="668"/>
      <c r="BU127" s="860"/>
      <c r="BV127" s="861"/>
      <c r="BW127" s="861"/>
      <c r="BX127" s="862"/>
      <c r="BY127" s="860"/>
      <c r="BZ127" s="861"/>
      <c r="CA127" s="861"/>
      <c r="CB127" s="861"/>
      <c r="CC127" s="861"/>
      <c r="CD127" s="861"/>
      <c r="CE127" s="861"/>
      <c r="CF127" s="861"/>
      <c r="CG127" s="861"/>
      <c r="CH127" s="861"/>
      <c r="CI127" s="862"/>
      <c r="CJ127" s="691"/>
    </row>
    <row r="128" spans="4:88" ht="9" customHeight="1">
      <c r="D128" s="67"/>
      <c r="E128" s="821"/>
      <c r="F128" s="822"/>
      <c r="G128" s="822"/>
      <c r="H128" s="822"/>
      <c r="I128" s="822"/>
      <c r="J128" s="822"/>
      <c r="K128" s="822"/>
      <c r="L128" s="822"/>
      <c r="M128" s="822"/>
      <c r="N128" s="822"/>
      <c r="O128" s="822"/>
      <c r="P128" s="822"/>
      <c r="Q128" s="822"/>
      <c r="R128" s="822"/>
      <c r="S128" s="822"/>
      <c r="T128" s="822"/>
      <c r="U128" s="823"/>
      <c r="V128" s="658"/>
      <c r="W128" s="341"/>
      <c r="X128" s="341"/>
      <c r="Y128" s="341"/>
      <c r="Z128" s="341"/>
      <c r="AA128" s="341"/>
      <c r="AB128" s="341"/>
      <c r="AC128" s="341"/>
      <c r="AD128" s="341"/>
      <c r="AE128" s="341"/>
      <c r="AF128" s="341"/>
      <c r="AG128" s="341"/>
      <c r="AH128" s="341"/>
      <c r="AI128" s="341"/>
      <c r="AJ128" s="341"/>
      <c r="AK128" s="341"/>
      <c r="AL128" s="341"/>
      <c r="AM128" s="341"/>
      <c r="AN128" s="341"/>
      <c r="AO128" s="341"/>
      <c r="AP128" s="341"/>
      <c r="AQ128" s="341"/>
      <c r="AR128" s="341"/>
      <c r="AS128" s="341"/>
      <c r="AT128" s="341"/>
      <c r="AU128" s="341"/>
      <c r="AV128" s="341"/>
      <c r="AW128" s="659"/>
      <c r="AX128" s="664"/>
      <c r="AY128" s="664"/>
      <c r="AZ128" s="626"/>
      <c r="BA128" s="626"/>
      <c r="BB128" s="626"/>
      <c r="BC128" s="626"/>
      <c r="BD128" s="626"/>
      <c r="BE128" s="626"/>
      <c r="BF128" s="626"/>
      <c r="BG128" s="626"/>
      <c r="BH128" s="626"/>
      <c r="BI128" s="667"/>
      <c r="BJ128" s="667"/>
      <c r="BK128" s="667"/>
      <c r="BL128" s="667"/>
      <c r="BM128" s="667"/>
      <c r="BN128" s="667"/>
      <c r="BO128" s="667"/>
      <c r="BP128" s="667"/>
      <c r="BQ128" s="667"/>
      <c r="BR128" s="667"/>
      <c r="BS128" s="667"/>
      <c r="BT128" s="668"/>
      <c r="BU128" s="860"/>
      <c r="BV128" s="861"/>
      <c r="BW128" s="861"/>
      <c r="BX128" s="862"/>
      <c r="BY128" s="860"/>
      <c r="BZ128" s="861"/>
      <c r="CA128" s="861"/>
      <c r="CB128" s="861"/>
      <c r="CC128" s="861"/>
      <c r="CD128" s="861"/>
      <c r="CE128" s="861"/>
      <c r="CF128" s="861"/>
      <c r="CG128" s="861"/>
      <c r="CH128" s="861"/>
      <c r="CI128" s="862"/>
      <c r="CJ128" s="691"/>
    </row>
    <row r="129" spans="4:88" ht="9" customHeight="1">
      <c r="D129" s="67"/>
      <c r="E129" s="821"/>
      <c r="F129" s="822"/>
      <c r="G129" s="822"/>
      <c r="H129" s="822"/>
      <c r="I129" s="822"/>
      <c r="J129" s="822"/>
      <c r="K129" s="822"/>
      <c r="L129" s="822"/>
      <c r="M129" s="822"/>
      <c r="N129" s="822"/>
      <c r="O129" s="822"/>
      <c r="P129" s="822"/>
      <c r="Q129" s="822"/>
      <c r="R129" s="822"/>
      <c r="S129" s="822"/>
      <c r="T129" s="822"/>
      <c r="U129" s="823"/>
      <c r="V129" s="658"/>
      <c r="W129" s="341"/>
      <c r="X129" s="341"/>
      <c r="Y129" s="341"/>
      <c r="Z129" s="341"/>
      <c r="AA129" s="341"/>
      <c r="AB129" s="341"/>
      <c r="AC129" s="341"/>
      <c r="AD129" s="341"/>
      <c r="AE129" s="341"/>
      <c r="AF129" s="341"/>
      <c r="AG129" s="341"/>
      <c r="AH129" s="341"/>
      <c r="AI129" s="341"/>
      <c r="AJ129" s="341"/>
      <c r="AK129" s="341"/>
      <c r="AL129" s="341"/>
      <c r="AM129" s="341"/>
      <c r="AN129" s="341"/>
      <c r="AO129" s="341"/>
      <c r="AP129" s="341"/>
      <c r="AQ129" s="341"/>
      <c r="AR129" s="341"/>
      <c r="AS129" s="341"/>
      <c r="AT129" s="341"/>
      <c r="AU129" s="341"/>
      <c r="AV129" s="341"/>
      <c r="AW129" s="659"/>
      <c r="AX129" s="622"/>
      <c r="AY129" s="622"/>
      <c r="AZ129" s="622"/>
      <c r="BA129" s="622"/>
      <c r="BB129" s="622"/>
      <c r="BC129" s="622"/>
      <c r="BD129" s="622"/>
      <c r="BE129" s="622"/>
      <c r="BF129" s="812"/>
      <c r="BG129" s="814"/>
      <c r="BH129" s="815"/>
      <c r="BI129" s="669"/>
      <c r="BJ129" s="670"/>
      <c r="BK129" s="670"/>
      <c r="BL129" s="670"/>
      <c r="BM129" s="670"/>
      <c r="BN129" s="670"/>
      <c r="BO129" s="670"/>
      <c r="BP129" s="670"/>
      <c r="BQ129" s="670"/>
      <c r="BR129" s="670"/>
      <c r="BS129" s="670"/>
      <c r="BT129" s="671"/>
      <c r="BU129" s="860"/>
      <c r="BV129" s="861"/>
      <c r="BW129" s="861"/>
      <c r="BX129" s="862"/>
      <c r="BY129" s="860"/>
      <c r="BZ129" s="861"/>
      <c r="CA129" s="861"/>
      <c r="CB129" s="861"/>
      <c r="CC129" s="861"/>
      <c r="CD129" s="861"/>
      <c r="CE129" s="861"/>
      <c r="CF129" s="861"/>
      <c r="CG129" s="861"/>
      <c r="CH129" s="861"/>
      <c r="CI129" s="862"/>
      <c r="CJ129" s="691"/>
    </row>
    <row r="130" spans="4:88" ht="9" customHeight="1">
      <c r="D130" s="67"/>
      <c r="E130" s="821"/>
      <c r="F130" s="822"/>
      <c r="G130" s="822"/>
      <c r="H130" s="822"/>
      <c r="I130" s="822"/>
      <c r="J130" s="822"/>
      <c r="K130" s="822"/>
      <c r="L130" s="822"/>
      <c r="M130" s="822"/>
      <c r="N130" s="822"/>
      <c r="O130" s="822"/>
      <c r="P130" s="822"/>
      <c r="Q130" s="822"/>
      <c r="R130" s="822"/>
      <c r="S130" s="822"/>
      <c r="T130" s="822"/>
      <c r="U130" s="823"/>
      <c r="V130" s="658"/>
      <c r="W130" s="341"/>
      <c r="X130" s="341"/>
      <c r="Y130" s="341"/>
      <c r="Z130" s="341"/>
      <c r="AA130" s="341"/>
      <c r="AB130" s="341"/>
      <c r="AC130" s="341"/>
      <c r="AD130" s="341"/>
      <c r="AE130" s="341"/>
      <c r="AF130" s="341"/>
      <c r="AG130" s="341"/>
      <c r="AH130" s="341"/>
      <c r="AI130" s="341"/>
      <c r="AJ130" s="341"/>
      <c r="AK130" s="341"/>
      <c r="AL130" s="341"/>
      <c r="AM130" s="341"/>
      <c r="AN130" s="341"/>
      <c r="AO130" s="341"/>
      <c r="AP130" s="341"/>
      <c r="AQ130" s="341"/>
      <c r="AR130" s="341"/>
      <c r="AS130" s="341"/>
      <c r="AT130" s="341"/>
      <c r="AU130" s="341"/>
      <c r="AV130" s="341"/>
      <c r="AW130" s="659"/>
      <c r="AX130" s="622"/>
      <c r="AY130" s="622"/>
      <c r="AZ130" s="622"/>
      <c r="BA130" s="622"/>
      <c r="BB130" s="622"/>
      <c r="BC130" s="622"/>
      <c r="BD130" s="622"/>
      <c r="BE130" s="622"/>
      <c r="BF130" s="812"/>
      <c r="BG130" s="814"/>
      <c r="BH130" s="815"/>
      <c r="BI130" s="672"/>
      <c r="BJ130" s="673"/>
      <c r="BK130" s="673"/>
      <c r="BL130" s="673"/>
      <c r="BM130" s="673"/>
      <c r="BN130" s="673"/>
      <c r="BO130" s="673"/>
      <c r="BP130" s="673"/>
      <c r="BQ130" s="673"/>
      <c r="BR130" s="673"/>
      <c r="BS130" s="673"/>
      <c r="BT130" s="674"/>
      <c r="BU130" s="860"/>
      <c r="BV130" s="861"/>
      <c r="BW130" s="861"/>
      <c r="BX130" s="862"/>
      <c r="BY130" s="860"/>
      <c r="BZ130" s="861"/>
      <c r="CA130" s="861"/>
      <c r="CB130" s="861"/>
      <c r="CC130" s="861"/>
      <c r="CD130" s="861"/>
      <c r="CE130" s="861"/>
      <c r="CF130" s="861"/>
      <c r="CG130" s="861"/>
      <c r="CH130" s="861"/>
      <c r="CI130" s="862"/>
      <c r="CJ130" s="691"/>
    </row>
    <row r="131" spans="4:88" ht="9" customHeight="1" thickBot="1">
      <c r="D131" s="67"/>
      <c r="E131" s="824"/>
      <c r="F131" s="825"/>
      <c r="G131" s="825"/>
      <c r="H131" s="825"/>
      <c r="I131" s="825"/>
      <c r="J131" s="825"/>
      <c r="K131" s="825"/>
      <c r="L131" s="825"/>
      <c r="M131" s="825"/>
      <c r="N131" s="825"/>
      <c r="O131" s="825"/>
      <c r="P131" s="825"/>
      <c r="Q131" s="825"/>
      <c r="R131" s="825"/>
      <c r="S131" s="825"/>
      <c r="T131" s="825"/>
      <c r="U131" s="826"/>
      <c r="V131" s="660"/>
      <c r="W131" s="661"/>
      <c r="X131" s="661"/>
      <c r="Y131" s="661"/>
      <c r="Z131" s="661"/>
      <c r="AA131" s="661"/>
      <c r="AB131" s="661"/>
      <c r="AC131" s="661"/>
      <c r="AD131" s="661"/>
      <c r="AE131" s="661"/>
      <c r="AF131" s="661"/>
      <c r="AG131" s="661"/>
      <c r="AH131" s="661"/>
      <c r="AI131" s="661"/>
      <c r="AJ131" s="661"/>
      <c r="AK131" s="661"/>
      <c r="AL131" s="661"/>
      <c r="AM131" s="661"/>
      <c r="AN131" s="661"/>
      <c r="AO131" s="661"/>
      <c r="AP131" s="661"/>
      <c r="AQ131" s="661"/>
      <c r="AR131" s="661"/>
      <c r="AS131" s="661"/>
      <c r="AT131" s="661"/>
      <c r="AU131" s="661"/>
      <c r="AV131" s="661"/>
      <c r="AW131" s="662"/>
      <c r="AX131" s="624"/>
      <c r="AY131" s="624"/>
      <c r="AZ131" s="624"/>
      <c r="BA131" s="624"/>
      <c r="BB131" s="624"/>
      <c r="BC131" s="624"/>
      <c r="BD131" s="624"/>
      <c r="BE131" s="624"/>
      <c r="BF131" s="813"/>
      <c r="BG131" s="816"/>
      <c r="BH131" s="817"/>
      <c r="BI131" s="675"/>
      <c r="BJ131" s="676"/>
      <c r="BK131" s="676"/>
      <c r="BL131" s="676"/>
      <c r="BM131" s="676"/>
      <c r="BN131" s="676"/>
      <c r="BO131" s="676"/>
      <c r="BP131" s="676"/>
      <c r="BQ131" s="676"/>
      <c r="BR131" s="676"/>
      <c r="BS131" s="676"/>
      <c r="BT131" s="677"/>
      <c r="BU131" s="863"/>
      <c r="BV131" s="864"/>
      <c r="BW131" s="864"/>
      <c r="BX131" s="865"/>
      <c r="BY131" s="863"/>
      <c r="BZ131" s="864"/>
      <c r="CA131" s="864"/>
      <c r="CB131" s="864"/>
      <c r="CC131" s="864"/>
      <c r="CD131" s="864"/>
      <c r="CE131" s="864"/>
      <c r="CF131" s="864"/>
      <c r="CG131" s="864"/>
      <c r="CH131" s="864"/>
      <c r="CI131" s="865"/>
      <c r="CJ131" s="691"/>
    </row>
    <row r="132" spans="4:88" ht="9" customHeight="1">
      <c r="D132" s="67"/>
      <c r="E132" s="818"/>
      <c r="F132" s="819"/>
      <c r="G132" s="819"/>
      <c r="H132" s="819"/>
      <c r="I132" s="819"/>
      <c r="J132" s="819"/>
      <c r="K132" s="819"/>
      <c r="L132" s="819"/>
      <c r="M132" s="819"/>
      <c r="N132" s="819"/>
      <c r="O132" s="819"/>
      <c r="P132" s="819"/>
      <c r="Q132" s="819"/>
      <c r="R132" s="819"/>
      <c r="S132" s="819"/>
      <c r="T132" s="819"/>
      <c r="U132" s="820"/>
      <c r="V132" s="655" t="str">
        <f>IF(E132="","",VLOOKUP(E132,コード表!$G$5:$I$62,3,FALSE))</f>
        <v/>
      </c>
      <c r="W132" s="656"/>
      <c r="X132" s="656"/>
      <c r="Y132" s="656"/>
      <c r="Z132" s="656"/>
      <c r="AA132" s="656"/>
      <c r="AB132" s="656"/>
      <c r="AC132" s="656"/>
      <c r="AD132" s="656"/>
      <c r="AE132" s="656"/>
      <c r="AF132" s="656"/>
      <c r="AG132" s="656"/>
      <c r="AH132" s="656"/>
      <c r="AI132" s="656"/>
      <c r="AJ132" s="656"/>
      <c r="AK132" s="656"/>
      <c r="AL132" s="656"/>
      <c r="AM132" s="656"/>
      <c r="AN132" s="656"/>
      <c r="AO132" s="656"/>
      <c r="AP132" s="656"/>
      <c r="AQ132" s="656"/>
      <c r="AR132" s="656"/>
      <c r="AS132" s="656"/>
      <c r="AT132" s="656"/>
      <c r="AU132" s="656"/>
      <c r="AV132" s="656"/>
      <c r="AW132" s="657"/>
      <c r="AX132" s="663">
        <v>4</v>
      </c>
      <c r="AY132" s="663"/>
      <c r="AZ132" s="625" t="str">
        <f>IF(E132="","",VLOOKUP(E132,コード表!$G$5:$I$62,2,FALSE))</f>
        <v/>
      </c>
      <c r="BA132" s="625"/>
      <c r="BB132" s="625"/>
      <c r="BC132" s="625"/>
      <c r="BD132" s="625"/>
      <c r="BE132" s="625"/>
      <c r="BF132" s="625"/>
      <c r="BG132" s="625"/>
      <c r="BH132" s="625"/>
      <c r="BI132" s="665"/>
      <c r="BJ132" s="665"/>
      <c r="BK132" s="665"/>
      <c r="BL132" s="665"/>
      <c r="BM132" s="665"/>
      <c r="BN132" s="665"/>
      <c r="BO132" s="665"/>
      <c r="BP132" s="665"/>
      <c r="BQ132" s="665"/>
      <c r="BR132" s="665"/>
      <c r="BS132" s="665"/>
      <c r="BT132" s="666"/>
      <c r="BU132" s="857"/>
      <c r="BV132" s="858"/>
      <c r="BW132" s="858"/>
      <c r="BX132" s="859"/>
      <c r="BY132" s="857"/>
      <c r="BZ132" s="858"/>
      <c r="CA132" s="858"/>
      <c r="CB132" s="858"/>
      <c r="CC132" s="858"/>
      <c r="CD132" s="858"/>
      <c r="CE132" s="858"/>
      <c r="CF132" s="858"/>
      <c r="CG132" s="858"/>
      <c r="CH132" s="858"/>
      <c r="CI132" s="859"/>
      <c r="CJ132" s="691"/>
    </row>
    <row r="133" spans="4:88" ht="9" customHeight="1">
      <c r="D133" s="67"/>
      <c r="E133" s="821"/>
      <c r="F133" s="822"/>
      <c r="G133" s="822"/>
      <c r="H133" s="822"/>
      <c r="I133" s="822"/>
      <c r="J133" s="822"/>
      <c r="K133" s="822"/>
      <c r="L133" s="822"/>
      <c r="M133" s="822"/>
      <c r="N133" s="822"/>
      <c r="O133" s="822"/>
      <c r="P133" s="822"/>
      <c r="Q133" s="822"/>
      <c r="R133" s="822"/>
      <c r="S133" s="822"/>
      <c r="T133" s="822"/>
      <c r="U133" s="823"/>
      <c r="V133" s="658"/>
      <c r="W133" s="341"/>
      <c r="X133" s="341"/>
      <c r="Y133" s="341"/>
      <c r="Z133" s="341"/>
      <c r="AA133" s="341"/>
      <c r="AB133" s="341"/>
      <c r="AC133" s="341"/>
      <c r="AD133" s="341"/>
      <c r="AE133" s="341"/>
      <c r="AF133" s="341"/>
      <c r="AG133" s="341"/>
      <c r="AH133" s="341"/>
      <c r="AI133" s="341"/>
      <c r="AJ133" s="341"/>
      <c r="AK133" s="341"/>
      <c r="AL133" s="341"/>
      <c r="AM133" s="341"/>
      <c r="AN133" s="341"/>
      <c r="AO133" s="341"/>
      <c r="AP133" s="341"/>
      <c r="AQ133" s="341"/>
      <c r="AR133" s="341"/>
      <c r="AS133" s="341"/>
      <c r="AT133" s="341"/>
      <c r="AU133" s="341"/>
      <c r="AV133" s="341"/>
      <c r="AW133" s="659"/>
      <c r="AX133" s="664"/>
      <c r="AY133" s="664"/>
      <c r="AZ133" s="626"/>
      <c r="BA133" s="626"/>
      <c r="BB133" s="626"/>
      <c r="BC133" s="626"/>
      <c r="BD133" s="626"/>
      <c r="BE133" s="626"/>
      <c r="BF133" s="626"/>
      <c r="BG133" s="626"/>
      <c r="BH133" s="626"/>
      <c r="BI133" s="667"/>
      <c r="BJ133" s="667"/>
      <c r="BK133" s="667"/>
      <c r="BL133" s="667"/>
      <c r="BM133" s="667"/>
      <c r="BN133" s="667"/>
      <c r="BO133" s="667"/>
      <c r="BP133" s="667"/>
      <c r="BQ133" s="667"/>
      <c r="BR133" s="667"/>
      <c r="BS133" s="667"/>
      <c r="BT133" s="668"/>
      <c r="BU133" s="860"/>
      <c r="BV133" s="861"/>
      <c r="BW133" s="861"/>
      <c r="BX133" s="862"/>
      <c r="BY133" s="860"/>
      <c r="BZ133" s="861"/>
      <c r="CA133" s="861"/>
      <c r="CB133" s="861"/>
      <c r="CC133" s="861"/>
      <c r="CD133" s="861"/>
      <c r="CE133" s="861"/>
      <c r="CF133" s="861"/>
      <c r="CG133" s="861"/>
      <c r="CH133" s="861"/>
      <c r="CI133" s="862"/>
      <c r="CJ133" s="691"/>
    </row>
    <row r="134" spans="4:88" ht="9" customHeight="1">
      <c r="D134" s="67"/>
      <c r="E134" s="821"/>
      <c r="F134" s="822"/>
      <c r="G134" s="822"/>
      <c r="H134" s="822"/>
      <c r="I134" s="822"/>
      <c r="J134" s="822"/>
      <c r="K134" s="822"/>
      <c r="L134" s="822"/>
      <c r="M134" s="822"/>
      <c r="N134" s="822"/>
      <c r="O134" s="822"/>
      <c r="P134" s="822"/>
      <c r="Q134" s="822"/>
      <c r="R134" s="822"/>
      <c r="S134" s="822"/>
      <c r="T134" s="822"/>
      <c r="U134" s="823"/>
      <c r="V134" s="658"/>
      <c r="W134" s="341"/>
      <c r="X134" s="341"/>
      <c r="Y134" s="341"/>
      <c r="Z134" s="341"/>
      <c r="AA134" s="341"/>
      <c r="AB134" s="341"/>
      <c r="AC134" s="341"/>
      <c r="AD134" s="341"/>
      <c r="AE134" s="341"/>
      <c r="AF134" s="341"/>
      <c r="AG134" s="341"/>
      <c r="AH134" s="341"/>
      <c r="AI134" s="341"/>
      <c r="AJ134" s="341"/>
      <c r="AK134" s="341"/>
      <c r="AL134" s="341"/>
      <c r="AM134" s="341"/>
      <c r="AN134" s="341"/>
      <c r="AO134" s="341"/>
      <c r="AP134" s="341"/>
      <c r="AQ134" s="341"/>
      <c r="AR134" s="341"/>
      <c r="AS134" s="341"/>
      <c r="AT134" s="341"/>
      <c r="AU134" s="341"/>
      <c r="AV134" s="341"/>
      <c r="AW134" s="659"/>
      <c r="AX134" s="664"/>
      <c r="AY134" s="664"/>
      <c r="AZ134" s="626"/>
      <c r="BA134" s="626"/>
      <c r="BB134" s="626"/>
      <c r="BC134" s="626"/>
      <c r="BD134" s="626"/>
      <c r="BE134" s="626"/>
      <c r="BF134" s="626"/>
      <c r="BG134" s="626"/>
      <c r="BH134" s="626"/>
      <c r="BI134" s="667"/>
      <c r="BJ134" s="667"/>
      <c r="BK134" s="667"/>
      <c r="BL134" s="667"/>
      <c r="BM134" s="667"/>
      <c r="BN134" s="667"/>
      <c r="BO134" s="667"/>
      <c r="BP134" s="667"/>
      <c r="BQ134" s="667"/>
      <c r="BR134" s="667"/>
      <c r="BS134" s="667"/>
      <c r="BT134" s="668"/>
      <c r="BU134" s="860"/>
      <c r="BV134" s="861"/>
      <c r="BW134" s="861"/>
      <c r="BX134" s="862"/>
      <c r="BY134" s="860"/>
      <c r="BZ134" s="861"/>
      <c r="CA134" s="861"/>
      <c r="CB134" s="861"/>
      <c r="CC134" s="861"/>
      <c r="CD134" s="861"/>
      <c r="CE134" s="861"/>
      <c r="CF134" s="861"/>
      <c r="CG134" s="861"/>
      <c r="CH134" s="861"/>
      <c r="CI134" s="862"/>
      <c r="CJ134" s="691"/>
    </row>
    <row r="135" spans="4:88" ht="9" customHeight="1">
      <c r="D135" s="67"/>
      <c r="E135" s="821"/>
      <c r="F135" s="822"/>
      <c r="G135" s="822"/>
      <c r="H135" s="822"/>
      <c r="I135" s="822"/>
      <c r="J135" s="822"/>
      <c r="K135" s="822"/>
      <c r="L135" s="822"/>
      <c r="M135" s="822"/>
      <c r="N135" s="822"/>
      <c r="O135" s="822"/>
      <c r="P135" s="822"/>
      <c r="Q135" s="822"/>
      <c r="R135" s="822"/>
      <c r="S135" s="822"/>
      <c r="T135" s="822"/>
      <c r="U135" s="823"/>
      <c r="V135" s="658"/>
      <c r="W135" s="341"/>
      <c r="X135" s="341"/>
      <c r="Y135" s="341"/>
      <c r="Z135" s="341"/>
      <c r="AA135" s="341"/>
      <c r="AB135" s="341"/>
      <c r="AC135" s="341"/>
      <c r="AD135" s="341"/>
      <c r="AE135" s="341"/>
      <c r="AF135" s="341"/>
      <c r="AG135" s="341"/>
      <c r="AH135" s="341"/>
      <c r="AI135" s="341"/>
      <c r="AJ135" s="341"/>
      <c r="AK135" s="341"/>
      <c r="AL135" s="341"/>
      <c r="AM135" s="341"/>
      <c r="AN135" s="341"/>
      <c r="AO135" s="341"/>
      <c r="AP135" s="341"/>
      <c r="AQ135" s="341"/>
      <c r="AR135" s="341"/>
      <c r="AS135" s="341"/>
      <c r="AT135" s="341"/>
      <c r="AU135" s="341"/>
      <c r="AV135" s="341"/>
      <c r="AW135" s="659"/>
      <c r="AX135" s="622"/>
      <c r="AY135" s="622"/>
      <c r="AZ135" s="622"/>
      <c r="BA135" s="622"/>
      <c r="BB135" s="622"/>
      <c r="BC135" s="622"/>
      <c r="BD135" s="622"/>
      <c r="BE135" s="622"/>
      <c r="BF135" s="812"/>
      <c r="BG135" s="814"/>
      <c r="BH135" s="815"/>
      <c r="BI135" s="669"/>
      <c r="BJ135" s="670"/>
      <c r="BK135" s="670"/>
      <c r="BL135" s="670"/>
      <c r="BM135" s="670"/>
      <c r="BN135" s="670"/>
      <c r="BO135" s="670"/>
      <c r="BP135" s="670"/>
      <c r="BQ135" s="670"/>
      <c r="BR135" s="670"/>
      <c r="BS135" s="670"/>
      <c r="BT135" s="671"/>
      <c r="BU135" s="860"/>
      <c r="BV135" s="861"/>
      <c r="BW135" s="861"/>
      <c r="BX135" s="862"/>
      <c r="BY135" s="860"/>
      <c r="BZ135" s="861"/>
      <c r="CA135" s="861"/>
      <c r="CB135" s="861"/>
      <c r="CC135" s="861"/>
      <c r="CD135" s="861"/>
      <c r="CE135" s="861"/>
      <c r="CF135" s="861"/>
      <c r="CG135" s="861"/>
      <c r="CH135" s="861"/>
      <c r="CI135" s="862"/>
      <c r="CJ135" s="691"/>
    </row>
    <row r="136" spans="4:88" ht="9" customHeight="1">
      <c r="D136" s="67"/>
      <c r="E136" s="821"/>
      <c r="F136" s="822"/>
      <c r="G136" s="822"/>
      <c r="H136" s="822"/>
      <c r="I136" s="822"/>
      <c r="J136" s="822"/>
      <c r="K136" s="822"/>
      <c r="L136" s="822"/>
      <c r="M136" s="822"/>
      <c r="N136" s="822"/>
      <c r="O136" s="822"/>
      <c r="P136" s="822"/>
      <c r="Q136" s="822"/>
      <c r="R136" s="822"/>
      <c r="S136" s="822"/>
      <c r="T136" s="822"/>
      <c r="U136" s="823"/>
      <c r="V136" s="658"/>
      <c r="W136" s="341"/>
      <c r="X136" s="341"/>
      <c r="Y136" s="341"/>
      <c r="Z136" s="341"/>
      <c r="AA136" s="341"/>
      <c r="AB136" s="341"/>
      <c r="AC136" s="341"/>
      <c r="AD136" s="341"/>
      <c r="AE136" s="341"/>
      <c r="AF136" s="341"/>
      <c r="AG136" s="341"/>
      <c r="AH136" s="341"/>
      <c r="AI136" s="341"/>
      <c r="AJ136" s="341"/>
      <c r="AK136" s="341"/>
      <c r="AL136" s="341"/>
      <c r="AM136" s="341"/>
      <c r="AN136" s="341"/>
      <c r="AO136" s="341"/>
      <c r="AP136" s="341"/>
      <c r="AQ136" s="341"/>
      <c r="AR136" s="341"/>
      <c r="AS136" s="341"/>
      <c r="AT136" s="341"/>
      <c r="AU136" s="341"/>
      <c r="AV136" s="341"/>
      <c r="AW136" s="659"/>
      <c r="AX136" s="622"/>
      <c r="AY136" s="622"/>
      <c r="AZ136" s="622"/>
      <c r="BA136" s="622"/>
      <c r="BB136" s="622"/>
      <c r="BC136" s="622"/>
      <c r="BD136" s="622"/>
      <c r="BE136" s="622"/>
      <c r="BF136" s="812"/>
      <c r="BG136" s="814"/>
      <c r="BH136" s="815"/>
      <c r="BI136" s="672"/>
      <c r="BJ136" s="673"/>
      <c r="BK136" s="673"/>
      <c r="BL136" s="673"/>
      <c r="BM136" s="673"/>
      <c r="BN136" s="673"/>
      <c r="BO136" s="673"/>
      <c r="BP136" s="673"/>
      <c r="BQ136" s="673"/>
      <c r="BR136" s="673"/>
      <c r="BS136" s="673"/>
      <c r="BT136" s="674"/>
      <c r="BU136" s="860"/>
      <c r="BV136" s="861"/>
      <c r="BW136" s="861"/>
      <c r="BX136" s="862"/>
      <c r="BY136" s="860"/>
      <c r="BZ136" s="861"/>
      <c r="CA136" s="861"/>
      <c r="CB136" s="861"/>
      <c r="CC136" s="861"/>
      <c r="CD136" s="861"/>
      <c r="CE136" s="861"/>
      <c r="CF136" s="861"/>
      <c r="CG136" s="861"/>
      <c r="CH136" s="861"/>
      <c r="CI136" s="862"/>
      <c r="CJ136" s="691"/>
    </row>
    <row r="137" spans="4:88" ht="9" customHeight="1" thickBot="1">
      <c r="D137" s="67"/>
      <c r="E137" s="824"/>
      <c r="F137" s="825"/>
      <c r="G137" s="825"/>
      <c r="H137" s="825"/>
      <c r="I137" s="825"/>
      <c r="J137" s="825"/>
      <c r="K137" s="825"/>
      <c r="L137" s="825"/>
      <c r="M137" s="825"/>
      <c r="N137" s="825"/>
      <c r="O137" s="825"/>
      <c r="P137" s="825"/>
      <c r="Q137" s="825"/>
      <c r="R137" s="825"/>
      <c r="S137" s="825"/>
      <c r="T137" s="825"/>
      <c r="U137" s="826"/>
      <c r="V137" s="660"/>
      <c r="W137" s="661"/>
      <c r="X137" s="661"/>
      <c r="Y137" s="661"/>
      <c r="Z137" s="661"/>
      <c r="AA137" s="661"/>
      <c r="AB137" s="661"/>
      <c r="AC137" s="661"/>
      <c r="AD137" s="661"/>
      <c r="AE137" s="661"/>
      <c r="AF137" s="661"/>
      <c r="AG137" s="661"/>
      <c r="AH137" s="661"/>
      <c r="AI137" s="661"/>
      <c r="AJ137" s="661"/>
      <c r="AK137" s="661"/>
      <c r="AL137" s="661"/>
      <c r="AM137" s="661"/>
      <c r="AN137" s="661"/>
      <c r="AO137" s="661"/>
      <c r="AP137" s="661"/>
      <c r="AQ137" s="661"/>
      <c r="AR137" s="661"/>
      <c r="AS137" s="661"/>
      <c r="AT137" s="661"/>
      <c r="AU137" s="661"/>
      <c r="AV137" s="661"/>
      <c r="AW137" s="662"/>
      <c r="AX137" s="624"/>
      <c r="AY137" s="624"/>
      <c r="AZ137" s="624"/>
      <c r="BA137" s="624"/>
      <c r="BB137" s="624"/>
      <c r="BC137" s="624"/>
      <c r="BD137" s="624"/>
      <c r="BE137" s="624"/>
      <c r="BF137" s="813"/>
      <c r="BG137" s="816"/>
      <c r="BH137" s="817"/>
      <c r="BI137" s="675"/>
      <c r="BJ137" s="676"/>
      <c r="BK137" s="676"/>
      <c r="BL137" s="676"/>
      <c r="BM137" s="676"/>
      <c r="BN137" s="676"/>
      <c r="BO137" s="676"/>
      <c r="BP137" s="676"/>
      <c r="BQ137" s="676"/>
      <c r="BR137" s="676"/>
      <c r="BS137" s="676"/>
      <c r="BT137" s="677"/>
      <c r="BU137" s="863"/>
      <c r="BV137" s="864"/>
      <c r="BW137" s="864"/>
      <c r="BX137" s="865"/>
      <c r="BY137" s="863"/>
      <c r="BZ137" s="864"/>
      <c r="CA137" s="864"/>
      <c r="CB137" s="864"/>
      <c r="CC137" s="864"/>
      <c r="CD137" s="864"/>
      <c r="CE137" s="864"/>
      <c r="CF137" s="864"/>
      <c r="CG137" s="864"/>
      <c r="CH137" s="864"/>
      <c r="CI137" s="865"/>
      <c r="CJ137" s="691"/>
    </row>
    <row r="138" spans="4:88" ht="9" customHeight="1">
      <c r="D138" s="67"/>
      <c r="E138" s="818"/>
      <c r="F138" s="819"/>
      <c r="G138" s="819"/>
      <c r="H138" s="819"/>
      <c r="I138" s="819"/>
      <c r="J138" s="819"/>
      <c r="K138" s="819"/>
      <c r="L138" s="819"/>
      <c r="M138" s="819"/>
      <c r="N138" s="819"/>
      <c r="O138" s="819"/>
      <c r="P138" s="819"/>
      <c r="Q138" s="819"/>
      <c r="R138" s="819"/>
      <c r="S138" s="819"/>
      <c r="T138" s="819"/>
      <c r="U138" s="820"/>
      <c r="V138" s="655" t="str">
        <f>IF(E138="","",VLOOKUP(E138,コード表!$G$5:$I$62,3,FALSE))</f>
        <v/>
      </c>
      <c r="W138" s="656"/>
      <c r="X138" s="656"/>
      <c r="Y138" s="656"/>
      <c r="Z138" s="656"/>
      <c r="AA138" s="656"/>
      <c r="AB138" s="656"/>
      <c r="AC138" s="656"/>
      <c r="AD138" s="656"/>
      <c r="AE138" s="656"/>
      <c r="AF138" s="656"/>
      <c r="AG138" s="656"/>
      <c r="AH138" s="656"/>
      <c r="AI138" s="656"/>
      <c r="AJ138" s="656"/>
      <c r="AK138" s="656"/>
      <c r="AL138" s="656"/>
      <c r="AM138" s="656"/>
      <c r="AN138" s="656"/>
      <c r="AO138" s="656"/>
      <c r="AP138" s="656"/>
      <c r="AQ138" s="656"/>
      <c r="AR138" s="656"/>
      <c r="AS138" s="656"/>
      <c r="AT138" s="656"/>
      <c r="AU138" s="656"/>
      <c r="AV138" s="656"/>
      <c r="AW138" s="657"/>
      <c r="AX138" s="663">
        <v>5</v>
      </c>
      <c r="AY138" s="663"/>
      <c r="AZ138" s="625" t="str">
        <f>IF(E138="","",VLOOKUP(E138,コード表!$G$5:$I$62,2,FALSE))</f>
        <v/>
      </c>
      <c r="BA138" s="625"/>
      <c r="BB138" s="625"/>
      <c r="BC138" s="625"/>
      <c r="BD138" s="625"/>
      <c r="BE138" s="625"/>
      <c r="BF138" s="625"/>
      <c r="BG138" s="625"/>
      <c r="BH138" s="625"/>
      <c r="BI138" s="665"/>
      <c r="BJ138" s="665"/>
      <c r="BK138" s="665"/>
      <c r="BL138" s="665"/>
      <c r="BM138" s="665"/>
      <c r="BN138" s="665"/>
      <c r="BO138" s="665"/>
      <c r="BP138" s="665"/>
      <c r="BQ138" s="665"/>
      <c r="BR138" s="665"/>
      <c r="BS138" s="665"/>
      <c r="BT138" s="666"/>
      <c r="BU138" s="857"/>
      <c r="BV138" s="858"/>
      <c r="BW138" s="858"/>
      <c r="BX138" s="859"/>
      <c r="BY138" s="857"/>
      <c r="BZ138" s="858"/>
      <c r="CA138" s="858"/>
      <c r="CB138" s="858"/>
      <c r="CC138" s="858"/>
      <c r="CD138" s="858"/>
      <c r="CE138" s="858"/>
      <c r="CF138" s="858"/>
      <c r="CG138" s="858"/>
      <c r="CH138" s="858"/>
      <c r="CI138" s="859"/>
      <c r="CJ138" s="691"/>
    </row>
    <row r="139" spans="4:88" ht="9" customHeight="1">
      <c r="D139" s="67"/>
      <c r="E139" s="821"/>
      <c r="F139" s="822"/>
      <c r="G139" s="822"/>
      <c r="H139" s="822"/>
      <c r="I139" s="822"/>
      <c r="J139" s="822"/>
      <c r="K139" s="822"/>
      <c r="L139" s="822"/>
      <c r="M139" s="822"/>
      <c r="N139" s="822"/>
      <c r="O139" s="822"/>
      <c r="P139" s="822"/>
      <c r="Q139" s="822"/>
      <c r="R139" s="822"/>
      <c r="S139" s="822"/>
      <c r="T139" s="822"/>
      <c r="U139" s="823"/>
      <c r="V139" s="658"/>
      <c r="W139" s="341"/>
      <c r="X139" s="341"/>
      <c r="Y139" s="341"/>
      <c r="Z139" s="341"/>
      <c r="AA139" s="341"/>
      <c r="AB139" s="341"/>
      <c r="AC139" s="341"/>
      <c r="AD139" s="341"/>
      <c r="AE139" s="341"/>
      <c r="AF139" s="341"/>
      <c r="AG139" s="341"/>
      <c r="AH139" s="341"/>
      <c r="AI139" s="341"/>
      <c r="AJ139" s="341"/>
      <c r="AK139" s="341"/>
      <c r="AL139" s="341"/>
      <c r="AM139" s="341"/>
      <c r="AN139" s="341"/>
      <c r="AO139" s="341"/>
      <c r="AP139" s="341"/>
      <c r="AQ139" s="341"/>
      <c r="AR139" s="341"/>
      <c r="AS139" s="341"/>
      <c r="AT139" s="341"/>
      <c r="AU139" s="341"/>
      <c r="AV139" s="341"/>
      <c r="AW139" s="659"/>
      <c r="AX139" s="664"/>
      <c r="AY139" s="664"/>
      <c r="AZ139" s="626"/>
      <c r="BA139" s="626"/>
      <c r="BB139" s="626"/>
      <c r="BC139" s="626"/>
      <c r="BD139" s="626"/>
      <c r="BE139" s="626"/>
      <c r="BF139" s="626"/>
      <c r="BG139" s="626"/>
      <c r="BH139" s="626"/>
      <c r="BI139" s="667"/>
      <c r="BJ139" s="667"/>
      <c r="BK139" s="667"/>
      <c r="BL139" s="667"/>
      <c r="BM139" s="667"/>
      <c r="BN139" s="667"/>
      <c r="BO139" s="667"/>
      <c r="BP139" s="667"/>
      <c r="BQ139" s="667"/>
      <c r="BR139" s="667"/>
      <c r="BS139" s="667"/>
      <c r="BT139" s="668"/>
      <c r="BU139" s="860"/>
      <c r="BV139" s="861"/>
      <c r="BW139" s="861"/>
      <c r="BX139" s="862"/>
      <c r="BY139" s="860"/>
      <c r="BZ139" s="861"/>
      <c r="CA139" s="861"/>
      <c r="CB139" s="861"/>
      <c r="CC139" s="861"/>
      <c r="CD139" s="861"/>
      <c r="CE139" s="861"/>
      <c r="CF139" s="861"/>
      <c r="CG139" s="861"/>
      <c r="CH139" s="861"/>
      <c r="CI139" s="862"/>
      <c r="CJ139" s="691"/>
    </row>
    <row r="140" spans="4:88" ht="9" customHeight="1">
      <c r="D140" s="67"/>
      <c r="E140" s="821"/>
      <c r="F140" s="822"/>
      <c r="G140" s="822"/>
      <c r="H140" s="822"/>
      <c r="I140" s="822"/>
      <c r="J140" s="822"/>
      <c r="K140" s="822"/>
      <c r="L140" s="822"/>
      <c r="M140" s="822"/>
      <c r="N140" s="822"/>
      <c r="O140" s="822"/>
      <c r="P140" s="822"/>
      <c r="Q140" s="822"/>
      <c r="R140" s="822"/>
      <c r="S140" s="822"/>
      <c r="T140" s="822"/>
      <c r="U140" s="823"/>
      <c r="V140" s="658"/>
      <c r="W140" s="341"/>
      <c r="X140" s="341"/>
      <c r="Y140" s="341"/>
      <c r="Z140" s="341"/>
      <c r="AA140" s="341"/>
      <c r="AB140" s="341"/>
      <c r="AC140" s="341"/>
      <c r="AD140" s="341"/>
      <c r="AE140" s="341"/>
      <c r="AF140" s="341"/>
      <c r="AG140" s="341"/>
      <c r="AH140" s="341"/>
      <c r="AI140" s="341"/>
      <c r="AJ140" s="341"/>
      <c r="AK140" s="341"/>
      <c r="AL140" s="341"/>
      <c r="AM140" s="341"/>
      <c r="AN140" s="341"/>
      <c r="AO140" s="341"/>
      <c r="AP140" s="341"/>
      <c r="AQ140" s="341"/>
      <c r="AR140" s="341"/>
      <c r="AS140" s="341"/>
      <c r="AT140" s="341"/>
      <c r="AU140" s="341"/>
      <c r="AV140" s="341"/>
      <c r="AW140" s="659"/>
      <c r="AX140" s="664"/>
      <c r="AY140" s="664"/>
      <c r="AZ140" s="626"/>
      <c r="BA140" s="626"/>
      <c r="BB140" s="626"/>
      <c r="BC140" s="626"/>
      <c r="BD140" s="626"/>
      <c r="BE140" s="626"/>
      <c r="BF140" s="626"/>
      <c r="BG140" s="626"/>
      <c r="BH140" s="626"/>
      <c r="BI140" s="667"/>
      <c r="BJ140" s="667"/>
      <c r="BK140" s="667"/>
      <c r="BL140" s="667"/>
      <c r="BM140" s="667"/>
      <c r="BN140" s="667"/>
      <c r="BO140" s="667"/>
      <c r="BP140" s="667"/>
      <c r="BQ140" s="667"/>
      <c r="BR140" s="667"/>
      <c r="BS140" s="667"/>
      <c r="BT140" s="668"/>
      <c r="BU140" s="860"/>
      <c r="BV140" s="861"/>
      <c r="BW140" s="861"/>
      <c r="BX140" s="862"/>
      <c r="BY140" s="860"/>
      <c r="BZ140" s="861"/>
      <c r="CA140" s="861"/>
      <c r="CB140" s="861"/>
      <c r="CC140" s="861"/>
      <c r="CD140" s="861"/>
      <c r="CE140" s="861"/>
      <c r="CF140" s="861"/>
      <c r="CG140" s="861"/>
      <c r="CH140" s="861"/>
      <c r="CI140" s="862"/>
    </row>
    <row r="141" spans="4:88" ht="9" customHeight="1">
      <c r="D141" s="67"/>
      <c r="E141" s="821"/>
      <c r="F141" s="822"/>
      <c r="G141" s="822"/>
      <c r="H141" s="822"/>
      <c r="I141" s="822"/>
      <c r="J141" s="822"/>
      <c r="K141" s="822"/>
      <c r="L141" s="822"/>
      <c r="M141" s="822"/>
      <c r="N141" s="822"/>
      <c r="O141" s="822"/>
      <c r="P141" s="822"/>
      <c r="Q141" s="822"/>
      <c r="R141" s="822"/>
      <c r="S141" s="822"/>
      <c r="T141" s="822"/>
      <c r="U141" s="823"/>
      <c r="V141" s="658"/>
      <c r="W141" s="341"/>
      <c r="X141" s="341"/>
      <c r="Y141" s="341"/>
      <c r="Z141" s="341"/>
      <c r="AA141" s="341"/>
      <c r="AB141" s="341"/>
      <c r="AC141" s="341"/>
      <c r="AD141" s="341"/>
      <c r="AE141" s="341"/>
      <c r="AF141" s="341"/>
      <c r="AG141" s="341"/>
      <c r="AH141" s="341"/>
      <c r="AI141" s="341"/>
      <c r="AJ141" s="341"/>
      <c r="AK141" s="341"/>
      <c r="AL141" s="341"/>
      <c r="AM141" s="341"/>
      <c r="AN141" s="341"/>
      <c r="AO141" s="341"/>
      <c r="AP141" s="341"/>
      <c r="AQ141" s="341"/>
      <c r="AR141" s="341"/>
      <c r="AS141" s="341"/>
      <c r="AT141" s="341"/>
      <c r="AU141" s="341"/>
      <c r="AV141" s="341"/>
      <c r="AW141" s="659"/>
      <c r="AX141" s="622"/>
      <c r="AY141" s="622"/>
      <c r="AZ141" s="622"/>
      <c r="BA141" s="622"/>
      <c r="BB141" s="622"/>
      <c r="BC141" s="622"/>
      <c r="BD141" s="622"/>
      <c r="BE141" s="622"/>
      <c r="BF141" s="812"/>
      <c r="BG141" s="814"/>
      <c r="BH141" s="815"/>
      <c r="BI141" s="669"/>
      <c r="BJ141" s="670"/>
      <c r="BK141" s="670"/>
      <c r="BL141" s="670"/>
      <c r="BM141" s="670"/>
      <c r="BN141" s="670"/>
      <c r="BO141" s="670"/>
      <c r="BP141" s="670"/>
      <c r="BQ141" s="670"/>
      <c r="BR141" s="670"/>
      <c r="BS141" s="670"/>
      <c r="BT141" s="671"/>
      <c r="BU141" s="860"/>
      <c r="BV141" s="861"/>
      <c r="BW141" s="861"/>
      <c r="BX141" s="862"/>
      <c r="BY141" s="860"/>
      <c r="BZ141" s="861"/>
      <c r="CA141" s="861"/>
      <c r="CB141" s="861"/>
      <c r="CC141" s="861"/>
      <c r="CD141" s="861"/>
      <c r="CE141" s="861"/>
      <c r="CF141" s="861"/>
      <c r="CG141" s="861"/>
      <c r="CH141" s="861"/>
      <c r="CI141" s="862"/>
    </row>
    <row r="142" spans="4:88" ht="9" customHeight="1">
      <c r="D142" s="67"/>
      <c r="E142" s="821"/>
      <c r="F142" s="822"/>
      <c r="G142" s="822"/>
      <c r="H142" s="822"/>
      <c r="I142" s="822"/>
      <c r="J142" s="822"/>
      <c r="K142" s="822"/>
      <c r="L142" s="822"/>
      <c r="M142" s="822"/>
      <c r="N142" s="822"/>
      <c r="O142" s="822"/>
      <c r="P142" s="822"/>
      <c r="Q142" s="822"/>
      <c r="R142" s="822"/>
      <c r="S142" s="822"/>
      <c r="T142" s="822"/>
      <c r="U142" s="823"/>
      <c r="V142" s="658"/>
      <c r="W142" s="341"/>
      <c r="X142" s="341"/>
      <c r="Y142" s="341"/>
      <c r="Z142" s="341"/>
      <c r="AA142" s="341"/>
      <c r="AB142" s="341"/>
      <c r="AC142" s="341"/>
      <c r="AD142" s="341"/>
      <c r="AE142" s="341"/>
      <c r="AF142" s="341"/>
      <c r="AG142" s="341"/>
      <c r="AH142" s="341"/>
      <c r="AI142" s="341"/>
      <c r="AJ142" s="341"/>
      <c r="AK142" s="341"/>
      <c r="AL142" s="341"/>
      <c r="AM142" s="341"/>
      <c r="AN142" s="341"/>
      <c r="AO142" s="341"/>
      <c r="AP142" s="341"/>
      <c r="AQ142" s="341"/>
      <c r="AR142" s="341"/>
      <c r="AS142" s="341"/>
      <c r="AT142" s="341"/>
      <c r="AU142" s="341"/>
      <c r="AV142" s="341"/>
      <c r="AW142" s="659"/>
      <c r="AX142" s="622"/>
      <c r="AY142" s="622"/>
      <c r="AZ142" s="622"/>
      <c r="BA142" s="622"/>
      <c r="BB142" s="622"/>
      <c r="BC142" s="622"/>
      <c r="BD142" s="622"/>
      <c r="BE142" s="622"/>
      <c r="BF142" s="812"/>
      <c r="BG142" s="814"/>
      <c r="BH142" s="815"/>
      <c r="BI142" s="672"/>
      <c r="BJ142" s="673"/>
      <c r="BK142" s="673"/>
      <c r="BL142" s="673"/>
      <c r="BM142" s="673"/>
      <c r="BN142" s="673"/>
      <c r="BO142" s="673"/>
      <c r="BP142" s="673"/>
      <c r="BQ142" s="673"/>
      <c r="BR142" s="673"/>
      <c r="BS142" s="673"/>
      <c r="BT142" s="674"/>
      <c r="BU142" s="860"/>
      <c r="BV142" s="861"/>
      <c r="BW142" s="861"/>
      <c r="BX142" s="862"/>
      <c r="BY142" s="860"/>
      <c r="BZ142" s="861"/>
      <c r="CA142" s="861"/>
      <c r="CB142" s="861"/>
      <c r="CC142" s="861"/>
      <c r="CD142" s="861"/>
      <c r="CE142" s="861"/>
      <c r="CF142" s="861"/>
      <c r="CG142" s="861"/>
      <c r="CH142" s="861"/>
      <c r="CI142" s="862"/>
    </row>
    <row r="143" spans="4:88" ht="9" customHeight="1" thickBot="1">
      <c r="D143" s="67"/>
      <c r="E143" s="824"/>
      <c r="F143" s="825"/>
      <c r="G143" s="825"/>
      <c r="H143" s="825"/>
      <c r="I143" s="825"/>
      <c r="J143" s="825"/>
      <c r="K143" s="825"/>
      <c r="L143" s="825"/>
      <c r="M143" s="825"/>
      <c r="N143" s="825"/>
      <c r="O143" s="825"/>
      <c r="P143" s="825"/>
      <c r="Q143" s="825"/>
      <c r="R143" s="825"/>
      <c r="S143" s="825"/>
      <c r="T143" s="825"/>
      <c r="U143" s="826"/>
      <c r="V143" s="660"/>
      <c r="W143" s="661"/>
      <c r="X143" s="661"/>
      <c r="Y143" s="661"/>
      <c r="Z143" s="661"/>
      <c r="AA143" s="661"/>
      <c r="AB143" s="661"/>
      <c r="AC143" s="661"/>
      <c r="AD143" s="661"/>
      <c r="AE143" s="661"/>
      <c r="AF143" s="661"/>
      <c r="AG143" s="661"/>
      <c r="AH143" s="661"/>
      <c r="AI143" s="661"/>
      <c r="AJ143" s="661"/>
      <c r="AK143" s="661"/>
      <c r="AL143" s="661"/>
      <c r="AM143" s="661"/>
      <c r="AN143" s="661"/>
      <c r="AO143" s="661"/>
      <c r="AP143" s="661"/>
      <c r="AQ143" s="661"/>
      <c r="AR143" s="661"/>
      <c r="AS143" s="661"/>
      <c r="AT143" s="661"/>
      <c r="AU143" s="661"/>
      <c r="AV143" s="661"/>
      <c r="AW143" s="662"/>
      <c r="AX143" s="624"/>
      <c r="AY143" s="624"/>
      <c r="AZ143" s="624"/>
      <c r="BA143" s="624"/>
      <c r="BB143" s="624"/>
      <c r="BC143" s="624"/>
      <c r="BD143" s="624"/>
      <c r="BE143" s="624"/>
      <c r="BF143" s="813"/>
      <c r="BG143" s="816"/>
      <c r="BH143" s="817"/>
      <c r="BI143" s="675"/>
      <c r="BJ143" s="676"/>
      <c r="BK143" s="676"/>
      <c r="BL143" s="676"/>
      <c r="BM143" s="676"/>
      <c r="BN143" s="676"/>
      <c r="BO143" s="676"/>
      <c r="BP143" s="676"/>
      <c r="BQ143" s="676"/>
      <c r="BR143" s="676"/>
      <c r="BS143" s="676"/>
      <c r="BT143" s="677"/>
      <c r="BU143" s="863"/>
      <c r="BV143" s="864"/>
      <c r="BW143" s="864"/>
      <c r="BX143" s="865"/>
      <c r="BY143" s="863"/>
      <c r="BZ143" s="864"/>
      <c r="CA143" s="864"/>
      <c r="CB143" s="864"/>
      <c r="CC143" s="864"/>
      <c r="CD143" s="864"/>
      <c r="CE143" s="864"/>
      <c r="CF143" s="864"/>
      <c r="CG143" s="864"/>
      <c r="CH143" s="864"/>
      <c r="CI143" s="865"/>
    </row>
    <row r="144" spans="4:88" ht="9" customHeight="1">
      <c r="D144" s="67"/>
      <c r="E144" s="818"/>
      <c r="F144" s="819"/>
      <c r="G144" s="819"/>
      <c r="H144" s="819"/>
      <c r="I144" s="819"/>
      <c r="J144" s="819"/>
      <c r="K144" s="819"/>
      <c r="L144" s="819"/>
      <c r="M144" s="819"/>
      <c r="N144" s="819"/>
      <c r="O144" s="819"/>
      <c r="P144" s="819"/>
      <c r="Q144" s="819"/>
      <c r="R144" s="819"/>
      <c r="S144" s="819"/>
      <c r="T144" s="819"/>
      <c r="U144" s="820"/>
      <c r="V144" s="655" t="str">
        <f>IF(E144="","",VLOOKUP(E144,コード表!$G$5:$I$62,3,FALSE))</f>
        <v/>
      </c>
      <c r="W144" s="656"/>
      <c r="X144" s="656"/>
      <c r="Y144" s="656"/>
      <c r="Z144" s="656"/>
      <c r="AA144" s="656"/>
      <c r="AB144" s="656"/>
      <c r="AC144" s="656"/>
      <c r="AD144" s="656"/>
      <c r="AE144" s="656"/>
      <c r="AF144" s="656"/>
      <c r="AG144" s="656"/>
      <c r="AH144" s="656"/>
      <c r="AI144" s="656"/>
      <c r="AJ144" s="656"/>
      <c r="AK144" s="656"/>
      <c r="AL144" s="656"/>
      <c r="AM144" s="656"/>
      <c r="AN144" s="656"/>
      <c r="AO144" s="656"/>
      <c r="AP144" s="656"/>
      <c r="AQ144" s="656"/>
      <c r="AR144" s="656"/>
      <c r="AS144" s="656"/>
      <c r="AT144" s="656"/>
      <c r="AU144" s="656"/>
      <c r="AV144" s="656"/>
      <c r="AW144" s="657"/>
      <c r="AX144" s="663">
        <v>6</v>
      </c>
      <c r="AY144" s="663"/>
      <c r="AZ144" s="625" t="str">
        <f>IF(E144="","",VLOOKUP(E144,コード表!$G$5:$I$62,2,FALSE))</f>
        <v/>
      </c>
      <c r="BA144" s="625"/>
      <c r="BB144" s="625"/>
      <c r="BC144" s="625"/>
      <c r="BD144" s="625"/>
      <c r="BE144" s="625"/>
      <c r="BF144" s="625"/>
      <c r="BG144" s="625"/>
      <c r="BH144" s="625"/>
      <c r="BI144" s="665"/>
      <c r="BJ144" s="665"/>
      <c r="BK144" s="665"/>
      <c r="BL144" s="665"/>
      <c r="BM144" s="665"/>
      <c r="BN144" s="665"/>
      <c r="BO144" s="665"/>
      <c r="BP144" s="665"/>
      <c r="BQ144" s="665"/>
      <c r="BR144" s="665"/>
      <c r="BS144" s="665"/>
      <c r="BT144" s="666"/>
      <c r="BU144" s="857"/>
      <c r="BV144" s="858"/>
      <c r="BW144" s="858"/>
      <c r="BX144" s="859"/>
      <c r="BY144" s="857"/>
      <c r="BZ144" s="858"/>
      <c r="CA144" s="858"/>
      <c r="CB144" s="858"/>
      <c r="CC144" s="858"/>
      <c r="CD144" s="858"/>
      <c r="CE144" s="858"/>
      <c r="CF144" s="858"/>
      <c r="CG144" s="858"/>
      <c r="CH144" s="858"/>
      <c r="CI144" s="859"/>
    </row>
    <row r="145" spans="4:87" ht="9" customHeight="1">
      <c r="D145" s="67"/>
      <c r="E145" s="821"/>
      <c r="F145" s="822"/>
      <c r="G145" s="822"/>
      <c r="H145" s="822"/>
      <c r="I145" s="822"/>
      <c r="J145" s="822"/>
      <c r="K145" s="822"/>
      <c r="L145" s="822"/>
      <c r="M145" s="822"/>
      <c r="N145" s="822"/>
      <c r="O145" s="822"/>
      <c r="P145" s="822"/>
      <c r="Q145" s="822"/>
      <c r="R145" s="822"/>
      <c r="S145" s="822"/>
      <c r="T145" s="822"/>
      <c r="U145" s="823"/>
      <c r="V145" s="658"/>
      <c r="W145" s="341"/>
      <c r="X145" s="341"/>
      <c r="Y145" s="341"/>
      <c r="Z145" s="341"/>
      <c r="AA145" s="341"/>
      <c r="AB145" s="341"/>
      <c r="AC145" s="341"/>
      <c r="AD145" s="341"/>
      <c r="AE145" s="341"/>
      <c r="AF145" s="341"/>
      <c r="AG145" s="341"/>
      <c r="AH145" s="341"/>
      <c r="AI145" s="341"/>
      <c r="AJ145" s="341"/>
      <c r="AK145" s="341"/>
      <c r="AL145" s="341"/>
      <c r="AM145" s="341"/>
      <c r="AN145" s="341"/>
      <c r="AO145" s="341"/>
      <c r="AP145" s="341"/>
      <c r="AQ145" s="341"/>
      <c r="AR145" s="341"/>
      <c r="AS145" s="341"/>
      <c r="AT145" s="341"/>
      <c r="AU145" s="341"/>
      <c r="AV145" s="341"/>
      <c r="AW145" s="659"/>
      <c r="AX145" s="664"/>
      <c r="AY145" s="664"/>
      <c r="AZ145" s="626"/>
      <c r="BA145" s="626"/>
      <c r="BB145" s="626"/>
      <c r="BC145" s="626"/>
      <c r="BD145" s="626"/>
      <c r="BE145" s="626"/>
      <c r="BF145" s="626"/>
      <c r="BG145" s="626"/>
      <c r="BH145" s="626"/>
      <c r="BI145" s="667"/>
      <c r="BJ145" s="667"/>
      <c r="BK145" s="667"/>
      <c r="BL145" s="667"/>
      <c r="BM145" s="667"/>
      <c r="BN145" s="667"/>
      <c r="BO145" s="667"/>
      <c r="BP145" s="667"/>
      <c r="BQ145" s="667"/>
      <c r="BR145" s="667"/>
      <c r="BS145" s="667"/>
      <c r="BT145" s="668"/>
      <c r="BU145" s="860"/>
      <c r="BV145" s="861"/>
      <c r="BW145" s="861"/>
      <c r="BX145" s="862"/>
      <c r="BY145" s="860"/>
      <c r="BZ145" s="861"/>
      <c r="CA145" s="861"/>
      <c r="CB145" s="861"/>
      <c r="CC145" s="861"/>
      <c r="CD145" s="861"/>
      <c r="CE145" s="861"/>
      <c r="CF145" s="861"/>
      <c r="CG145" s="861"/>
      <c r="CH145" s="861"/>
      <c r="CI145" s="862"/>
    </row>
    <row r="146" spans="4:87" ht="9" customHeight="1">
      <c r="D146" s="67"/>
      <c r="E146" s="821"/>
      <c r="F146" s="822"/>
      <c r="G146" s="822"/>
      <c r="H146" s="822"/>
      <c r="I146" s="822"/>
      <c r="J146" s="822"/>
      <c r="K146" s="822"/>
      <c r="L146" s="822"/>
      <c r="M146" s="822"/>
      <c r="N146" s="822"/>
      <c r="O146" s="822"/>
      <c r="P146" s="822"/>
      <c r="Q146" s="822"/>
      <c r="R146" s="822"/>
      <c r="S146" s="822"/>
      <c r="T146" s="822"/>
      <c r="U146" s="823"/>
      <c r="V146" s="658"/>
      <c r="W146" s="341"/>
      <c r="X146" s="341"/>
      <c r="Y146" s="341"/>
      <c r="Z146" s="341"/>
      <c r="AA146" s="341"/>
      <c r="AB146" s="341"/>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659"/>
      <c r="AX146" s="664"/>
      <c r="AY146" s="664"/>
      <c r="AZ146" s="626"/>
      <c r="BA146" s="626"/>
      <c r="BB146" s="626"/>
      <c r="BC146" s="626"/>
      <c r="BD146" s="626"/>
      <c r="BE146" s="626"/>
      <c r="BF146" s="626"/>
      <c r="BG146" s="626"/>
      <c r="BH146" s="626"/>
      <c r="BI146" s="667"/>
      <c r="BJ146" s="667"/>
      <c r="BK146" s="667"/>
      <c r="BL146" s="667"/>
      <c r="BM146" s="667"/>
      <c r="BN146" s="667"/>
      <c r="BO146" s="667"/>
      <c r="BP146" s="667"/>
      <c r="BQ146" s="667"/>
      <c r="BR146" s="667"/>
      <c r="BS146" s="667"/>
      <c r="BT146" s="668"/>
      <c r="BU146" s="860"/>
      <c r="BV146" s="861"/>
      <c r="BW146" s="861"/>
      <c r="BX146" s="862"/>
      <c r="BY146" s="860"/>
      <c r="BZ146" s="861"/>
      <c r="CA146" s="861"/>
      <c r="CB146" s="861"/>
      <c r="CC146" s="861"/>
      <c r="CD146" s="861"/>
      <c r="CE146" s="861"/>
      <c r="CF146" s="861"/>
      <c r="CG146" s="861"/>
      <c r="CH146" s="861"/>
      <c r="CI146" s="862"/>
    </row>
    <row r="147" spans="4:87" ht="9" customHeight="1">
      <c r="D147" s="67"/>
      <c r="E147" s="821"/>
      <c r="F147" s="822"/>
      <c r="G147" s="822"/>
      <c r="H147" s="822"/>
      <c r="I147" s="822"/>
      <c r="J147" s="822"/>
      <c r="K147" s="822"/>
      <c r="L147" s="822"/>
      <c r="M147" s="822"/>
      <c r="N147" s="822"/>
      <c r="O147" s="822"/>
      <c r="P147" s="822"/>
      <c r="Q147" s="822"/>
      <c r="R147" s="822"/>
      <c r="S147" s="822"/>
      <c r="T147" s="822"/>
      <c r="U147" s="823"/>
      <c r="V147" s="658"/>
      <c r="W147" s="341"/>
      <c r="X147" s="341"/>
      <c r="Y147" s="341"/>
      <c r="Z147" s="341"/>
      <c r="AA147" s="341"/>
      <c r="AB147" s="341"/>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659"/>
      <c r="AX147" s="622"/>
      <c r="AY147" s="622"/>
      <c r="AZ147" s="622"/>
      <c r="BA147" s="622"/>
      <c r="BB147" s="622"/>
      <c r="BC147" s="622"/>
      <c r="BD147" s="622"/>
      <c r="BE147" s="622"/>
      <c r="BF147" s="812"/>
      <c r="BG147" s="814"/>
      <c r="BH147" s="815"/>
      <c r="BI147" s="669"/>
      <c r="BJ147" s="670"/>
      <c r="BK147" s="670"/>
      <c r="BL147" s="670"/>
      <c r="BM147" s="670"/>
      <c r="BN147" s="670"/>
      <c r="BO147" s="670"/>
      <c r="BP147" s="670"/>
      <c r="BQ147" s="670"/>
      <c r="BR147" s="670"/>
      <c r="BS147" s="670"/>
      <c r="BT147" s="671"/>
      <c r="BU147" s="860"/>
      <c r="BV147" s="861"/>
      <c r="BW147" s="861"/>
      <c r="BX147" s="862"/>
      <c r="BY147" s="860"/>
      <c r="BZ147" s="861"/>
      <c r="CA147" s="861"/>
      <c r="CB147" s="861"/>
      <c r="CC147" s="861"/>
      <c r="CD147" s="861"/>
      <c r="CE147" s="861"/>
      <c r="CF147" s="861"/>
      <c r="CG147" s="861"/>
      <c r="CH147" s="861"/>
      <c r="CI147" s="862"/>
    </row>
    <row r="148" spans="4:87" ht="9" customHeight="1">
      <c r="D148" s="67"/>
      <c r="E148" s="821"/>
      <c r="F148" s="822"/>
      <c r="G148" s="822"/>
      <c r="H148" s="822"/>
      <c r="I148" s="822"/>
      <c r="J148" s="822"/>
      <c r="K148" s="822"/>
      <c r="L148" s="822"/>
      <c r="M148" s="822"/>
      <c r="N148" s="822"/>
      <c r="O148" s="822"/>
      <c r="P148" s="822"/>
      <c r="Q148" s="822"/>
      <c r="R148" s="822"/>
      <c r="S148" s="822"/>
      <c r="T148" s="822"/>
      <c r="U148" s="823"/>
      <c r="V148" s="658"/>
      <c r="W148" s="341"/>
      <c r="X148" s="341"/>
      <c r="Y148" s="341"/>
      <c r="Z148" s="341"/>
      <c r="AA148" s="341"/>
      <c r="AB148" s="341"/>
      <c r="AC148" s="341"/>
      <c r="AD148" s="341"/>
      <c r="AE148" s="341"/>
      <c r="AF148" s="341"/>
      <c r="AG148" s="341"/>
      <c r="AH148" s="341"/>
      <c r="AI148" s="341"/>
      <c r="AJ148" s="341"/>
      <c r="AK148" s="341"/>
      <c r="AL148" s="341"/>
      <c r="AM148" s="341"/>
      <c r="AN148" s="341"/>
      <c r="AO148" s="341"/>
      <c r="AP148" s="341"/>
      <c r="AQ148" s="341"/>
      <c r="AR148" s="341"/>
      <c r="AS148" s="341"/>
      <c r="AT148" s="341"/>
      <c r="AU148" s="341"/>
      <c r="AV148" s="341"/>
      <c r="AW148" s="659"/>
      <c r="AX148" s="622"/>
      <c r="AY148" s="622"/>
      <c r="AZ148" s="622"/>
      <c r="BA148" s="622"/>
      <c r="BB148" s="622"/>
      <c r="BC148" s="622"/>
      <c r="BD148" s="622"/>
      <c r="BE148" s="622"/>
      <c r="BF148" s="812"/>
      <c r="BG148" s="814"/>
      <c r="BH148" s="815"/>
      <c r="BI148" s="672"/>
      <c r="BJ148" s="673"/>
      <c r="BK148" s="673"/>
      <c r="BL148" s="673"/>
      <c r="BM148" s="673"/>
      <c r="BN148" s="673"/>
      <c r="BO148" s="673"/>
      <c r="BP148" s="673"/>
      <c r="BQ148" s="673"/>
      <c r="BR148" s="673"/>
      <c r="BS148" s="673"/>
      <c r="BT148" s="674"/>
      <c r="BU148" s="860"/>
      <c r="BV148" s="861"/>
      <c r="BW148" s="861"/>
      <c r="BX148" s="862"/>
      <c r="BY148" s="860"/>
      <c r="BZ148" s="861"/>
      <c r="CA148" s="861"/>
      <c r="CB148" s="861"/>
      <c r="CC148" s="861"/>
      <c r="CD148" s="861"/>
      <c r="CE148" s="861"/>
      <c r="CF148" s="861"/>
      <c r="CG148" s="861"/>
      <c r="CH148" s="861"/>
      <c r="CI148" s="862"/>
    </row>
    <row r="149" spans="4:87" ht="9" customHeight="1" thickBot="1">
      <c r="D149" s="67"/>
      <c r="E149" s="824"/>
      <c r="F149" s="825"/>
      <c r="G149" s="825"/>
      <c r="H149" s="825"/>
      <c r="I149" s="825"/>
      <c r="J149" s="825"/>
      <c r="K149" s="825"/>
      <c r="L149" s="825"/>
      <c r="M149" s="825"/>
      <c r="N149" s="825"/>
      <c r="O149" s="825"/>
      <c r="P149" s="825"/>
      <c r="Q149" s="825"/>
      <c r="R149" s="825"/>
      <c r="S149" s="825"/>
      <c r="T149" s="825"/>
      <c r="U149" s="826"/>
      <c r="V149" s="660"/>
      <c r="W149" s="661"/>
      <c r="X149" s="661"/>
      <c r="Y149" s="661"/>
      <c r="Z149" s="661"/>
      <c r="AA149" s="661"/>
      <c r="AB149" s="661"/>
      <c r="AC149" s="661"/>
      <c r="AD149" s="661"/>
      <c r="AE149" s="661"/>
      <c r="AF149" s="661"/>
      <c r="AG149" s="661"/>
      <c r="AH149" s="661"/>
      <c r="AI149" s="661"/>
      <c r="AJ149" s="661"/>
      <c r="AK149" s="661"/>
      <c r="AL149" s="661"/>
      <c r="AM149" s="661"/>
      <c r="AN149" s="661"/>
      <c r="AO149" s="661"/>
      <c r="AP149" s="661"/>
      <c r="AQ149" s="661"/>
      <c r="AR149" s="661"/>
      <c r="AS149" s="661"/>
      <c r="AT149" s="661"/>
      <c r="AU149" s="661"/>
      <c r="AV149" s="661"/>
      <c r="AW149" s="662"/>
      <c r="AX149" s="624"/>
      <c r="AY149" s="624"/>
      <c r="AZ149" s="624"/>
      <c r="BA149" s="624"/>
      <c r="BB149" s="624"/>
      <c r="BC149" s="624"/>
      <c r="BD149" s="624"/>
      <c r="BE149" s="624"/>
      <c r="BF149" s="813"/>
      <c r="BG149" s="816"/>
      <c r="BH149" s="817"/>
      <c r="BI149" s="675"/>
      <c r="BJ149" s="676"/>
      <c r="BK149" s="676"/>
      <c r="BL149" s="676"/>
      <c r="BM149" s="676"/>
      <c r="BN149" s="676"/>
      <c r="BO149" s="676"/>
      <c r="BP149" s="676"/>
      <c r="BQ149" s="676"/>
      <c r="BR149" s="676"/>
      <c r="BS149" s="676"/>
      <c r="BT149" s="677"/>
      <c r="BU149" s="863"/>
      <c r="BV149" s="864"/>
      <c r="BW149" s="864"/>
      <c r="BX149" s="865"/>
      <c r="BY149" s="863"/>
      <c r="BZ149" s="864"/>
      <c r="CA149" s="864"/>
      <c r="CB149" s="864"/>
      <c r="CC149" s="864"/>
      <c r="CD149" s="864"/>
      <c r="CE149" s="864"/>
      <c r="CF149" s="864"/>
      <c r="CG149" s="864"/>
      <c r="CH149" s="864"/>
      <c r="CI149" s="865"/>
    </row>
    <row r="150" spans="4:87" ht="9" customHeight="1">
      <c r="D150" s="67"/>
      <c r="E150" s="818"/>
      <c r="F150" s="819"/>
      <c r="G150" s="819"/>
      <c r="H150" s="819"/>
      <c r="I150" s="819"/>
      <c r="J150" s="819"/>
      <c r="K150" s="819"/>
      <c r="L150" s="819"/>
      <c r="M150" s="819"/>
      <c r="N150" s="819"/>
      <c r="O150" s="819"/>
      <c r="P150" s="819"/>
      <c r="Q150" s="819"/>
      <c r="R150" s="819"/>
      <c r="S150" s="819"/>
      <c r="T150" s="819"/>
      <c r="U150" s="820"/>
      <c r="V150" s="655" t="str">
        <f>IF(E150="","",VLOOKUP(E150,コード表!$G$5:$I$62,3,FALSE))</f>
        <v/>
      </c>
      <c r="W150" s="656"/>
      <c r="X150" s="656"/>
      <c r="Y150" s="656"/>
      <c r="Z150" s="656"/>
      <c r="AA150" s="656"/>
      <c r="AB150" s="656"/>
      <c r="AC150" s="656"/>
      <c r="AD150" s="656"/>
      <c r="AE150" s="656"/>
      <c r="AF150" s="656"/>
      <c r="AG150" s="656"/>
      <c r="AH150" s="656"/>
      <c r="AI150" s="656"/>
      <c r="AJ150" s="656"/>
      <c r="AK150" s="656"/>
      <c r="AL150" s="656"/>
      <c r="AM150" s="656"/>
      <c r="AN150" s="656"/>
      <c r="AO150" s="656"/>
      <c r="AP150" s="656"/>
      <c r="AQ150" s="656"/>
      <c r="AR150" s="656"/>
      <c r="AS150" s="656"/>
      <c r="AT150" s="656"/>
      <c r="AU150" s="656"/>
      <c r="AV150" s="656"/>
      <c r="AW150" s="657"/>
      <c r="AX150" s="663">
        <v>7</v>
      </c>
      <c r="AY150" s="663"/>
      <c r="AZ150" s="625" t="str">
        <f>IF(E150="","",VLOOKUP(E150,コード表!$G$5:$I$62,2,FALSE))</f>
        <v/>
      </c>
      <c r="BA150" s="625"/>
      <c r="BB150" s="625"/>
      <c r="BC150" s="625"/>
      <c r="BD150" s="625"/>
      <c r="BE150" s="625"/>
      <c r="BF150" s="625"/>
      <c r="BG150" s="625"/>
      <c r="BH150" s="625"/>
      <c r="BI150" s="665"/>
      <c r="BJ150" s="665"/>
      <c r="BK150" s="665"/>
      <c r="BL150" s="665"/>
      <c r="BM150" s="665"/>
      <c r="BN150" s="665"/>
      <c r="BO150" s="665"/>
      <c r="BP150" s="665"/>
      <c r="BQ150" s="665"/>
      <c r="BR150" s="665"/>
      <c r="BS150" s="665"/>
      <c r="BT150" s="666"/>
      <c r="BU150" s="857"/>
      <c r="BV150" s="858"/>
      <c r="BW150" s="858"/>
      <c r="BX150" s="859"/>
      <c r="BY150" s="857"/>
      <c r="BZ150" s="858"/>
      <c r="CA150" s="858"/>
      <c r="CB150" s="858"/>
      <c r="CC150" s="858"/>
      <c r="CD150" s="858"/>
      <c r="CE150" s="858"/>
      <c r="CF150" s="858"/>
      <c r="CG150" s="858"/>
      <c r="CH150" s="858"/>
      <c r="CI150" s="859"/>
    </row>
    <row r="151" spans="4:87" ht="9" customHeight="1">
      <c r="D151" s="67"/>
      <c r="E151" s="821"/>
      <c r="F151" s="822"/>
      <c r="G151" s="822"/>
      <c r="H151" s="822"/>
      <c r="I151" s="822"/>
      <c r="J151" s="822"/>
      <c r="K151" s="822"/>
      <c r="L151" s="822"/>
      <c r="M151" s="822"/>
      <c r="N151" s="822"/>
      <c r="O151" s="822"/>
      <c r="P151" s="822"/>
      <c r="Q151" s="822"/>
      <c r="R151" s="822"/>
      <c r="S151" s="822"/>
      <c r="T151" s="822"/>
      <c r="U151" s="823"/>
      <c r="V151" s="658"/>
      <c r="W151" s="341"/>
      <c r="X151" s="341"/>
      <c r="Y151" s="341"/>
      <c r="Z151" s="341"/>
      <c r="AA151" s="341"/>
      <c r="AB151" s="341"/>
      <c r="AC151" s="341"/>
      <c r="AD151" s="341"/>
      <c r="AE151" s="341"/>
      <c r="AF151" s="341"/>
      <c r="AG151" s="341"/>
      <c r="AH151" s="341"/>
      <c r="AI151" s="341"/>
      <c r="AJ151" s="341"/>
      <c r="AK151" s="341"/>
      <c r="AL151" s="341"/>
      <c r="AM151" s="341"/>
      <c r="AN151" s="341"/>
      <c r="AO151" s="341"/>
      <c r="AP151" s="341"/>
      <c r="AQ151" s="341"/>
      <c r="AR151" s="341"/>
      <c r="AS151" s="341"/>
      <c r="AT151" s="341"/>
      <c r="AU151" s="341"/>
      <c r="AV151" s="341"/>
      <c r="AW151" s="659"/>
      <c r="AX151" s="664"/>
      <c r="AY151" s="664"/>
      <c r="AZ151" s="626"/>
      <c r="BA151" s="626"/>
      <c r="BB151" s="626"/>
      <c r="BC151" s="626"/>
      <c r="BD151" s="626"/>
      <c r="BE151" s="626"/>
      <c r="BF151" s="626"/>
      <c r="BG151" s="626"/>
      <c r="BH151" s="626"/>
      <c r="BI151" s="667"/>
      <c r="BJ151" s="667"/>
      <c r="BK151" s="667"/>
      <c r="BL151" s="667"/>
      <c r="BM151" s="667"/>
      <c r="BN151" s="667"/>
      <c r="BO151" s="667"/>
      <c r="BP151" s="667"/>
      <c r="BQ151" s="667"/>
      <c r="BR151" s="667"/>
      <c r="BS151" s="667"/>
      <c r="BT151" s="668"/>
      <c r="BU151" s="860"/>
      <c r="BV151" s="861"/>
      <c r="BW151" s="861"/>
      <c r="BX151" s="862"/>
      <c r="BY151" s="860"/>
      <c r="BZ151" s="861"/>
      <c r="CA151" s="861"/>
      <c r="CB151" s="861"/>
      <c r="CC151" s="861"/>
      <c r="CD151" s="861"/>
      <c r="CE151" s="861"/>
      <c r="CF151" s="861"/>
      <c r="CG151" s="861"/>
      <c r="CH151" s="861"/>
      <c r="CI151" s="862"/>
    </row>
    <row r="152" spans="4:87" ht="9" customHeight="1">
      <c r="D152" s="67"/>
      <c r="E152" s="821"/>
      <c r="F152" s="822"/>
      <c r="G152" s="822"/>
      <c r="H152" s="822"/>
      <c r="I152" s="822"/>
      <c r="J152" s="822"/>
      <c r="K152" s="822"/>
      <c r="L152" s="822"/>
      <c r="M152" s="822"/>
      <c r="N152" s="822"/>
      <c r="O152" s="822"/>
      <c r="P152" s="822"/>
      <c r="Q152" s="822"/>
      <c r="R152" s="822"/>
      <c r="S152" s="822"/>
      <c r="T152" s="822"/>
      <c r="U152" s="823"/>
      <c r="V152" s="658"/>
      <c r="W152" s="341"/>
      <c r="X152" s="341"/>
      <c r="Y152" s="341"/>
      <c r="Z152" s="341"/>
      <c r="AA152" s="341"/>
      <c r="AB152" s="341"/>
      <c r="AC152" s="341"/>
      <c r="AD152" s="341"/>
      <c r="AE152" s="341"/>
      <c r="AF152" s="341"/>
      <c r="AG152" s="341"/>
      <c r="AH152" s="341"/>
      <c r="AI152" s="341"/>
      <c r="AJ152" s="341"/>
      <c r="AK152" s="341"/>
      <c r="AL152" s="341"/>
      <c r="AM152" s="341"/>
      <c r="AN152" s="341"/>
      <c r="AO152" s="341"/>
      <c r="AP152" s="341"/>
      <c r="AQ152" s="341"/>
      <c r="AR152" s="341"/>
      <c r="AS152" s="341"/>
      <c r="AT152" s="341"/>
      <c r="AU152" s="341"/>
      <c r="AV152" s="341"/>
      <c r="AW152" s="659"/>
      <c r="AX152" s="664"/>
      <c r="AY152" s="664"/>
      <c r="AZ152" s="626"/>
      <c r="BA152" s="626"/>
      <c r="BB152" s="626"/>
      <c r="BC152" s="626"/>
      <c r="BD152" s="626"/>
      <c r="BE152" s="626"/>
      <c r="BF152" s="626"/>
      <c r="BG152" s="626"/>
      <c r="BH152" s="626"/>
      <c r="BI152" s="667"/>
      <c r="BJ152" s="667"/>
      <c r="BK152" s="667"/>
      <c r="BL152" s="667"/>
      <c r="BM152" s="667"/>
      <c r="BN152" s="667"/>
      <c r="BO152" s="667"/>
      <c r="BP152" s="667"/>
      <c r="BQ152" s="667"/>
      <c r="BR152" s="667"/>
      <c r="BS152" s="667"/>
      <c r="BT152" s="668"/>
      <c r="BU152" s="860"/>
      <c r="BV152" s="861"/>
      <c r="BW152" s="861"/>
      <c r="BX152" s="862"/>
      <c r="BY152" s="860"/>
      <c r="BZ152" s="861"/>
      <c r="CA152" s="861"/>
      <c r="CB152" s="861"/>
      <c r="CC152" s="861"/>
      <c r="CD152" s="861"/>
      <c r="CE152" s="861"/>
      <c r="CF152" s="861"/>
      <c r="CG152" s="861"/>
      <c r="CH152" s="861"/>
      <c r="CI152" s="862"/>
    </row>
    <row r="153" spans="4:87" ht="9" customHeight="1">
      <c r="D153" s="67"/>
      <c r="E153" s="821"/>
      <c r="F153" s="822"/>
      <c r="G153" s="822"/>
      <c r="H153" s="822"/>
      <c r="I153" s="822"/>
      <c r="J153" s="822"/>
      <c r="K153" s="822"/>
      <c r="L153" s="822"/>
      <c r="M153" s="822"/>
      <c r="N153" s="822"/>
      <c r="O153" s="822"/>
      <c r="P153" s="822"/>
      <c r="Q153" s="822"/>
      <c r="R153" s="822"/>
      <c r="S153" s="822"/>
      <c r="T153" s="822"/>
      <c r="U153" s="823"/>
      <c r="V153" s="658"/>
      <c r="W153" s="341"/>
      <c r="X153" s="341"/>
      <c r="Y153" s="341"/>
      <c r="Z153" s="341"/>
      <c r="AA153" s="341"/>
      <c r="AB153" s="341"/>
      <c r="AC153" s="341"/>
      <c r="AD153" s="341"/>
      <c r="AE153" s="341"/>
      <c r="AF153" s="341"/>
      <c r="AG153" s="341"/>
      <c r="AH153" s="341"/>
      <c r="AI153" s="341"/>
      <c r="AJ153" s="341"/>
      <c r="AK153" s="341"/>
      <c r="AL153" s="341"/>
      <c r="AM153" s="341"/>
      <c r="AN153" s="341"/>
      <c r="AO153" s="341"/>
      <c r="AP153" s="341"/>
      <c r="AQ153" s="341"/>
      <c r="AR153" s="341"/>
      <c r="AS153" s="341"/>
      <c r="AT153" s="341"/>
      <c r="AU153" s="341"/>
      <c r="AV153" s="341"/>
      <c r="AW153" s="659"/>
      <c r="AX153" s="622"/>
      <c r="AY153" s="622"/>
      <c r="AZ153" s="622"/>
      <c r="BA153" s="622"/>
      <c r="BB153" s="622"/>
      <c r="BC153" s="622"/>
      <c r="BD153" s="622"/>
      <c r="BE153" s="622"/>
      <c r="BF153" s="812"/>
      <c r="BG153" s="814"/>
      <c r="BH153" s="815"/>
      <c r="BI153" s="669"/>
      <c r="BJ153" s="670"/>
      <c r="BK153" s="670"/>
      <c r="BL153" s="670"/>
      <c r="BM153" s="670"/>
      <c r="BN153" s="670"/>
      <c r="BO153" s="670"/>
      <c r="BP153" s="670"/>
      <c r="BQ153" s="670"/>
      <c r="BR153" s="670"/>
      <c r="BS153" s="670"/>
      <c r="BT153" s="671"/>
      <c r="BU153" s="860"/>
      <c r="BV153" s="861"/>
      <c r="BW153" s="861"/>
      <c r="BX153" s="862"/>
      <c r="BY153" s="860"/>
      <c r="BZ153" s="861"/>
      <c r="CA153" s="861"/>
      <c r="CB153" s="861"/>
      <c r="CC153" s="861"/>
      <c r="CD153" s="861"/>
      <c r="CE153" s="861"/>
      <c r="CF153" s="861"/>
      <c r="CG153" s="861"/>
      <c r="CH153" s="861"/>
      <c r="CI153" s="862"/>
    </row>
    <row r="154" spans="4:87" ht="9" customHeight="1">
      <c r="D154" s="67"/>
      <c r="E154" s="821"/>
      <c r="F154" s="822"/>
      <c r="G154" s="822"/>
      <c r="H154" s="822"/>
      <c r="I154" s="822"/>
      <c r="J154" s="822"/>
      <c r="K154" s="822"/>
      <c r="L154" s="822"/>
      <c r="M154" s="822"/>
      <c r="N154" s="822"/>
      <c r="O154" s="822"/>
      <c r="P154" s="822"/>
      <c r="Q154" s="822"/>
      <c r="R154" s="822"/>
      <c r="S154" s="822"/>
      <c r="T154" s="822"/>
      <c r="U154" s="823"/>
      <c r="V154" s="658"/>
      <c r="W154" s="341"/>
      <c r="X154" s="341"/>
      <c r="Y154" s="341"/>
      <c r="Z154" s="341"/>
      <c r="AA154" s="341"/>
      <c r="AB154" s="341"/>
      <c r="AC154" s="341"/>
      <c r="AD154" s="341"/>
      <c r="AE154" s="341"/>
      <c r="AF154" s="341"/>
      <c r="AG154" s="341"/>
      <c r="AH154" s="341"/>
      <c r="AI154" s="341"/>
      <c r="AJ154" s="341"/>
      <c r="AK154" s="341"/>
      <c r="AL154" s="341"/>
      <c r="AM154" s="341"/>
      <c r="AN154" s="341"/>
      <c r="AO154" s="341"/>
      <c r="AP154" s="341"/>
      <c r="AQ154" s="341"/>
      <c r="AR154" s="341"/>
      <c r="AS154" s="341"/>
      <c r="AT154" s="341"/>
      <c r="AU154" s="341"/>
      <c r="AV154" s="341"/>
      <c r="AW154" s="659"/>
      <c r="AX154" s="622"/>
      <c r="AY154" s="622"/>
      <c r="AZ154" s="622"/>
      <c r="BA154" s="622"/>
      <c r="BB154" s="622"/>
      <c r="BC154" s="622"/>
      <c r="BD154" s="622"/>
      <c r="BE154" s="622"/>
      <c r="BF154" s="812"/>
      <c r="BG154" s="814"/>
      <c r="BH154" s="815"/>
      <c r="BI154" s="672"/>
      <c r="BJ154" s="673"/>
      <c r="BK154" s="673"/>
      <c r="BL154" s="673"/>
      <c r="BM154" s="673"/>
      <c r="BN154" s="673"/>
      <c r="BO154" s="673"/>
      <c r="BP154" s="673"/>
      <c r="BQ154" s="673"/>
      <c r="BR154" s="673"/>
      <c r="BS154" s="673"/>
      <c r="BT154" s="674"/>
      <c r="BU154" s="860"/>
      <c r="BV154" s="861"/>
      <c r="BW154" s="861"/>
      <c r="BX154" s="862"/>
      <c r="BY154" s="860"/>
      <c r="BZ154" s="861"/>
      <c r="CA154" s="861"/>
      <c r="CB154" s="861"/>
      <c r="CC154" s="861"/>
      <c r="CD154" s="861"/>
      <c r="CE154" s="861"/>
      <c r="CF154" s="861"/>
      <c r="CG154" s="861"/>
      <c r="CH154" s="861"/>
      <c r="CI154" s="862"/>
    </row>
    <row r="155" spans="4:87" ht="9" customHeight="1" thickBot="1">
      <c r="D155" s="67"/>
      <c r="E155" s="824"/>
      <c r="F155" s="825"/>
      <c r="G155" s="825"/>
      <c r="H155" s="825"/>
      <c r="I155" s="825"/>
      <c r="J155" s="825"/>
      <c r="K155" s="825"/>
      <c r="L155" s="825"/>
      <c r="M155" s="825"/>
      <c r="N155" s="825"/>
      <c r="O155" s="825"/>
      <c r="P155" s="825"/>
      <c r="Q155" s="825"/>
      <c r="R155" s="825"/>
      <c r="S155" s="825"/>
      <c r="T155" s="825"/>
      <c r="U155" s="826"/>
      <c r="V155" s="660"/>
      <c r="W155" s="661"/>
      <c r="X155" s="661"/>
      <c r="Y155" s="661"/>
      <c r="Z155" s="661"/>
      <c r="AA155" s="661"/>
      <c r="AB155" s="661"/>
      <c r="AC155" s="661"/>
      <c r="AD155" s="661"/>
      <c r="AE155" s="661"/>
      <c r="AF155" s="661"/>
      <c r="AG155" s="661"/>
      <c r="AH155" s="661"/>
      <c r="AI155" s="661"/>
      <c r="AJ155" s="661"/>
      <c r="AK155" s="661"/>
      <c r="AL155" s="661"/>
      <c r="AM155" s="661"/>
      <c r="AN155" s="661"/>
      <c r="AO155" s="661"/>
      <c r="AP155" s="661"/>
      <c r="AQ155" s="661"/>
      <c r="AR155" s="661"/>
      <c r="AS155" s="661"/>
      <c r="AT155" s="661"/>
      <c r="AU155" s="661"/>
      <c r="AV155" s="661"/>
      <c r="AW155" s="662"/>
      <c r="AX155" s="624"/>
      <c r="AY155" s="624"/>
      <c r="AZ155" s="624"/>
      <c r="BA155" s="624"/>
      <c r="BB155" s="624"/>
      <c r="BC155" s="624"/>
      <c r="BD155" s="624"/>
      <c r="BE155" s="624"/>
      <c r="BF155" s="813"/>
      <c r="BG155" s="816"/>
      <c r="BH155" s="817"/>
      <c r="BI155" s="675"/>
      <c r="BJ155" s="676"/>
      <c r="BK155" s="676"/>
      <c r="BL155" s="676"/>
      <c r="BM155" s="676"/>
      <c r="BN155" s="676"/>
      <c r="BO155" s="676"/>
      <c r="BP155" s="676"/>
      <c r="BQ155" s="676"/>
      <c r="BR155" s="676"/>
      <c r="BS155" s="676"/>
      <c r="BT155" s="677"/>
      <c r="BU155" s="863"/>
      <c r="BV155" s="864"/>
      <c r="BW155" s="864"/>
      <c r="BX155" s="865"/>
      <c r="BY155" s="863"/>
      <c r="BZ155" s="864"/>
      <c r="CA155" s="864"/>
      <c r="CB155" s="864"/>
      <c r="CC155" s="864"/>
      <c r="CD155" s="864"/>
      <c r="CE155" s="864"/>
      <c r="CF155" s="864"/>
      <c r="CG155" s="864"/>
      <c r="CH155" s="864"/>
      <c r="CI155" s="865"/>
    </row>
    <row r="156" spans="4:87" ht="9" customHeight="1">
      <c r="D156" s="67"/>
      <c r="E156" s="818"/>
      <c r="F156" s="819"/>
      <c r="G156" s="819"/>
      <c r="H156" s="819"/>
      <c r="I156" s="819"/>
      <c r="J156" s="819"/>
      <c r="K156" s="819"/>
      <c r="L156" s="819"/>
      <c r="M156" s="819"/>
      <c r="N156" s="819"/>
      <c r="O156" s="819"/>
      <c r="P156" s="819"/>
      <c r="Q156" s="819"/>
      <c r="R156" s="819"/>
      <c r="S156" s="819"/>
      <c r="T156" s="819"/>
      <c r="U156" s="820"/>
      <c r="V156" s="655" t="str">
        <f>IF(E156="","",VLOOKUP(E156,コード表!$G$5:$I$62,3,FALSE))</f>
        <v/>
      </c>
      <c r="W156" s="656"/>
      <c r="X156" s="656"/>
      <c r="Y156" s="656"/>
      <c r="Z156" s="656"/>
      <c r="AA156" s="656"/>
      <c r="AB156" s="656"/>
      <c r="AC156" s="656"/>
      <c r="AD156" s="656"/>
      <c r="AE156" s="656"/>
      <c r="AF156" s="656"/>
      <c r="AG156" s="656"/>
      <c r="AH156" s="656"/>
      <c r="AI156" s="656"/>
      <c r="AJ156" s="656"/>
      <c r="AK156" s="656"/>
      <c r="AL156" s="656"/>
      <c r="AM156" s="656"/>
      <c r="AN156" s="656"/>
      <c r="AO156" s="656"/>
      <c r="AP156" s="656"/>
      <c r="AQ156" s="656"/>
      <c r="AR156" s="656"/>
      <c r="AS156" s="656"/>
      <c r="AT156" s="656"/>
      <c r="AU156" s="656"/>
      <c r="AV156" s="656"/>
      <c r="AW156" s="657"/>
      <c r="AX156" s="663">
        <v>8</v>
      </c>
      <c r="AY156" s="663"/>
      <c r="AZ156" s="625" t="str">
        <f>IF(E156="","",VLOOKUP(E156,コード表!$G$5:$I$62,2,FALSE))</f>
        <v/>
      </c>
      <c r="BA156" s="625"/>
      <c r="BB156" s="625"/>
      <c r="BC156" s="625"/>
      <c r="BD156" s="625"/>
      <c r="BE156" s="625"/>
      <c r="BF156" s="625"/>
      <c r="BG156" s="625"/>
      <c r="BH156" s="625"/>
      <c r="BI156" s="665"/>
      <c r="BJ156" s="665"/>
      <c r="BK156" s="665"/>
      <c r="BL156" s="665"/>
      <c r="BM156" s="665"/>
      <c r="BN156" s="665"/>
      <c r="BO156" s="665"/>
      <c r="BP156" s="665"/>
      <c r="BQ156" s="665"/>
      <c r="BR156" s="665"/>
      <c r="BS156" s="665"/>
      <c r="BT156" s="666"/>
      <c r="BU156" s="857"/>
      <c r="BV156" s="858"/>
      <c r="BW156" s="858"/>
      <c r="BX156" s="859"/>
      <c r="BY156" s="857"/>
      <c r="BZ156" s="858"/>
      <c r="CA156" s="858"/>
      <c r="CB156" s="858"/>
      <c r="CC156" s="858"/>
      <c r="CD156" s="858"/>
      <c r="CE156" s="858"/>
      <c r="CF156" s="858"/>
      <c r="CG156" s="858"/>
      <c r="CH156" s="858"/>
      <c r="CI156" s="859"/>
    </row>
    <row r="157" spans="4:87" ht="9" customHeight="1">
      <c r="D157" s="67"/>
      <c r="E157" s="821"/>
      <c r="F157" s="822"/>
      <c r="G157" s="822"/>
      <c r="H157" s="822"/>
      <c r="I157" s="822"/>
      <c r="J157" s="822"/>
      <c r="K157" s="822"/>
      <c r="L157" s="822"/>
      <c r="M157" s="822"/>
      <c r="N157" s="822"/>
      <c r="O157" s="822"/>
      <c r="P157" s="822"/>
      <c r="Q157" s="822"/>
      <c r="R157" s="822"/>
      <c r="S157" s="822"/>
      <c r="T157" s="822"/>
      <c r="U157" s="823"/>
      <c r="V157" s="658"/>
      <c r="W157" s="341"/>
      <c r="X157" s="341"/>
      <c r="Y157" s="341"/>
      <c r="Z157" s="341"/>
      <c r="AA157" s="341"/>
      <c r="AB157" s="341"/>
      <c r="AC157" s="341"/>
      <c r="AD157" s="341"/>
      <c r="AE157" s="341"/>
      <c r="AF157" s="341"/>
      <c r="AG157" s="341"/>
      <c r="AH157" s="341"/>
      <c r="AI157" s="341"/>
      <c r="AJ157" s="341"/>
      <c r="AK157" s="341"/>
      <c r="AL157" s="341"/>
      <c r="AM157" s="341"/>
      <c r="AN157" s="341"/>
      <c r="AO157" s="341"/>
      <c r="AP157" s="341"/>
      <c r="AQ157" s="341"/>
      <c r="AR157" s="341"/>
      <c r="AS157" s="341"/>
      <c r="AT157" s="341"/>
      <c r="AU157" s="341"/>
      <c r="AV157" s="341"/>
      <c r="AW157" s="659"/>
      <c r="AX157" s="664"/>
      <c r="AY157" s="664"/>
      <c r="AZ157" s="626"/>
      <c r="BA157" s="626"/>
      <c r="BB157" s="626"/>
      <c r="BC157" s="626"/>
      <c r="BD157" s="626"/>
      <c r="BE157" s="626"/>
      <c r="BF157" s="626"/>
      <c r="BG157" s="626"/>
      <c r="BH157" s="626"/>
      <c r="BI157" s="667"/>
      <c r="BJ157" s="667"/>
      <c r="BK157" s="667"/>
      <c r="BL157" s="667"/>
      <c r="BM157" s="667"/>
      <c r="BN157" s="667"/>
      <c r="BO157" s="667"/>
      <c r="BP157" s="667"/>
      <c r="BQ157" s="667"/>
      <c r="BR157" s="667"/>
      <c r="BS157" s="667"/>
      <c r="BT157" s="668"/>
      <c r="BU157" s="860"/>
      <c r="BV157" s="861"/>
      <c r="BW157" s="861"/>
      <c r="BX157" s="862"/>
      <c r="BY157" s="860"/>
      <c r="BZ157" s="861"/>
      <c r="CA157" s="861"/>
      <c r="CB157" s="861"/>
      <c r="CC157" s="861"/>
      <c r="CD157" s="861"/>
      <c r="CE157" s="861"/>
      <c r="CF157" s="861"/>
      <c r="CG157" s="861"/>
      <c r="CH157" s="861"/>
      <c r="CI157" s="862"/>
    </row>
    <row r="158" spans="4:87" ht="9" customHeight="1">
      <c r="D158" s="67"/>
      <c r="E158" s="821"/>
      <c r="F158" s="822"/>
      <c r="G158" s="822"/>
      <c r="H158" s="822"/>
      <c r="I158" s="822"/>
      <c r="J158" s="822"/>
      <c r="K158" s="822"/>
      <c r="L158" s="822"/>
      <c r="M158" s="822"/>
      <c r="N158" s="822"/>
      <c r="O158" s="822"/>
      <c r="P158" s="822"/>
      <c r="Q158" s="822"/>
      <c r="R158" s="822"/>
      <c r="S158" s="822"/>
      <c r="T158" s="822"/>
      <c r="U158" s="823"/>
      <c r="V158" s="658"/>
      <c r="W158" s="341"/>
      <c r="X158" s="341"/>
      <c r="Y158" s="341"/>
      <c r="Z158" s="341"/>
      <c r="AA158" s="341"/>
      <c r="AB158" s="341"/>
      <c r="AC158" s="341"/>
      <c r="AD158" s="341"/>
      <c r="AE158" s="341"/>
      <c r="AF158" s="341"/>
      <c r="AG158" s="341"/>
      <c r="AH158" s="341"/>
      <c r="AI158" s="341"/>
      <c r="AJ158" s="341"/>
      <c r="AK158" s="341"/>
      <c r="AL158" s="341"/>
      <c r="AM158" s="341"/>
      <c r="AN158" s="341"/>
      <c r="AO158" s="341"/>
      <c r="AP158" s="341"/>
      <c r="AQ158" s="341"/>
      <c r="AR158" s="341"/>
      <c r="AS158" s="341"/>
      <c r="AT158" s="341"/>
      <c r="AU158" s="341"/>
      <c r="AV158" s="341"/>
      <c r="AW158" s="659"/>
      <c r="AX158" s="664"/>
      <c r="AY158" s="664"/>
      <c r="AZ158" s="626"/>
      <c r="BA158" s="626"/>
      <c r="BB158" s="626"/>
      <c r="BC158" s="626"/>
      <c r="BD158" s="626"/>
      <c r="BE158" s="626"/>
      <c r="BF158" s="626"/>
      <c r="BG158" s="626"/>
      <c r="BH158" s="626"/>
      <c r="BI158" s="667"/>
      <c r="BJ158" s="667"/>
      <c r="BK158" s="667"/>
      <c r="BL158" s="667"/>
      <c r="BM158" s="667"/>
      <c r="BN158" s="667"/>
      <c r="BO158" s="667"/>
      <c r="BP158" s="667"/>
      <c r="BQ158" s="667"/>
      <c r="BR158" s="667"/>
      <c r="BS158" s="667"/>
      <c r="BT158" s="668"/>
      <c r="BU158" s="860"/>
      <c r="BV158" s="861"/>
      <c r="BW158" s="861"/>
      <c r="BX158" s="862"/>
      <c r="BY158" s="860"/>
      <c r="BZ158" s="861"/>
      <c r="CA158" s="861"/>
      <c r="CB158" s="861"/>
      <c r="CC158" s="861"/>
      <c r="CD158" s="861"/>
      <c r="CE158" s="861"/>
      <c r="CF158" s="861"/>
      <c r="CG158" s="861"/>
      <c r="CH158" s="861"/>
      <c r="CI158" s="862"/>
    </row>
    <row r="159" spans="4:87" ht="9" customHeight="1">
      <c r="D159" s="67"/>
      <c r="E159" s="821"/>
      <c r="F159" s="822"/>
      <c r="G159" s="822"/>
      <c r="H159" s="822"/>
      <c r="I159" s="822"/>
      <c r="J159" s="822"/>
      <c r="K159" s="822"/>
      <c r="L159" s="822"/>
      <c r="M159" s="822"/>
      <c r="N159" s="822"/>
      <c r="O159" s="822"/>
      <c r="P159" s="822"/>
      <c r="Q159" s="822"/>
      <c r="R159" s="822"/>
      <c r="S159" s="822"/>
      <c r="T159" s="822"/>
      <c r="U159" s="823"/>
      <c r="V159" s="658"/>
      <c r="W159" s="341"/>
      <c r="X159" s="341"/>
      <c r="Y159" s="341"/>
      <c r="Z159" s="341"/>
      <c r="AA159" s="341"/>
      <c r="AB159" s="341"/>
      <c r="AC159" s="341"/>
      <c r="AD159" s="341"/>
      <c r="AE159" s="341"/>
      <c r="AF159" s="341"/>
      <c r="AG159" s="341"/>
      <c r="AH159" s="341"/>
      <c r="AI159" s="341"/>
      <c r="AJ159" s="341"/>
      <c r="AK159" s="341"/>
      <c r="AL159" s="341"/>
      <c r="AM159" s="341"/>
      <c r="AN159" s="341"/>
      <c r="AO159" s="341"/>
      <c r="AP159" s="341"/>
      <c r="AQ159" s="341"/>
      <c r="AR159" s="341"/>
      <c r="AS159" s="341"/>
      <c r="AT159" s="341"/>
      <c r="AU159" s="341"/>
      <c r="AV159" s="341"/>
      <c r="AW159" s="659"/>
      <c r="AX159" s="622"/>
      <c r="AY159" s="622"/>
      <c r="AZ159" s="622"/>
      <c r="BA159" s="622"/>
      <c r="BB159" s="622"/>
      <c r="BC159" s="622"/>
      <c r="BD159" s="622"/>
      <c r="BE159" s="622"/>
      <c r="BF159" s="812"/>
      <c r="BG159" s="814"/>
      <c r="BH159" s="815"/>
      <c r="BI159" s="669"/>
      <c r="BJ159" s="670"/>
      <c r="BK159" s="670"/>
      <c r="BL159" s="670"/>
      <c r="BM159" s="670"/>
      <c r="BN159" s="670"/>
      <c r="BO159" s="670"/>
      <c r="BP159" s="670"/>
      <c r="BQ159" s="670"/>
      <c r="BR159" s="670"/>
      <c r="BS159" s="670"/>
      <c r="BT159" s="671"/>
      <c r="BU159" s="860"/>
      <c r="BV159" s="861"/>
      <c r="BW159" s="861"/>
      <c r="BX159" s="862"/>
      <c r="BY159" s="860"/>
      <c r="BZ159" s="861"/>
      <c r="CA159" s="861"/>
      <c r="CB159" s="861"/>
      <c r="CC159" s="861"/>
      <c r="CD159" s="861"/>
      <c r="CE159" s="861"/>
      <c r="CF159" s="861"/>
      <c r="CG159" s="861"/>
      <c r="CH159" s="861"/>
      <c r="CI159" s="862"/>
    </row>
    <row r="160" spans="4:87" ht="9" customHeight="1">
      <c r="D160" s="67"/>
      <c r="E160" s="821"/>
      <c r="F160" s="822"/>
      <c r="G160" s="822"/>
      <c r="H160" s="822"/>
      <c r="I160" s="822"/>
      <c r="J160" s="822"/>
      <c r="K160" s="822"/>
      <c r="L160" s="822"/>
      <c r="M160" s="822"/>
      <c r="N160" s="822"/>
      <c r="O160" s="822"/>
      <c r="P160" s="822"/>
      <c r="Q160" s="822"/>
      <c r="R160" s="822"/>
      <c r="S160" s="822"/>
      <c r="T160" s="822"/>
      <c r="U160" s="823"/>
      <c r="V160" s="658"/>
      <c r="W160" s="341"/>
      <c r="X160" s="341"/>
      <c r="Y160" s="341"/>
      <c r="Z160" s="341"/>
      <c r="AA160" s="341"/>
      <c r="AB160" s="341"/>
      <c r="AC160" s="341"/>
      <c r="AD160" s="341"/>
      <c r="AE160" s="341"/>
      <c r="AF160" s="341"/>
      <c r="AG160" s="341"/>
      <c r="AH160" s="341"/>
      <c r="AI160" s="341"/>
      <c r="AJ160" s="341"/>
      <c r="AK160" s="341"/>
      <c r="AL160" s="341"/>
      <c r="AM160" s="341"/>
      <c r="AN160" s="341"/>
      <c r="AO160" s="341"/>
      <c r="AP160" s="341"/>
      <c r="AQ160" s="341"/>
      <c r="AR160" s="341"/>
      <c r="AS160" s="341"/>
      <c r="AT160" s="341"/>
      <c r="AU160" s="341"/>
      <c r="AV160" s="341"/>
      <c r="AW160" s="659"/>
      <c r="AX160" s="622"/>
      <c r="AY160" s="622"/>
      <c r="AZ160" s="622"/>
      <c r="BA160" s="622"/>
      <c r="BB160" s="622"/>
      <c r="BC160" s="622"/>
      <c r="BD160" s="622"/>
      <c r="BE160" s="622"/>
      <c r="BF160" s="812"/>
      <c r="BG160" s="814"/>
      <c r="BH160" s="815"/>
      <c r="BI160" s="672"/>
      <c r="BJ160" s="673"/>
      <c r="BK160" s="673"/>
      <c r="BL160" s="673"/>
      <c r="BM160" s="673"/>
      <c r="BN160" s="673"/>
      <c r="BO160" s="673"/>
      <c r="BP160" s="673"/>
      <c r="BQ160" s="673"/>
      <c r="BR160" s="673"/>
      <c r="BS160" s="673"/>
      <c r="BT160" s="674"/>
      <c r="BU160" s="860"/>
      <c r="BV160" s="861"/>
      <c r="BW160" s="861"/>
      <c r="BX160" s="862"/>
      <c r="BY160" s="860"/>
      <c r="BZ160" s="861"/>
      <c r="CA160" s="861"/>
      <c r="CB160" s="861"/>
      <c r="CC160" s="861"/>
      <c r="CD160" s="861"/>
      <c r="CE160" s="861"/>
      <c r="CF160" s="861"/>
      <c r="CG160" s="861"/>
      <c r="CH160" s="861"/>
      <c r="CI160" s="862"/>
    </row>
    <row r="161" spans="4:87" ht="9" customHeight="1" thickBot="1">
      <c r="D161" s="67"/>
      <c r="E161" s="824"/>
      <c r="F161" s="825"/>
      <c r="G161" s="825"/>
      <c r="H161" s="825"/>
      <c r="I161" s="825"/>
      <c r="J161" s="825"/>
      <c r="K161" s="825"/>
      <c r="L161" s="825"/>
      <c r="M161" s="825"/>
      <c r="N161" s="825"/>
      <c r="O161" s="825"/>
      <c r="P161" s="825"/>
      <c r="Q161" s="825"/>
      <c r="R161" s="825"/>
      <c r="S161" s="825"/>
      <c r="T161" s="825"/>
      <c r="U161" s="826"/>
      <c r="V161" s="660"/>
      <c r="W161" s="661"/>
      <c r="X161" s="661"/>
      <c r="Y161" s="661"/>
      <c r="Z161" s="661"/>
      <c r="AA161" s="661"/>
      <c r="AB161" s="661"/>
      <c r="AC161" s="661"/>
      <c r="AD161" s="661"/>
      <c r="AE161" s="661"/>
      <c r="AF161" s="661"/>
      <c r="AG161" s="661"/>
      <c r="AH161" s="661"/>
      <c r="AI161" s="661"/>
      <c r="AJ161" s="661"/>
      <c r="AK161" s="661"/>
      <c r="AL161" s="661"/>
      <c r="AM161" s="661"/>
      <c r="AN161" s="661"/>
      <c r="AO161" s="661"/>
      <c r="AP161" s="661"/>
      <c r="AQ161" s="661"/>
      <c r="AR161" s="661"/>
      <c r="AS161" s="661"/>
      <c r="AT161" s="661"/>
      <c r="AU161" s="661"/>
      <c r="AV161" s="661"/>
      <c r="AW161" s="662"/>
      <c r="AX161" s="624"/>
      <c r="AY161" s="624"/>
      <c r="AZ161" s="624"/>
      <c r="BA161" s="624"/>
      <c r="BB161" s="624"/>
      <c r="BC161" s="624"/>
      <c r="BD161" s="624"/>
      <c r="BE161" s="624"/>
      <c r="BF161" s="813"/>
      <c r="BG161" s="816"/>
      <c r="BH161" s="817"/>
      <c r="BI161" s="675"/>
      <c r="BJ161" s="676"/>
      <c r="BK161" s="676"/>
      <c r="BL161" s="676"/>
      <c r="BM161" s="676"/>
      <c r="BN161" s="676"/>
      <c r="BO161" s="676"/>
      <c r="BP161" s="676"/>
      <c r="BQ161" s="676"/>
      <c r="BR161" s="676"/>
      <c r="BS161" s="676"/>
      <c r="BT161" s="677"/>
      <c r="BU161" s="863"/>
      <c r="BV161" s="864"/>
      <c r="BW161" s="864"/>
      <c r="BX161" s="865"/>
      <c r="BY161" s="863"/>
      <c r="BZ161" s="864"/>
      <c r="CA161" s="864"/>
      <c r="CB161" s="864"/>
      <c r="CC161" s="864"/>
      <c r="CD161" s="864"/>
      <c r="CE161" s="864"/>
      <c r="CF161" s="864"/>
      <c r="CG161" s="864"/>
      <c r="CH161" s="864"/>
      <c r="CI161" s="865"/>
    </row>
    <row r="162" spans="4:87" ht="9" customHeight="1">
      <c r="D162" s="67"/>
      <c r="E162" s="818"/>
      <c r="F162" s="819"/>
      <c r="G162" s="819"/>
      <c r="H162" s="819"/>
      <c r="I162" s="819"/>
      <c r="J162" s="819"/>
      <c r="K162" s="819"/>
      <c r="L162" s="819"/>
      <c r="M162" s="819"/>
      <c r="N162" s="819"/>
      <c r="O162" s="819"/>
      <c r="P162" s="819"/>
      <c r="Q162" s="819"/>
      <c r="R162" s="819"/>
      <c r="S162" s="819"/>
      <c r="T162" s="819"/>
      <c r="U162" s="820"/>
      <c r="V162" s="655" t="str">
        <f>IF(E162="","",VLOOKUP(E162,コード表!$G$5:$I$62,3,FALSE))</f>
        <v/>
      </c>
      <c r="W162" s="656"/>
      <c r="X162" s="656"/>
      <c r="Y162" s="656"/>
      <c r="Z162" s="656"/>
      <c r="AA162" s="656"/>
      <c r="AB162" s="656"/>
      <c r="AC162" s="656"/>
      <c r="AD162" s="656"/>
      <c r="AE162" s="656"/>
      <c r="AF162" s="656"/>
      <c r="AG162" s="656"/>
      <c r="AH162" s="656"/>
      <c r="AI162" s="656"/>
      <c r="AJ162" s="656"/>
      <c r="AK162" s="656"/>
      <c r="AL162" s="656"/>
      <c r="AM162" s="656"/>
      <c r="AN162" s="656"/>
      <c r="AO162" s="656"/>
      <c r="AP162" s="656"/>
      <c r="AQ162" s="656"/>
      <c r="AR162" s="656"/>
      <c r="AS162" s="656"/>
      <c r="AT162" s="656"/>
      <c r="AU162" s="656"/>
      <c r="AV162" s="656"/>
      <c r="AW162" s="657"/>
      <c r="AX162" s="663">
        <v>9</v>
      </c>
      <c r="AY162" s="663"/>
      <c r="AZ162" s="625" t="str">
        <f>IF(E162="","",VLOOKUP(E162,コード表!$G$5:$I$62,2,FALSE))</f>
        <v/>
      </c>
      <c r="BA162" s="625"/>
      <c r="BB162" s="625"/>
      <c r="BC162" s="625"/>
      <c r="BD162" s="625"/>
      <c r="BE162" s="625"/>
      <c r="BF162" s="625"/>
      <c r="BG162" s="625"/>
      <c r="BH162" s="625"/>
      <c r="BI162" s="665"/>
      <c r="BJ162" s="665"/>
      <c r="BK162" s="665"/>
      <c r="BL162" s="665"/>
      <c r="BM162" s="665"/>
      <c r="BN162" s="665"/>
      <c r="BO162" s="665"/>
      <c r="BP162" s="665"/>
      <c r="BQ162" s="665"/>
      <c r="BR162" s="665"/>
      <c r="BS162" s="665"/>
      <c r="BT162" s="666"/>
      <c r="BU162" s="857"/>
      <c r="BV162" s="858"/>
      <c r="BW162" s="858"/>
      <c r="BX162" s="859"/>
      <c r="BY162" s="857"/>
      <c r="BZ162" s="858"/>
      <c r="CA162" s="858"/>
      <c r="CB162" s="858"/>
      <c r="CC162" s="858"/>
      <c r="CD162" s="858"/>
      <c r="CE162" s="858"/>
      <c r="CF162" s="858"/>
      <c r="CG162" s="858"/>
      <c r="CH162" s="858"/>
      <c r="CI162" s="859"/>
    </row>
    <row r="163" spans="4:87" ht="9" customHeight="1">
      <c r="D163" s="67"/>
      <c r="E163" s="821"/>
      <c r="F163" s="822"/>
      <c r="G163" s="822"/>
      <c r="H163" s="822"/>
      <c r="I163" s="822"/>
      <c r="J163" s="822"/>
      <c r="K163" s="822"/>
      <c r="L163" s="822"/>
      <c r="M163" s="822"/>
      <c r="N163" s="822"/>
      <c r="O163" s="822"/>
      <c r="P163" s="822"/>
      <c r="Q163" s="822"/>
      <c r="R163" s="822"/>
      <c r="S163" s="822"/>
      <c r="T163" s="822"/>
      <c r="U163" s="823"/>
      <c r="V163" s="658"/>
      <c r="W163" s="341"/>
      <c r="X163" s="341"/>
      <c r="Y163" s="341"/>
      <c r="Z163" s="341"/>
      <c r="AA163" s="341"/>
      <c r="AB163" s="341"/>
      <c r="AC163" s="341"/>
      <c r="AD163" s="341"/>
      <c r="AE163" s="341"/>
      <c r="AF163" s="341"/>
      <c r="AG163" s="341"/>
      <c r="AH163" s="341"/>
      <c r="AI163" s="341"/>
      <c r="AJ163" s="341"/>
      <c r="AK163" s="341"/>
      <c r="AL163" s="341"/>
      <c r="AM163" s="341"/>
      <c r="AN163" s="341"/>
      <c r="AO163" s="341"/>
      <c r="AP163" s="341"/>
      <c r="AQ163" s="341"/>
      <c r="AR163" s="341"/>
      <c r="AS163" s="341"/>
      <c r="AT163" s="341"/>
      <c r="AU163" s="341"/>
      <c r="AV163" s="341"/>
      <c r="AW163" s="659"/>
      <c r="AX163" s="664"/>
      <c r="AY163" s="664"/>
      <c r="AZ163" s="626"/>
      <c r="BA163" s="626"/>
      <c r="BB163" s="626"/>
      <c r="BC163" s="626"/>
      <c r="BD163" s="626"/>
      <c r="BE163" s="626"/>
      <c r="BF163" s="626"/>
      <c r="BG163" s="626"/>
      <c r="BH163" s="626"/>
      <c r="BI163" s="667"/>
      <c r="BJ163" s="667"/>
      <c r="BK163" s="667"/>
      <c r="BL163" s="667"/>
      <c r="BM163" s="667"/>
      <c r="BN163" s="667"/>
      <c r="BO163" s="667"/>
      <c r="BP163" s="667"/>
      <c r="BQ163" s="667"/>
      <c r="BR163" s="667"/>
      <c r="BS163" s="667"/>
      <c r="BT163" s="668"/>
      <c r="BU163" s="860"/>
      <c r="BV163" s="861"/>
      <c r="BW163" s="861"/>
      <c r="BX163" s="862"/>
      <c r="BY163" s="860"/>
      <c r="BZ163" s="861"/>
      <c r="CA163" s="861"/>
      <c r="CB163" s="861"/>
      <c r="CC163" s="861"/>
      <c r="CD163" s="861"/>
      <c r="CE163" s="861"/>
      <c r="CF163" s="861"/>
      <c r="CG163" s="861"/>
      <c r="CH163" s="861"/>
      <c r="CI163" s="862"/>
    </row>
    <row r="164" spans="4:87" ht="9" customHeight="1">
      <c r="D164" s="67"/>
      <c r="E164" s="821"/>
      <c r="F164" s="822"/>
      <c r="G164" s="822"/>
      <c r="H164" s="822"/>
      <c r="I164" s="822"/>
      <c r="J164" s="822"/>
      <c r="K164" s="822"/>
      <c r="L164" s="822"/>
      <c r="M164" s="822"/>
      <c r="N164" s="822"/>
      <c r="O164" s="822"/>
      <c r="P164" s="822"/>
      <c r="Q164" s="822"/>
      <c r="R164" s="822"/>
      <c r="S164" s="822"/>
      <c r="T164" s="822"/>
      <c r="U164" s="823"/>
      <c r="V164" s="658"/>
      <c r="W164" s="341"/>
      <c r="X164" s="341"/>
      <c r="Y164" s="341"/>
      <c r="Z164" s="341"/>
      <c r="AA164" s="341"/>
      <c r="AB164" s="341"/>
      <c r="AC164" s="341"/>
      <c r="AD164" s="341"/>
      <c r="AE164" s="341"/>
      <c r="AF164" s="341"/>
      <c r="AG164" s="341"/>
      <c r="AH164" s="341"/>
      <c r="AI164" s="341"/>
      <c r="AJ164" s="341"/>
      <c r="AK164" s="341"/>
      <c r="AL164" s="341"/>
      <c r="AM164" s="341"/>
      <c r="AN164" s="341"/>
      <c r="AO164" s="341"/>
      <c r="AP164" s="341"/>
      <c r="AQ164" s="341"/>
      <c r="AR164" s="341"/>
      <c r="AS164" s="341"/>
      <c r="AT164" s="341"/>
      <c r="AU164" s="341"/>
      <c r="AV164" s="341"/>
      <c r="AW164" s="659"/>
      <c r="AX164" s="664"/>
      <c r="AY164" s="664"/>
      <c r="AZ164" s="626"/>
      <c r="BA164" s="626"/>
      <c r="BB164" s="626"/>
      <c r="BC164" s="626"/>
      <c r="BD164" s="626"/>
      <c r="BE164" s="626"/>
      <c r="BF164" s="626"/>
      <c r="BG164" s="626"/>
      <c r="BH164" s="626"/>
      <c r="BI164" s="667"/>
      <c r="BJ164" s="667"/>
      <c r="BK164" s="667"/>
      <c r="BL164" s="667"/>
      <c r="BM164" s="667"/>
      <c r="BN164" s="667"/>
      <c r="BO164" s="667"/>
      <c r="BP164" s="667"/>
      <c r="BQ164" s="667"/>
      <c r="BR164" s="667"/>
      <c r="BS164" s="667"/>
      <c r="BT164" s="668"/>
      <c r="BU164" s="860"/>
      <c r="BV164" s="861"/>
      <c r="BW164" s="861"/>
      <c r="BX164" s="862"/>
      <c r="BY164" s="860"/>
      <c r="BZ164" s="861"/>
      <c r="CA164" s="861"/>
      <c r="CB164" s="861"/>
      <c r="CC164" s="861"/>
      <c r="CD164" s="861"/>
      <c r="CE164" s="861"/>
      <c r="CF164" s="861"/>
      <c r="CG164" s="861"/>
      <c r="CH164" s="861"/>
      <c r="CI164" s="862"/>
    </row>
    <row r="165" spans="4:87" ht="9" customHeight="1">
      <c r="D165" s="67"/>
      <c r="E165" s="821"/>
      <c r="F165" s="822"/>
      <c r="G165" s="822"/>
      <c r="H165" s="822"/>
      <c r="I165" s="822"/>
      <c r="J165" s="822"/>
      <c r="K165" s="822"/>
      <c r="L165" s="822"/>
      <c r="M165" s="822"/>
      <c r="N165" s="822"/>
      <c r="O165" s="822"/>
      <c r="P165" s="822"/>
      <c r="Q165" s="822"/>
      <c r="R165" s="822"/>
      <c r="S165" s="822"/>
      <c r="T165" s="822"/>
      <c r="U165" s="823"/>
      <c r="V165" s="658"/>
      <c r="W165" s="341"/>
      <c r="X165" s="341"/>
      <c r="Y165" s="341"/>
      <c r="Z165" s="341"/>
      <c r="AA165" s="341"/>
      <c r="AB165" s="341"/>
      <c r="AC165" s="341"/>
      <c r="AD165" s="341"/>
      <c r="AE165" s="341"/>
      <c r="AF165" s="341"/>
      <c r="AG165" s="341"/>
      <c r="AH165" s="341"/>
      <c r="AI165" s="341"/>
      <c r="AJ165" s="341"/>
      <c r="AK165" s="341"/>
      <c r="AL165" s="341"/>
      <c r="AM165" s="341"/>
      <c r="AN165" s="341"/>
      <c r="AO165" s="341"/>
      <c r="AP165" s="341"/>
      <c r="AQ165" s="341"/>
      <c r="AR165" s="341"/>
      <c r="AS165" s="341"/>
      <c r="AT165" s="341"/>
      <c r="AU165" s="341"/>
      <c r="AV165" s="341"/>
      <c r="AW165" s="659"/>
      <c r="AX165" s="622"/>
      <c r="AY165" s="622"/>
      <c r="AZ165" s="622"/>
      <c r="BA165" s="622"/>
      <c r="BB165" s="622"/>
      <c r="BC165" s="622"/>
      <c r="BD165" s="622"/>
      <c r="BE165" s="622"/>
      <c r="BF165" s="812"/>
      <c r="BG165" s="814"/>
      <c r="BH165" s="815"/>
      <c r="BI165" s="669"/>
      <c r="BJ165" s="670"/>
      <c r="BK165" s="670"/>
      <c r="BL165" s="670"/>
      <c r="BM165" s="670"/>
      <c r="BN165" s="670"/>
      <c r="BO165" s="670"/>
      <c r="BP165" s="670"/>
      <c r="BQ165" s="670"/>
      <c r="BR165" s="670"/>
      <c r="BS165" s="670"/>
      <c r="BT165" s="671"/>
      <c r="BU165" s="860"/>
      <c r="BV165" s="861"/>
      <c r="BW165" s="861"/>
      <c r="BX165" s="862"/>
      <c r="BY165" s="860"/>
      <c r="BZ165" s="861"/>
      <c r="CA165" s="861"/>
      <c r="CB165" s="861"/>
      <c r="CC165" s="861"/>
      <c r="CD165" s="861"/>
      <c r="CE165" s="861"/>
      <c r="CF165" s="861"/>
      <c r="CG165" s="861"/>
      <c r="CH165" s="861"/>
      <c r="CI165" s="862"/>
    </row>
    <row r="166" spans="4:87" ht="9" customHeight="1">
      <c r="D166" s="67"/>
      <c r="E166" s="821"/>
      <c r="F166" s="822"/>
      <c r="G166" s="822"/>
      <c r="H166" s="822"/>
      <c r="I166" s="822"/>
      <c r="J166" s="822"/>
      <c r="K166" s="822"/>
      <c r="L166" s="822"/>
      <c r="M166" s="822"/>
      <c r="N166" s="822"/>
      <c r="O166" s="822"/>
      <c r="P166" s="822"/>
      <c r="Q166" s="822"/>
      <c r="R166" s="822"/>
      <c r="S166" s="822"/>
      <c r="T166" s="822"/>
      <c r="U166" s="823"/>
      <c r="V166" s="658"/>
      <c r="W166" s="341"/>
      <c r="X166" s="341"/>
      <c r="Y166" s="341"/>
      <c r="Z166" s="341"/>
      <c r="AA166" s="341"/>
      <c r="AB166" s="341"/>
      <c r="AC166" s="341"/>
      <c r="AD166" s="341"/>
      <c r="AE166" s="341"/>
      <c r="AF166" s="341"/>
      <c r="AG166" s="341"/>
      <c r="AH166" s="341"/>
      <c r="AI166" s="341"/>
      <c r="AJ166" s="341"/>
      <c r="AK166" s="341"/>
      <c r="AL166" s="341"/>
      <c r="AM166" s="341"/>
      <c r="AN166" s="341"/>
      <c r="AO166" s="341"/>
      <c r="AP166" s="341"/>
      <c r="AQ166" s="341"/>
      <c r="AR166" s="341"/>
      <c r="AS166" s="341"/>
      <c r="AT166" s="341"/>
      <c r="AU166" s="341"/>
      <c r="AV166" s="341"/>
      <c r="AW166" s="659"/>
      <c r="AX166" s="622"/>
      <c r="AY166" s="622"/>
      <c r="AZ166" s="622"/>
      <c r="BA166" s="622"/>
      <c r="BB166" s="622"/>
      <c r="BC166" s="622"/>
      <c r="BD166" s="622"/>
      <c r="BE166" s="622"/>
      <c r="BF166" s="812"/>
      <c r="BG166" s="814"/>
      <c r="BH166" s="815"/>
      <c r="BI166" s="672"/>
      <c r="BJ166" s="673"/>
      <c r="BK166" s="673"/>
      <c r="BL166" s="673"/>
      <c r="BM166" s="673"/>
      <c r="BN166" s="673"/>
      <c r="BO166" s="673"/>
      <c r="BP166" s="673"/>
      <c r="BQ166" s="673"/>
      <c r="BR166" s="673"/>
      <c r="BS166" s="673"/>
      <c r="BT166" s="674"/>
      <c r="BU166" s="860"/>
      <c r="BV166" s="861"/>
      <c r="BW166" s="861"/>
      <c r="BX166" s="862"/>
      <c r="BY166" s="860"/>
      <c r="BZ166" s="861"/>
      <c r="CA166" s="861"/>
      <c r="CB166" s="861"/>
      <c r="CC166" s="861"/>
      <c r="CD166" s="861"/>
      <c r="CE166" s="861"/>
      <c r="CF166" s="861"/>
      <c r="CG166" s="861"/>
      <c r="CH166" s="861"/>
      <c r="CI166" s="862"/>
    </row>
    <row r="167" spans="4:87" ht="9" customHeight="1" thickBot="1">
      <c r="D167" s="67"/>
      <c r="E167" s="824"/>
      <c r="F167" s="825"/>
      <c r="G167" s="825"/>
      <c r="H167" s="825"/>
      <c r="I167" s="825"/>
      <c r="J167" s="825"/>
      <c r="K167" s="825"/>
      <c r="L167" s="825"/>
      <c r="M167" s="825"/>
      <c r="N167" s="825"/>
      <c r="O167" s="825"/>
      <c r="P167" s="825"/>
      <c r="Q167" s="825"/>
      <c r="R167" s="825"/>
      <c r="S167" s="825"/>
      <c r="T167" s="825"/>
      <c r="U167" s="826"/>
      <c r="V167" s="660"/>
      <c r="W167" s="661"/>
      <c r="X167" s="661"/>
      <c r="Y167" s="661"/>
      <c r="Z167" s="661"/>
      <c r="AA167" s="661"/>
      <c r="AB167" s="661"/>
      <c r="AC167" s="661"/>
      <c r="AD167" s="661"/>
      <c r="AE167" s="661"/>
      <c r="AF167" s="661"/>
      <c r="AG167" s="661"/>
      <c r="AH167" s="661"/>
      <c r="AI167" s="661"/>
      <c r="AJ167" s="661"/>
      <c r="AK167" s="661"/>
      <c r="AL167" s="661"/>
      <c r="AM167" s="661"/>
      <c r="AN167" s="661"/>
      <c r="AO167" s="661"/>
      <c r="AP167" s="661"/>
      <c r="AQ167" s="661"/>
      <c r="AR167" s="661"/>
      <c r="AS167" s="661"/>
      <c r="AT167" s="661"/>
      <c r="AU167" s="661"/>
      <c r="AV167" s="661"/>
      <c r="AW167" s="662"/>
      <c r="AX167" s="624"/>
      <c r="AY167" s="624"/>
      <c r="AZ167" s="624"/>
      <c r="BA167" s="624"/>
      <c r="BB167" s="624"/>
      <c r="BC167" s="624"/>
      <c r="BD167" s="624"/>
      <c r="BE167" s="624"/>
      <c r="BF167" s="813"/>
      <c r="BG167" s="816"/>
      <c r="BH167" s="817"/>
      <c r="BI167" s="675"/>
      <c r="BJ167" s="676"/>
      <c r="BK167" s="676"/>
      <c r="BL167" s="676"/>
      <c r="BM167" s="676"/>
      <c r="BN167" s="676"/>
      <c r="BO167" s="676"/>
      <c r="BP167" s="676"/>
      <c r="BQ167" s="676"/>
      <c r="BR167" s="676"/>
      <c r="BS167" s="676"/>
      <c r="BT167" s="677"/>
      <c r="BU167" s="863"/>
      <c r="BV167" s="864"/>
      <c r="BW167" s="864"/>
      <c r="BX167" s="865"/>
      <c r="BY167" s="863"/>
      <c r="BZ167" s="864"/>
      <c r="CA167" s="864"/>
      <c r="CB167" s="864"/>
      <c r="CC167" s="864"/>
      <c r="CD167" s="864"/>
      <c r="CE167" s="864"/>
      <c r="CF167" s="864"/>
      <c r="CG167" s="864"/>
      <c r="CH167" s="864"/>
      <c r="CI167" s="865"/>
    </row>
    <row r="168" spans="4:87" ht="9" customHeight="1">
      <c r="D168" s="67"/>
      <c r="E168" s="818"/>
      <c r="F168" s="819"/>
      <c r="G168" s="819"/>
      <c r="H168" s="819"/>
      <c r="I168" s="819"/>
      <c r="J168" s="819"/>
      <c r="K168" s="819"/>
      <c r="L168" s="819"/>
      <c r="M168" s="819"/>
      <c r="N168" s="819"/>
      <c r="O168" s="819"/>
      <c r="P168" s="819"/>
      <c r="Q168" s="819"/>
      <c r="R168" s="819"/>
      <c r="S168" s="819"/>
      <c r="T168" s="819"/>
      <c r="U168" s="820"/>
      <c r="V168" s="655" t="str">
        <f>IF(E168="","",VLOOKUP(E168,コード表!$G$5:$I$62,3,FALSE))</f>
        <v/>
      </c>
      <c r="W168" s="656"/>
      <c r="X168" s="656"/>
      <c r="Y168" s="656"/>
      <c r="Z168" s="656"/>
      <c r="AA168" s="656"/>
      <c r="AB168" s="656"/>
      <c r="AC168" s="656"/>
      <c r="AD168" s="656"/>
      <c r="AE168" s="656"/>
      <c r="AF168" s="656"/>
      <c r="AG168" s="656"/>
      <c r="AH168" s="656"/>
      <c r="AI168" s="656"/>
      <c r="AJ168" s="656"/>
      <c r="AK168" s="656"/>
      <c r="AL168" s="656"/>
      <c r="AM168" s="656"/>
      <c r="AN168" s="656"/>
      <c r="AO168" s="656"/>
      <c r="AP168" s="656"/>
      <c r="AQ168" s="656"/>
      <c r="AR168" s="656"/>
      <c r="AS168" s="656"/>
      <c r="AT168" s="656"/>
      <c r="AU168" s="656"/>
      <c r="AV168" s="656"/>
      <c r="AW168" s="657"/>
      <c r="AX168" s="663">
        <v>10</v>
      </c>
      <c r="AY168" s="663"/>
      <c r="AZ168" s="625" t="str">
        <f>IF(E168="","",VLOOKUP(E168,コード表!$G$5:$I$62,2,FALSE))</f>
        <v/>
      </c>
      <c r="BA168" s="625"/>
      <c r="BB168" s="625"/>
      <c r="BC168" s="625"/>
      <c r="BD168" s="625"/>
      <c r="BE168" s="625"/>
      <c r="BF168" s="625"/>
      <c r="BG168" s="625"/>
      <c r="BH168" s="625"/>
      <c r="BI168" s="665"/>
      <c r="BJ168" s="665"/>
      <c r="BK168" s="665"/>
      <c r="BL168" s="665"/>
      <c r="BM168" s="665"/>
      <c r="BN168" s="665"/>
      <c r="BO168" s="665"/>
      <c r="BP168" s="665"/>
      <c r="BQ168" s="665"/>
      <c r="BR168" s="665"/>
      <c r="BS168" s="665"/>
      <c r="BT168" s="666"/>
      <c r="BU168" s="857"/>
      <c r="BV168" s="858"/>
      <c r="BW168" s="858"/>
      <c r="BX168" s="859"/>
      <c r="BY168" s="857"/>
      <c r="BZ168" s="858"/>
      <c r="CA168" s="858"/>
      <c r="CB168" s="858"/>
      <c r="CC168" s="858"/>
      <c r="CD168" s="858"/>
      <c r="CE168" s="858"/>
      <c r="CF168" s="858"/>
      <c r="CG168" s="858"/>
      <c r="CH168" s="858"/>
      <c r="CI168" s="859"/>
    </row>
    <row r="169" spans="4:87" ht="9" customHeight="1">
      <c r="D169" s="67"/>
      <c r="E169" s="821"/>
      <c r="F169" s="822"/>
      <c r="G169" s="822"/>
      <c r="H169" s="822"/>
      <c r="I169" s="822"/>
      <c r="J169" s="822"/>
      <c r="K169" s="822"/>
      <c r="L169" s="822"/>
      <c r="M169" s="822"/>
      <c r="N169" s="822"/>
      <c r="O169" s="822"/>
      <c r="P169" s="822"/>
      <c r="Q169" s="822"/>
      <c r="R169" s="822"/>
      <c r="S169" s="822"/>
      <c r="T169" s="822"/>
      <c r="U169" s="823"/>
      <c r="V169" s="658"/>
      <c r="W169" s="341"/>
      <c r="X169" s="341"/>
      <c r="Y169" s="341"/>
      <c r="Z169" s="341"/>
      <c r="AA169" s="341"/>
      <c r="AB169" s="341"/>
      <c r="AC169" s="341"/>
      <c r="AD169" s="341"/>
      <c r="AE169" s="341"/>
      <c r="AF169" s="341"/>
      <c r="AG169" s="341"/>
      <c r="AH169" s="341"/>
      <c r="AI169" s="341"/>
      <c r="AJ169" s="341"/>
      <c r="AK169" s="341"/>
      <c r="AL169" s="341"/>
      <c r="AM169" s="341"/>
      <c r="AN169" s="341"/>
      <c r="AO169" s="341"/>
      <c r="AP169" s="341"/>
      <c r="AQ169" s="341"/>
      <c r="AR169" s="341"/>
      <c r="AS169" s="341"/>
      <c r="AT169" s="341"/>
      <c r="AU169" s="341"/>
      <c r="AV169" s="341"/>
      <c r="AW169" s="659"/>
      <c r="AX169" s="664"/>
      <c r="AY169" s="664"/>
      <c r="AZ169" s="626"/>
      <c r="BA169" s="626"/>
      <c r="BB169" s="626"/>
      <c r="BC169" s="626"/>
      <c r="BD169" s="626"/>
      <c r="BE169" s="626"/>
      <c r="BF169" s="626"/>
      <c r="BG169" s="626"/>
      <c r="BH169" s="626"/>
      <c r="BI169" s="667"/>
      <c r="BJ169" s="667"/>
      <c r="BK169" s="667"/>
      <c r="BL169" s="667"/>
      <c r="BM169" s="667"/>
      <c r="BN169" s="667"/>
      <c r="BO169" s="667"/>
      <c r="BP169" s="667"/>
      <c r="BQ169" s="667"/>
      <c r="BR169" s="667"/>
      <c r="BS169" s="667"/>
      <c r="BT169" s="668"/>
      <c r="BU169" s="860"/>
      <c r="BV169" s="861"/>
      <c r="BW169" s="861"/>
      <c r="BX169" s="862"/>
      <c r="BY169" s="860"/>
      <c r="BZ169" s="861"/>
      <c r="CA169" s="861"/>
      <c r="CB169" s="861"/>
      <c r="CC169" s="861"/>
      <c r="CD169" s="861"/>
      <c r="CE169" s="861"/>
      <c r="CF169" s="861"/>
      <c r="CG169" s="861"/>
      <c r="CH169" s="861"/>
      <c r="CI169" s="862"/>
    </row>
    <row r="170" spans="4:87" ht="9" customHeight="1">
      <c r="D170" s="67"/>
      <c r="E170" s="821"/>
      <c r="F170" s="822"/>
      <c r="G170" s="822"/>
      <c r="H170" s="822"/>
      <c r="I170" s="822"/>
      <c r="J170" s="822"/>
      <c r="K170" s="822"/>
      <c r="L170" s="822"/>
      <c r="M170" s="822"/>
      <c r="N170" s="822"/>
      <c r="O170" s="822"/>
      <c r="P170" s="822"/>
      <c r="Q170" s="822"/>
      <c r="R170" s="822"/>
      <c r="S170" s="822"/>
      <c r="T170" s="822"/>
      <c r="U170" s="823"/>
      <c r="V170" s="658"/>
      <c r="W170" s="341"/>
      <c r="X170" s="341"/>
      <c r="Y170" s="341"/>
      <c r="Z170" s="341"/>
      <c r="AA170" s="341"/>
      <c r="AB170" s="341"/>
      <c r="AC170" s="341"/>
      <c r="AD170" s="341"/>
      <c r="AE170" s="341"/>
      <c r="AF170" s="341"/>
      <c r="AG170" s="341"/>
      <c r="AH170" s="341"/>
      <c r="AI170" s="341"/>
      <c r="AJ170" s="341"/>
      <c r="AK170" s="341"/>
      <c r="AL170" s="341"/>
      <c r="AM170" s="341"/>
      <c r="AN170" s="341"/>
      <c r="AO170" s="341"/>
      <c r="AP170" s="341"/>
      <c r="AQ170" s="341"/>
      <c r="AR170" s="341"/>
      <c r="AS170" s="341"/>
      <c r="AT170" s="341"/>
      <c r="AU170" s="341"/>
      <c r="AV170" s="341"/>
      <c r="AW170" s="659"/>
      <c r="AX170" s="664"/>
      <c r="AY170" s="664"/>
      <c r="AZ170" s="626"/>
      <c r="BA170" s="626"/>
      <c r="BB170" s="626"/>
      <c r="BC170" s="626"/>
      <c r="BD170" s="626"/>
      <c r="BE170" s="626"/>
      <c r="BF170" s="626"/>
      <c r="BG170" s="626"/>
      <c r="BH170" s="626"/>
      <c r="BI170" s="667"/>
      <c r="BJ170" s="667"/>
      <c r="BK170" s="667"/>
      <c r="BL170" s="667"/>
      <c r="BM170" s="667"/>
      <c r="BN170" s="667"/>
      <c r="BO170" s="667"/>
      <c r="BP170" s="667"/>
      <c r="BQ170" s="667"/>
      <c r="BR170" s="667"/>
      <c r="BS170" s="667"/>
      <c r="BT170" s="668"/>
      <c r="BU170" s="860"/>
      <c r="BV170" s="861"/>
      <c r="BW170" s="861"/>
      <c r="BX170" s="862"/>
      <c r="BY170" s="860"/>
      <c r="BZ170" s="861"/>
      <c r="CA170" s="861"/>
      <c r="CB170" s="861"/>
      <c r="CC170" s="861"/>
      <c r="CD170" s="861"/>
      <c r="CE170" s="861"/>
      <c r="CF170" s="861"/>
      <c r="CG170" s="861"/>
      <c r="CH170" s="861"/>
      <c r="CI170" s="862"/>
    </row>
    <row r="171" spans="4:87" ht="9" customHeight="1">
      <c r="D171" s="67"/>
      <c r="E171" s="821"/>
      <c r="F171" s="822"/>
      <c r="G171" s="822"/>
      <c r="H171" s="822"/>
      <c r="I171" s="822"/>
      <c r="J171" s="822"/>
      <c r="K171" s="822"/>
      <c r="L171" s="822"/>
      <c r="M171" s="822"/>
      <c r="N171" s="822"/>
      <c r="O171" s="822"/>
      <c r="P171" s="822"/>
      <c r="Q171" s="822"/>
      <c r="R171" s="822"/>
      <c r="S171" s="822"/>
      <c r="T171" s="822"/>
      <c r="U171" s="823"/>
      <c r="V171" s="658"/>
      <c r="W171" s="341"/>
      <c r="X171" s="341"/>
      <c r="Y171" s="341"/>
      <c r="Z171" s="341"/>
      <c r="AA171" s="341"/>
      <c r="AB171" s="341"/>
      <c r="AC171" s="341"/>
      <c r="AD171" s="341"/>
      <c r="AE171" s="341"/>
      <c r="AF171" s="341"/>
      <c r="AG171" s="341"/>
      <c r="AH171" s="341"/>
      <c r="AI171" s="341"/>
      <c r="AJ171" s="341"/>
      <c r="AK171" s="341"/>
      <c r="AL171" s="341"/>
      <c r="AM171" s="341"/>
      <c r="AN171" s="341"/>
      <c r="AO171" s="341"/>
      <c r="AP171" s="341"/>
      <c r="AQ171" s="341"/>
      <c r="AR171" s="341"/>
      <c r="AS171" s="341"/>
      <c r="AT171" s="341"/>
      <c r="AU171" s="341"/>
      <c r="AV171" s="341"/>
      <c r="AW171" s="659"/>
      <c r="AX171" s="622"/>
      <c r="AY171" s="622"/>
      <c r="AZ171" s="622"/>
      <c r="BA171" s="622"/>
      <c r="BB171" s="622"/>
      <c r="BC171" s="622"/>
      <c r="BD171" s="622"/>
      <c r="BE171" s="622"/>
      <c r="BF171" s="812"/>
      <c r="BG171" s="814"/>
      <c r="BH171" s="815"/>
      <c r="BI171" s="669"/>
      <c r="BJ171" s="670"/>
      <c r="BK171" s="670"/>
      <c r="BL171" s="670"/>
      <c r="BM171" s="670"/>
      <c r="BN171" s="670"/>
      <c r="BO171" s="670"/>
      <c r="BP171" s="670"/>
      <c r="BQ171" s="670"/>
      <c r="BR171" s="670"/>
      <c r="BS171" s="670"/>
      <c r="BT171" s="671"/>
      <c r="BU171" s="860"/>
      <c r="BV171" s="861"/>
      <c r="BW171" s="861"/>
      <c r="BX171" s="862"/>
      <c r="BY171" s="860"/>
      <c r="BZ171" s="861"/>
      <c r="CA171" s="861"/>
      <c r="CB171" s="861"/>
      <c r="CC171" s="861"/>
      <c r="CD171" s="861"/>
      <c r="CE171" s="861"/>
      <c r="CF171" s="861"/>
      <c r="CG171" s="861"/>
      <c r="CH171" s="861"/>
      <c r="CI171" s="862"/>
    </row>
    <row r="172" spans="4:87" ht="9" customHeight="1">
      <c r="D172" s="67"/>
      <c r="E172" s="821"/>
      <c r="F172" s="822"/>
      <c r="G172" s="822"/>
      <c r="H172" s="822"/>
      <c r="I172" s="822"/>
      <c r="J172" s="822"/>
      <c r="K172" s="822"/>
      <c r="L172" s="822"/>
      <c r="M172" s="822"/>
      <c r="N172" s="822"/>
      <c r="O172" s="822"/>
      <c r="P172" s="822"/>
      <c r="Q172" s="822"/>
      <c r="R172" s="822"/>
      <c r="S172" s="822"/>
      <c r="T172" s="822"/>
      <c r="U172" s="823"/>
      <c r="V172" s="658"/>
      <c r="W172" s="341"/>
      <c r="X172" s="341"/>
      <c r="Y172" s="341"/>
      <c r="Z172" s="341"/>
      <c r="AA172" s="341"/>
      <c r="AB172" s="341"/>
      <c r="AC172" s="341"/>
      <c r="AD172" s="341"/>
      <c r="AE172" s="341"/>
      <c r="AF172" s="341"/>
      <c r="AG172" s="341"/>
      <c r="AH172" s="341"/>
      <c r="AI172" s="341"/>
      <c r="AJ172" s="341"/>
      <c r="AK172" s="341"/>
      <c r="AL172" s="341"/>
      <c r="AM172" s="341"/>
      <c r="AN172" s="341"/>
      <c r="AO172" s="341"/>
      <c r="AP172" s="341"/>
      <c r="AQ172" s="341"/>
      <c r="AR172" s="341"/>
      <c r="AS172" s="341"/>
      <c r="AT172" s="341"/>
      <c r="AU172" s="341"/>
      <c r="AV172" s="341"/>
      <c r="AW172" s="659"/>
      <c r="AX172" s="622"/>
      <c r="AY172" s="622"/>
      <c r="AZ172" s="622"/>
      <c r="BA172" s="622"/>
      <c r="BB172" s="622"/>
      <c r="BC172" s="622"/>
      <c r="BD172" s="622"/>
      <c r="BE172" s="622"/>
      <c r="BF172" s="812"/>
      <c r="BG172" s="814"/>
      <c r="BH172" s="815"/>
      <c r="BI172" s="672"/>
      <c r="BJ172" s="673"/>
      <c r="BK172" s="673"/>
      <c r="BL172" s="673"/>
      <c r="BM172" s="673"/>
      <c r="BN172" s="673"/>
      <c r="BO172" s="673"/>
      <c r="BP172" s="673"/>
      <c r="BQ172" s="673"/>
      <c r="BR172" s="673"/>
      <c r="BS172" s="673"/>
      <c r="BT172" s="674"/>
      <c r="BU172" s="860"/>
      <c r="BV172" s="861"/>
      <c r="BW172" s="861"/>
      <c r="BX172" s="862"/>
      <c r="BY172" s="860"/>
      <c r="BZ172" s="861"/>
      <c r="CA172" s="861"/>
      <c r="CB172" s="861"/>
      <c r="CC172" s="861"/>
      <c r="CD172" s="861"/>
      <c r="CE172" s="861"/>
      <c r="CF172" s="861"/>
      <c r="CG172" s="861"/>
      <c r="CH172" s="861"/>
      <c r="CI172" s="862"/>
    </row>
    <row r="173" spans="4:87" ht="9" customHeight="1" thickBot="1">
      <c r="D173" s="67"/>
      <c r="E173" s="824"/>
      <c r="F173" s="825"/>
      <c r="G173" s="825"/>
      <c r="H173" s="825"/>
      <c r="I173" s="825"/>
      <c r="J173" s="825"/>
      <c r="K173" s="825"/>
      <c r="L173" s="825"/>
      <c r="M173" s="825"/>
      <c r="N173" s="825"/>
      <c r="O173" s="825"/>
      <c r="P173" s="825"/>
      <c r="Q173" s="825"/>
      <c r="R173" s="825"/>
      <c r="S173" s="825"/>
      <c r="T173" s="825"/>
      <c r="U173" s="826"/>
      <c r="V173" s="660"/>
      <c r="W173" s="661"/>
      <c r="X173" s="661"/>
      <c r="Y173" s="661"/>
      <c r="Z173" s="661"/>
      <c r="AA173" s="661"/>
      <c r="AB173" s="661"/>
      <c r="AC173" s="661"/>
      <c r="AD173" s="661"/>
      <c r="AE173" s="661"/>
      <c r="AF173" s="661"/>
      <c r="AG173" s="661"/>
      <c r="AH173" s="661"/>
      <c r="AI173" s="661"/>
      <c r="AJ173" s="661"/>
      <c r="AK173" s="661"/>
      <c r="AL173" s="661"/>
      <c r="AM173" s="661"/>
      <c r="AN173" s="661"/>
      <c r="AO173" s="661"/>
      <c r="AP173" s="661"/>
      <c r="AQ173" s="661"/>
      <c r="AR173" s="661"/>
      <c r="AS173" s="661"/>
      <c r="AT173" s="661"/>
      <c r="AU173" s="661"/>
      <c r="AV173" s="661"/>
      <c r="AW173" s="662"/>
      <c r="AX173" s="624"/>
      <c r="AY173" s="624"/>
      <c r="AZ173" s="624"/>
      <c r="BA173" s="624"/>
      <c r="BB173" s="624"/>
      <c r="BC173" s="624"/>
      <c r="BD173" s="624"/>
      <c r="BE173" s="624"/>
      <c r="BF173" s="813"/>
      <c r="BG173" s="816"/>
      <c r="BH173" s="817"/>
      <c r="BI173" s="675"/>
      <c r="BJ173" s="676"/>
      <c r="BK173" s="676"/>
      <c r="BL173" s="676"/>
      <c r="BM173" s="676"/>
      <c r="BN173" s="676"/>
      <c r="BO173" s="676"/>
      <c r="BP173" s="676"/>
      <c r="BQ173" s="676"/>
      <c r="BR173" s="676"/>
      <c r="BS173" s="676"/>
      <c r="BT173" s="677"/>
      <c r="BU173" s="863"/>
      <c r="BV173" s="864"/>
      <c r="BW173" s="864"/>
      <c r="BX173" s="865"/>
      <c r="BY173" s="863"/>
      <c r="BZ173" s="864"/>
      <c r="CA173" s="864"/>
      <c r="CB173" s="864"/>
      <c r="CC173" s="864"/>
      <c r="CD173" s="864"/>
      <c r="CE173" s="864"/>
      <c r="CF173" s="864"/>
      <c r="CG173" s="864"/>
      <c r="CH173" s="864"/>
      <c r="CI173" s="865"/>
    </row>
    <row r="174" spans="4:87" ht="9" customHeight="1">
      <c r="D174" s="67"/>
      <c r="E174" s="818"/>
      <c r="F174" s="819"/>
      <c r="G174" s="819"/>
      <c r="H174" s="819"/>
      <c r="I174" s="819"/>
      <c r="J174" s="819"/>
      <c r="K174" s="819"/>
      <c r="L174" s="819"/>
      <c r="M174" s="819"/>
      <c r="N174" s="819"/>
      <c r="O174" s="819"/>
      <c r="P174" s="819"/>
      <c r="Q174" s="819"/>
      <c r="R174" s="819"/>
      <c r="S174" s="819"/>
      <c r="T174" s="819"/>
      <c r="U174" s="820"/>
      <c r="V174" s="655" t="str">
        <f>IF(E174="","",VLOOKUP(E174,コード表!$G$5:$I$62,3,FALSE))</f>
        <v/>
      </c>
      <c r="W174" s="656"/>
      <c r="X174" s="656"/>
      <c r="Y174" s="656"/>
      <c r="Z174" s="656"/>
      <c r="AA174" s="656"/>
      <c r="AB174" s="656"/>
      <c r="AC174" s="656"/>
      <c r="AD174" s="656"/>
      <c r="AE174" s="656"/>
      <c r="AF174" s="656"/>
      <c r="AG174" s="656"/>
      <c r="AH174" s="656"/>
      <c r="AI174" s="656"/>
      <c r="AJ174" s="656"/>
      <c r="AK174" s="656"/>
      <c r="AL174" s="656"/>
      <c r="AM174" s="656"/>
      <c r="AN174" s="656"/>
      <c r="AO174" s="656"/>
      <c r="AP174" s="656"/>
      <c r="AQ174" s="656"/>
      <c r="AR174" s="656"/>
      <c r="AS174" s="656"/>
      <c r="AT174" s="656"/>
      <c r="AU174" s="656"/>
      <c r="AV174" s="656"/>
      <c r="AW174" s="657"/>
      <c r="AX174" s="663">
        <v>11</v>
      </c>
      <c r="AY174" s="663"/>
      <c r="AZ174" s="625" t="str">
        <f>IF(E174="","",VLOOKUP(E174,コード表!$G$5:$I$62,2,FALSE))</f>
        <v/>
      </c>
      <c r="BA174" s="625"/>
      <c r="BB174" s="625"/>
      <c r="BC174" s="625"/>
      <c r="BD174" s="625"/>
      <c r="BE174" s="625"/>
      <c r="BF174" s="625"/>
      <c r="BG174" s="625"/>
      <c r="BH174" s="625"/>
      <c r="BI174" s="665"/>
      <c r="BJ174" s="665"/>
      <c r="BK174" s="665"/>
      <c r="BL174" s="665"/>
      <c r="BM174" s="665"/>
      <c r="BN174" s="665"/>
      <c r="BO174" s="665"/>
      <c r="BP174" s="665"/>
      <c r="BQ174" s="665"/>
      <c r="BR174" s="665"/>
      <c r="BS174" s="665"/>
      <c r="BT174" s="666"/>
      <c r="BU174" s="857"/>
      <c r="BV174" s="858"/>
      <c r="BW174" s="858"/>
      <c r="BX174" s="859"/>
      <c r="BY174" s="857"/>
      <c r="BZ174" s="858"/>
      <c r="CA174" s="858"/>
      <c r="CB174" s="858"/>
      <c r="CC174" s="858"/>
      <c r="CD174" s="858"/>
      <c r="CE174" s="858"/>
      <c r="CF174" s="858"/>
      <c r="CG174" s="858"/>
      <c r="CH174" s="858"/>
      <c r="CI174" s="859"/>
    </row>
    <row r="175" spans="4:87" ht="9" customHeight="1">
      <c r="D175" s="67"/>
      <c r="E175" s="821"/>
      <c r="F175" s="822"/>
      <c r="G175" s="822"/>
      <c r="H175" s="822"/>
      <c r="I175" s="822"/>
      <c r="J175" s="822"/>
      <c r="K175" s="822"/>
      <c r="L175" s="822"/>
      <c r="M175" s="822"/>
      <c r="N175" s="822"/>
      <c r="O175" s="822"/>
      <c r="P175" s="822"/>
      <c r="Q175" s="822"/>
      <c r="R175" s="822"/>
      <c r="S175" s="822"/>
      <c r="T175" s="822"/>
      <c r="U175" s="823"/>
      <c r="V175" s="658"/>
      <c r="W175" s="341"/>
      <c r="X175" s="341"/>
      <c r="Y175" s="341"/>
      <c r="Z175" s="341"/>
      <c r="AA175" s="341"/>
      <c r="AB175" s="341"/>
      <c r="AC175" s="341"/>
      <c r="AD175" s="341"/>
      <c r="AE175" s="341"/>
      <c r="AF175" s="341"/>
      <c r="AG175" s="341"/>
      <c r="AH175" s="341"/>
      <c r="AI175" s="341"/>
      <c r="AJ175" s="341"/>
      <c r="AK175" s="341"/>
      <c r="AL175" s="341"/>
      <c r="AM175" s="341"/>
      <c r="AN175" s="341"/>
      <c r="AO175" s="341"/>
      <c r="AP175" s="341"/>
      <c r="AQ175" s="341"/>
      <c r="AR175" s="341"/>
      <c r="AS175" s="341"/>
      <c r="AT175" s="341"/>
      <c r="AU175" s="341"/>
      <c r="AV175" s="341"/>
      <c r="AW175" s="659"/>
      <c r="AX175" s="664"/>
      <c r="AY175" s="664"/>
      <c r="AZ175" s="626"/>
      <c r="BA175" s="626"/>
      <c r="BB175" s="626"/>
      <c r="BC175" s="626"/>
      <c r="BD175" s="626"/>
      <c r="BE175" s="626"/>
      <c r="BF175" s="626"/>
      <c r="BG175" s="626"/>
      <c r="BH175" s="626"/>
      <c r="BI175" s="667"/>
      <c r="BJ175" s="667"/>
      <c r="BK175" s="667"/>
      <c r="BL175" s="667"/>
      <c r="BM175" s="667"/>
      <c r="BN175" s="667"/>
      <c r="BO175" s="667"/>
      <c r="BP175" s="667"/>
      <c r="BQ175" s="667"/>
      <c r="BR175" s="667"/>
      <c r="BS175" s="667"/>
      <c r="BT175" s="668"/>
      <c r="BU175" s="860"/>
      <c r="BV175" s="861"/>
      <c r="BW175" s="861"/>
      <c r="BX175" s="862"/>
      <c r="BY175" s="860"/>
      <c r="BZ175" s="861"/>
      <c r="CA175" s="861"/>
      <c r="CB175" s="861"/>
      <c r="CC175" s="861"/>
      <c r="CD175" s="861"/>
      <c r="CE175" s="861"/>
      <c r="CF175" s="861"/>
      <c r="CG175" s="861"/>
      <c r="CH175" s="861"/>
      <c r="CI175" s="862"/>
    </row>
    <row r="176" spans="4:87" ht="9" customHeight="1">
      <c r="D176" s="67"/>
      <c r="E176" s="821"/>
      <c r="F176" s="822"/>
      <c r="G176" s="822"/>
      <c r="H176" s="822"/>
      <c r="I176" s="822"/>
      <c r="J176" s="822"/>
      <c r="K176" s="822"/>
      <c r="L176" s="822"/>
      <c r="M176" s="822"/>
      <c r="N176" s="822"/>
      <c r="O176" s="822"/>
      <c r="P176" s="822"/>
      <c r="Q176" s="822"/>
      <c r="R176" s="822"/>
      <c r="S176" s="822"/>
      <c r="T176" s="822"/>
      <c r="U176" s="823"/>
      <c r="V176" s="658"/>
      <c r="W176" s="341"/>
      <c r="X176" s="341"/>
      <c r="Y176" s="341"/>
      <c r="Z176" s="341"/>
      <c r="AA176" s="341"/>
      <c r="AB176" s="341"/>
      <c r="AC176" s="341"/>
      <c r="AD176" s="341"/>
      <c r="AE176" s="341"/>
      <c r="AF176" s="341"/>
      <c r="AG176" s="341"/>
      <c r="AH176" s="341"/>
      <c r="AI176" s="341"/>
      <c r="AJ176" s="341"/>
      <c r="AK176" s="341"/>
      <c r="AL176" s="341"/>
      <c r="AM176" s="341"/>
      <c r="AN176" s="341"/>
      <c r="AO176" s="341"/>
      <c r="AP176" s="341"/>
      <c r="AQ176" s="341"/>
      <c r="AR176" s="341"/>
      <c r="AS176" s="341"/>
      <c r="AT176" s="341"/>
      <c r="AU176" s="341"/>
      <c r="AV176" s="341"/>
      <c r="AW176" s="659"/>
      <c r="AX176" s="664"/>
      <c r="AY176" s="664"/>
      <c r="AZ176" s="626"/>
      <c r="BA176" s="626"/>
      <c r="BB176" s="626"/>
      <c r="BC176" s="626"/>
      <c r="BD176" s="626"/>
      <c r="BE176" s="626"/>
      <c r="BF176" s="626"/>
      <c r="BG176" s="626"/>
      <c r="BH176" s="626"/>
      <c r="BI176" s="667"/>
      <c r="BJ176" s="667"/>
      <c r="BK176" s="667"/>
      <c r="BL176" s="667"/>
      <c r="BM176" s="667"/>
      <c r="BN176" s="667"/>
      <c r="BO176" s="667"/>
      <c r="BP176" s="667"/>
      <c r="BQ176" s="667"/>
      <c r="BR176" s="667"/>
      <c r="BS176" s="667"/>
      <c r="BT176" s="668"/>
      <c r="BU176" s="860"/>
      <c r="BV176" s="861"/>
      <c r="BW176" s="861"/>
      <c r="BX176" s="862"/>
      <c r="BY176" s="860"/>
      <c r="BZ176" s="861"/>
      <c r="CA176" s="861"/>
      <c r="CB176" s="861"/>
      <c r="CC176" s="861"/>
      <c r="CD176" s="861"/>
      <c r="CE176" s="861"/>
      <c r="CF176" s="861"/>
      <c r="CG176" s="861"/>
      <c r="CH176" s="861"/>
      <c r="CI176" s="862"/>
    </row>
    <row r="177" spans="4:97" ht="9" customHeight="1">
      <c r="D177" s="67"/>
      <c r="E177" s="821"/>
      <c r="F177" s="822"/>
      <c r="G177" s="822"/>
      <c r="H177" s="822"/>
      <c r="I177" s="822"/>
      <c r="J177" s="822"/>
      <c r="K177" s="822"/>
      <c r="L177" s="822"/>
      <c r="M177" s="822"/>
      <c r="N177" s="822"/>
      <c r="O177" s="822"/>
      <c r="P177" s="822"/>
      <c r="Q177" s="822"/>
      <c r="R177" s="822"/>
      <c r="S177" s="822"/>
      <c r="T177" s="822"/>
      <c r="U177" s="823"/>
      <c r="V177" s="658"/>
      <c r="W177" s="341"/>
      <c r="X177" s="341"/>
      <c r="Y177" s="341"/>
      <c r="Z177" s="341"/>
      <c r="AA177" s="341"/>
      <c r="AB177" s="341"/>
      <c r="AC177" s="341"/>
      <c r="AD177" s="341"/>
      <c r="AE177" s="341"/>
      <c r="AF177" s="341"/>
      <c r="AG177" s="341"/>
      <c r="AH177" s="341"/>
      <c r="AI177" s="341"/>
      <c r="AJ177" s="341"/>
      <c r="AK177" s="341"/>
      <c r="AL177" s="341"/>
      <c r="AM177" s="341"/>
      <c r="AN177" s="341"/>
      <c r="AO177" s="341"/>
      <c r="AP177" s="341"/>
      <c r="AQ177" s="341"/>
      <c r="AR177" s="341"/>
      <c r="AS177" s="341"/>
      <c r="AT177" s="341"/>
      <c r="AU177" s="341"/>
      <c r="AV177" s="341"/>
      <c r="AW177" s="659"/>
      <c r="AX177" s="622"/>
      <c r="AY177" s="622"/>
      <c r="AZ177" s="622"/>
      <c r="BA177" s="622"/>
      <c r="BB177" s="622"/>
      <c r="BC177" s="622"/>
      <c r="BD177" s="622"/>
      <c r="BE177" s="622"/>
      <c r="BF177" s="812"/>
      <c r="BG177" s="814"/>
      <c r="BH177" s="815"/>
      <c r="BI177" s="669"/>
      <c r="BJ177" s="670"/>
      <c r="BK177" s="670"/>
      <c r="BL177" s="670"/>
      <c r="BM177" s="670"/>
      <c r="BN177" s="670"/>
      <c r="BO177" s="670"/>
      <c r="BP177" s="670"/>
      <c r="BQ177" s="670"/>
      <c r="BR177" s="670"/>
      <c r="BS177" s="670"/>
      <c r="BT177" s="671"/>
      <c r="BU177" s="860"/>
      <c r="BV177" s="861"/>
      <c r="BW177" s="861"/>
      <c r="BX177" s="862"/>
      <c r="BY177" s="860"/>
      <c r="BZ177" s="861"/>
      <c r="CA177" s="861"/>
      <c r="CB177" s="861"/>
      <c r="CC177" s="861"/>
      <c r="CD177" s="861"/>
      <c r="CE177" s="861"/>
      <c r="CF177" s="861"/>
      <c r="CG177" s="861"/>
      <c r="CH177" s="861"/>
      <c r="CI177" s="862"/>
    </row>
    <row r="178" spans="4:97" ht="9" customHeight="1">
      <c r="D178" s="67"/>
      <c r="E178" s="821"/>
      <c r="F178" s="822"/>
      <c r="G178" s="822"/>
      <c r="H178" s="822"/>
      <c r="I178" s="822"/>
      <c r="J178" s="822"/>
      <c r="K178" s="822"/>
      <c r="L178" s="822"/>
      <c r="M178" s="822"/>
      <c r="N178" s="822"/>
      <c r="O178" s="822"/>
      <c r="P178" s="822"/>
      <c r="Q178" s="822"/>
      <c r="R178" s="822"/>
      <c r="S178" s="822"/>
      <c r="T178" s="822"/>
      <c r="U178" s="823"/>
      <c r="V178" s="658"/>
      <c r="W178" s="341"/>
      <c r="X178" s="341"/>
      <c r="Y178" s="341"/>
      <c r="Z178" s="341"/>
      <c r="AA178" s="341"/>
      <c r="AB178" s="341"/>
      <c r="AC178" s="341"/>
      <c r="AD178" s="341"/>
      <c r="AE178" s="341"/>
      <c r="AF178" s="341"/>
      <c r="AG178" s="341"/>
      <c r="AH178" s="341"/>
      <c r="AI178" s="341"/>
      <c r="AJ178" s="341"/>
      <c r="AK178" s="341"/>
      <c r="AL178" s="341"/>
      <c r="AM178" s="341"/>
      <c r="AN178" s="341"/>
      <c r="AO178" s="341"/>
      <c r="AP178" s="341"/>
      <c r="AQ178" s="341"/>
      <c r="AR178" s="341"/>
      <c r="AS178" s="341"/>
      <c r="AT178" s="341"/>
      <c r="AU178" s="341"/>
      <c r="AV178" s="341"/>
      <c r="AW178" s="659"/>
      <c r="AX178" s="622"/>
      <c r="AY178" s="622"/>
      <c r="AZ178" s="622"/>
      <c r="BA178" s="622"/>
      <c r="BB178" s="622"/>
      <c r="BC178" s="622"/>
      <c r="BD178" s="622"/>
      <c r="BE178" s="622"/>
      <c r="BF178" s="812"/>
      <c r="BG178" s="814"/>
      <c r="BH178" s="815"/>
      <c r="BI178" s="672"/>
      <c r="BJ178" s="673"/>
      <c r="BK178" s="673"/>
      <c r="BL178" s="673"/>
      <c r="BM178" s="673"/>
      <c r="BN178" s="673"/>
      <c r="BO178" s="673"/>
      <c r="BP178" s="673"/>
      <c r="BQ178" s="673"/>
      <c r="BR178" s="673"/>
      <c r="BS178" s="673"/>
      <c r="BT178" s="674"/>
      <c r="BU178" s="860"/>
      <c r="BV178" s="861"/>
      <c r="BW178" s="861"/>
      <c r="BX178" s="862"/>
      <c r="BY178" s="860"/>
      <c r="BZ178" s="861"/>
      <c r="CA178" s="861"/>
      <c r="CB178" s="861"/>
      <c r="CC178" s="861"/>
      <c r="CD178" s="861"/>
      <c r="CE178" s="861"/>
      <c r="CF178" s="861"/>
      <c r="CG178" s="861"/>
      <c r="CH178" s="861"/>
      <c r="CI178" s="862"/>
    </row>
    <row r="179" spans="4:97" ht="9" customHeight="1" thickBot="1">
      <c r="D179" s="67"/>
      <c r="E179" s="824"/>
      <c r="F179" s="825"/>
      <c r="G179" s="825"/>
      <c r="H179" s="825"/>
      <c r="I179" s="825"/>
      <c r="J179" s="825"/>
      <c r="K179" s="825"/>
      <c r="L179" s="825"/>
      <c r="M179" s="825"/>
      <c r="N179" s="825"/>
      <c r="O179" s="825"/>
      <c r="P179" s="825"/>
      <c r="Q179" s="825"/>
      <c r="R179" s="825"/>
      <c r="S179" s="825"/>
      <c r="T179" s="825"/>
      <c r="U179" s="826"/>
      <c r="V179" s="660"/>
      <c r="W179" s="661"/>
      <c r="X179" s="661"/>
      <c r="Y179" s="661"/>
      <c r="Z179" s="661"/>
      <c r="AA179" s="661"/>
      <c r="AB179" s="661"/>
      <c r="AC179" s="661"/>
      <c r="AD179" s="661"/>
      <c r="AE179" s="661"/>
      <c r="AF179" s="661"/>
      <c r="AG179" s="661"/>
      <c r="AH179" s="661"/>
      <c r="AI179" s="661"/>
      <c r="AJ179" s="661"/>
      <c r="AK179" s="661"/>
      <c r="AL179" s="661"/>
      <c r="AM179" s="661"/>
      <c r="AN179" s="661"/>
      <c r="AO179" s="661"/>
      <c r="AP179" s="661"/>
      <c r="AQ179" s="661"/>
      <c r="AR179" s="661"/>
      <c r="AS179" s="661"/>
      <c r="AT179" s="661"/>
      <c r="AU179" s="661"/>
      <c r="AV179" s="661"/>
      <c r="AW179" s="662"/>
      <c r="AX179" s="624"/>
      <c r="AY179" s="624"/>
      <c r="AZ179" s="624"/>
      <c r="BA179" s="624"/>
      <c r="BB179" s="624"/>
      <c r="BC179" s="624"/>
      <c r="BD179" s="624"/>
      <c r="BE179" s="624"/>
      <c r="BF179" s="813"/>
      <c r="BG179" s="816"/>
      <c r="BH179" s="817"/>
      <c r="BI179" s="675"/>
      <c r="BJ179" s="676"/>
      <c r="BK179" s="676"/>
      <c r="BL179" s="676"/>
      <c r="BM179" s="676"/>
      <c r="BN179" s="676"/>
      <c r="BO179" s="676"/>
      <c r="BP179" s="676"/>
      <c r="BQ179" s="676"/>
      <c r="BR179" s="676"/>
      <c r="BS179" s="676"/>
      <c r="BT179" s="677"/>
      <c r="BU179" s="863"/>
      <c r="BV179" s="864"/>
      <c r="BW179" s="864"/>
      <c r="BX179" s="865"/>
      <c r="BY179" s="863"/>
      <c r="BZ179" s="864"/>
      <c r="CA179" s="864"/>
      <c r="CB179" s="864"/>
      <c r="CC179" s="864"/>
      <c r="CD179" s="864"/>
      <c r="CE179" s="864"/>
      <c r="CF179" s="864"/>
      <c r="CG179" s="864"/>
      <c r="CH179" s="864"/>
      <c r="CI179" s="865"/>
    </row>
    <row r="180" spans="4:97" ht="9" customHeight="1">
      <c r="D180" s="67"/>
      <c r="E180" s="678" t="s">
        <v>18</v>
      </c>
      <c r="F180" s="679"/>
      <c r="G180" s="679"/>
      <c r="H180" s="679"/>
      <c r="I180" s="679"/>
      <c r="J180" s="679"/>
      <c r="K180" s="679"/>
      <c r="L180" s="679"/>
      <c r="M180" s="679"/>
      <c r="N180" s="679"/>
      <c r="O180" s="679"/>
      <c r="P180" s="679"/>
      <c r="Q180" s="679"/>
      <c r="R180" s="679"/>
      <c r="S180" s="679"/>
      <c r="T180" s="679"/>
      <c r="U180" s="679"/>
      <c r="V180" s="679"/>
      <c r="W180" s="679"/>
      <c r="X180" s="679"/>
      <c r="Y180" s="679"/>
      <c r="Z180" s="679"/>
      <c r="AA180" s="679"/>
      <c r="AB180" s="679"/>
      <c r="AC180" s="679"/>
      <c r="AD180" s="679"/>
      <c r="AE180" s="679"/>
      <c r="AF180" s="679"/>
      <c r="AG180" s="679"/>
      <c r="AH180" s="679"/>
      <c r="AI180" s="679"/>
      <c r="AJ180" s="679"/>
      <c r="AK180" s="679"/>
      <c r="AL180" s="679"/>
      <c r="AM180" s="679"/>
      <c r="AN180" s="679"/>
      <c r="AO180" s="679"/>
      <c r="AP180" s="679"/>
      <c r="AQ180" s="679"/>
      <c r="AR180" s="679"/>
      <c r="AS180" s="679"/>
      <c r="AT180" s="679"/>
      <c r="AU180" s="679"/>
      <c r="AV180" s="679"/>
      <c r="AW180" s="680"/>
      <c r="AX180" s="663">
        <v>12</v>
      </c>
      <c r="AY180" s="663"/>
      <c r="AZ180" s="625"/>
      <c r="BA180" s="625"/>
      <c r="BB180" s="625"/>
      <c r="BC180" s="625"/>
      <c r="BD180" s="625"/>
      <c r="BE180" s="625"/>
      <c r="BF180" s="625"/>
      <c r="BG180" s="625"/>
      <c r="BH180" s="625"/>
      <c r="BI180" s="687">
        <f>IF(BZ103=2,CN180+CN87,0)</f>
        <v>0</v>
      </c>
      <c r="BJ180" s="687"/>
      <c r="BK180" s="687"/>
      <c r="BL180" s="687"/>
      <c r="BM180" s="687"/>
      <c r="BN180" s="687"/>
      <c r="BO180" s="687"/>
      <c r="BP180" s="687"/>
      <c r="BQ180" s="687"/>
      <c r="BR180" s="687"/>
      <c r="BS180" s="687"/>
      <c r="BT180" s="688"/>
      <c r="BU180" s="866" t="s">
        <v>141</v>
      </c>
      <c r="BV180" s="867"/>
      <c r="BW180" s="867"/>
      <c r="BX180" s="868"/>
      <c r="BY180" s="867">
        <f>SUMIF(BU113:BX182,"増",BY113:CI182)</f>
        <v>0</v>
      </c>
      <c r="BZ180" s="867"/>
      <c r="CA180" s="867"/>
      <c r="CB180" s="867"/>
      <c r="CC180" s="867"/>
      <c r="CD180" s="867"/>
      <c r="CE180" s="867"/>
      <c r="CF180" s="867"/>
      <c r="CG180" s="867"/>
      <c r="CH180" s="867"/>
      <c r="CI180" s="868"/>
      <c r="CK180" s="422" t="s">
        <v>336</v>
      </c>
      <c r="CL180" s="422"/>
      <c r="CM180" s="422"/>
      <c r="CN180" s="798">
        <f>BI114+BI120+BI126+BI132+BI138+BI144+BI150+BI156+BI162+BI168+BI174</f>
        <v>0</v>
      </c>
      <c r="CO180" s="422"/>
      <c r="CP180" s="422"/>
      <c r="CQ180" s="422"/>
      <c r="CR180" s="422"/>
      <c r="CS180" s="422"/>
    </row>
    <row r="181" spans="4:97" ht="9" customHeight="1">
      <c r="D181" s="67"/>
      <c r="E181" s="681"/>
      <c r="F181" s="682"/>
      <c r="G181" s="682"/>
      <c r="H181" s="682"/>
      <c r="I181" s="682"/>
      <c r="J181" s="682"/>
      <c r="K181" s="682"/>
      <c r="L181" s="682"/>
      <c r="M181" s="682"/>
      <c r="N181" s="682"/>
      <c r="O181" s="682"/>
      <c r="P181" s="682"/>
      <c r="Q181" s="682"/>
      <c r="R181" s="682"/>
      <c r="S181" s="682"/>
      <c r="T181" s="682"/>
      <c r="U181" s="682"/>
      <c r="V181" s="682"/>
      <c r="W181" s="682"/>
      <c r="X181" s="682"/>
      <c r="Y181" s="682"/>
      <c r="Z181" s="682"/>
      <c r="AA181" s="682"/>
      <c r="AB181" s="682"/>
      <c r="AC181" s="682"/>
      <c r="AD181" s="682"/>
      <c r="AE181" s="682"/>
      <c r="AF181" s="682"/>
      <c r="AG181" s="682"/>
      <c r="AH181" s="682"/>
      <c r="AI181" s="682"/>
      <c r="AJ181" s="682"/>
      <c r="AK181" s="682"/>
      <c r="AL181" s="682"/>
      <c r="AM181" s="682"/>
      <c r="AN181" s="682"/>
      <c r="AO181" s="682"/>
      <c r="AP181" s="682"/>
      <c r="AQ181" s="682"/>
      <c r="AR181" s="682"/>
      <c r="AS181" s="682"/>
      <c r="AT181" s="682"/>
      <c r="AU181" s="682"/>
      <c r="AV181" s="682"/>
      <c r="AW181" s="683"/>
      <c r="AX181" s="664"/>
      <c r="AY181" s="664"/>
      <c r="AZ181" s="626"/>
      <c r="BA181" s="626"/>
      <c r="BB181" s="626"/>
      <c r="BC181" s="626"/>
      <c r="BD181" s="626"/>
      <c r="BE181" s="626"/>
      <c r="BF181" s="626"/>
      <c r="BG181" s="626"/>
      <c r="BH181" s="626"/>
      <c r="BI181" s="689"/>
      <c r="BJ181" s="689"/>
      <c r="BK181" s="689"/>
      <c r="BL181" s="689"/>
      <c r="BM181" s="689"/>
      <c r="BN181" s="689"/>
      <c r="BO181" s="689"/>
      <c r="BP181" s="689"/>
      <c r="BQ181" s="689"/>
      <c r="BR181" s="689"/>
      <c r="BS181" s="689"/>
      <c r="BT181" s="690"/>
      <c r="BU181" s="869"/>
      <c r="BV181" s="705"/>
      <c r="BW181" s="705"/>
      <c r="BX181" s="870"/>
      <c r="BY181" s="705"/>
      <c r="BZ181" s="705"/>
      <c r="CA181" s="705"/>
      <c r="CB181" s="705"/>
      <c r="CC181" s="705"/>
      <c r="CD181" s="705"/>
      <c r="CE181" s="705"/>
      <c r="CF181" s="705"/>
      <c r="CG181" s="705"/>
      <c r="CH181" s="705"/>
      <c r="CI181" s="870"/>
      <c r="CK181" s="422"/>
      <c r="CL181" s="422"/>
      <c r="CM181" s="422"/>
      <c r="CN181" s="422"/>
      <c r="CO181" s="422"/>
      <c r="CP181" s="422"/>
      <c r="CQ181" s="422"/>
      <c r="CR181" s="422"/>
      <c r="CS181" s="422"/>
    </row>
    <row r="182" spans="4:97" ht="9" customHeight="1" thickBot="1">
      <c r="D182" s="67"/>
      <c r="E182" s="681"/>
      <c r="F182" s="682"/>
      <c r="G182" s="682"/>
      <c r="H182" s="682"/>
      <c r="I182" s="682"/>
      <c r="J182" s="682"/>
      <c r="K182" s="682"/>
      <c r="L182" s="682"/>
      <c r="M182" s="682"/>
      <c r="N182" s="682"/>
      <c r="O182" s="682"/>
      <c r="P182" s="682"/>
      <c r="Q182" s="682"/>
      <c r="R182" s="682"/>
      <c r="S182" s="682"/>
      <c r="T182" s="682"/>
      <c r="U182" s="682"/>
      <c r="V182" s="682"/>
      <c r="W182" s="682"/>
      <c r="X182" s="682"/>
      <c r="Y182" s="682"/>
      <c r="Z182" s="682"/>
      <c r="AA182" s="682"/>
      <c r="AB182" s="682"/>
      <c r="AC182" s="682"/>
      <c r="AD182" s="682"/>
      <c r="AE182" s="682"/>
      <c r="AF182" s="682"/>
      <c r="AG182" s="682"/>
      <c r="AH182" s="682"/>
      <c r="AI182" s="682"/>
      <c r="AJ182" s="682"/>
      <c r="AK182" s="682"/>
      <c r="AL182" s="682"/>
      <c r="AM182" s="682"/>
      <c r="AN182" s="682"/>
      <c r="AO182" s="682"/>
      <c r="AP182" s="682"/>
      <c r="AQ182" s="682"/>
      <c r="AR182" s="682"/>
      <c r="AS182" s="682"/>
      <c r="AT182" s="682"/>
      <c r="AU182" s="682"/>
      <c r="AV182" s="682"/>
      <c r="AW182" s="683"/>
      <c r="AX182" s="664"/>
      <c r="AY182" s="664"/>
      <c r="AZ182" s="626"/>
      <c r="BA182" s="626"/>
      <c r="BB182" s="626"/>
      <c r="BC182" s="626"/>
      <c r="BD182" s="626"/>
      <c r="BE182" s="626"/>
      <c r="BF182" s="626"/>
      <c r="BG182" s="626"/>
      <c r="BH182" s="626"/>
      <c r="BI182" s="689"/>
      <c r="BJ182" s="689"/>
      <c r="BK182" s="689"/>
      <c r="BL182" s="689"/>
      <c r="BM182" s="689"/>
      <c r="BN182" s="689"/>
      <c r="BO182" s="689"/>
      <c r="BP182" s="689"/>
      <c r="BQ182" s="689"/>
      <c r="BR182" s="689"/>
      <c r="BS182" s="689"/>
      <c r="BT182" s="690"/>
      <c r="BU182" s="871"/>
      <c r="BV182" s="708"/>
      <c r="BW182" s="708"/>
      <c r="BX182" s="872"/>
      <c r="BY182" s="708"/>
      <c r="BZ182" s="708"/>
      <c r="CA182" s="708"/>
      <c r="CB182" s="708"/>
      <c r="CC182" s="708"/>
      <c r="CD182" s="708"/>
      <c r="CE182" s="708"/>
      <c r="CF182" s="708"/>
      <c r="CG182" s="708"/>
      <c r="CH182" s="708"/>
      <c r="CI182" s="872"/>
      <c r="CK182" s="422"/>
      <c r="CL182" s="422"/>
      <c r="CM182" s="422"/>
      <c r="CN182" s="422"/>
      <c r="CO182" s="422"/>
      <c r="CP182" s="422"/>
      <c r="CQ182" s="422"/>
      <c r="CR182" s="422"/>
      <c r="CS182" s="422"/>
    </row>
    <row r="183" spans="4:97" ht="9" customHeight="1">
      <c r="D183" s="67"/>
      <c r="E183" s="681"/>
      <c r="F183" s="682"/>
      <c r="G183" s="682"/>
      <c r="H183" s="682"/>
      <c r="I183" s="682"/>
      <c r="J183" s="682"/>
      <c r="K183" s="682"/>
      <c r="L183" s="682"/>
      <c r="M183" s="682"/>
      <c r="N183" s="682"/>
      <c r="O183" s="682"/>
      <c r="P183" s="682"/>
      <c r="Q183" s="682"/>
      <c r="R183" s="682"/>
      <c r="S183" s="682"/>
      <c r="T183" s="682"/>
      <c r="U183" s="682"/>
      <c r="V183" s="682"/>
      <c r="W183" s="682"/>
      <c r="X183" s="682"/>
      <c r="Y183" s="682"/>
      <c r="Z183" s="682"/>
      <c r="AA183" s="682"/>
      <c r="AB183" s="682"/>
      <c r="AC183" s="682"/>
      <c r="AD183" s="682"/>
      <c r="AE183" s="682"/>
      <c r="AF183" s="682"/>
      <c r="AG183" s="682"/>
      <c r="AH183" s="682"/>
      <c r="AI183" s="682"/>
      <c r="AJ183" s="682"/>
      <c r="AK183" s="682"/>
      <c r="AL183" s="682"/>
      <c r="AM183" s="682"/>
      <c r="AN183" s="682"/>
      <c r="AO183" s="682"/>
      <c r="AP183" s="682"/>
      <c r="AQ183" s="682"/>
      <c r="AR183" s="682"/>
      <c r="AS183" s="682"/>
      <c r="AT183" s="682"/>
      <c r="AU183" s="682"/>
      <c r="AV183" s="682"/>
      <c r="AW183" s="683"/>
      <c r="AX183" s="622"/>
      <c r="AY183" s="622"/>
      <c r="AZ183" s="622"/>
      <c r="BA183" s="622"/>
      <c r="BB183" s="622"/>
      <c r="BC183" s="622"/>
      <c r="BD183" s="622"/>
      <c r="BE183" s="622"/>
      <c r="BF183" s="812"/>
      <c r="BG183" s="814"/>
      <c r="BH183" s="815"/>
      <c r="BI183" s="634">
        <f>IF(BZ103=2,CN183+CN90,0)</f>
        <v>0</v>
      </c>
      <c r="BJ183" s="635"/>
      <c r="BK183" s="635"/>
      <c r="BL183" s="635"/>
      <c r="BM183" s="635"/>
      <c r="BN183" s="635"/>
      <c r="BO183" s="635"/>
      <c r="BP183" s="635"/>
      <c r="BQ183" s="635"/>
      <c r="BR183" s="635"/>
      <c r="BS183" s="635"/>
      <c r="BT183" s="636"/>
      <c r="BU183" s="873" t="s">
        <v>142</v>
      </c>
      <c r="BV183" s="720"/>
      <c r="BW183" s="720"/>
      <c r="BX183" s="874"/>
      <c r="BY183" s="867">
        <f>SUMIF(BU113:BX182,"減",BY113:CI182)</f>
        <v>0</v>
      </c>
      <c r="BZ183" s="867"/>
      <c r="CA183" s="867"/>
      <c r="CB183" s="867"/>
      <c r="CC183" s="867"/>
      <c r="CD183" s="867"/>
      <c r="CE183" s="867"/>
      <c r="CF183" s="867"/>
      <c r="CG183" s="867"/>
      <c r="CH183" s="867"/>
      <c r="CI183" s="868"/>
      <c r="CK183" s="422" t="s">
        <v>336</v>
      </c>
      <c r="CL183" s="422"/>
      <c r="CM183" s="422"/>
      <c r="CN183" s="798">
        <f>BI117+BI123+BI129+BI135+BI141+BI147+BI153+BI159+BI165+BI171+BI177</f>
        <v>0</v>
      </c>
      <c r="CO183" s="422"/>
      <c r="CP183" s="422"/>
      <c r="CQ183" s="422"/>
      <c r="CR183" s="422"/>
      <c r="CS183" s="422"/>
    </row>
    <row r="184" spans="4:97" ht="9" customHeight="1">
      <c r="D184" s="67"/>
      <c r="E184" s="681"/>
      <c r="F184" s="682"/>
      <c r="G184" s="682"/>
      <c r="H184" s="682"/>
      <c r="I184" s="682"/>
      <c r="J184" s="682"/>
      <c r="K184" s="682"/>
      <c r="L184" s="682"/>
      <c r="M184" s="682"/>
      <c r="N184" s="682"/>
      <c r="O184" s="682"/>
      <c r="P184" s="682"/>
      <c r="Q184" s="682"/>
      <c r="R184" s="682"/>
      <c r="S184" s="682"/>
      <c r="T184" s="682"/>
      <c r="U184" s="682"/>
      <c r="V184" s="682"/>
      <c r="W184" s="682"/>
      <c r="X184" s="682"/>
      <c r="Y184" s="682"/>
      <c r="Z184" s="682"/>
      <c r="AA184" s="682"/>
      <c r="AB184" s="682"/>
      <c r="AC184" s="682"/>
      <c r="AD184" s="682"/>
      <c r="AE184" s="682"/>
      <c r="AF184" s="682"/>
      <c r="AG184" s="682"/>
      <c r="AH184" s="682"/>
      <c r="AI184" s="682"/>
      <c r="AJ184" s="682"/>
      <c r="AK184" s="682"/>
      <c r="AL184" s="682"/>
      <c r="AM184" s="682"/>
      <c r="AN184" s="682"/>
      <c r="AO184" s="682"/>
      <c r="AP184" s="682"/>
      <c r="AQ184" s="682"/>
      <c r="AR184" s="682"/>
      <c r="AS184" s="682"/>
      <c r="AT184" s="682"/>
      <c r="AU184" s="682"/>
      <c r="AV184" s="682"/>
      <c r="AW184" s="683"/>
      <c r="AX184" s="622"/>
      <c r="AY184" s="622"/>
      <c r="AZ184" s="622"/>
      <c r="BA184" s="622"/>
      <c r="BB184" s="622"/>
      <c r="BC184" s="622"/>
      <c r="BD184" s="622"/>
      <c r="BE184" s="622"/>
      <c r="BF184" s="812"/>
      <c r="BG184" s="814"/>
      <c r="BH184" s="815"/>
      <c r="BI184" s="637"/>
      <c r="BJ184" s="638"/>
      <c r="BK184" s="638"/>
      <c r="BL184" s="638"/>
      <c r="BM184" s="638"/>
      <c r="BN184" s="638"/>
      <c r="BO184" s="638"/>
      <c r="BP184" s="638"/>
      <c r="BQ184" s="638"/>
      <c r="BR184" s="638"/>
      <c r="BS184" s="638"/>
      <c r="BT184" s="639"/>
      <c r="BU184" s="869"/>
      <c r="BV184" s="705"/>
      <c r="BW184" s="705"/>
      <c r="BX184" s="870"/>
      <c r="BY184" s="705"/>
      <c r="BZ184" s="705"/>
      <c r="CA184" s="705"/>
      <c r="CB184" s="705"/>
      <c r="CC184" s="705"/>
      <c r="CD184" s="705"/>
      <c r="CE184" s="705"/>
      <c r="CF184" s="705"/>
      <c r="CG184" s="705"/>
      <c r="CH184" s="705"/>
      <c r="CI184" s="870"/>
      <c r="CK184" s="422"/>
      <c r="CL184" s="422"/>
      <c r="CM184" s="422"/>
      <c r="CN184" s="422"/>
      <c r="CO184" s="422"/>
      <c r="CP184" s="422"/>
      <c r="CQ184" s="422"/>
      <c r="CR184" s="422"/>
      <c r="CS184" s="422"/>
    </row>
    <row r="185" spans="4:97" ht="9" customHeight="1" thickBot="1">
      <c r="D185" s="67"/>
      <c r="E185" s="684"/>
      <c r="F185" s="685"/>
      <c r="G185" s="685"/>
      <c r="H185" s="685"/>
      <c r="I185" s="685"/>
      <c r="J185" s="685"/>
      <c r="K185" s="685"/>
      <c r="L185" s="685"/>
      <c r="M185" s="685"/>
      <c r="N185" s="685"/>
      <c r="O185" s="685"/>
      <c r="P185" s="685"/>
      <c r="Q185" s="685"/>
      <c r="R185" s="685"/>
      <c r="S185" s="685"/>
      <c r="T185" s="685"/>
      <c r="U185" s="685"/>
      <c r="V185" s="685"/>
      <c r="W185" s="685"/>
      <c r="X185" s="685"/>
      <c r="Y185" s="685"/>
      <c r="Z185" s="685"/>
      <c r="AA185" s="685"/>
      <c r="AB185" s="685"/>
      <c r="AC185" s="685"/>
      <c r="AD185" s="685"/>
      <c r="AE185" s="685"/>
      <c r="AF185" s="685"/>
      <c r="AG185" s="685"/>
      <c r="AH185" s="685"/>
      <c r="AI185" s="685"/>
      <c r="AJ185" s="685"/>
      <c r="AK185" s="685"/>
      <c r="AL185" s="685"/>
      <c r="AM185" s="685"/>
      <c r="AN185" s="685"/>
      <c r="AO185" s="685"/>
      <c r="AP185" s="685"/>
      <c r="AQ185" s="685"/>
      <c r="AR185" s="685"/>
      <c r="AS185" s="685"/>
      <c r="AT185" s="685"/>
      <c r="AU185" s="685"/>
      <c r="AV185" s="685"/>
      <c r="AW185" s="686"/>
      <c r="AX185" s="624"/>
      <c r="AY185" s="624"/>
      <c r="AZ185" s="624"/>
      <c r="BA185" s="624"/>
      <c r="BB185" s="624"/>
      <c r="BC185" s="624"/>
      <c r="BD185" s="624"/>
      <c r="BE185" s="624"/>
      <c r="BF185" s="813"/>
      <c r="BG185" s="816"/>
      <c r="BH185" s="817"/>
      <c r="BI185" s="640"/>
      <c r="BJ185" s="641"/>
      <c r="BK185" s="641"/>
      <c r="BL185" s="641"/>
      <c r="BM185" s="641"/>
      <c r="BN185" s="641"/>
      <c r="BO185" s="641"/>
      <c r="BP185" s="641"/>
      <c r="BQ185" s="641"/>
      <c r="BR185" s="641"/>
      <c r="BS185" s="641"/>
      <c r="BT185" s="642"/>
      <c r="BU185" s="875"/>
      <c r="BV185" s="876"/>
      <c r="BW185" s="876"/>
      <c r="BX185" s="877"/>
      <c r="BY185" s="708"/>
      <c r="BZ185" s="708"/>
      <c r="CA185" s="708"/>
      <c r="CB185" s="708"/>
      <c r="CC185" s="708"/>
      <c r="CD185" s="708"/>
      <c r="CE185" s="708"/>
      <c r="CF185" s="708"/>
      <c r="CG185" s="708"/>
      <c r="CH185" s="708"/>
      <c r="CI185" s="872"/>
      <c r="CK185" s="422"/>
      <c r="CL185" s="422"/>
      <c r="CM185" s="422"/>
      <c r="CN185" s="422"/>
      <c r="CO185" s="422"/>
      <c r="CP185" s="422"/>
      <c r="CQ185" s="422"/>
      <c r="CR185" s="422"/>
      <c r="CS185" s="422"/>
    </row>
    <row r="186" spans="4:97" ht="9" customHeight="1">
      <c r="BI186" s="59"/>
      <c r="BJ186" s="59"/>
      <c r="BK186" s="59"/>
      <c r="BL186" s="59"/>
      <c r="BM186" s="59"/>
      <c r="BN186" s="59"/>
      <c r="BO186" s="59"/>
      <c r="BP186" s="59"/>
      <c r="BQ186" s="59"/>
      <c r="BR186" s="59"/>
      <c r="BS186" s="59"/>
      <c r="BT186" s="59"/>
      <c r="BU186" s="59"/>
      <c r="BV186" s="59"/>
      <c r="BW186" s="59"/>
      <c r="BX186" s="59"/>
      <c r="BY186" s="59"/>
      <c r="BZ186" s="59"/>
      <c r="CA186" s="59"/>
      <c r="CB186" s="59"/>
      <c r="CC186" s="59"/>
      <c r="CD186" s="59"/>
      <c r="CE186" s="59"/>
      <c r="CF186" s="59"/>
      <c r="CG186" s="59"/>
      <c r="CH186" s="59"/>
      <c r="CI186" s="59"/>
    </row>
  </sheetData>
  <sheetProtection sheet="1" objects="1" scenarios="1" selectLockedCells="1"/>
  <mergeCells count="320">
    <mergeCell ref="CK87:CM89"/>
    <mergeCell ref="CK90:CM92"/>
    <mergeCell ref="CN87:CS89"/>
    <mergeCell ref="CN90:CS92"/>
    <mergeCell ref="CK180:CM182"/>
    <mergeCell ref="CK183:CM185"/>
    <mergeCell ref="CN180:CS182"/>
    <mergeCell ref="CN183:CS185"/>
    <mergeCell ref="E180:AW185"/>
    <mergeCell ref="AX180:AY182"/>
    <mergeCell ref="AZ180:BH182"/>
    <mergeCell ref="BI180:BT182"/>
    <mergeCell ref="BU180:BX182"/>
    <mergeCell ref="BY180:CI182"/>
    <mergeCell ref="AX183:BF185"/>
    <mergeCell ref="BG183:BH185"/>
    <mergeCell ref="BI183:BT185"/>
    <mergeCell ref="BU183:BX185"/>
    <mergeCell ref="BY183:CI185"/>
    <mergeCell ref="E174:U179"/>
    <mergeCell ref="V174:AW179"/>
    <mergeCell ref="AX174:AY176"/>
    <mergeCell ref="AZ174:BH176"/>
    <mergeCell ref="BI174:BT176"/>
    <mergeCell ref="BU174:BX179"/>
    <mergeCell ref="BY174:CI179"/>
    <mergeCell ref="AX177:BF179"/>
    <mergeCell ref="BG177:BH179"/>
    <mergeCell ref="BI177:BT179"/>
    <mergeCell ref="E168:U173"/>
    <mergeCell ref="V168:AW173"/>
    <mergeCell ref="AX168:AY170"/>
    <mergeCell ref="AZ168:BH170"/>
    <mergeCell ref="BI168:BT170"/>
    <mergeCell ref="BU168:BX173"/>
    <mergeCell ref="BY168:CI173"/>
    <mergeCell ref="AX171:BF173"/>
    <mergeCell ref="BG171:BH173"/>
    <mergeCell ref="BI171:BT173"/>
    <mergeCell ref="E162:U167"/>
    <mergeCell ref="V162:AW167"/>
    <mergeCell ref="AX162:AY164"/>
    <mergeCell ref="AZ162:BH164"/>
    <mergeCell ref="BI162:BT164"/>
    <mergeCell ref="BU162:BX167"/>
    <mergeCell ref="BY162:CI167"/>
    <mergeCell ref="AX165:BF167"/>
    <mergeCell ref="BG165:BH167"/>
    <mergeCell ref="BI165:BT167"/>
    <mergeCell ref="E156:U161"/>
    <mergeCell ref="V156:AW161"/>
    <mergeCell ref="AX156:AY158"/>
    <mergeCell ref="AZ156:BH158"/>
    <mergeCell ref="BI156:BT158"/>
    <mergeCell ref="BU156:BX161"/>
    <mergeCell ref="BY156:CI161"/>
    <mergeCell ref="AX159:BF161"/>
    <mergeCell ref="BG159:BH161"/>
    <mergeCell ref="BI159:BT161"/>
    <mergeCell ref="E150:U155"/>
    <mergeCell ref="V150:AW155"/>
    <mergeCell ref="AX150:AY152"/>
    <mergeCell ref="AZ150:BH152"/>
    <mergeCell ref="BI150:BT152"/>
    <mergeCell ref="BU150:BX155"/>
    <mergeCell ref="BY150:CI155"/>
    <mergeCell ref="AX153:BF155"/>
    <mergeCell ref="BG153:BH155"/>
    <mergeCell ref="BI153:BT155"/>
    <mergeCell ref="E144:U149"/>
    <mergeCell ref="V144:AW149"/>
    <mergeCell ref="AX144:AY146"/>
    <mergeCell ref="AZ144:BH146"/>
    <mergeCell ref="BI144:BT146"/>
    <mergeCell ref="BU144:BX149"/>
    <mergeCell ref="BY144:CI149"/>
    <mergeCell ref="AX147:BF149"/>
    <mergeCell ref="BG147:BH149"/>
    <mergeCell ref="BI147:BT149"/>
    <mergeCell ref="E138:U143"/>
    <mergeCell ref="V138:AW143"/>
    <mergeCell ref="AX138:AY140"/>
    <mergeCell ref="AZ138:BH140"/>
    <mergeCell ref="BI138:BT140"/>
    <mergeCell ref="BU138:BX143"/>
    <mergeCell ref="BY138:CI143"/>
    <mergeCell ref="AX141:BF143"/>
    <mergeCell ref="BG141:BH143"/>
    <mergeCell ref="BI141:BT143"/>
    <mergeCell ref="E132:U137"/>
    <mergeCell ref="V132:AW137"/>
    <mergeCell ref="AX132:AY134"/>
    <mergeCell ref="AZ132:BH134"/>
    <mergeCell ref="BI132:BT134"/>
    <mergeCell ref="BU132:BX137"/>
    <mergeCell ref="BY132:CI137"/>
    <mergeCell ref="AX135:BF137"/>
    <mergeCell ref="BG135:BH137"/>
    <mergeCell ref="BI135:BT137"/>
    <mergeCell ref="E126:U131"/>
    <mergeCell ref="V126:AW131"/>
    <mergeCell ref="AX126:AY128"/>
    <mergeCell ref="AZ126:BH128"/>
    <mergeCell ref="BI126:BT128"/>
    <mergeCell ref="BU126:BX131"/>
    <mergeCell ref="BY126:CI131"/>
    <mergeCell ref="AX129:BF131"/>
    <mergeCell ref="BG129:BH131"/>
    <mergeCell ref="BI129:BT131"/>
    <mergeCell ref="BY113:CI119"/>
    <mergeCell ref="BI114:BT116"/>
    <mergeCell ref="AX117:BF119"/>
    <mergeCell ref="BG117:BH119"/>
    <mergeCell ref="BI117:BT119"/>
    <mergeCell ref="E120:U125"/>
    <mergeCell ref="V120:AW125"/>
    <mergeCell ref="AX120:AY122"/>
    <mergeCell ref="AZ120:BH122"/>
    <mergeCell ref="BI120:BT122"/>
    <mergeCell ref="BU120:BX125"/>
    <mergeCell ref="BY120:CI125"/>
    <mergeCell ref="AX123:BF125"/>
    <mergeCell ref="BG123:BH125"/>
    <mergeCell ref="BI123:BT125"/>
    <mergeCell ref="CJ99:CJ139"/>
    <mergeCell ref="BH100:BJ102"/>
    <mergeCell ref="BK100:BM102"/>
    <mergeCell ref="BN100:BP102"/>
    <mergeCell ref="BZ103:CB104"/>
    <mergeCell ref="CD103:CH104"/>
    <mergeCell ref="S104:V105"/>
    <mergeCell ref="W104:Y105"/>
    <mergeCell ref="Z104:AC105"/>
    <mergeCell ref="AD104:AF105"/>
    <mergeCell ref="AG104:AJ105"/>
    <mergeCell ref="BZ105:CB106"/>
    <mergeCell ref="CD105:CH106"/>
    <mergeCell ref="E107:AW109"/>
    <mergeCell ref="BJ107:BS109"/>
    <mergeCell ref="BZ107:CF112"/>
    <mergeCell ref="E110:U112"/>
    <mergeCell ref="V110:AW112"/>
    <mergeCell ref="BI110:BT112"/>
    <mergeCell ref="E113:U119"/>
    <mergeCell ref="V113:AW119"/>
    <mergeCell ref="AX113:AY116"/>
    <mergeCell ref="AZ113:BH116"/>
    <mergeCell ref="BU113:BX119"/>
    <mergeCell ref="F95:K96"/>
    <mergeCell ref="R96:AQ97"/>
    <mergeCell ref="BF96:BG102"/>
    <mergeCell ref="BI96:BN96"/>
    <mergeCell ref="BP96:BT96"/>
    <mergeCell ref="BU96:BV96"/>
    <mergeCell ref="BW96:CC96"/>
    <mergeCell ref="CD96:CI96"/>
    <mergeCell ref="BH97:BO98"/>
    <mergeCell ref="BP97:BT98"/>
    <mergeCell ref="BU97:BV98"/>
    <mergeCell ref="BW97:CC98"/>
    <mergeCell ref="CD97:CI98"/>
    <mergeCell ref="E99:O100"/>
    <mergeCell ref="P99:BA102"/>
    <mergeCell ref="BI99:BO99"/>
    <mergeCell ref="BU63:BX68"/>
    <mergeCell ref="BU69:BX74"/>
    <mergeCell ref="BU87:BX89"/>
    <mergeCell ref="BU90:BX92"/>
    <mergeCell ref="BY87:CI89"/>
    <mergeCell ref="BY90:CI92"/>
    <mergeCell ref="BY75:CI80"/>
    <mergeCell ref="BY81:CI86"/>
    <mergeCell ref="BU75:BX80"/>
    <mergeCell ref="BU81:BX86"/>
    <mergeCell ref="BY63:CI68"/>
    <mergeCell ref="BY69:CI74"/>
    <mergeCell ref="BW3:CC3"/>
    <mergeCell ref="CD3:CI3"/>
    <mergeCell ref="BU27:BX32"/>
    <mergeCell ref="BY27:CI32"/>
    <mergeCell ref="BY33:CI38"/>
    <mergeCell ref="BY39:CI44"/>
    <mergeCell ref="BY45:CI50"/>
    <mergeCell ref="BY51:CI56"/>
    <mergeCell ref="BY57:CI62"/>
    <mergeCell ref="BU33:BX38"/>
    <mergeCell ref="BU39:BX44"/>
    <mergeCell ref="BU45:BX50"/>
    <mergeCell ref="BU51:BX56"/>
    <mergeCell ref="BU57:BX62"/>
    <mergeCell ref="BH4:BO5"/>
    <mergeCell ref="BP4:BT5"/>
    <mergeCell ref="BU4:BV5"/>
    <mergeCell ref="BW4:CC5"/>
    <mergeCell ref="CD4:CI5"/>
    <mergeCell ref="BZ14:CF19"/>
    <mergeCell ref="F2:K3"/>
    <mergeCell ref="R3:AQ4"/>
    <mergeCell ref="BF3:BG9"/>
    <mergeCell ref="BI3:BN3"/>
    <mergeCell ref="BP3:BT3"/>
    <mergeCell ref="BU3:BV3"/>
    <mergeCell ref="E6:O7"/>
    <mergeCell ref="P6:BA9"/>
    <mergeCell ref="BI6:BO6"/>
    <mergeCell ref="S11:V12"/>
    <mergeCell ref="W11:Y12"/>
    <mergeCell ref="Z11:AC12"/>
    <mergeCell ref="AD11:AF12"/>
    <mergeCell ref="AG11:AJ12"/>
    <mergeCell ref="BZ12:CB13"/>
    <mergeCell ref="E14:AW16"/>
    <mergeCell ref="BJ14:BS16"/>
    <mergeCell ref="E17:U19"/>
    <mergeCell ref="V17:AW19"/>
    <mergeCell ref="BI17:BT19"/>
    <mergeCell ref="CJ6:CJ46"/>
    <mergeCell ref="BH7:BJ9"/>
    <mergeCell ref="BK7:BM9"/>
    <mergeCell ref="BN7:BP9"/>
    <mergeCell ref="BZ10:CB11"/>
    <mergeCell ref="CD10:CH11"/>
    <mergeCell ref="CD12:CH13"/>
    <mergeCell ref="BY20:CI26"/>
    <mergeCell ref="BU20:BX26"/>
    <mergeCell ref="E27:U32"/>
    <mergeCell ref="V27:AW32"/>
    <mergeCell ref="AX27:AY29"/>
    <mergeCell ref="AZ27:BH29"/>
    <mergeCell ref="BI27:BT29"/>
    <mergeCell ref="AX30:BF32"/>
    <mergeCell ref="BG30:BH32"/>
    <mergeCell ref="BI30:BT32"/>
    <mergeCell ref="E20:U26"/>
    <mergeCell ref="V20:AW26"/>
    <mergeCell ref="AX20:AY23"/>
    <mergeCell ref="AZ20:BH23"/>
    <mergeCell ref="BI21:BT23"/>
    <mergeCell ref="AX24:BF26"/>
    <mergeCell ref="BG24:BH26"/>
    <mergeCell ref="BI24:BT26"/>
    <mergeCell ref="E39:U44"/>
    <mergeCell ref="V39:AW44"/>
    <mergeCell ref="AX39:AY41"/>
    <mergeCell ref="AZ39:BH41"/>
    <mergeCell ref="BI39:BT41"/>
    <mergeCell ref="AX42:BF44"/>
    <mergeCell ref="BG42:BH44"/>
    <mergeCell ref="BI42:BT44"/>
    <mergeCell ref="E33:U38"/>
    <mergeCell ref="V33:AW38"/>
    <mergeCell ref="AX33:AY35"/>
    <mergeCell ref="AZ33:BH35"/>
    <mergeCell ref="BI33:BT35"/>
    <mergeCell ref="AX36:BF38"/>
    <mergeCell ref="BG36:BH38"/>
    <mergeCell ref="BI36:BT38"/>
    <mergeCell ref="E51:U56"/>
    <mergeCell ref="V51:AW56"/>
    <mergeCell ref="AX51:AY53"/>
    <mergeCell ref="AZ51:BH53"/>
    <mergeCell ref="BI51:BT53"/>
    <mergeCell ref="AX54:BF56"/>
    <mergeCell ref="BG54:BH56"/>
    <mergeCell ref="BI54:BT56"/>
    <mergeCell ref="E45:U50"/>
    <mergeCell ref="V45:AW50"/>
    <mergeCell ref="AX45:AY47"/>
    <mergeCell ref="AZ45:BH47"/>
    <mergeCell ref="BI45:BT47"/>
    <mergeCell ref="AX48:BF50"/>
    <mergeCell ref="BG48:BH50"/>
    <mergeCell ref="BI48:BT50"/>
    <mergeCell ref="E63:U68"/>
    <mergeCell ref="V63:AW68"/>
    <mergeCell ref="AX63:AY65"/>
    <mergeCell ref="AZ63:BH65"/>
    <mergeCell ref="BI63:BT65"/>
    <mergeCell ref="AX66:BF68"/>
    <mergeCell ref="BG66:BH68"/>
    <mergeCell ref="BI66:BT68"/>
    <mergeCell ref="E57:U62"/>
    <mergeCell ref="V57:AW62"/>
    <mergeCell ref="AX57:AY59"/>
    <mergeCell ref="AZ57:BH59"/>
    <mergeCell ref="BI57:BT59"/>
    <mergeCell ref="AX60:BF62"/>
    <mergeCell ref="BG60:BH62"/>
    <mergeCell ref="BI60:BT62"/>
    <mergeCell ref="E75:U80"/>
    <mergeCell ref="V75:AW80"/>
    <mergeCell ref="AX75:AY77"/>
    <mergeCell ref="AZ75:BH77"/>
    <mergeCell ref="BI75:BT77"/>
    <mergeCell ref="AX78:BF80"/>
    <mergeCell ref="BG78:BH80"/>
    <mergeCell ref="BI78:BT80"/>
    <mergeCell ref="E69:U74"/>
    <mergeCell ref="V69:AW74"/>
    <mergeCell ref="AX69:AY71"/>
    <mergeCell ref="AZ69:BH71"/>
    <mergeCell ref="BI69:BT71"/>
    <mergeCell ref="AX72:BF74"/>
    <mergeCell ref="BG72:BH74"/>
    <mergeCell ref="BI72:BT74"/>
    <mergeCell ref="AX90:BF92"/>
    <mergeCell ref="BG90:BH92"/>
    <mergeCell ref="BI90:BT92"/>
    <mergeCell ref="E87:AW92"/>
    <mergeCell ref="AX87:AY89"/>
    <mergeCell ref="AZ87:BH89"/>
    <mergeCell ref="BI87:BT89"/>
    <mergeCell ref="E81:U86"/>
    <mergeCell ref="V81:AW86"/>
    <mergeCell ref="AX81:AY83"/>
    <mergeCell ref="AZ81:BH83"/>
    <mergeCell ref="BI81:BT83"/>
    <mergeCell ref="AX84:BF86"/>
    <mergeCell ref="BG84:BH86"/>
    <mergeCell ref="BI84:BT86"/>
  </mergeCells>
  <phoneticPr fontId="1"/>
  <dataValidations count="1">
    <dataValidation type="list" allowBlank="1" showInputMessage="1" showErrorMessage="1" sqref="BU20:BX86 BU113:BX179" xr:uid="{00000000-0002-0000-0800-000000000000}">
      <formula1>"増,減"</formula1>
    </dataValidation>
  </dataValidations>
  <pageMargins left="0.43307086614173229" right="3.937007874015748E-2" top="0.11811023622047245" bottom="0.19685039370078741" header="0.31496062992125984" footer="0.31496062992125984"/>
  <pageSetup paperSize="9" scale="64" orientation="landscape" r:id="rId1"/>
  <rowBreaks count="1" manualBreakCount="1">
    <brk id="93" max="8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1000000}">
          <x14:formula1>
            <xm:f>コード表!$G$5:$G$62</xm:f>
          </x14:formula1>
          <xm:sqref>E20:U86 E113:U119 E120:U125 E126:U131 E132:U137 E138:U143 E144:U149 E150:U155 E156:U161 E162:U167 E168:U173 E174:U179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15</vt:i4>
      </vt:variant>
    </vt:vector>
  </HeadingPairs>
  <TitlesOfParts>
    <vt:vector size="33" baseType="lpstr">
      <vt:lpstr>注意事項</vt:lpstr>
      <vt:lpstr>コード表</vt:lpstr>
      <vt:lpstr>16-41</vt:lpstr>
      <vt:lpstr>41-1</vt:lpstr>
      <vt:lpstr>41-2</vt:lpstr>
      <vt:lpstr>41-5</vt:lpstr>
      <vt:lpstr>41-6</vt:lpstr>
      <vt:lpstr>41-7</vt:lpstr>
      <vt:lpstr>41-10</vt:lpstr>
      <vt:lpstr>都道府県コード</vt:lpstr>
      <vt:lpstr>16-12</vt:lpstr>
      <vt:lpstr>16-41(入力用)</vt:lpstr>
      <vt:lpstr>41-1(入力用)</vt:lpstr>
      <vt:lpstr>41-2(入力用)</vt:lpstr>
      <vt:lpstr>41-5(入力用)</vt:lpstr>
      <vt:lpstr>41-6(入力用)</vt:lpstr>
      <vt:lpstr>41-7(入力用)</vt:lpstr>
      <vt:lpstr>41-10(入力用)</vt:lpstr>
      <vt:lpstr>'16-12'!Print_Area</vt:lpstr>
      <vt:lpstr>'16-41'!Print_Area</vt:lpstr>
      <vt:lpstr>'16-41(入力用)'!Print_Area</vt:lpstr>
      <vt:lpstr>'41-1'!Print_Area</vt:lpstr>
      <vt:lpstr>'41-1(入力用)'!Print_Area</vt:lpstr>
      <vt:lpstr>'41-10'!Print_Area</vt:lpstr>
      <vt:lpstr>'41-10(入力用)'!Print_Area</vt:lpstr>
      <vt:lpstr>'41-2'!Print_Area</vt:lpstr>
      <vt:lpstr>'41-2(入力用)'!Print_Area</vt:lpstr>
      <vt:lpstr>'41-5'!Print_Area</vt:lpstr>
      <vt:lpstr>'41-5(入力用)'!Print_Area</vt:lpstr>
      <vt:lpstr>'41-6'!Print_Area</vt:lpstr>
      <vt:lpstr>'41-6(入力用)'!Print_Area</vt:lpstr>
      <vt:lpstr>'41-7'!Print_Area</vt:lpstr>
      <vt:lpstr>'41-7(入力用)'!Print_Area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2026-05-20T00:53:29Z</dcterms:modified>
</cp:coreProperties>
</file>