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G0000sv0ns101\d11258$\doc\002_社会援護課\審指G\【指導L】\07 無料低額診療（老健）事業\R6\01_実施状況調査（国）\02_事業実施機関への依頼\02_（診療事業）別紙１～５\"/>
    </mc:Choice>
  </mc:AlternateContent>
  <xr:revisionPtr revIDLastSave="0" documentId="13_ncr:1_{CC156277-71B4-4D3F-ACF3-4C86868F71B2}" xr6:coauthVersionLast="47" xr6:coauthVersionMax="47" xr10:uidLastSave="{00000000-0000-0000-0000-000000000000}"/>
  <bookViews>
    <workbookView xWindow="-108" yWindow="-108" windowWidth="23256" windowHeight="14160" tabRatio="838" xr2:uid="{00000000-000D-0000-FFFF-FFFF00000000}"/>
  </bookViews>
  <sheets>
    <sheet name="別紙１" sheetId="30" r:id="rId1"/>
    <sheet name="別紙１記載例" sheetId="39" r:id="rId2"/>
    <sheet name="別紙２" sheetId="31" r:id="rId3"/>
    <sheet name="別紙２記載例" sheetId="37" r:id="rId4"/>
    <sheet name="様式４" sheetId="33" state="hidden" r:id="rId5"/>
  </sheets>
  <definedNames>
    <definedName name="_xlnm._FilterDatabase" localSheetId="0" hidden="1">別紙１!$B$9:$Z$9</definedName>
    <definedName name="_xlnm._FilterDatabase" localSheetId="1" hidden="1">別紙１記載例!$B$9:$Z$9</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_xlnm.Print_Area" localSheetId="0">別紙１!$A$1:$AH$32</definedName>
    <definedName name="_xlnm.Print_Area" localSheetId="1">別紙１記載例!$A$1:$AI$31</definedName>
    <definedName name="_xlnm.Print_Area" localSheetId="2">別紙２!$A$1:$Z$31</definedName>
    <definedName name="_xlnm.Print_Area" localSheetId="3">別紙２記載例!$A$1:$Z$31</definedName>
    <definedName name="_xlnm.Print_Area" localSheetId="4">様式４!$A$1:$D$28</definedName>
    <definedName name="_xlnm.Print_Area">#REF!</definedName>
    <definedName name="qq" localSheetId="0">#REF!</definedName>
    <definedName name="qq" localSheetId="1">#REF!</definedName>
    <definedName name="qq" localSheetId="2">#REF!</definedName>
    <definedName name="qq" localSheetId="3">#REF!</definedName>
    <definedName name="qq" localSheetId="4">#REF!</definedName>
    <definedName name="qq">#REF!</definedName>
    <definedName name="Z_63E1CFB8_D156_4205_941F_09D2EB394884_.wvu.FilterData" localSheetId="0" hidden="1">別紙１!$B$9:$Z$9</definedName>
    <definedName name="Z_63E1CFB8_D156_4205_941F_09D2EB394884_.wvu.FilterData" localSheetId="1" hidden="1">別紙１記載例!$B$9:$Z$9</definedName>
    <definedName name="Z_63E1CFB8_D156_4205_941F_09D2EB394884_.wvu.PrintArea" localSheetId="0" hidden="1">別紙１!$A$1:$AO$32</definedName>
    <definedName name="Z_63E1CFB8_D156_4205_941F_09D2EB394884_.wvu.PrintArea" localSheetId="1" hidden="1">別紙１記載例!$A$1:$AI$31</definedName>
    <definedName name="Z_63E1CFB8_D156_4205_941F_09D2EB394884_.wvu.PrintArea" localSheetId="2" hidden="1">別紙２!$A$1:$Y$31</definedName>
    <definedName name="Z_63E1CFB8_D156_4205_941F_09D2EB394884_.wvu.PrintArea" localSheetId="3" hidden="1">別紙２記載例!$A$1:$V$31</definedName>
    <definedName name="Z_63E1CFB8_D156_4205_941F_09D2EB394884_.wvu.PrintArea" localSheetId="4" hidden="1">様式４!$A$1:$D$28</definedName>
    <definedName name="ああ" localSheetId="1">#REF!</definedName>
    <definedName name="ああ" localSheetId="2">#REF!</definedName>
    <definedName name="ああ" localSheetId="3">#REF!</definedName>
    <definedName name="ああ" localSheetId="4">#REF!</definedName>
    <definedName name="ああ">#REF!</definedName>
    <definedName name="い" localSheetId="1">#REF!</definedName>
    <definedName name="い" localSheetId="3">#REF!</definedName>
    <definedName name="い" localSheetId="4">#REF!</definedName>
    <definedName name="い">#REF!</definedName>
    <definedName name="無低診療" localSheetId="0">#REF!</definedName>
    <definedName name="無低診療" localSheetId="1">#REF!</definedName>
    <definedName name="無低診療" localSheetId="2">#REF!</definedName>
    <definedName name="無低診療" localSheetId="3">#REF!</definedName>
    <definedName name="無低診療" localSheetId="4">#REF!</definedName>
    <definedName name="無低診療">#REF!</definedName>
    <definedName name="無低診療2" localSheetId="0">#REF!</definedName>
    <definedName name="無低診療2" localSheetId="1">#REF!</definedName>
    <definedName name="無低診療2" localSheetId="2">#REF!</definedName>
    <definedName name="無低診療2" localSheetId="3">#REF!</definedName>
    <definedName name="無低診療2" localSheetId="4">#REF!</definedName>
    <definedName name="無低診療2">#REF!</definedName>
    <definedName name="無低診療施設別" localSheetId="0">#REF!</definedName>
    <definedName name="無低診療施設別" localSheetId="1">#REF!</definedName>
    <definedName name="無低診療施設別" localSheetId="2">#REF!</definedName>
    <definedName name="無低診療施設別" localSheetId="3">#REF!</definedName>
    <definedName name="無低診療施設別" localSheetId="4">#REF!</definedName>
    <definedName name="無低診療施設別">#REF!</definedName>
    <definedName name="無低診療施設別集計" localSheetId="0">#REF!</definedName>
    <definedName name="無低診療施設別集計" localSheetId="1">#REF!</definedName>
    <definedName name="無低診療施設別集計" localSheetId="2">#REF!</definedName>
    <definedName name="無低診療施設別集計" localSheetId="3">#REF!</definedName>
    <definedName name="無低診療施設別集計" localSheetId="4">#REF!</definedName>
    <definedName name="無低診療施設別集計">#REF!</definedName>
    <definedName name="無低老健" localSheetId="0">#REF!</definedName>
    <definedName name="無低老健" localSheetId="1">#REF!</definedName>
    <definedName name="無低老健" localSheetId="2">#REF!</definedName>
    <definedName name="無低老健" localSheetId="3">#REF!</definedName>
    <definedName name="無低老健" localSheetId="4">#REF!</definedName>
    <definedName name="無低老健">#REF!</definedName>
  </definedNames>
  <calcPr calcId="191028"/>
  <customWorkbookViews>
    <customWorkbookView name="厚生労働省ネットワークシステム - 個人用ビュー" guid="{63E1CFB8-D156-4205-941F-09D2EB394884}" mergeInterval="0" personalView="1" maximized="1" xWindow="-8" yWindow="-8" windowWidth="1936" windowHeight="1056" tabRatio="838" activeSheetId="3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 i="31" l="1"/>
  <c r="H19" i="31"/>
  <c r="G19" i="31"/>
  <c r="E19" i="31"/>
  <c r="D19" i="31"/>
  <c r="C19" i="31"/>
  <c r="B19" i="31"/>
  <c r="H18" i="31"/>
  <c r="G18" i="31"/>
  <c r="E18" i="31"/>
  <c r="D18" i="31"/>
  <c r="C18" i="31"/>
  <c r="B18" i="31"/>
  <c r="H17" i="31"/>
  <c r="G17" i="31"/>
  <c r="E17" i="31"/>
  <c r="D17" i="31"/>
  <c r="C17" i="31"/>
  <c r="B17" i="31"/>
  <c r="H16" i="31"/>
  <c r="G16" i="31"/>
  <c r="E16" i="31"/>
  <c r="D16" i="31"/>
  <c r="C16" i="31"/>
  <c r="B16" i="31"/>
  <c r="H15" i="31"/>
  <c r="G15" i="31"/>
  <c r="E15" i="31"/>
  <c r="D15" i="31"/>
  <c r="C15" i="31"/>
  <c r="B15" i="31"/>
  <c r="H14" i="31"/>
  <c r="G14" i="31"/>
  <c r="E14" i="31"/>
  <c r="D14" i="31"/>
  <c r="C14" i="31"/>
  <c r="B14" i="31"/>
  <c r="H13" i="31"/>
  <c r="G13" i="31"/>
  <c r="E13" i="31"/>
  <c r="D13" i="31"/>
  <c r="C13" i="31"/>
  <c r="B13" i="31"/>
  <c r="H12" i="31"/>
  <c r="G12" i="31"/>
  <c r="E12" i="31"/>
  <c r="D12" i="31"/>
  <c r="C12" i="31"/>
  <c r="B12" i="31"/>
  <c r="H11" i="31"/>
  <c r="G11" i="31"/>
  <c r="E11" i="31"/>
  <c r="D11" i="31"/>
  <c r="C11" i="31"/>
  <c r="B11" i="31"/>
  <c r="G19" i="30"/>
  <c r="F19" i="31" s="1"/>
  <c r="G18" i="30"/>
  <c r="F18" i="31" s="1"/>
  <c r="G17" i="30"/>
  <c r="J17" i="30" s="1"/>
  <c r="G16" i="30"/>
  <c r="J16" i="30" s="1"/>
  <c r="G15" i="30"/>
  <c r="F15" i="31" s="1"/>
  <c r="G14" i="30"/>
  <c r="F14" i="31" s="1"/>
  <c r="G13" i="30"/>
  <c r="J13" i="30" s="1"/>
  <c r="G12" i="30"/>
  <c r="F12" i="31" s="1"/>
  <c r="G11" i="30"/>
  <c r="J11" i="30" s="1"/>
  <c r="G10" i="30"/>
  <c r="F10" i="31" s="1"/>
  <c r="H10" i="31"/>
  <c r="G10" i="31"/>
  <c r="E10" i="31"/>
  <c r="D10" i="31"/>
  <c r="C10" i="31"/>
  <c r="B10" i="31"/>
  <c r="AI10" i="30"/>
  <c r="J14" i="30" l="1"/>
  <c r="J18" i="30"/>
  <c r="J19" i="30"/>
  <c r="F11" i="31"/>
  <c r="F17" i="31"/>
  <c r="F16" i="31"/>
  <c r="J15" i="30"/>
  <c r="F13" i="31"/>
  <c r="J12" i="30"/>
  <c r="AK13" i="30"/>
  <c r="AJ13" i="30"/>
  <c r="AI13" i="30"/>
  <c r="AL13" i="30"/>
  <c r="AM13" i="30"/>
  <c r="AN13" i="30"/>
  <c r="J10" i="30" l="1"/>
  <c r="AI11" i="30" l="1"/>
  <c r="AJ11" i="30"/>
  <c r="AK11" i="30"/>
  <c r="AL11" i="30"/>
  <c r="AM11" i="30"/>
  <c r="AN11" i="30"/>
  <c r="AO11" i="30"/>
  <c r="AI12" i="30"/>
  <c r="AJ12" i="30"/>
  <c r="AK12" i="30"/>
  <c r="AL12" i="30"/>
  <c r="AM12" i="30"/>
  <c r="AN12" i="30"/>
  <c r="AO12" i="30"/>
  <c r="AO13" i="30"/>
  <c r="AI14" i="30"/>
  <c r="AJ14" i="30"/>
  <c r="AK14" i="30"/>
  <c r="AL14" i="30"/>
  <c r="AM14" i="30"/>
  <c r="AN14" i="30"/>
  <c r="AO14" i="30"/>
  <c r="AI15" i="30"/>
  <c r="AJ15" i="30"/>
  <c r="AK15" i="30"/>
  <c r="AL15" i="30"/>
  <c r="AM15" i="30"/>
  <c r="AN15" i="30"/>
  <c r="AO15" i="30"/>
  <c r="AI16" i="30"/>
  <c r="AJ16" i="30"/>
  <c r="AK16" i="30"/>
  <c r="AL16" i="30"/>
  <c r="AM16" i="30"/>
  <c r="AN16" i="30"/>
  <c r="AO16" i="30"/>
  <c r="AI17" i="30"/>
  <c r="AJ17" i="30"/>
  <c r="AK17" i="30"/>
  <c r="AL17" i="30"/>
  <c r="AM17" i="30"/>
  <c r="AN17" i="30"/>
  <c r="AO17" i="30"/>
  <c r="AI18" i="30"/>
  <c r="AJ18" i="30"/>
  <c r="AK18" i="30"/>
  <c r="AL18" i="30"/>
  <c r="AM18" i="30"/>
  <c r="AN18" i="30"/>
  <c r="AO18" i="30"/>
  <c r="AI19" i="30"/>
  <c r="AJ19" i="30"/>
  <c r="AK19" i="30"/>
  <c r="AL19" i="30"/>
  <c r="AM19" i="30"/>
  <c r="AN19" i="30"/>
  <c r="AO19" i="30"/>
  <c r="AM10" i="30"/>
  <c r="V11" i="31"/>
  <c r="W11" i="31"/>
  <c r="X11" i="31"/>
  <c r="Y11" i="31"/>
  <c r="V12" i="31"/>
  <c r="W12" i="31"/>
  <c r="X12" i="31"/>
  <c r="Y12" i="31"/>
  <c r="V13" i="31"/>
  <c r="W13" i="31"/>
  <c r="X13" i="31"/>
  <c r="Y13" i="31"/>
  <c r="V14" i="31"/>
  <c r="W14" i="31"/>
  <c r="X14" i="31"/>
  <c r="Y14" i="31"/>
  <c r="V15" i="31"/>
  <c r="W15" i="31"/>
  <c r="X15" i="31"/>
  <c r="Y15" i="31"/>
  <c r="V16" i="31"/>
  <c r="W16" i="31"/>
  <c r="X16" i="31"/>
  <c r="Y16" i="31"/>
  <c r="V17" i="31"/>
  <c r="W17" i="31"/>
  <c r="X17" i="31"/>
  <c r="Y17" i="31"/>
  <c r="V18" i="31"/>
  <c r="W18" i="31"/>
  <c r="X18" i="31"/>
  <c r="Y18" i="31"/>
  <c r="V19" i="31"/>
  <c r="W19" i="31"/>
  <c r="X19" i="31"/>
  <c r="Y19" i="31"/>
  <c r="X10" i="31"/>
  <c r="W10" i="31"/>
  <c r="AK10" i="30"/>
  <c r="AN10" i="30"/>
  <c r="AL10" i="30"/>
  <c r="AJ10" i="30"/>
  <c r="AO10" i="30" l="1"/>
  <c r="Y10" i="31"/>
  <c r="U3" i="31" l="1"/>
  <c r="G11" i="39" l="1"/>
  <c r="J11" i="39" s="1"/>
  <c r="G12" i="39"/>
  <c r="G13" i="39"/>
  <c r="G14" i="39"/>
  <c r="J14" i="39" s="1"/>
  <c r="J13" i="39"/>
  <c r="G15" i="39"/>
  <c r="J15" i="39" s="1"/>
  <c r="J12" i="39" l="1"/>
  <c r="G10" i="39"/>
  <c r="J10" i="39" s="1"/>
</calcChain>
</file>

<file path=xl/sharedStrings.xml><?xml version="1.0" encoding="utf-8"?>
<sst xmlns="http://schemas.openxmlformats.org/spreadsheetml/2006/main" count="474" uniqueCount="214">
  <si>
    <t>（様式１）</t>
  </si>
  <si>
    <t>無料低額診療事業（実施状況）</t>
    <rPh sb="9" eb="11">
      <t>ジッシ</t>
    </rPh>
    <rPh sb="11" eb="13">
      <t>ジョウキョウ</t>
    </rPh>
    <phoneticPr fontId="2"/>
  </si>
  <si>
    <t>都道府県市名：</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</si>
  <si>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</si>
  <si>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</si>
  <si>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</si>
  <si>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</si>
  <si>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</si>
  <si>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</si>
  <si>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</si>
  <si>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</si>
  <si>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</si>
  <si>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</si>
  <si>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無料低額診療患者への調剤</t>
    <rPh sb="0" eb="2">
      <t>ムリョウ</t>
    </rPh>
    <rPh sb="2" eb="4">
      <t>テイガク</t>
    </rPh>
    <rPh sb="4" eb="6">
      <t>シンリョウ</t>
    </rPh>
    <rPh sb="10" eb="12">
      <t>チョウザイ</t>
    </rPh>
    <phoneticPr fontId="2"/>
  </si>
  <si>
    <t>院内調剤施設で外来患者への調剤提供が
困難な理由等の有無
（院内調剤施設が「有」の場合で外来患者の調剤方法が「全て院内」以外は回答）</t>
    <rPh sb="0" eb="4">
      <t>インナイチョウザイ</t>
    </rPh>
    <rPh sb="4" eb="6">
      <t>シセツ</t>
    </rPh>
    <rPh sb="7" eb="9">
      <t>ガイライ</t>
    </rPh>
    <rPh sb="9" eb="11">
      <t>カンジャ</t>
    </rPh>
    <rPh sb="13" eb="15">
      <t>チョウザイ</t>
    </rPh>
    <rPh sb="15" eb="17">
      <t>テイキョウ</t>
    </rPh>
    <rPh sb="19" eb="21">
      <t>コンナン</t>
    </rPh>
    <rPh sb="22" eb="24">
      <t>リユウ</t>
    </rPh>
    <rPh sb="24" eb="25">
      <t>トウ</t>
    </rPh>
    <rPh sb="26" eb="28">
      <t>ウム</t>
    </rPh>
    <rPh sb="44" eb="46">
      <t>ガイライ</t>
    </rPh>
    <rPh sb="46" eb="48">
      <t>カンジャ</t>
    </rPh>
    <rPh sb="49" eb="51">
      <t>チョウザイ</t>
    </rPh>
    <rPh sb="51" eb="53">
      <t>ホウホウ</t>
    </rPh>
    <rPh sb="55" eb="56">
      <t>スベ</t>
    </rPh>
    <rPh sb="57" eb="59">
      <t>インナイ</t>
    </rPh>
    <rPh sb="60" eb="62">
      <t>イガイ</t>
    </rPh>
    <phoneticPr fontId="5"/>
  </si>
  <si>
    <t>(21)</t>
    <phoneticPr fontId="5"/>
  </si>
  <si>
    <t>(22)</t>
    <phoneticPr fontId="5"/>
  </si>
  <si>
    <t>回答チェック欄</t>
    <rPh sb="0" eb="2">
      <t>カイトウ</t>
    </rPh>
    <rPh sb="6" eb="7">
      <t>ラン</t>
    </rPh>
    <phoneticPr fontId="5"/>
  </si>
  <si>
    <t>病院・</t>
    <rPh sb="0" eb="2">
      <t>ビョウイン</t>
    </rPh>
    <phoneticPr fontId="2"/>
  </si>
  <si>
    <t>取扱患者</t>
  </si>
  <si>
    <t>無料低額診療</t>
    <phoneticPr fontId="2"/>
  </si>
  <si>
    <t xml:space="preserve"> 生　保</t>
  </si>
  <si>
    <t xml:space="preserve"> 減　免</t>
  </si>
  <si>
    <t>Ｂ／Ａ</t>
  </si>
  <si>
    <t>M S W</t>
    <phoneticPr fontId="2"/>
  </si>
  <si>
    <t>健康相談等</t>
  </si>
  <si>
    <t>特殊疾患</t>
  </si>
  <si>
    <t>介護体制</t>
  </si>
  <si>
    <t>福祉施設</t>
  </si>
  <si>
    <t>夜間休日診療</t>
    <rPh sb="4" eb="6">
      <t>シンリョウ</t>
    </rPh>
    <phoneticPr fontId="2"/>
  </si>
  <si>
    <t>診療班の</t>
  </si>
  <si>
    <t>施設職員</t>
  </si>
  <si>
    <t>ベッド数</t>
  </si>
  <si>
    <t>院内調剤</t>
    <rPh sb="0" eb="2">
      <t>インナイ</t>
    </rPh>
    <rPh sb="2" eb="4">
      <t>チョウザイ</t>
    </rPh>
    <phoneticPr fontId="2"/>
  </si>
  <si>
    <t>（外来患者の場合)</t>
    <rPh sb="1" eb="3">
      <t>ガイライ</t>
    </rPh>
    <rPh sb="3" eb="5">
      <t>カンジャ</t>
    </rPh>
    <rPh sb="6" eb="8">
      <t>バアイ</t>
    </rPh>
    <phoneticPr fontId="2"/>
  </si>
  <si>
    <t>（入院患者の場合）</t>
    <rPh sb="1" eb="3">
      <t>ニュウイン</t>
    </rPh>
    <rPh sb="3" eb="5">
      <t>カンジャ</t>
    </rPh>
    <rPh sb="6" eb="8">
      <t>バアイ</t>
    </rPh>
    <phoneticPr fontId="2"/>
  </si>
  <si>
    <t>介護療養型医療施設の該当</t>
    <phoneticPr fontId="5"/>
  </si>
  <si>
    <t>生保患者のみの場合、生保患者以外の生計困難者に対する減免方法を定め、明示しているか</t>
    <rPh sb="0" eb="1">
      <t>セイホ</t>
    </rPh>
    <rPh sb="1" eb="3">
      <t>カンジャ</t>
    </rPh>
    <rPh sb="6" eb="8">
      <t>バアイ</t>
    </rPh>
    <rPh sb="9" eb="11">
      <t>セイホ</t>
    </rPh>
    <rPh sb="11" eb="13">
      <t>カンジャ</t>
    </rPh>
    <rPh sb="13" eb="15">
      <t>イガイ</t>
    </rPh>
    <rPh sb="16" eb="18">
      <t>セイケイ</t>
    </rPh>
    <rPh sb="18" eb="20">
      <t>コンナン</t>
    </rPh>
    <rPh sb="20" eb="21">
      <t>シャ</t>
    </rPh>
    <rPh sb="22" eb="23">
      <t>タイ</t>
    </rPh>
    <rPh sb="25" eb="27">
      <t>ゲンメン</t>
    </rPh>
    <rPh sb="27" eb="29">
      <t>ホウホウ</t>
    </rPh>
    <rPh sb="30" eb="31">
      <t>サダ</t>
    </rPh>
    <rPh sb="33" eb="35">
      <t>メイジ</t>
    </rPh>
    <phoneticPr fontId="5"/>
  </si>
  <si>
    <t>法人類型</t>
    <rPh sb="0" eb="2">
      <t>ホウジン</t>
    </rPh>
    <rPh sb="2" eb="4">
      <t>ルイケイ</t>
    </rPh>
    <phoneticPr fontId="2"/>
  </si>
  <si>
    <t>法人名</t>
    <rPh sb="0" eb="2">
      <t>ホウジン</t>
    </rPh>
    <rPh sb="2" eb="3">
      <t>メイ</t>
    </rPh>
    <phoneticPr fontId="2"/>
  </si>
  <si>
    <t>医療施設名</t>
  </si>
  <si>
    <t>診療所の別</t>
    <rPh sb="0" eb="3">
      <t>シンリョウジョ</t>
    </rPh>
    <rPh sb="4" eb="5">
      <t>ベツ</t>
    </rPh>
    <phoneticPr fontId="2"/>
  </si>
  <si>
    <t>総数(Ａ)</t>
    <phoneticPr fontId="2"/>
  </si>
  <si>
    <t>患者計(Ｂ)</t>
    <rPh sb="0" eb="2">
      <t>カンジャ</t>
    </rPh>
    <phoneticPr fontId="2"/>
  </si>
  <si>
    <t xml:space="preserve"> 患　者</t>
    <phoneticPr fontId="2"/>
  </si>
  <si>
    <t>×100</t>
  </si>
  <si>
    <t>配置</t>
    <rPh sb="0" eb="2">
      <t>ハイチ</t>
    </rPh>
    <phoneticPr fontId="2"/>
  </si>
  <si>
    <t>患者収容</t>
  </si>
  <si>
    <t>の設置等</t>
  </si>
  <si>
    <t>夜間</t>
    <rPh sb="0" eb="2">
      <t>ヤカン</t>
    </rPh>
    <phoneticPr fontId="2"/>
  </si>
  <si>
    <t>休日</t>
    <rPh sb="0" eb="2">
      <t>キュウジツ</t>
    </rPh>
    <phoneticPr fontId="2"/>
  </si>
  <si>
    <t>派遣</t>
  </si>
  <si>
    <t>研修</t>
  </si>
  <si>
    <t>施設の有無</t>
    <rPh sb="0" eb="2">
      <t>シセツ</t>
    </rPh>
    <rPh sb="3" eb="5">
      <t>ウム</t>
    </rPh>
    <phoneticPr fontId="2"/>
  </si>
  <si>
    <t>調剤方法</t>
    <rPh sb="0" eb="2">
      <t>チョウザイ</t>
    </rPh>
    <rPh sb="2" eb="4">
      <t>ホウホウ</t>
    </rPh>
    <phoneticPr fontId="5"/>
  </si>
  <si>
    <t>(11)</t>
    <phoneticPr fontId="5"/>
  </si>
  <si>
    <t>調剤費の患者負担</t>
    <rPh sb="4" eb="6">
      <t>カンジャ</t>
    </rPh>
    <rPh sb="6" eb="8">
      <t>フタン</t>
    </rPh>
    <phoneticPr fontId="5"/>
  </si>
  <si>
    <t>(13)</t>
    <phoneticPr fontId="5"/>
  </si>
  <si>
    <t>(15)</t>
    <phoneticPr fontId="5"/>
  </si>
  <si>
    <t>調剤費の負担</t>
    <phoneticPr fontId="5"/>
  </si>
  <si>
    <t>(17)</t>
    <phoneticPr fontId="5"/>
  </si>
  <si>
    <t>(19)</t>
    <phoneticPr fontId="5"/>
  </si>
  <si>
    <t>必須基準</t>
    <rPh sb="0" eb="1">
      <t>ヒッス</t>
    </rPh>
    <rPh sb="2" eb="4">
      <t>キジュン</t>
    </rPh>
    <phoneticPr fontId="5"/>
  </si>
  <si>
    <t>任意基準</t>
    <rPh sb="0" eb="2">
      <t>ニンイ</t>
    </rPh>
    <rPh sb="2" eb="4">
      <t>キジュン</t>
    </rPh>
    <phoneticPr fontId="5"/>
  </si>
  <si>
    <t>院内調剤関係</t>
    <rPh sb="3" eb="5">
      <t>カンケイ</t>
    </rPh>
    <phoneticPr fontId="5"/>
  </si>
  <si>
    <t>生保患者のみの場合の減免方法制定状況の確認</t>
    <rPh sb="0" eb="1">
      <t>セイホ</t>
    </rPh>
    <rPh sb="1" eb="3">
      <t>カンジャ</t>
    </rPh>
    <rPh sb="6" eb="8">
      <t>バアイ</t>
    </rPh>
    <rPh sb="9" eb="11">
      <t>ゲンメン</t>
    </rPh>
    <rPh sb="11" eb="13">
      <t>ホウホウ</t>
    </rPh>
    <rPh sb="13" eb="15">
      <t>セイテイ</t>
    </rPh>
    <rPh sb="15" eb="17">
      <t>ジョウキョウ</t>
    </rPh>
    <rPh sb="19" eb="21">
      <t>カクニン</t>
    </rPh>
    <phoneticPr fontId="5"/>
  </si>
  <si>
    <t>最終確認</t>
    <rPh sb="0" eb="1">
      <t>サイシュウ</t>
    </rPh>
    <rPh sb="1" eb="3">
      <t>カクニン</t>
    </rPh>
    <phoneticPr fontId="5"/>
  </si>
  <si>
    <t>※Ｂ＝Ｃ＋Ｄ</t>
    <phoneticPr fontId="2"/>
  </si>
  <si>
    <t>（Ｃ）</t>
  </si>
  <si>
    <t>（Ｄ）</t>
  </si>
  <si>
    <t>対象者</t>
    <rPh sb="0" eb="3">
      <t>タイショウシャ</t>
    </rPh>
    <phoneticPr fontId="2"/>
  </si>
  <si>
    <t>(12)</t>
    <phoneticPr fontId="5"/>
  </si>
  <si>
    <t>(14)</t>
    <phoneticPr fontId="5"/>
  </si>
  <si>
    <t>(16)</t>
    <phoneticPr fontId="5"/>
  </si>
  <si>
    <t>(18)</t>
    <phoneticPr fontId="5"/>
  </si>
  <si>
    <t>(20)</t>
    <phoneticPr fontId="5"/>
  </si>
  <si>
    <t>(1)MSW</t>
    <phoneticPr fontId="5"/>
  </si>
  <si>
    <t>(2)健康相談等</t>
    <phoneticPr fontId="5"/>
  </si>
  <si>
    <t>(3)～(8)</t>
  </si>
  <si>
    <t>(5)又は(6)</t>
    <rPh sb="3" eb="4">
      <t>マタ</t>
    </rPh>
    <phoneticPr fontId="5"/>
  </si>
  <si>
    <t>（選択）</t>
    <rPh sb="1" eb="3">
      <t>センタク</t>
    </rPh>
    <phoneticPr fontId="5"/>
  </si>
  <si>
    <t>(選択)</t>
    <rPh sb="1" eb="3">
      <t>センタク</t>
    </rPh>
    <phoneticPr fontId="5"/>
  </si>
  <si>
    <t>人</t>
  </si>
  <si>
    <t>人</t>
    <rPh sb="0" eb="1">
      <t>ニン</t>
    </rPh>
    <phoneticPr fontId="2"/>
  </si>
  <si>
    <t>％</t>
  </si>
  <si>
    <t>(選択)</t>
    <rPh sb="1" eb="3">
      <t>センタク</t>
    </rPh>
    <phoneticPr fontId="2"/>
  </si>
  <si>
    <t>月○回</t>
    <rPh sb="0" eb="1">
      <t>ツキ</t>
    </rPh>
    <rPh sb="2" eb="3">
      <t>カイ</t>
    </rPh>
    <phoneticPr fontId="2"/>
  </si>
  <si>
    <t>○床に１人</t>
  </si>
  <si>
    <t>週○回</t>
    <phoneticPr fontId="2"/>
  </si>
  <si>
    <t>月○回</t>
    <phoneticPr fontId="2"/>
  </si>
  <si>
    <t>年○回</t>
  </si>
  <si>
    <t>床</t>
  </si>
  <si>
    <t>その他の内容</t>
    <rPh sb="2" eb="3">
      <t>タ</t>
    </rPh>
    <rPh sb="4" eb="6">
      <t>ナイヨウ</t>
    </rPh>
    <phoneticPr fontId="5"/>
  </si>
  <si>
    <t>自治体名
その他の内容</t>
    <rPh sb="0" eb="3">
      <t>ジチタイ</t>
    </rPh>
    <rPh sb="3" eb="4">
      <t>メイ</t>
    </rPh>
    <rPh sb="7" eb="8">
      <t>タ</t>
    </rPh>
    <rPh sb="9" eb="11">
      <t>ナイヨウ</t>
    </rPh>
    <phoneticPr fontId="5"/>
  </si>
  <si>
    <t>困難な主な理由等</t>
    <rPh sb="0" eb="2">
      <t>コンナン</t>
    </rPh>
    <rPh sb="3" eb="4">
      <t>オモ</t>
    </rPh>
    <rPh sb="5" eb="7">
      <t>リユウ</t>
    </rPh>
    <rPh sb="7" eb="8">
      <t>トウ</t>
    </rPh>
    <phoneticPr fontId="5"/>
  </si>
  <si>
    <t>（選択）</t>
    <phoneticPr fontId="5"/>
  </si>
  <si>
    <t>(選択）</t>
    <rPh sb="1" eb="3">
      <t>センタク</t>
    </rPh>
    <phoneticPr fontId="5"/>
  </si>
  <si>
    <t>病院</t>
    <rPh sb="0" eb="2">
      <t>ビョウイン</t>
    </rPh>
    <phoneticPr fontId="5"/>
  </si>
  <si>
    <t>診療所</t>
  </si>
  <si>
    <t>（注）</t>
    <phoneticPr fontId="2"/>
  </si>
  <si>
    <t>１　項目欄の単位に合わせて記入すること。</t>
    <rPh sb="2" eb="4">
      <t>コウモク</t>
    </rPh>
    <rPh sb="4" eb="5">
      <t>ラン</t>
    </rPh>
    <rPh sb="6" eb="8">
      <t>タンイ</t>
    </rPh>
    <rPh sb="9" eb="10">
      <t>ア</t>
    </rPh>
    <rPh sb="13" eb="15">
      <t>キニュウ</t>
    </rPh>
    <phoneticPr fontId="5"/>
  </si>
  <si>
    <t>４　(１)から(８)までは、それぞれ平成13年社援発第1276号局長通知第一の３から10までの各項目をいうものであること。</t>
    <phoneticPr fontId="5"/>
  </si>
  <si>
    <t>５　(３)から(８)の各項目については、該当する項目についてのみ記載すること（該当なしの場合は空欄とすること）。</t>
    <rPh sb="39" eb="41">
      <t>ガイトウ</t>
    </rPh>
    <rPh sb="44" eb="46">
      <t>バアイ</t>
    </rPh>
    <rPh sb="47" eb="49">
      <t>クウラン</t>
    </rPh>
    <phoneticPr fontId="2"/>
  </si>
  <si>
    <t xml:space="preserve">６  (11)～(18)について、以下の点に留意すること。
</t>
    <rPh sb="17" eb="19">
      <t>イカ</t>
    </rPh>
    <rPh sb="20" eb="21">
      <t>テン</t>
    </rPh>
    <rPh sb="22" eb="24">
      <t>リュウイ</t>
    </rPh>
    <phoneticPr fontId="5"/>
  </si>
  <si>
    <t>　　・（15）～(18)「（入院患者の場合）欄」について、入院患者を受け入れていない場合は空欄とすること。</t>
    <rPh sb="42" eb="44">
      <t>バアイ</t>
    </rPh>
    <rPh sb="45" eb="47">
      <t>クウラン</t>
    </rPh>
    <phoneticPr fontId="5"/>
  </si>
  <si>
    <t>　　・（14）及び（18）について、(13)または（17）で　「自治体補助（助成）による負担軽減措置あり」とした場合に、その補助した自治体名を記入すること（複数可）。</t>
    <rPh sb="7" eb="8">
      <t>オヨ</t>
    </rPh>
    <rPh sb="56" eb="58">
      <t>バアイ</t>
    </rPh>
    <rPh sb="62" eb="64">
      <t>ホジョ</t>
    </rPh>
    <rPh sb="69" eb="70">
      <t>メイ</t>
    </rPh>
    <rPh sb="71" eb="73">
      <t>キニュウ</t>
    </rPh>
    <rPh sb="78" eb="80">
      <t>フクスウ</t>
    </rPh>
    <rPh sb="80" eb="81">
      <t>カ</t>
    </rPh>
    <phoneticPr fontId="5"/>
  </si>
  <si>
    <r>
      <t>　　・（19）について、「(10)で院内調剤施設が「有」の場合」であり、「（11）で外来患者の調剤方法が「全て院内」</t>
    </r>
    <r>
      <rPr>
        <u/>
        <sz val="11"/>
        <color theme="1"/>
        <rFont val="ＭＳ Ｐゴシック"/>
        <family val="3"/>
        <charset val="128"/>
        <scheme val="minor"/>
      </rPr>
      <t>以外</t>
    </r>
    <r>
      <rPr>
        <sz val="11"/>
        <color theme="1"/>
        <rFont val="ＭＳ Ｐゴシック"/>
        <family val="3"/>
        <charset val="128"/>
        <scheme val="minor"/>
      </rPr>
      <t>で回答した場合」は記載すること。</t>
    </r>
    <rPh sb="26" eb="27">
      <t>ア</t>
    </rPh>
    <rPh sb="29" eb="31">
      <t>バアイ</t>
    </rPh>
    <rPh sb="42" eb="44">
      <t>ガイライ</t>
    </rPh>
    <rPh sb="44" eb="46">
      <t>カンジャ</t>
    </rPh>
    <rPh sb="47" eb="49">
      <t>チョウザイ</t>
    </rPh>
    <rPh sb="49" eb="51">
      <t>ホウホウ</t>
    </rPh>
    <rPh sb="53" eb="54">
      <t>スベ</t>
    </rPh>
    <rPh sb="55" eb="57">
      <t>インナイ</t>
    </rPh>
    <rPh sb="58" eb="60">
      <t>イガイ</t>
    </rPh>
    <rPh sb="61" eb="63">
      <t>カイトウ</t>
    </rPh>
    <rPh sb="69" eb="71">
      <t>キサイ</t>
    </rPh>
    <phoneticPr fontId="5"/>
  </si>
  <si>
    <t>７  生保患者のみの場合は、(22)で生保患者以外の生計困難者への減免方法の取り決めの策定状況について選択すること。</t>
    <rPh sb="3" eb="5">
      <t>セイホ</t>
    </rPh>
    <rPh sb="5" eb="7">
      <t>カンジャ</t>
    </rPh>
    <rPh sb="10" eb="12">
      <t>バアイ</t>
    </rPh>
    <rPh sb="19" eb="21">
      <t>セイホ</t>
    </rPh>
    <rPh sb="21" eb="23">
      <t>カンジャ</t>
    </rPh>
    <rPh sb="23" eb="25">
      <t>イガイ</t>
    </rPh>
    <rPh sb="26" eb="30">
      <t>セイケイコンナン</t>
    </rPh>
    <rPh sb="30" eb="31">
      <t>シャ</t>
    </rPh>
    <rPh sb="33" eb="35">
      <t>ゲンメン</t>
    </rPh>
    <rPh sb="35" eb="37">
      <t>ホウホウ</t>
    </rPh>
    <rPh sb="38" eb="39">
      <t>ト</t>
    </rPh>
    <rPh sb="40" eb="41">
      <t>キ</t>
    </rPh>
    <rPh sb="43" eb="45">
      <t>サクテイ</t>
    </rPh>
    <rPh sb="45" eb="47">
      <t>ジョウキョウ</t>
    </rPh>
    <rPh sb="51" eb="53">
      <t>センタク</t>
    </rPh>
    <phoneticPr fontId="5"/>
  </si>
  <si>
    <t>８  （22）について、明示とは、「院内にポスターや看板等で掲示している」、「ウェブサイト上で公開している」、「冊子やチラシ等を配布している」等とする。</t>
    <rPh sb="12" eb="14">
      <t>メイジ</t>
    </rPh>
    <rPh sb="18" eb="20">
      <t>インナイ</t>
    </rPh>
    <rPh sb="26" eb="28">
      <t>カンバン</t>
    </rPh>
    <rPh sb="28" eb="29">
      <t>トウ</t>
    </rPh>
    <rPh sb="30" eb="32">
      <t>ケイジ</t>
    </rPh>
    <rPh sb="45" eb="46">
      <t>ジョウ</t>
    </rPh>
    <rPh sb="47" eb="49">
      <t>コウカイ</t>
    </rPh>
    <rPh sb="56" eb="58">
      <t>サッシ</t>
    </rPh>
    <rPh sb="62" eb="63">
      <t>トウ</t>
    </rPh>
    <rPh sb="64" eb="66">
      <t>ハイフ</t>
    </rPh>
    <rPh sb="71" eb="72">
      <t>トウ</t>
    </rPh>
    <phoneticPr fontId="5"/>
  </si>
  <si>
    <t>記載例１</t>
    <rPh sb="0" eb="3">
      <t>キサイレイ</t>
    </rPh>
    <phoneticPr fontId="5"/>
  </si>
  <si>
    <t>社会福祉法人</t>
  </si>
  <si>
    <t>社会福祉法人○○○会</t>
    <rPh sb="0" eb="2">
      <t>シャカイ</t>
    </rPh>
    <rPh sb="2" eb="4">
      <t>フクシ</t>
    </rPh>
    <rPh sb="4" eb="6">
      <t>ホウジン</t>
    </rPh>
    <rPh sb="9" eb="10">
      <t>カイ</t>
    </rPh>
    <phoneticPr fontId="5"/>
  </si>
  <si>
    <t>○○○○病院</t>
    <rPh sb="4" eb="6">
      <t>ビョウイン</t>
    </rPh>
    <phoneticPr fontId="5"/>
  </si>
  <si>
    <t>病院</t>
  </si>
  <si>
    <t>全ての患者を対象</t>
  </si>
  <si>
    <t>設置</t>
  </si>
  <si>
    <t>有</t>
  </si>
  <si>
    <t>全て院内</t>
  </si>
  <si>
    <t>診療費と同様に減免（調剤方法が全て院外の場合には右欄に具体内容を記入すること）</t>
  </si>
  <si>
    <t>記載例２</t>
    <rPh sb="0" eb="3">
      <t>キサイレイ</t>
    </rPh>
    <phoneticPr fontId="5"/>
  </si>
  <si>
    <t>医療法人</t>
  </si>
  <si>
    <t>医療法人○○○会</t>
    <rPh sb="0" eb="2">
      <t>イリョウ</t>
    </rPh>
    <rPh sb="2" eb="4">
      <t>ホウジン</t>
    </rPh>
    <rPh sb="7" eb="8">
      <t>カイ</t>
    </rPh>
    <phoneticPr fontId="5"/>
  </si>
  <si>
    <t>診療費と異なる減免（右欄に具体内容を記入すること）</t>
  </si>
  <si>
    <t>調剤費は一部減免</t>
    <rPh sb="0" eb="3">
      <t>チョウザイヒ</t>
    </rPh>
    <rPh sb="4" eb="6">
      <t>イチブ</t>
    </rPh>
    <rPh sb="6" eb="8">
      <t>ゲンメン</t>
    </rPh>
    <phoneticPr fontId="5"/>
  </si>
  <si>
    <t>記載例３</t>
    <rPh sb="0" eb="3">
      <t>キサイレイ</t>
    </rPh>
    <phoneticPr fontId="5"/>
  </si>
  <si>
    <t>公益社団・財団法人</t>
  </si>
  <si>
    <t>公益社団法人○○○会</t>
    <rPh sb="0" eb="2">
      <t>コウエキ</t>
    </rPh>
    <rPh sb="2" eb="4">
      <t>シャダン</t>
    </rPh>
    <rPh sb="4" eb="6">
      <t>ホウジン</t>
    </rPh>
    <rPh sb="9" eb="10">
      <t>カイ</t>
    </rPh>
    <phoneticPr fontId="5"/>
  </si>
  <si>
    <t>全て院外</t>
  </si>
  <si>
    <t>全額患者負担</t>
  </si>
  <si>
    <t>有(右欄に主な理由を記すこと)</t>
  </si>
  <si>
    <t>○○○○により院外対応としている</t>
    <rPh sb="7" eb="9">
      <t>インガイ</t>
    </rPh>
    <rPh sb="9" eb="11">
      <t>タイオウ</t>
    </rPh>
    <phoneticPr fontId="5"/>
  </si>
  <si>
    <t>①介護療養型医療施設</t>
  </si>
  <si>
    <t>記載例４</t>
    <rPh sb="0" eb="3">
      <t>キサイレイ</t>
    </rPh>
    <phoneticPr fontId="5"/>
  </si>
  <si>
    <t>一般社団・財団法人</t>
  </si>
  <si>
    <t>一般財団法人○○○会</t>
    <rPh sb="0" eb="2">
      <t>イッパン</t>
    </rPh>
    <rPh sb="2" eb="4">
      <t>ザイダン</t>
    </rPh>
    <rPh sb="4" eb="6">
      <t>ホウジン</t>
    </rPh>
    <rPh sb="9" eb="10">
      <t>カイ</t>
    </rPh>
    <phoneticPr fontId="5"/>
  </si>
  <si>
    <t>患者の経済状況を考慮して薬剤負担が困難な場合は院内</t>
  </si>
  <si>
    <t>その他（右欄に具体内容を記入すること）</t>
  </si>
  <si>
    <t>院内対応は診察費と同様に減免、院外対応は全額患者負担</t>
    <rPh sb="0" eb="2">
      <t>インナイ</t>
    </rPh>
    <rPh sb="2" eb="4">
      <t>タイオウ</t>
    </rPh>
    <rPh sb="5" eb="8">
      <t>シンサツヒ</t>
    </rPh>
    <rPh sb="9" eb="11">
      <t>ドウヨウ</t>
    </rPh>
    <rPh sb="12" eb="14">
      <t>ゲンメン</t>
    </rPh>
    <rPh sb="15" eb="17">
      <t>インガイ</t>
    </rPh>
    <rPh sb="17" eb="19">
      <t>タイオウ</t>
    </rPh>
    <rPh sb="20" eb="22">
      <t>ゼンガク</t>
    </rPh>
    <rPh sb="22" eb="24">
      <t>カンジャ</t>
    </rPh>
    <rPh sb="24" eb="26">
      <t>フタン</t>
    </rPh>
    <phoneticPr fontId="5"/>
  </si>
  <si>
    <t>有(右欄に主な理由を記すこと)</t>
    <phoneticPr fontId="5"/>
  </si>
  <si>
    <t>記載例５</t>
    <rPh sb="0" eb="3">
      <t>キサイレイ</t>
    </rPh>
    <phoneticPr fontId="5"/>
  </si>
  <si>
    <t>社会医療法人</t>
  </si>
  <si>
    <t>社会医療法人○○○会</t>
    <rPh sb="0" eb="2">
      <t>シャカイ</t>
    </rPh>
    <rPh sb="2" eb="4">
      <t>イリョウ</t>
    </rPh>
    <rPh sb="4" eb="6">
      <t>ホウジン</t>
    </rPh>
    <rPh sb="9" eb="10">
      <t>カイ</t>
    </rPh>
    <phoneticPr fontId="5"/>
  </si>
  <si>
    <t>○○○○診療所</t>
    <rPh sb="4" eb="7">
      <t>シンリョウジョ</t>
    </rPh>
    <phoneticPr fontId="5"/>
  </si>
  <si>
    <t>生保患者を含む減免対象者のみ</t>
  </si>
  <si>
    <t>連携</t>
  </si>
  <si>
    <t>無</t>
  </si>
  <si>
    <t>記載例６</t>
    <rPh sb="0" eb="3">
      <t>キサイレイ</t>
    </rPh>
    <phoneticPr fontId="5"/>
  </si>
  <si>
    <t>自治体補助（助成）による負担軽減措置あり（右欄に自治体名を記入すること）</t>
  </si>
  <si>
    <t>○○市
○○市</t>
    <rPh sb="2" eb="3">
      <t>シ</t>
    </rPh>
    <rPh sb="6" eb="7">
      <t>シ</t>
    </rPh>
    <phoneticPr fontId="5"/>
  </si>
  <si>
    <t>①定め明示している</t>
  </si>
  <si>
    <t>６  (11)～(18)について、以下の点に留意すること
。</t>
    <rPh sb="17" eb="19">
      <t>イカ</t>
    </rPh>
    <rPh sb="20" eb="21">
      <t>テン</t>
    </rPh>
    <rPh sb="22" eb="24">
      <t>リュウイ</t>
    </rPh>
    <phoneticPr fontId="5"/>
  </si>
  <si>
    <r>
      <t>　　・（19）について、「(10)で院内調剤施設が「有」の場合」であり、「（11）で外来患者の調剤方法が「全て院内」</t>
    </r>
    <r>
      <rPr>
        <u/>
        <sz val="11"/>
        <rFont val="ＭＳ Ｐゴシック"/>
        <family val="3"/>
        <charset val="128"/>
        <scheme val="minor"/>
      </rPr>
      <t>以外</t>
    </r>
    <r>
      <rPr>
        <sz val="11"/>
        <rFont val="ＭＳ Ｐゴシック"/>
        <family val="3"/>
        <charset val="128"/>
        <scheme val="minor"/>
      </rPr>
      <t>で回答した場合」は記載すること。</t>
    </r>
    <rPh sb="26" eb="27">
      <t>ア</t>
    </rPh>
    <rPh sb="29" eb="31">
      <t>バアイ</t>
    </rPh>
    <rPh sb="42" eb="44">
      <t>ガイライ</t>
    </rPh>
    <rPh sb="44" eb="46">
      <t>カンジャ</t>
    </rPh>
    <rPh sb="47" eb="49">
      <t>チョウザイ</t>
    </rPh>
    <rPh sb="49" eb="51">
      <t>ホウホウ</t>
    </rPh>
    <rPh sb="53" eb="54">
      <t>スベ</t>
    </rPh>
    <rPh sb="55" eb="57">
      <t>インナイ</t>
    </rPh>
    <rPh sb="58" eb="60">
      <t>イガイ</t>
    </rPh>
    <rPh sb="61" eb="63">
      <t>カイトウ</t>
    </rPh>
    <rPh sb="69" eb="71">
      <t>キサイ</t>
    </rPh>
    <phoneticPr fontId="5"/>
  </si>
  <si>
    <t>無料低額診療事業（利用実績）</t>
    <phoneticPr fontId="2"/>
  </si>
  <si>
    <t>都道府県市名：</t>
  </si>
  <si>
    <t>施設が減免した費用の総額</t>
    <rPh sb="0" eb="2">
      <t>シセツ</t>
    </rPh>
    <rPh sb="3" eb="5">
      <t>ゲンメン</t>
    </rPh>
    <rPh sb="7" eb="9">
      <t>ヒヨウ</t>
    </rPh>
    <rPh sb="10" eb="12">
      <t>ソウガク</t>
    </rPh>
    <phoneticPr fontId="2"/>
  </si>
  <si>
    <t>無料低額</t>
    <phoneticPr fontId="2"/>
  </si>
  <si>
    <t>医療施設名</t>
    <phoneticPr fontId="2"/>
  </si>
  <si>
    <t>総数</t>
    <phoneticPr fontId="2"/>
  </si>
  <si>
    <t>診療患者</t>
    <rPh sb="2" eb="4">
      <t>カンジャ</t>
    </rPh>
    <phoneticPr fontId="2"/>
  </si>
  <si>
    <t>減免患者</t>
    <rPh sb="0" eb="2">
      <t>ゲンメン</t>
    </rPh>
    <rPh sb="2" eb="4">
      <t>カンジャ</t>
    </rPh>
    <phoneticPr fontId="2"/>
  </si>
  <si>
    <t>一部減免</t>
    <rPh sb="0" eb="2">
      <t>イチブ</t>
    </rPh>
    <rPh sb="2" eb="4">
      <t>ゲンメン</t>
    </rPh>
    <phoneticPr fontId="2"/>
  </si>
  <si>
    <t>（低額）</t>
    <phoneticPr fontId="5"/>
  </si>
  <si>
    <t>免除</t>
    <rPh sb="0" eb="2">
      <t>メンジョ</t>
    </rPh>
    <phoneticPr fontId="2"/>
  </si>
  <si>
    <t>（無料）</t>
    <phoneticPr fontId="5"/>
  </si>
  <si>
    <t>入院患者</t>
    <rPh sb="0" eb="2">
      <t>ニュウイン</t>
    </rPh>
    <rPh sb="2" eb="4">
      <t>カンジャ</t>
    </rPh>
    <phoneticPr fontId="2"/>
  </si>
  <si>
    <t>通院患者</t>
    <rPh sb="0" eb="1">
      <t>ツウ</t>
    </rPh>
    <rPh sb="1" eb="2">
      <t>イン</t>
    </rPh>
    <rPh sb="2" eb="4">
      <t>カンジャ</t>
    </rPh>
    <phoneticPr fontId="2"/>
  </si>
  <si>
    <t>公的医療保険
加入者（Ｉ）</t>
    <rPh sb="0" eb="2">
      <t>コウテキ</t>
    </rPh>
    <rPh sb="2" eb="4">
      <t>イリョウ</t>
    </rPh>
    <rPh sb="4" eb="6">
      <t>ホケン</t>
    </rPh>
    <rPh sb="7" eb="9">
      <t>カニュウ</t>
    </rPh>
    <rPh sb="9" eb="10">
      <t>シャ</t>
    </rPh>
    <phoneticPr fontId="2"/>
  </si>
  <si>
    <t>公的医療保険
未加入者（Ｊ）</t>
    <rPh sb="0" eb="2">
      <t>コウテキ</t>
    </rPh>
    <rPh sb="2" eb="4">
      <t>イリョウ</t>
    </rPh>
    <rPh sb="4" eb="6">
      <t>ホケン</t>
    </rPh>
    <rPh sb="7" eb="8">
      <t>ミ</t>
    </rPh>
    <rPh sb="8" eb="10">
      <t>カニュウ</t>
    </rPh>
    <rPh sb="10" eb="11">
      <t>シャ</t>
    </rPh>
    <phoneticPr fontId="2"/>
  </si>
  <si>
    <t>ホームレス</t>
    <phoneticPr fontId="2"/>
  </si>
  <si>
    <t>DV被害者</t>
    <rPh sb="2" eb="5">
      <t>ヒガイシャ</t>
    </rPh>
    <phoneticPr fontId="2"/>
  </si>
  <si>
    <t>外国人</t>
    <rPh sb="0" eb="2">
      <t>ガイコク</t>
    </rPh>
    <rPh sb="2" eb="3">
      <t>ジン</t>
    </rPh>
    <phoneticPr fontId="2"/>
  </si>
  <si>
    <t>人身取引</t>
    <rPh sb="0" eb="2">
      <t>ジンシン</t>
    </rPh>
    <rPh sb="2" eb="4">
      <t>トリヒキ</t>
    </rPh>
    <phoneticPr fontId="2"/>
  </si>
  <si>
    <t>（Ａ）</t>
    <phoneticPr fontId="2"/>
  </si>
  <si>
    <t>計（Ｂ）</t>
    <rPh sb="0" eb="1">
      <t>ケイ</t>
    </rPh>
    <phoneticPr fontId="2"/>
  </si>
  <si>
    <t>（Ｃ）</t>
    <phoneticPr fontId="2"/>
  </si>
  <si>
    <t>計（Ｄ）</t>
    <rPh sb="0" eb="1">
      <t>ケイ</t>
    </rPh>
    <phoneticPr fontId="2"/>
  </si>
  <si>
    <t>（Ｅ）</t>
    <phoneticPr fontId="2"/>
  </si>
  <si>
    <t>うち公費負担等</t>
    <rPh sb="2" eb="4">
      <t>コウヒ</t>
    </rPh>
    <rPh sb="4" eb="6">
      <t>フタン</t>
    </rPh>
    <rPh sb="6" eb="7">
      <t>トウ</t>
    </rPh>
    <phoneticPr fontId="2"/>
  </si>
  <si>
    <t>（Ｆ）</t>
    <phoneticPr fontId="2"/>
  </si>
  <si>
    <t>（Ｇ）</t>
    <phoneticPr fontId="5"/>
  </si>
  <si>
    <t>（Ｈ）</t>
    <phoneticPr fontId="5"/>
  </si>
  <si>
    <t>被害者</t>
    <phoneticPr fontId="2"/>
  </si>
  <si>
    <t>(E)＋(F)が(D)と一致</t>
    <phoneticPr fontId="5"/>
  </si>
  <si>
    <t>(G)＋(H)が(D)と一致</t>
    <phoneticPr fontId="5"/>
  </si>
  <si>
    <t>(I)＋(J)が(D)と一致</t>
    <phoneticPr fontId="5"/>
  </si>
  <si>
    <t>最終確認</t>
    <rPh sb="0" eb="2">
      <t>サイシュウ</t>
    </rPh>
    <rPh sb="2" eb="4">
      <t>カクニン</t>
    </rPh>
    <phoneticPr fontId="5"/>
  </si>
  <si>
    <t>を伴う患者　人</t>
    <rPh sb="1" eb="2">
      <t>トモナ</t>
    </rPh>
    <rPh sb="3" eb="5">
      <t>カンジャ</t>
    </rPh>
    <rPh sb="6" eb="7">
      <t>ニン</t>
    </rPh>
    <phoneticPr fontId="2"/>
  </si>
  <si>
    <t>円</t>
    <rPh sb="0" eb="1">
      <t>エン</t>
    </rPh>
    <phoneticPr fontId="2"/>
  </si>
  <si>
    <t>（注)　</t>
    <rPh sb="1" eb="2">
      <t>チュウ</t>
    </rPh>
    <phoneticPr fontId="2"/>
  </si>
  <si>
    <t>１　項目欄の単位に合わせて記入すること。</t>
  </si>
  <si>
    <t>２　（Ａ）～（Ｄ）の人数については、様式１の（A）～（D）の入力数値が反映されますので、入力しないでください。</t>
    <rPh sb="10" eb="12">
      <t>ニンズウ</t>
    </rPh>
    <rPh sb="18" eb="20">
      <t>ヨウシキ</t>
    </rPh>
    <rPh sb="30" eb="32">
      <t>ニュウリョク</t>
    </rPh>
    <rPh sb="32" eb="34">
      <t>スウチ</t>
    </rPh>
    <rPh sb="35" eb="37">
      <t>ハンエイ</t>
    </rPh>
    <rPh sb="44" eb="46">
      <t>ニュウリョク</t>
    </rPh>
    <phoneticPr fontId="2"/>
  </si>
  <si>
    <t>３　（Ｅ）と（Ｆ）、（Ｇ）と（Ｈ）、（Ｉ）と（Ｊ）それぞれの合計数が、減免患者計（Ｄ）と一致するように記入すること。</t>
    <rPh sb="30" eb="32">
      <t>ゴウケイ</t>
    </rPh>
    <rPh sb="32" eb="33">
      <t>スウ</t>
    </rPh>
    <rPh sb="35" eb="37">
      <t>ゲンメン</t>
    </rPh>
    <rPh sb="37" eb="39">
      <t>カンジャ</t>
    </rPh>
    <rPh sb="39" eb="40">
      <t>ケイ</t>
    </rPh>
    <rPh sb="44" eb="46">
      <t>イッチ</t>
    </rPh>
    <rPh sb="51" eb="53">
      <t>キニュウ</t>
    </rPh>
    <phoneticPr fontId="2"/>
  </si>
  <si>
    <t>４　減免患者数のうち、（E）は医療費総額から10％以上を減免され残りを自己負担している患者数であり、（F）は減免され自己負担額が無料となった患者数とすること。</t>
    <rPh sb="2" eb="4">
      <t>ゲンメン</t>
    </rPh>
    <rPh sb="4" eb="6">
      <t>カンジャ</t>
    </rPh>
    <rPh sb="6" eb="7">
      <t>スウ</t>
    </rPh>
    <rPh sb="15" eb="18">
      <t>イリョウヒ</t>
    </rPh>
    <rPh sb="18" eb="20">
      <t>ソウガク</t>
    </rPh>
    <rPh sb="25" eb="27">
      <t>イジョウ</t>
    </rPh>
    <rPh sb="28" eb="30">
      <t>ゲンメン</t>
    </rPh>
    <rPh sb="32" eb="33">
      <t>ノコ</t>
    </rPh>
    <rPh sb="35" eb="37">
      <t>ジコ</t>
    </rPh>
    <rPh sb="37" eb="39">
      <t>フタン</t>
    </rPh>
    <rPh sb="43" eb="45">
      <t>カンジャ</t>
    </rPh>
    <rPh sb="45" eb="46">
      <t>スウ</t>
    </rPh>
    <rPh sb="54" eb="56">
      <t>ゲンメン</t>
    </rPh>
    <rPh sb="58" eb="60">
      <t>ジコ</t>
    </rPh>
    <rPh sb="60" eb="62">
      <t>フタン</t>
    </rPh>
    <rPh sb="62" eb="63">
      <t>ガク</t>
    </rPh>
    <rPh sb="64" eb="66">
      <t>ムリョウ</t>
    </rPh>
    <rPh sb="70" eb="73">
      <t>カンジャスウ</t>
    </rPh>
    <phoneticPr fontId="2"/>
  </si>
  <si>
    <t>５　入院・退院患者、公的医療保険加入の有無、ホームレス、ＤＶ被害者、外国人、人身取引被害者の欄については、減免患者（Ｄ）の内数であるため、それ以外の患者については人数に含めないこと。</t>
    <rPh sb="2" eb="4">
      <t>ニュウイン</t>
    </rPh>
    <rPh sb="5" eb="7">
      <t>タイイン</t>
    </rPh>
    <rPh sb="7" eb="9">
      <t>カンジャ</t>
    </rPh>
    <rPh sb="10" eb="12">
      <t>コウテキ</t>
    </rPh>
    <rPh sb="12" eb="14">
      <t>イリョウ</t>
    </rPh>
    <rPh sb="14" eb="16">
      <t>ホケン</t>
    </rPh>
    <rPh sb="16" eb="18">
      <t>カニュウ</t>
    </rPh>
    <rPh sb="19" eb="21">
      <t>ウム</t>
    </rPh>
    <rPh sb="30" eb="33">
      <t>ヒガイシャ</t>
    </rPh>
    <rPh sb="34" eb="37">
      <t>ガイコクジン</t>
    </rPh>
    <rPh sb="38" eb="40">
      <t>ジンシン</t>
    </rPh>
    <rPh sb="40" eb="42">
      <t>トリヒキ</t>
    </rPh>
    <rPh sb="42" eb="45">
      <t>ヒガイシャ</t>
    </rPh>
    <rPh sb="46" eb="47">
      <t>ラン</t>
    </rPh>
    <phoneticPr fontId="2"/>
  </si>
  <si>
    <t>６　「ホームレス」とは、都市公園、河川、道路、駅舎その他の施設を故なく起居の場所とし、日常生活を営んでいる者をいう。</t>
    <rPh sb="12" eb="14">
      <t>トシ</t>
    </rPh>
    <rPh sb="14" eb="16">
      <t>コウエン</t>
    </rPh>
    <rPh sb="17" eb="19">
      <t>カセン</t>
    </rPh>
    <rPh sb="20" eb="22">
      <t>ドウロ</t>
    </rPh>
    <rPh sb="23" eb="25">
      <t>エキシャ</t>
    </rPh>
    <phoneticPr fontId="2"/>
  </si>
  <si>
    <t>７　「DV被害者」とは、配偶者等からの暴力を受けた者をいう。</t>
    <rPh sb="5" eb="8">
      <t>ヒガイシャ</t>
    </rPh>
    <rPh sb="12" eb="15">
      <t>ハイグウシャ</t>
    </rPh>
    <rPh sb="15" eb="16">
      <t>トウ</t>
    </rPh>
    <rPh sb="19" eb="21">
      <t>ボウリョク</t>
    </rPh>
    <rPh sb="22" eb="23">
      <t>ウ</t>
    </rPh>
    <rPh sb="25" eb="26">
      <t>シャ</t>
    </rPh>
    <phoneticPr fontId="2"/>
  </si>
  <si>
    <t>８　「人身取引被害者」とは、営利、わいせつ、結婚又は生命若しくは身体に対する加害等を目的とする獲得、輸送、蔵匿等の被害に遭った者をいう。</t>
    <rPh sb="3" eb="5">
      <t>ジンシン</t>
    </rPh>
    <rPh sb="5" eb="7">
      <t>トリヒキ</t>
    </rPh>
    <rPh sb="7" eb="10">
      <t>ヒガイシャ</t>
    </rPh>
    <rPh sb="14" eb="16">
      <t>エイリ</t>
    </rPh>
    <rPh sb="22" eb="24">
      <t>ケッコン</t>
    </rPh>
    <rPh sb="24" eb="25">
      <t>マタ</t>
    </rPh>
    <rPh sb="26" eb="28">
      <t>セイメイ</t>
    </rPh>
    <rPh sb="28" eb="29">
      <t>モ</t>
    </rPh>
    <rPh sb="32" eb="34">
      <t>シンタイ</t>
    </rPh>
    <rPh sb="35" eb="36">
      <t>タイ</t>
    </rPh>
    <rPh sb="38" eb="40">
      <t>カガイ</t>
    </rPh>
    <rPh sb="40" eb="41">
      <t>トウ</t>
    </rPh>
    <rPh sb="42" eb="44">
      <t>モクテキ</t>
    </rPh>
    <rPh sb="47" eb="49">
      <t>カクトク</t>
    </rPh>
    <rPh sb="50" eb="52">
      <t>ユソウ</t>
    </rPh>
    <rPh sb="53" eb="54">
      <t>ゾウ</t>
    </rPh>
    <rPh sb="54" eb="55">
      <t>トク</t>
    </rPh>
    <rPh sb="55" eb="56">
      <t>トウ</t>
    </rPh>
    <rPh sb="57" eb="59">
      <t>ヒガイ</t>
    </rPh>
    <rPh sb="60" eb="61">
      <t>ア</t>
    </rPh>
    <rPh sb="63" eb="64">
      <t>シャ</t>
    </rPh>
    <phoneticPr fontId="2"/>
  </si>
  <si>
    <t>９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</si>
  <si>
    <t>社会福祉法人○○○会</t>
  </si>
  <si>
    <t>○○○○病院</t>
  </si>
  <si>
    <t>医療法人○○○会</t>
  </si>
  <si>
    <t>（様式４）</t>
    <rPh sb="1" eb="3">
      <t>ヨウシキ</t>
    </rPh>
    <phoneticPr fontId="7"/>
  </si>
  <si>
    <t>意見等</t>
    <rPh sb="0" eb="2">
      <t>イケン</t>
    </rPh>
    <rPh sb="2" eb="3">
      <t>トウ</t>
    </rPh>
    <phoneticPr fontId="5"/>
  </si>
  <si>
    <t>都道府県市・施設名</t>
    <rPh sb="0" eb="4">
      <t>トドウフケン</t>
    </rPh>
    <rPh sb="4" eb="5">
      <t>シ</t>
    </rPh>
    <rPh sb="6" eb="8">
      <t>シセツ</t>
    </rPh>
    <rPh sb="8" eb="9">
      <t>メイ</t>
    </rPh>
    <phoneticPr fontId="5"/>
  </si>
  <si>
    <t>無料低額診療事業（平成13年社援発1276号）又は無料低額老健事業（平成13年社援発1277号、老発275号）に定める基準に掲げる取組以外に行っている独自の地域貢献の取組や支援等があれば、以下に御記載ください。</t>
    <rPh sb="0" eb="6">
      <t>ムリョウテイガクシンリョウ</t>
    </rPh>
    <rPh sb="6" eb="8">
      <t>ジギョウ</t>
    </rPh>
    <rPh sb="23" eb="24">
      <t>マタ</t>
    </rPh>
    <rPh sb="53" eb="54">
      <t>ゴウ</t>
    </rPh>
    <rPh sb="56" eb="57">
      <t>サダ</t>
    </rPh>
    <rPh sb="59" eb="61">
      <t>キジュン</t>
    </rPh>
    <rPh sb="62" eb="63">
      <t>カカ</t>
    </rPh>
    <rPh sb="65" eb="67">
      <t>トリクミ</t>
    </rPh>
    <rPh sb="67" eb="69">
      <t>イガイ</t>
    </rPh>
    <rPh sb="70" eb="71">
      <t>オコナ</t>
    </rPh>
    <rPh sb="71" eb="72">
      <t>セコウ</t>
    </rPh>
    <rPh sb="75" eb="77">
      <t>ドクジ</t>
    </rPh>
    <rPh sb="78" eb="80">
      <t>チイキ</t>
    </rPh>
    <rPh sb="80" eb="82">
      <t>コウケン</t>
    </rPh>
    <rPh sb="83" eb="85">
      <t>トリクミ</t>
    </rPh>
    <rPh sb="86" eb="88">
      <t>シエン</t>
    </rPh>
    <rPh sb="88" eb="89">
      <t>トウ</t>
    </rPh>
    <rPh sb="94" eb="96">
      <t>イカ</t>
    </rPh>
    <rPh sb="97" eb="98">
      <t>ゴ</t>
    </rPh>
    <rPh sb="98" eb="100">
      <t>キサイ</t>
    </rPh>
    <phoneticPr fontId="5"/>
  </si>
  <si>
    <t>（例）　
・地域の高齢者、外国人等に対して、無料の健康診断を行っている。
・NPO等と連携して地域に住む難民の子どもたちに無料でインフルエンザの予防接種を行っている。
・更生保護施設に入所する刑余者に対して無料で健康診断を行っている。</t>
    <rPh sb="1" eb="2">
      <t>レイ</t>
    </rPh>
    <rPh sb="6" eb="8">
      <t>チイキ</t>
    </rPh>
    <rPh sb="9" eb="12">
      <t>コウレイシャ</t>
    </rPh>
    <rPh sb="13" eb="16">
      <t>ガイコクジン</t>
    </rPh>
    <rPh sb="16" eb="17">
      <t>トウ</t>
    </rPh>
    <rPh sb="18" eb="19">
      <t>タイ</t>
    </rPh>
    <rPh sb="22" eb="24">
      <t>ムリョウ</t>
    </rPh>
    <rPh sb="25" eb="27">
      <t>ケンコウ</t>
    </rPh>
    <rPh sb="27" eb="29">
      <t>シンダン</t>
    </rPh>
    <rPh sb="30" eb="31">
      <t>オコナ</t>
    </rPh>
    <rPh sb="41" eb="42">
      <t>トウ</t>
    </rPh>
    <rPh sb="43" eb="45">
      <t>レンケイ</t>
    </rPh>
    <rPh sb="47" eb="49">
      <t>チイキ</t>
    </rPh>
    <rPh sb="50" eb="51">
      <t>ス</t>
    </rPh>
    <rPh sb="52" eb="54">
      <t>ナンミン</t>
    </rPh>
    <rPh sb="55" eb="56">
      <t>コ</t>
    </rPh>
    <rPh sb="61" eb="63">
      <t>ムリョウ</t>
    </rPh>
    <rPh sb="72" eb="74">
      <t>ヨボウ</t>
    </rPh>
    <rPh sb="74" eb="76">
      <t>セッシュ</t>
    </rPh>
    <rPh sb="77" eb="78">
      <t>オコナ</t>
    </rPh>
    <rPh sb="87" eb="89">
      <t>ホゴ</t>
    </rPh>
    <rPh sb="89" eb="91">
      <t>シセツ</t>
    </rPh>
    <rPh sb="92" eb="94">
      <t>ニュウショ</t>
    </rPh>
    <rPh sb="96" eb="99">
      <t>ケイヨシャ</t>
    </rPh>
    <rPh sb="100" eb="101">
      <t>タイ</t>
    </rPh>
    <rPh sb="103" eb="105">
      <t>ムリョウ</t>
    </rPh>
    <rPh sb="106" eb="108">
      <t>ケンコウ</t>
    </rPh>
    <rPh sb="108" eb="110">
      <t>シンダン</t>
    </rPh>
    <rPh sb="111" eb="112">
      <t>オコナ</t>
    </rPh>
    <phoneticPr fontId="5"/>
  </si>
  <si>
    <t>その他意見等があれば以下に御記載ください。</t>
    <rPh sb="2" eb="3">
      <t>タ</t>
    </rPh>
    <rPh sb="3" eb="5">
      <t>イケン</t>
    </rPh>
    <rPh sb="5" eb="6">
      <t>トウ</t>
    </rPh>
    <rPh sb="10" eb="12">
      <t>イカ</t>
    </rPh>
    <rPh sb="13" eb="14">
      <t>ゴ</t>
    </rPh>
    <rPh sb="14" eb="16">
      <t>キサイ</t>
    </rPh>
    <phoneticPr fontId="5"/>
  </si>
  <si>
    <t>２   (Ａ)～(Ｄ)には、令和５年４月１日から令和６年３月31日までの診療延人数（入院及び入院外を含む。）を記入すること。</t>
    <rPh sb="14" eb="16">
      <t>レイワ</t>
    </rPh>
    <rPh sb="24" eb="26">
      <t>レイワ</t>
    </rPh>
    <phoneticPr fontId="2"/>
  </si>
  <si>
    <t>３　(Ｃ)に、中国残留邦人等の円滑な帰国の促進並びに永住帰国した中国残留邦人等及び特定配偶者の自立の支援に関する法律の支援給付者は算定しないこと。</t>
    <rPh sb="65" eb="67">
      <t>サンテイ</t>
    </rPh>
    <phoneticPr fontId="5"/>
  </si>
  <si>
    <t>　　「うち公費負担等を伴う患者」の欄には、令和５年４月１日から令和６年３月31日までの診療延人数（入院及び入院外を含む。）のうち、他の公費負担制度等による減免と無料低額診療事業による減免を併せて受けている患者数を記入すること。</t>
    <rPh sb="5" eb="7">
      <t>コウヒ</t>
    </rPh>
    <rPh sb="7" eb="9">
      <t>フタン</t>
    </rPh>
    <rPh sb="9" eb="10">
      <t>トウ</t>
    </rPh>
    <rPh sb="11" eb="12">
      <t>トモナ</t>
    </rPh>
    <rPh sb="13" eb="15">
      <t>カンジャ</t>
    </rPh>
    <rPh sb="17" eb="18">
      <t>ラン</t>
    </rPh>
    <rPh sb="65" eb="66">
      <t>タ</t>
    </rPh>
    <rPh sb="67" eb="69">
      <t>コウヒ</t>
    </rPh>
    <rPh sb="69" eb="71">
      <t>フタン</t>
    </rPh>
    <rPh sb="71" eb="73">
      <t>セイド</t>
    </rPh>
    <rPh sb="73" eb="74">
      <t>トウ</t>
    </rPh>
    <rPh sb="77" eb="79">
      <t>ゲンメン</t>
    </rPh>
    <rPh sb="80" eb="88">
      <t>ムリョウテイガクシンリョウジギョウ</t>
    </rPh>
    <rPh sb="91" eb="93">
      <t>ゲンメン</t>
    </rPh>
    <rPh sb="94" eb="95">
      <t>アワ</t>
    </rPh>
    <rPh sb="97" eb="98">
      <t>ウ</t>
    </rPh>
    <rPh sb="102" eb="105">
      <t>カンジャスウ</t>
    </rPh>
    <rPh sb="106" eb="108">
      <t>キニュウ</t>
    </rPh>
    <phoneticPr fontId="5"/>
  </si>
  <si>
    <r>
      <t>無料低額診療事業（実施状況）</t>
    </r>
    <r>
      <rPr>
        <sz val="16"/>
        <color rgb="FFFF0000"/>
        <rFont val="ＭＳ Ｐゴシック"/>
        <family val="3"/>
        <charset val="128"/>
        <scheme val="minor"/>
      </rPr>
      <t>【記載例】</t>
    </r>
    <rPh sb="9" eb="11">
      <t>ジッシ</t>
    </rPh>
    <rPh sb="11" eb="13">
      <t>ジョウキョウ</t>
    </rPh>
    <rPh sb="15" eb="18">
      <t>キサイレイ</t>
    </rPh>
    <phoneticPr fontId="2"/>
  </si>
  <si>
    <r>
      <t>無料低額診療事業（利用実績）</t>
    </r>
    <r>
      <rPr>
        <sz val="16"/>
        <color rgb="FFFF0000"/>
        <rFont val="ＭＳ Ｐゴシック"/>
        <family val="3"/>
        <charset val="128"/>
        <scheme val="minor"/>
      </rPr>
      <t>【記載例】</t>
    </r>
    <rPh sb="9" eb="11">
      <t>リヨウ</t>
    </rPh>
    <rPh sb="11" eb="13">
      <t>ジッセキ</t>
    </rPh>
    <phoneticPr fontId="2"/>
  </si>
  <si>
    <t>（別紙１）</t>
    <rPh sb="1" eb="3">
      <t>ベッシ</t>
    </rPh>
    <phoneticPr fontId="5"/>
  </si>
  <si>
    <t>（別紙２）</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</si>
</sst>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0">
    <font>
      <sz val="12"/>
      <name val="ＭＳ 明朝"/>
      <family val="1"/>
      <charset val="128"/>
    </font>
    <font>
      <sz val="11"/>
      <name val="ＭＳ Ｐゴシック"/>
      <family val="3"/>
      <charset val="128"/>
    </font>
    <font>
      <sz val="6"/>
      <name val="明朝"/>
      <family val="3"/>
      <charset val="128"/>
    </font>
    <font>
      <sz val="11"/>
      <name val="明朝"/>
      <family val="3"/>
      <charset val="128"/>
    </font>
    <font>
      <sz val="14"/>
      <name val="ＭＳ 明朝"/>
      <family val="1"/>
      <charset val="128"/>
    </font>
    <font>
      <sz val="6"/>
      <name val="ＭＳ 明朝"/>
      <family val="1"/>
      <charset val="128"/>
    </font>
    <font>
      <sz val="16"/>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2"/>
      <name val="ＭＳ Ｐ明朝"/>
      <family val="1"/>
      <charset val="128"/>
    </font>
    <font>
      <sz val="12"/>
      <name val="ＭＳ 明朝"/>
      <family val="1"/>
      <charset val="128"/>
    </font>
    <font>
      <u/>
      <sz val="1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sz val="8"/>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0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diagonal/>
    </border>
  </borders>
  <cellStyleXfs count="5">
    <xf numFmtId="0" fontId="0" fillId="0" borderId="0"/>
    <xf numFmtId="38" fontId="1" fillId="0" borderId="0" applyFont="0" applyFill="0" applyBorder="0" applyAlignment="0" applyProtection="0"/>
    <xf numFmtId="0" fontId="3" fillId="0" borderId="0"/>
    <xf numFmtId="0" fontId="4" fillId="0" borderId="0"/>
    <xf numFmtId="9" fontId="15" fillId="0" borderId="0" applyFont="0" applyFill="0" applyBorder="0" applyAlignment="0" applyProtection="0">
      <alignment vertical="center"/>
    </xf>
  </cellStyleXfs>
  <cellXfs count="453">
    <xf numFmtId="0" fontId="0" fillId="0" borderId="0" xfId="0"/>
    <xf numFmtId="0" fontId="6" fillId="0" borderId="0" xfId="0" applyFont="1"/>
    <xf numFmtId="0" fontId="1" fillId="0" borderId="0" xfId="0" applyFont="1"/>
    <xf numFmtId="0" fontId="0" fillId="0" borderId="0" xfId="0"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3" fillId="0" borderId="0" xfId="2" applyFont="1" applyAlignment="1">
      <alignment horizontal="left" vertical="center"/>
    </xf>
    <xf numFmtId="0" fontId="13" fillId="0" borderId="0" xfId="2" applyFont="1"/>
    <xf numFmtId="0" fontId="6" fillId="0" borderId="0" xfId="0" applyFont="1" applyAlignment="1">
      <alignment horizontal="center"/>
    </xf>
    <xf numFmtId="177" fontId="11" fillId="2" borderId="88" xfId="2" applyNumberFormat="1" applyFont="1" applyFill="1" applyBorder="1" applyAlignment="1">
      <alignment horizontal="right" vertical="center"/>
    </xf>
    <xf numFmtId="177" fontId="11" fillId="2" borderId="35" xfId="2" applyNumberFormat="1" applyFont="1" applyFill="1" applyBorder="1" applyAlignment="1">
      <alignment horizontal="right" vertical="center"/>
    </xf>
    <xf numFmtId="177" fontId="11" fillId="2" borderId="81" xfId="2" applyNumberFormat="1" applyFont="1" applyFill="1" applyBorder="1" applyAlignment="1">
      <alignment horizontal="right" vertical="center"/>
    </xf>
    <xf numFmtId="177" fontId="11" fillId="2" borderId="9" xfId="2" applyNumberFormat="1" applyFont="1" applyFill="1" applyBorder="1" applyAlignment="1">
      <alignment horizontal="right" vertical="center"/>
    </xf>
    <xf numFmtId="0" fontId="10" fillId="2" borderId="37" xfId="0" applyFont="1" applyFill="1" applyBorder="1" applyAlignment="1">
      <alignment vertical="center"/>
    </xf>
    <xf numFmtId="0" fontId="11" fillId="0" borderId="0" xfId="2" applyFont="1" applyAlignment="1">
      <alignment vertical="center"/>
    </xf>
    <xf numFmtId="177" fontId="11" fillId="2" borderId="25" xfId="2" applyNumberFormat="1" applyFont="1" applyFill="1" applyBorder="1" applyAlignment="1">
      <alignment horizontal="right" vertical="center"/>
    </xf>
    <xf numFmtId="177" fontId="11" fillId="2" borderId="32" xfId="2" applyNumberFormat="1" applyFont="1" applyFill="1" applyBorder="1" applyAlignment="1">
      <alignment horizontal="right" vertical="center"/>
    </xf>
    <xf numFmtId="177" fontId="11" fillId="2" borderId="21" xfId="2" applyNumberFormat="1" applyFont="1" applyFill="1" applyBorder="1" applyAlignment="1">
      <alignment horizontal="right" vertical="center"/>
    </xf>
    <xf numFmtId="0" fontId="11" fillId="0" borderId="0" xfId="2" applyFont="1" applyAlignment="1">
      <alignment horizontal="left" vertical="center"/>
    </xf>
    <xf numFmtId="38" fontId="11" fillId="2" borderId="30" xfId="1" applyFont="1" applyFill="1" applyBorder="1" applyAlignment="1">
      <alignment horizontal="right" vertical="center"/>
    </xf>
    <xf numFmtId="38" fontId="11" fillId="2" borderId="83" xfId="2" applyNumberFormat="1" applyFont="1" applyFill="1" applyBorder="1" applyAlignment="1">
      <alignment horizontal="right" vertical="center"/>
    </xf>
    <xf numFmtId="38" fontId="11" fillId="2" borderId="50" xfId="2" applyNumberFormat="1" applyFont="1" applyFill="1" applyBorder="1" applyAlignment="1">
      <alignment horizontal="right" vertical="center"/>
    </xf>
    <xf numFmtId="38" fontId="11" fillId="2" borderId="37" xfId="2" applyNumberFormat="1" applyFont="1" applyFill="1" applyBorder="1" applyAlignment="1">
      <alignment horizontal="right" vertical="center"/>
    </xf>
    <xf numFmtId="38" fontId="11" fillId="2" borderId="88" xfId="2" applyNumberFormat="1" applyFont="1" applyFill="1" applyBorder="1" applyAlignment="1">
      <alignment horizontal="right" vertical="center"/>
    </xf>
    <xf numFmtId="38" fontId="11" fillId="2" borderId="35" xfId="2" applyNumberFormat="1" applyFont="1" applyFill="1" applyBorder="1" applyAlignment="1">
      <alignment horizontal="right" vertical="center"/>
    </xf>
    <xf numFmtId="38" fontId="11" fillId="2" borderId="47" xfId="1" applyFont="1" applyFill="1" applyBorder="1" applyAlignment="1">
      <alignment horizontal="right" vertical="center"/>
    </xf>
    <xf numFmtId="38" fontId="11" fillId="2" borderId="47" xfId="2" applyNumberFormat="1" applyFont="1" applyFill="1" applyBorder="1" applyAlignment="1">
      <alignment horizontal="right" vertical="center"/>
    </xf>
    <xf numFmtId="38" fontId="11" fillId="2" borderId="54" xfId="2" applyNumberFormat="1" applyFont="1" applyFill="1" applyBorder="1" applyAlignment="1">
      <alignment horizontal="right" vertical="center"/>
    </xf>
    <xf numFmtId="38" fontId="11" fillId="2" borderId="32" xfId="2" applyNumberFormat="1" applyFont="1" applyFill="1" applyBorder="1" applyAlignment="1">
      <alignment horizontal="right" vertical="center"/>
    </xf>
    <xf numFmtId="38" fontId="11" fillId="2" borderId="51" xfId="2" applyNumberFormat="1" applyFont="1" applyFill="1" applyBorder="1" applyAlignment="1">
      <alignment horizontal="right" vertical="center"/>
    </xf>
    <xf numFmtId="38" fontId="11" fillId="2" borderId="53" xfId="2" applyNumberFormat="1" applyFont="1" applyFill="1" applyBorder="1" applyAlignment="1">
      <alignment horizontal="right" vertical="center"/>
    </xf>
    <xf numFmtId="0" fontId="17" fillId="0" borderId="0" xfId="2" applyFont="1" applyAlignment="1">
      <alignment horizontal="left" vertical="center"/>
    </xf>
    <xf numFmtId="0" fontId="18" fillId="0" borderId="103" xfId="0" applyFont="1" applyBorder="1" applyAlignment="1">
      <alignment horizontal="left" vertical="center" wrapText="1"/>
    </xf>
    <xf numFmtId="0" fontId="18" fillId="0" borderId="66" xfId="0" applyFont="1" applyBorder="1" applyAlignment="1">
      <alignment horizontal="left" vertical="center" wrapText="1"/>
    </xf>
    <xf numFmtId="0" fontId="17" fillId="0" borderId="0" xfId="2" applyFont="1"/>
    <xf numFmtId="0" fontId="11" fillId="0" borderId="103" xfId="0" applyFont="1" applyBorder="1" applyAlignment="1">
      <alignment horizontal="left" vertical="center" wrapText="1"/>
    </xf>
    <xf numFmtId="0" fontId="18" fillId="0" borderId="0" xfId="2" applyFont="1" applyAlignment="1">
      <alignment horizontal="left" vertical="center"/>
    </xf>
    <xf numFmtId="38" fontId="18" fillId="0" borderId="0" xfId="1" applyFont="1" applyBorder="1" applyAlignment="1">
      <alignment horizontal="left" vertical="center"/>
    </xf>
    <xf numFmtId="0" fontId="18" fillId="0" borderId="0" xfId="2" applyFont="1" applyAlignment="1">
      <alignment vertical="center"/>
    </xf>
    <xf numFmtId="0" fontId="11" fillId="0" borderId="32" xfId="2" applyFont="1" applyBorder="1" applyAlignment="1">
      <alignment horizontal="center" vertical="center"/>
    </xf>
    <xf numFmtId="0" fontId="11" fillId="0" borderId="0" xfId="2" applyFont="1"/>
    <xf numFmtId="0" fontId="20" fillId="0" borderId="0" xfId="2" applyFont="1"/>
    <xf numFmtId="177" fontId="11" fillId="0" borderId="0" xfId="2" applyNumberFormat="1" applyFont="1"/>
    <xf numFmtId="10" fontId="11" fillId="0" borderId="0" xfId="2" applyNumberFormat="1" applyFont="1"/>
    <xf numFmtId="177" fontId="20" fillId="0" borderId="0" xfId="2" applyNumberFormat="1" applyFont="1" applyAlignment="1">
      <alignment horizontal="center"/>
    </xf>
    <xf numFmtId="0" fontId="11" fillId="0" borderId="0" xfId="2" applyFont="1" applyAlignment="1">
      <alignment horizontal="center"/>
    </xf>
    <xf numFmtId="0" fontId="12" fillId="0" borderId="0" xfId="2" applyFont="1" applyAlignment="1">
      <alignment horizontal="center" vertical="center"/>
    </xf>
    <xf numFmtId="0" fontId="12" fillId="0" borderId="0" xfId="2" applyFont="1" applyAlignment="1">
      <alignment vertical="center"/>
    </xf>
    <xf numFmtId="0" fontId="12" fillId="0" borderId="0" xfId="2" applyFont="1"/>
    <xf numFmtId="0" fontId="11" fillId="0" borderId="1" xfId="2" applyFont="1" applyBorder="1"/>
    <xf numFmtId="0" fontId="11" fillId="0" borderId="1" xfId="2" applyFont="1" applyBorder="1" applyAlignment="1">
      <alignment horizontal="center"/>
    </xf>
    <xf numFmtId="177" fontId="11" fillId="0" borderId="1" xfId="2" applyNumberFormat="1" applyFont="1" applyBorder="1"/>
    <xf numFmtId="177" fontId="11" fillId="0" borderId="12" xfId="2" applyNumberFormat="1" applyFont="1" applyBorder="1"/>
    <xf numFmtId="177" fontId="11" fillId="0" borderId="2" xfId="2" applyNumberFormat="1" applyFont="1" applyBorder="1"/>
    <xf numFmtId="10" fontId="11" fillId="0" borderId="1" xfId="2" applyNumberFormat="1" applyFont="1" applyBorder="1"/>
    <xf numFmtId="0" fontId="11" fillId="0" borderId="12" xfId="2" quotePrefix="1" applyFont="1" applyBorder="1"/>
    <xf numFmtId="0" fontId="11" fillId="0" borderId="15" xfId="2" quotePrefix="1" applyFont="1" applyBorder="1"/>
    <xf numFmtId="0" fontId="11" fillId="0" borderId="1" xfId="2" quotePrefix="1" applyFont="1" applyBorder="1"/>
    <xf numFmtId="0" fontId="11" fillId="0" borderId="3" xfId="2" quotePrefix="1" applyFont="1" applyBorder="1"/>
    <xf numFmtId="0" fontId="22" fillId="0" borderId="1" xfId="2" quotePrefix="1" applyFont="1" applyBorder="1"/>
    <xf numFmtId="0" fontId="21" fillId="0" borderId="1" xfId="2" quotePrefix="1" applyFont="1" applyBorder="1"/>
    <xf numFmtId="0" fontId="11" fillId="0" borderId="4" xfId="2" applyFont="1" applyBorder="1"/>
    <xf numFmtId="0" fontId="11" fillId="0" borderId="4" xfId="2" applyFont="1" applyBorder="1" applyAlignment="1">
      <alignment horizontal="center"/>
    </xf>
    <xf numFmtId="0" fontId="21" fillId="0" borderId="4" xfId="2" applyFont="1" applyBorder="1" applyAlignment="1">
      <alignment horizontal="center" vertical="center"/>
    </xf>
    <xf numFmtId="177" fontId="11" fillId="0" borderId="4" xfId="2" applyNumberFormat="1" applyFont="1" applyBorder="1" applyAlignment="1">
      <alignment horizontal="center" vertical="center"/>
    </xf>
    <xf numFmtId="177" fontId="11" fillId="0" borderId="4" xfId="2" applyNumberFormat="1" applyFont="1" applyBorder="1" applyAlignment="1">
      <alignment horizontal="center"/>
    </xf>
    <xf numFmtId="177" fontId="11" fillId="0" borderId="1" xfId="2" applyNumberFormat="1" applyFont="1" applyBorder="1" applyAlignment="1">
      <alignment horizontal="center" vertical="center"/>
    </xf>
    <xf numFmtId="10" fontId="11" fillId="0" borderId="4" xfId="2" applyNumberFormat="1" applyFont="1" applyBorder="1" applyAlignment="1">
      <alignment horizontal="center"/>
    </xf>
    <xf numFmtId="0" fontId="24" fillId="0" borderId="4" xfId="2" applyFont="1" applyBorder="1" applyAlignment="1">
      <alignment horizontal="center" vertical="center"/>
    </xf>
    <xf numFmtId="0" fontId="24" fillId="0" borderId="4" xfId="2" applyFont="1" applyBorder="1" applyAlignment="1">
      <alignment vertical="center"/>
    </xf>
    <xf numFmtId="0" fontId="21" fillId="0" borderId="4" xfId="2" applyFont="1" applyBorder="1" applyAlignment="1">
      <alignment vertical="center"/>
    </xf>
    <xf numFmtId="0" fontId="21" fillId="0" borderId="5" xfId="2" applyFont="1" applyBorder="1" applyAlignment="1">
      <alignment horizontal="center" vertical="center"/>
    </xf>
    <xf numFmtId="0" fontId="21" fillId="0" borderId="11" xfId="2" applyFont="1" applyBorder="1" applyAlignment="1">
      <alignment horizontal="center" vertical="center"/>
    </xf>
    <xf numFmtId="0" fontId="21" fillId="5" borderId="85" xfId="2" quotePrefix="1" applyFont="1" applyFill="1" applyBorder="1" applyAlignment="1">
      <alignment horizontal="center" vertical="center" wrapText="1"/>
    </xf>
    <xf numFmtId="0" fontId="21" fillId="5" borderId="86" xfId="2" quotePrefix="1" applyFont="1" applyFill="1" applyBorder="1" applyAlignment="1">
      <alignment horizontal="center" vertical="center" wrapText="1"/>
    </xf>
    <xf numFmtId="0" fontId="21" fillId="5" borderId="100" xfId="2" quotePrefix="1" applyFont="1" applyFill="1" applyBorder="1" applyAlignment="1">
      <alignment horizontal="center" vertical="center" wrapText="1"/>
    </xf>
    <xf numFmtId="0" fontId="11" fillId="0" borderId="4" xfId="2" applyFont="1" applyBorder="1" applyAlignment="1">
      <alignment horizontal="center" vertical="center"/>
    </xf>
    <xf numFmtId="177" fontId="11" fillId="0" borderId="11" xfId="2" applyNumberFormat="1" applyFont="1" applyBorder="1" applyAlignment="1">
      <alignment horizontal="center"/>
    </xf>
    <xf numFmtId="0" fontId="11" fillId="0" borderId="74" xfId="2" applyFont="1" applyBorder="1" applyAlignment="1">
      <alignment horizontal="center"/>
    </xf>
    <xf numFmtId="0" fontId="11" fillId="0" borderId="74" xfId="2" applyFont="1" applyBorder="1"/>
    <xf numFmtId="0" fontId="11" fillId="0" borderId="58" xfId="2" applyFont="1" applyBorder="1"/>
    <xf numFmtId="0" fontId="21" fillId="0" borderId="1" xfId="2" applyFont="1" applyBorder="1" applyAlignment="1">
      <alignment horizontal="center" vertical="center"/>
    </xf>
    <xf numFmtId="0" fontId="21" fillId="3" borderId="12" xfId="2" applyFont="1" applyFill="1" applyBorder="1" applyAlignment="1">
      <alignment horizontal="center" vertical="center"/>
    </xf>
    <xf numFmtId="0" fontId="21" fillId="3" borderId="52" xfId="2" quotePrefix="1" applyFont="1" applyFill="1" applyBorder="1" applyAlignment="1">
      <alignment horizontal="right" vertical="center"/>
    </xf>
    <xf numFmtId="0" fontId="21" fillId="3" borderId="50" xfId="2" quotePrefix="1" applyFont="1" applyFill="1" applyBorder="1" applyAlignment="1">
      <alignment horizontal="right" vertical="center"/>
    </xf>
    <xf numFmtId="0" fontId="21" fillId="0" borderId="11" xfId="2" applyFont="1" applyBorder="1" applyAlignment="1">
      <alignment wrapText="1"/>
    </xf>
    <xf numFmtId="0" fontId="21" fillId="3" borderId="35" xfId="2" quotePrefix="1" applyFont="1" applyFill="1" applyBorder="1" applyAlignment="1">
      <alignment horizontal="right" vertical="center"/>
    </xf>
    <xf numFmtId="0" fontId="21" fillId="5" borderId="69" xfId="2" quotePrefix="1" applyFont="1" applyFill="1" applyBorder="1" applyAlignment="1">
      <alignment horizontal="center" vertical="center"/>
    </xf>
    <xf numFmtId="0" fontId="21" fillId="5" borderId="75" xfId="2" quotePrefix="1" applyFont="1" applyFill="1" applyBorder="1" applyAlignment="1">
      <alignment horizontal="center" vertical="center"/>
    </xf>
    <xf numFmtId="0" fontId="12" fillId="5" borderId="96" xfId="2" quotePrefix="1" applyFont="1" applyFill="1" applyBorder="1" applyAlignment="1">
      <alignment horizontal="center" vertical="center"/>
    </xf>
    <xf numFmtId="177" fontId="11" fillId="0" borderId="4" xfId="2" applyNumberFormat="1" applyFont="1" applyBorder="1"/>
    <xf numFmtId="177" fontId="25" fillId="0" borderId="11" xfId="2" applyNumberFormat="1" applyFont="1" applyBorder="1" applyAlignment="1">
      <alignment horizontal="center"/>
    </xf>
    <xf numFmtId="177" fontId="11" fillId="0" borderId="4" xfId="2" applyNumberFormat="1" applyFont="1" applyBorder="1" applyAlignment="1">
      <alignment horizontal="right"/>
    </xf>
    <xf numFmtId="0" fontId="11" fillId="0" borderId="69" xfId="2" applyFont="1" applyBorder="1"/>
    <xf numFmtId="0" fontId="11" fillId="0" borderId="69" xfId="2" applyFont="1" applyBorder="1" applyAlignment="1">
      <alignment horizontal="center" vertical="center"/>
    </xf>
    <xf numFmtId="0" fontId="11" fillId="0" borderId="75" xfId="2" applyFont="1" applyBorder="1"/>
    <xf numFmtId="0" fontId="24" fillId="0" borderId="4" xfId="2" applyFont="1" applyBorder="1"/>
    <xf numFmtId="0" fontId="24" fillId="0" borderId="4" xfId="2" applyFont="1" applyBorder="1" applyAlignment="1">
      <alignment horizontal="center"/>
    </xf>
    <xf numFmtId="0" fontId="24" fillId="0" borderId="5" xfId="2" applyFont="1" applyBorder="1"/>
    <xf numFmtId="0" fontId="11" fillId="0" borderId="11" xfId="2" applyFont="1" applyBorder="1"/>
    <xf numFmtId="0" fontId="25" fillId="3" borderId="11" xfId="2" applyFont="1" applyFill="1" applyBorder="1" applyAlignment="1">
      <alignment horizontal="center"/>
    </xf>
    <xf numFmtId="0" fontId="21" fillId="3" borderId="61" xfId="2" quotePrefix="1" applyFont="1" applyFill="1" applyBorder="1" applyAlignment="1">
      <alignment horizontal="right"/>
    </xf>
    <xf numFmtId="0" fontId="21" fillId="3" borderId="96" xfId="2" quotePrefix="1" applyFont="1" applyFill="1" applyBorder="1" applyAlignment="1">
      <alignment horizontal="right"/>
    </xf>
    <xf numFmtId="0" fontId="21" fillId="5" borderId="75" xfId="2" quotePrefix="1" applyFont="1" applyFill="1" applyBorder="1" applyAlignment="1">
      <alignment horizontal="center" vertical="center" wrapText="1"/>
    </xf>
    <xf numFmtId="0" fontId="21" fillId="5" borderId="96" xfId="2" quotePrefix="1" applyFont="1" applyFill="1" applyBorder="1" applyAlignment="1">
      <alignment horizontal="right"/>
    </xf>
    <xf numFmtId="0" fontId="11" fillId="0" borderId="0" xfId="2" applyFont="1" applyAlignment="1">
      <alignment horizontal="right"/>
    </xf>
    <xf numFmtId="0" fontId="11" fillId="0" borderId="6" xfId="2" applyFont="1" applyBorder="1" applyAlignment="1">
      <alignment horizontal="right" vertical="center"/>
    </xf>
    <xf numFmtId="0" fontId="11" fillId="0" borderId="6" xfId="2" applyFont="1" applyBorder="1" applyAlignment="1">
      <alignment horizontal="right"/>
    </xf>
    <xf numFmtId="0" fontId="11" fillId="0" borderId="6" xfId="2" applyFont="1" applyBorder="1" applyAlignment="1">
      <alignment horizontal="center"/>
    </xf>
    <xf numFmtId="0" fontId="11" fillId="0" borderId="28" xfId="2" applyFont="1" applyBorder="1" applyAlignment="1">
      <alignment horizontal="right" vertical="center"/>
    </xf>
    <xf numFmtId="177" fontId="11" fillId="0" borderId="6" xfId="2" applyNumberFormat="1" applyFont="1" applyBorder="1" applyAlignment="1">
      <alignment horizontal="right"/>
    </xf>
    <xf numFmtId="177" fontId="11" fillId="0" borderId="28" xfId="2" applyNumberFormat="1" applyFont="1" applyBorder="1" applyAlignment="1">
      <alignment horizontal="right" wrapText="1"/>
    </xf>
    <xf numFmtId="10" fontId="11" fillId="0" borderId="6" xfId="2" applyNumberFormat="1" applyFont="1" applyBorder="1" applyAlignment="1">
      <alignment horizontal="right"/>
    </xf>
    <xf numFmtId="0" fontId="11" fillId="0" borderId="70" xfId="2" applyFont="1" applyBorder="1" applyAlignment="1">
      <alignment horizontal="right"/>
    </xf>
    <xf numFmtId="0" fontId="11" fillId="0" borderId="70" xfId="2" applyFont="1" applyBorder="1" applyAlignment="1">
      <alignment horizontal="center"/>
    </xf>
    <xf numFmtId="0" fontId="11" fillId="0" borderId="76" xfId="2" applyFont="1" applyBorder="1" applyAlignment="1">
      <alignment horizontal="center" vertical="center"/>
    </xf>
    <xf numFmtId="0" fontId="25" fillId="0" borderId="6" xfId="2" applyFont="1" applyBorder="1" applyAlignment="1">
      <alignment horizontal="right" vertical="center"/>
    </xf>
    <xf numFmtId="0" fontId="11" fillId="0" borderId="6" xfId="2" applyFont="1" applyBorder="1" applyAlignment="1">
      <alignment horizontal="center" vertical="center"/>
    </xf>
    <xf numFmtId="0" fontId="11" fillId="3" borderId="11" xfId="2" applyFont="1" applyFill="1" applyBorder="1" applyAlignment="1">
      <alignment horizontal="right" vertical="center"/>
    </xf>
    <xf numFmtId="0" fontId="21" fillId="3" borderId="61" xfId="2" applyFont="1" applyFill="1" applyBorder="1" applyAlignment="1">
      <alignment horizontal="center" vertical="center"/>
    </xf>
    <xf numFmtId="0" fontId="11" fillId="3" borderId="28" xfId="2" applyFont="1" applyFill="1" applyBorder="1" applyAlignment="1">
      <alignment horizontal="right" vertical="center"/>
    </xf>
    <xf numFmtId="0" fontId="21" fillId="3" borderId="78" xfId="2" applyFont="1" applyFill="1" applyBorder="1" applyAlignment="1">
      <alignment horizontal="center" vertical="center" wrapText="1"/>
    </xf>
    <xf numFmtId="0" fontId="21" fillId="3" borderId="91" xfId="2" applyFont="1" applyFill="1" applyBorder="1" applyAlignment="1">
      <alignment horizontal="center" vertical="center"/>
    </xf>
    <xf numFmtId="0" fontId="11" fillId="3" borderId="76" xfId="2" applyFont="1" applyFill="1" applyBorder="1" applyAlignment="1">
      <alignment horizontal="right" vertical="center"/>
    </xf>
    <xf numFmtId="0" fontId="21" fillId="3" borderId="91" xfId="2" applyFont="1" applyFill="1" applyBorder="1" applyAlignment="1">
      <alignment horizontal="center" vertical="center" wrapText="1"/>
    </xf>
    <xf numFmtId="0" fontId="21" fillId="3" borderId="78" xfId="2" applyFont="1" applyFill="1" applyBorder="1" applyAlignment="1">
      <alignment horizontal="center" vertical="center"/>
    </xf>
    <xf numFmtId="0" fontId="22" fillId="0" borderId="6" xfId="2" applyFont="1" applyBorder="1" applyAlignment="1">
      <alignment horizontal="right" vertical="center" wrapText="1"/>
    </xf>
    <xf numFmtId="0" fontId="21" fillId="0" borderId="6" xfId="2" applyFont="1" applyBorder="1" applyAlignment="1">
      <alignment horizontal="center" vertical="center" wrapText="1"/>
    </xf>
    <xf numFmtId="0" fontId="21" fillId="5" borderId="70" xfId="2" applyFont="1" applyFill="1" applyBorder="1" applyAlignment="1">
      <alignment horizontal="center" vertical="center"/>
    </xf>
    <xf numFmtId="0" fontId="21" fillId="5" borderId="76" xfId="2" quotePrefix="1" applyFont="1" applyFill="1" applyBorder="1" applyAlignment="1">
      <alignment vertical="top" wrapText="1"/>
    </xf>
    <xf numFmtId="0" fontId="21" fillId="5" borderId="76" xfId="2" applyFont="1" applyFill="1" applyBorder="1" applyAlignment="1">
      <alignment horizontal="center" vertical="center"/>
    </xf>
    <xf numFmtId="0" fontId="21" fillId="5" borderId="78" xfId="2" applyFont="1" applyFill="1" applyBorder="1" applyAlignment="1">
      <alignment horizontal="center" vertical="center"/>
    </xf>
    <xf numFmtId="0" fontId="11" fillId="0" borderId="0" xfId="2" applyFont="1" applyAlignment="1">
      <alignment horizontal="center" vertical="center"/>
    </xf>
    <xf numFmtId="38" fontId="21" fillId="2" borderId="8" xfId="2" applyNumberFormat="1" applyFont="1" applyFill="1" applyBorder="1" applyAlignment="1">
      <alignment horizontal="left" vertical="center" wrapText="1"/>
    </xf>
    <xf numFmtId="38" fontId="11" fillId="2" borderId="1" xfId="2" applyNumberFormat="1" applyFont="1" applyFill="1" applyBorder="1" applyAlignment="1">
      <alignment horizontal="left" vertical="center" wrapText="1"/>
    </xf>
    <xf numFmtId="38" fontId="11" fillId="2" borderId="1" xfId="2" applyNumberFormat="1" applyFont="1" applyFill="1" applyBorder="1" applyAlignment="1">
      <alignment horizontal="center" vertical="center"/>
    </xf>
    <xf numFmtId="38" fontId="11" fillId="2" borderId="1" xfId="2" applyNumberFormat="1" applyFont="1" applyFill="1" applyBorder="1" applyAlignment="1">
      <alignment horizontal="right" vertical="center"/>
    </xf>
    <xf numFmtId="38" fontId="11" fillId="0" borderId="1" xfId="2" applyNumberFormat="1" applyFont="1" applyBorder="1" applyAlignment="1" applyProtection="1">
      <alignment horizontal="right" vertical="center"/>
      <protection locked="0"/>
    </xf>
    <xf numFmtId="176" fontId="11" fillId="0" borderId="1" xfId="2" applyNumberFormat="1" applyFont="1" applyBorder="1" applyAlignment="1">
      <alignment horizontal="right" vertical="center"/>
    </xf>
    <xf numFmtId="38" fontId="11" fillId="2" borderId="85" xfId="1" applyFont="1" applyFill="1" applyBorder="1" applyAlignment="1">
      <alignment horizontal="right" vertical="center"/>
    </xf>
    <xf numFmtId="38" fontId="24" fillId="2" borderId="85" xfId="2" applyNumberFormat="1" applyFont="1" applyFill="1" applyBorder="1" applyAlignment="1">
      <alignment horizontal="left" vertical="center" wrapText="1"/>
    </xf>
    <xf numFmtId="38" fontId="11" fillId="2" borderId="86" xfId="2" applyNumberFormat="1" applyFont="1" applyFill="1" applyBorder="1" applyAlignment="1">
      <alignment horizontal="right" vertical="center"/>
    </xf>
    <xf numFmtId="38" fontId="11" fillId="2" borderId="30" xfId="2" applyNumberFormat="1" applyFont="1" applyFill="1" applyBorder="1" applyAlignment="1">
      <alignment horizontal="right" vertical="center"/>
    </xf>
    <xf numFmtId="38" fontId="11" fillId="2" borderId="12" xfId="2" applyNumberFormat="1" applyFont="1" applyFill="1" applyBorder="1" applyAlignment="1">
      <alignment horizontal="center" vertical="center"/>
    </xf>
    <xf numFmtId="38" fontId="21" fillId="2" borderId="47" xfId="2" applyNumberFormat="1" applyFont="1" applyFill="1" applyBorder="1" applyAlignment="1">
      <alignment vertical="center" wrapText="1"/>
    </xf>
    <xf numFmtId="38" fontId="21" fillId="2" borderId="94" xfId="2" applyNumberFormat="1" applyFont="1" applyFill="1" applyBorder="1" applyAlignment="1">
      <alignment vertical="center" wrapText="1"/>
    </xf>
    <xf numFmtId="38" fontId="21" fillId="2" borderId="87" xfId="2" applyNumberFormat="1" applyFont="1" applyFill="1" applyBorder="1" applyAlignment="1">
      <alignment vertical="center" wrapText="1"/>
    </xf>
    <xf numFmtId="38" fontId="21" fillId="2" borderId="97" xfId="2" applyNumberFormat="1" applyFont="1" applyFill="1" applyBorder="1" applyAlignment="1">
      <alignment vertical="center" wrapText="1"/>
    </xf>
    <xf numFmtId="38" fontId="21" fillId="2" borderId="93" xfId="2" applyNumberFormat="1" applyFont="1" applyFill="1" applyBorder="1" applyAlignment="1">
      <alignment vertical="center" wrapText="1"/>
    </xf>
    <xf numFmtId="38" fontId="21" fillId="2" borderId="32" xfId="2" applyNumberFormat="1" applyFont="1" applyFill="1" applyBorder="1" applyAlignment="1">
      <alignment vertical="center" wrapText="1"/>
    </xf>
    <xf numFmtId="38" fontId="21" fillId="5" borderId="71" xfId="2" applyNumberFormat="1" applyFont="1" applyFill="1" applyBorder="1" applyAlignment="1">
      <alignment vertical="center" wrapText="1"/>
    </xf>
    <xf numFmtId="38" fontId="21" fillId="5" borderId="93" xfId="2" applyNumberFormat="1" applyFont="1" applyFill="1" applyBorder="1" applyAlignment="1">
      <alignment vertical="center" wrapText="1"/>
    </xf>
    <xf numFmtId="38" fontId="21" fillId="5" borderId="98" xfId="2" applyNumberFormat="1" applyFont="1" applyFill="1" applyBorder="1" applyAlignment="1">
      <alignment vertical="center" wrapText="1"/>
    </xf>
    <xf numFmtId="38" fontId="11" fillId="2" borderId="8" xfId="2" applyNumberFormat="1" applyFont="1" applyFill="1" applyBorder="1" applyAlignment="1">
      <alignment horizontal="left" vertical="top" wrapText="1"/>
    </xf>
    <xf numFmtId="38" fontId="11" fillId="2" borderId="8" xfId="2" applyNumberFormat="1" applyFont="1" applyFill="1" applyBorder="1" applyAlignment="1">
      <alignment horizontal="center" vertical="center"/>
    </xf>
    <xf numFmtId="38" fontId="11" fillId="2" borderId="8" xfId="2" applyNumberFormat="1" applyFont="1" applyFill="1" applyBorder="1" applyAlignment="1">
      <alignment horizontal="right" vertical="center"/>
    </xf>
    <xf numFmtId="38" fontId="11" fillId="0" borderId="8" xfId="2" applyNumberFormat="1" applyFont="1" applyBorder="1" applyAlignment="1">
      <alignment horizontal="right" vertical="center"/>
    </xf>
    <xf numFmtId="176" fontId="11" fillId="0" borderId="8" xfId="2" applyNumberFormat="1" applyFont="1" applyBorder="1" applyAlignment="1">
      <alignment horizontal="right" vertical="center"/>
    </xf>
    <xf numFmtId="38" fontId="11" fillId="2" borderId="72" xfId="1" applyFont="1" applyFill="1" applyBorder="1" applyAlignment="1">
      <alignment horizontal="right" vertical="center"/>
    </xf>
    <xf numFmtId="38" fontId="24" fillId="2" borderId="72" xfId="2" applyNumberFormat="1" applyFont="1" applyFill="1" applyBorder="1" applyAlignment="1">
      <alignment horizontal="left" vertical="center" wrapText="1"/>
    </xf>
    <xf numFmtId="38" fontId="11" fillId="2" borderId="7" xfId="2" applyNumberFormat="1" applyFont="1" applyFill="1" applyBorder="1" applyAlignment="1">
      <alignment horizontal="right" vertical="center"/>
    </xf>
    <xf numFmtId="38" fontId="11" fillId="2" borderId="8" xfId="1" applyFont="1" applyFill="1" applyBorder="1" applyAlignment="1">
      <alignment horizontal="right" vertical="center"/>
    </xf>
    <xf numFmtId="38" fontId="11" fillId="2" borderId="19" xfId="2" applyNumberFormat="1" applyFont="1" applyFill="1" applyBorder="1" applyAlignment="1">
      <alignment horizontal="center" vertical="center"/>
    </xf>
    <xf numFmtId="38" fontId="21" fillId="2" borderId="19" xfId="2" applyNumberFormat="1" applyFont="1" applyFill="1" applyBorder="1" applyAlignment="1">
      <alignment vertical="center" wrapText="1"/>
    </xf>
    <xf numFmtId="38" fontId="21" fillId="2" borderId="80" xfId="2" applyNumberFormat="1" applyFont="1" applyFill="1" applyBorder="1" applyAlignment="1">
      <alignment vertical="center" wrapText="1"/>
    </xf>
    <xf numFmtId="38" fontId="21" fillId="2" borderId="72" xfId="2" applyNumberFormat="1" applyFont="1" applyFill="1" applyBorder="1" applyAlignment="1">
      <alignment vertical="center" wrapText="1"/>
    </xf>
    <xf numFmtId="38" fontId="21" fillId="2" borderId="79" xfId="2" applyNumberFormat="1" applyFont="1" applyFill="1" applyBorder="1" applyAlignment="1">
      <alignment vertical="center" wrapText="1"/>
    </xf>
    <xf numFmtId="38" fontId="21" fillId="2" borderId="7" xfId="2" applyNumberFormat="1" applyFont="1" applyFill="1" applyBorder="1" applyAlignment="1">
      <alignment vertical="center" wrapText="1"/>
    </xf>
    <xf numFmtId="38" fontId="21" fillId="5" borderId="72" xfId="2" applyNumberFormat="1" applyFont="1" applyFill="1" applyBorder="1" applyAlignment="1">
      <alignment vertical="center" wrapText="1"/>
    </xf>
    <xf numFmtId="38" fontId="21" fillId="5" borderId="7" xfId="2" applyNumberFormat="1" applyFont="1" applyFill="1" applyBorder="1" applyAlignment="1">
      <alignment vertical="center" wrapText="1"/>
    </xf>
    <xf numFmtId="38" fontId="21" fillId="5" borderId="79" xfId="2" applyNumberFormat="1" applyFont="1" applyFill="1" applyBorder="1" applyAlignment="1">
      <alignment vertical="center" wrapText="1"/>
    </xf>
    <xf numFmtId="38" fontId="11" fillId="0" borderId="8" xfId="2" applyNumberFormat="1" applyFont="1" applyBorder="1" applyAlignment="1" applyProtection="1">
      <alignment horizontal="right" vertical="center"/>
      <protection locked="0"/>
    </xf>
    <xf numFmtId="38" fontId="11" fillId="2" borderId="27" xfId="1" applyFont="1" applyFill="1" applyBorder="1" applyAlignment="1">
      <alignment horizontal="right" vertical="center"/>
    </xf>
    <xf numFmtId="38" fontId="11" fillId="0" borderId="27" xfId="2" applyNumberFormat="1" applyFont="1" applyBorder="1" applyAlignment="1" applyProtection="1">
      <alignment horizontal="right" vertical="center"/>
      <protection locked="0"/>
    </xf>
    <xf numFmtId="38" fontId="21" fillId="2" borderId="10" xfId="2" applyNumberFormat="1" applyFont="1" applyFill="1" applyBorder="1" applyAlignment="1">
      <alignment horizontal="left" vertical="center" wrapText="1"/>
    </xf>
    <xf numFmtId="38" fontId="11" fillId="2" borderId="10" xfId="2" applyNumberFormat="1" applyFont="1" applyFill="1" applyBorder="1" applyAlignment="1">
      <alignment horizontal="left" vertical="top" wrapText="1"/>
    </xf>
    <xf numFmtId="38" fontId="11" fillId="2" borderId="10" xfId="2" applyNumberFormat="1" applyFont="1" applyFill="1" applyBorder="1" applyAlignment="1">
      <alignment horizontal="center" vertical="center"/>
    </xf>
    <xf numFmtId="38" fontId="11" fillId="2" borderId="10" xfId="2" applyNumberFormat="1" applyFont="1" applyFill="1" applyBorder="1" applyAlignment="1">
      <alignment horizontal="right" vertical="center"/>
    </xf>
    <xf numFmtId="38" fontId="11" fillId="0" borderId="10" xfId="2" applyNumberFormat="1" applyFont="1" applyBorder="1" applyAlignment="1" applyProtection="1">
      <alignment horizontal="right" vertical="center"/>
      <protection locked="0"/>
    </xf>
    <xf numFmtId="176" fontId="11" fillId="0" borderId="10" xfId="2" applyNumberFormat="1" applyFont="1" applyBorder="1" applyAlignment="1">
      <alignment horizontal="right" vertical="center"/>
    </xf>
    <xf numFmtId="38" fontId="11" fillId="2" borderId="73" xfId="1" applyFont="1" applyFill="1" applyBorder="1" applyAlignment="1">
      <alignment horizontal="right" vertical="center"/>
    </xf>
    <xf numFmtId="38" fontId="24" fillId="2" borderId="73" xfId="2" applyNumberFormat="1" applyFont="1" applyFill="1" applyBorder="1" applyAlignment="1">
      <alignment horizontal="left" vertical="center" wrapText="1"/>
    </xf>
    <xf numFmtId="38" fontId="11" fillId="2" borderId="67" xfId="2" applyNumberFormat="1" applyFont="1" applyFill="1" applyBorder="1" applyAlignment="1">
      <alignment horizontal="right" vertical="center"/>
    </xf>
    <xf numFmtId="38" fontId="11" fillId="2" borderId="10" xfId="1" applyFont="1" applyFill="1" applyBorder="1" applyAlignment="1">
      <alignment horizontal="right" vertical="center"/>
    </xf>
    <xf numFmtId="38" fontId="11" fillId="2" borderId="26" xfId="2" applyNumberFormat="1" applyFont="1" applyFill="1" applyBorder="1" applyAlignment="1">
      <alignment horizontal="center" vertical="center"/>
    </xf>
    <xf numFmtId="38" fontId="21" fillId="2" borderId="73" xfId="2" applyNumberFormat="1" applyFont="1" applyFill="1" applyBorder="1" applyAlignment="1">
      <alignment vertical="center" wrapText="1"/>
    </xf>
    <xf numFmtId="38" fontId="21" fillId="2" borderId="95" xfId="2" applyNumberFormat="1" applyFont="1" applyFill="1" applyBorder="1" applyAlignment="1">
      <alignment vertical="center" wrapText="1"/>
    </xf>
    <xf numFmtId="38" fontId="21" fillId="2" borderId="77" xfId="2" applyNumberFormat="1" applyFont="1" applyFill="1" applyBorder="1" applyAlignment="1">
      <alignment vertical="center" wrapText="1"/>
    </xf>
    <xf numFmtId="38" fontId="21" fillId="2" borderId="67" xfId="2" applyNumberFormat="1" applyFont="1" applyFill="1" applyBorder="1" applyAlignment="1">
      <alignment vertical="center" wrapText="1"/>
    </xf>
    <xf numFmtId="38" fontId="21" fillId="2" borderId="28" xfId="2" applyNumberFormat="1" applyFont="1" applyFill="1" applyBorder="1" applyAlignment="1">
      <alignment vertical="center" wrapText="1"/>
    </xf>
    <xf numFmtId="38" fontId="21" fillId="5" borderId="73" xfId="2" applyNumberFormat="1" applyFont="1" applyFill="1" applyBorder="1" applyAlignment="1">
      <alignment vertical="center" wrapText="1"/>
    </xf>
    <xf numFmtId="38" fontId="21" fillId="5" borderId="67" xfId="2" applyNumberFormat="1" applyFont="1" applyFill="1" applyBorder="1" applyAlignment="1">
      <alignment vertical="center" wrapText="1"/>
    </xf>
    <xf numFmtId="38" fontId="21" fillId="5" borderId="77" xfId="2" applyNumberFormat="1" applyFont="1" applyFill="1" applyBorder="1" applyAlignment="1">
      <alignment vertical="center" wrapText="1"/>
    </xf>
    <xf numFmtId="38" fontId="21" fillId="0" borderId="0" xfId="2" applyNumberFormat="1" applyFont="1" applyAlignment="1">
      <alignment horizontal="left" vertical="center" wrapText="1"/>
    </xf>
    <xf numFmtId="38" fontId="11" fillId="0" borderId="0" xfId="2" applyNumberFormat="1" applyFont="1" applyAlignment="1">
      <alignment horizontal="left" vertical="top" wrapText="1"/>
    </xf>
    <xf numFmtId="38" fontId="11" fillId="0" borderId="0" xfId="2" applyNumberFormat="1" applyFont="1" applyAlignment="1">
      <alignment horizontal="center" vertical="center"/>
    </xf>
    <xf numFmtId="38" fontId="11" fillId="0" borderId="0" xfId="1" applyFont="1" applyFill="1" applyBorder="1" applyAlignment="1">
      <alignment horizontal="right" vertical="center"/>
    </xf>
    <xf numFmtId="38" fontId="11" fillId="0" borderId="0" xfId="2" applyNumberFormat="1" applyFont="1" applyAlignment="1">
      <alignment horizontal="right" vertical="center"/>
    </xf>
    <xf numFmtId="38" fontId="24" fillId="0" borderId="0" xfId="2" applyNumberFormat="1" applyFont="1" applyAlignment="1">
      <alignment horizontal="left" vertical="center" wrapText="1"/>
    </xf>
    <xf numFmtId="38" fontId="21" fillId="0" borderId="0" xfId="2" applyNumberFormat="1" applyFont="1" applyAlignment="1">
      <alignment vertical="center" wrapText="1"/>
    </xf>
    <xf numFmtId="0" fontId="24" fillId="0" borderId="0" xfId="2" applyFont="1" applyAlignment="1">
      <alignment horizontal="left" vertical="top" wrapText="1"/>
    </xf>
    <xf numFmtId="0" fontId="11" fillId="0" borderId="0" xfId="2" applyFont="1" applyAlignment="1">
      <alignment horizontal="right" vertical="center"/>
    </xf>
    <xf numFmtId="0" fontId="18" fillId="0" borderId="0" xfId="2" applyFont="1"/>
    <xf numFmtId="177" fontId="18" fillId="0" borderId="0" xfId="2" applyNumberFormat="1" applyFont="1"/>
    <xf numFmtId="10" fontId="18" fillId="0" borderId="0" xfId="2" applyNumberFormat="1" applyFont="1"/>
    <xf numFmtId="0" fontId="26" fillId="0" borderId="0" xfId="2" applyFont="1"/>
    <xf numFmtId="0" fontId="11" fillId="4" borderId="0" xfId="2" applyFont="1" applyFill="1"/>
    <xf numFmtId="0" fontId="12" fillId="0" borderId="0" xfId="0" applyFont="1"/>
    <xf numFmtId="0" fontId="28" fillId="0" borderId="0" xfId="2" applyFont="1" applyAlignment="1">
      <alignment horizontal="center" vertical="center"/>
    </xf>
    <xf numFmtId="38" fontId="21" fillId="2" borderId="1" xfId="2" applyNumberFormat="1" applyFont="1" applyFill="1" applyBorder="1" applyAlignment="1">
      <alignment horizontal="left" vertical="center" wrapText="1"/>
    </xf>
    <xf numFmtId="38" fontId="11" fillId="0" borderId="1" xfId="2" applyNumberFormat="1" applyFont="1" applyBorder="1" applyAlignment="1">
      <alignment horizontal="right" vertical="center"/>
    </xf>
    <xf numFmtId="176" fontId="11" fillId="0" borderId="1" xfId="4" applyNumberFormat="1" applyFont="1" applyFill="1" applyBorder="1" applyAlignment="1">
      <alignment horizontal="right" vertical="center"/>
    </xf>
    <xf numFmtId="38" fontId="11" fillId="2" borderId="1" xfId="1" applyFont="1" applyFill="1" applyBorder="1" applyAlignment="1">
      <alignment horizontal="right" vertical="center"/>
    </xf>
    <xf numFmtId="38" fontId="21" fillId="2" borderId="29" xfId="2" applyNumberFormat="1" applyFont="1" applyFill="1" applyBorder="1" applyAlignment="1">
      <alignment vertical="center" wrapText="1"/>
    </xf>
    <xf numFmtId="38" fontId="21" fillId="2" borderId="30" xfId="2" applyNumberFormat="1" applyFont="1" applyFill="1" applyBorder="1" applyAlignment="1">
      <alignment vertical="center" wrapText="1"/>
    </xf>
    <xf numFmtId="38" fontId="11" fillId="2" borderId="8" xfId="2" applyNumberFormat="1" applyFont="1" applyFill="1" applyBorder="1" applyAlignment="1">
      <alignment horizontal="left" vertical="center" wrapText="1"/>
    </xf>
    <xf numFmtId="176" fontId="11" fillId="0" borderId="8" xfId="4" applyNumberFormat="1" applyFont="1" applyFill="1" applyBorder="1" applyAlignment="1">
      <alignment horizontal="right" vertical="center"/>
    </xf>
    <xf numFmtId="38" fontId="11" fillId="0" borderId="10" xfId="2" applyNumberFormat="1" applyFont="1" applyBorder="1" applyAlignment="1">
      <alignment horizontal="right" vertical="center"/>
    </xf>
    <xf numFmtId="38" fontId="21" fillId="2" borderId="6" xfId="2" applyNumberFormat="1" applyFont="1" applyFill="1" applyBorder="1" applyAlignment="1">
      <alignment vertical="center" wrapText="1"/>
    </xf>
    <xf numFmtId="0" fontId="20" fillId="0" borderId="0" xfId="2" applyFont="1" applyAlignment="1">
      <alignment horizontal="left" vertical="center"/>
    </xf>
    <xf numFmtId="0" fontId="13" fillId="0" borderId="80" xfId="2" applyFont="1" applyBorder="1" applyAlignment="1">
      <alignment vertical="center"/>
    </xf>
    <xf numFmtId="0" fontId="12" fillId="0" borderId="68" xfId="2" applyFont="1" applyBorder="1" applyAlignment="1">
      <alignment horizontal="right" vertical="center"/>
    </xf>
    <xf numFmtId="0" fontId="12" fillId="0" borderId="7" xfId="2" applyFont="1" applyBorder="1" applyAlignment="1">
      <alignment vertical="center"/>
    </xf>
    <xf numFmtId="177" fontId="11" fillId="0" borderId="0" xfId="2" applyNumberFormat="1" applyFont="1" applyAlignment="1">
      <alignment horizontal="right"/>
    </xf>
    <xf numFmtId="0" fontId="11" fillId="0" borderId="1" xfId="2" applyFont="1" applyBorder="1" applyAlignment="1">
      <alignment vertical="center"/>
    </xf>
    <xf numFmtId="0" fontId="11" fillId="0" borderId="1" xfId="2" applyFont="1" applyBorder="1" applyAlignment="1">
      <alignment horizontal="center" vertical="center"/>
    </xf>
    <xf numFmtId="177" fontId="11" fillId="0" borderId="1" xfId="2" applyNumberFormat="1" applyFont="1" applyBorder="1" applyAlignment="1">
      <alignment vertical="center"/>
    </xf>
    <xf numFmtId="0" fontId="11" fillId="0" borderId="4" xfId="2" applyFont="1" applyBorder="1" applyAlignment="1">
      <alignment vertical="center"/>
    </xf>
    <xf numFmtId="177" fontId="11" fillId="0" borderId="4" xfId="2" applyNumberFormat="1" applyFont="1" applyBorder="1" applyAlignment="1">
      <alignment vertical="center"/>
    </xf>
    <xf numFmtId="177" fontId="11" fillId="0" borderId="11" xfId="2" applyNumberFormat="1" applyFont="1" applyBorder="1" applyAlignment="1">
      <alignment vertical="center"/>
    </xf>
    <xf numFmtId="177" fontId="11" fillId="0" borderId="11" xfId="2" applyNumberFormat="1" applyFont="1" applyBorder="1" applyAlignment="1">
      <alignment horizontal="center" vertical="center"/>
    </xf>
    <xf numFmtId="177" fontId="11" fillId="0" borderId="12" xfId="2" applyNumberFormat="1" applyFont="1" applyBorder="1" applyAlignment="1">
      <alignment horizontal="center" vertical="center"/>
    </xf>
    <xf numFmtId="177" fontId="11" fillId="0" borderId="102" xfId="2" applyNumberFormat="1" applyFont="1" applyBorder="1" applyAlignment="1">
      <alignment vertical="center" wrapText="1"/>
    </xf>
    <xf numFmtId="177" fontId="11" fillId="0" borderId="92" xfId="2" applyNumberFormat="1" applyFont="1" applyBorder="1" applyAlignment="1">
      <alignment horizontal="center" vertical="center"/>
    </xf>
    <xf numFmtId="177" fontId="11" fillId="0" borderId="3" xfId="2" applyNumberFormat="1" applyFont="1" applyBorder="1" applyAlignment="1">
      <alignment vertical="center" wrapText="1"/>
    </xf>
    <xf numFmtId="177" fontId="11" fillId="0" borderId="107" xfId="2" applyNumberFormat="1" applyFont="1" applyBorder="1" applyAlignment="1">
      <alignment horizontal="center" vertical="center"/>
    </xf>
    <xf numFmtId="177" fontId="11" fillId="0" borderId="15" xfId="2" applyNumberFormat="1" applyFont="1" applyBorder="1" applyAlignment="1">
      <alignment horizontal="center" vertical="center"/>
    </xf>
    <xf numFmtId="177" fontId="18" fillId="0" borderId="16" xfId="2" applyNumberFormat="1" applyFont="1" applyBorder="1" applyAlignment="1">
      <alignment horizontal="center" vertical="center" wrapText="1"/>
    </xf>
    <xf numFmtId="10" fontId="11" fillId="5" borderId="85" xfId="2" applyNumberFormat="1" applyFont="1" applyFill="1" applyBorder="1" applyAlignment="1">
      <alignment horizontal="left" vertical="center" wrapText="1"/>
    </xf>
    <xf numFmtId="10" fontId="11" fillId="5" borderId="99" xfId="2" applyNumberFormat="1" applyFont="1" applyFill="1" applyBorder="1" applyAlignment="1">
      <alignment horizontal="center" vertical="center" wrapText="1"/>
    </xf>
    <xf numFmtId="10" fontId="11" fillId="5" borderId="86" xfId="2" applyNumberFormat="1" applyFont="1" applyFill="1" applyBorder="1" applyAlignment="1">
      <alignment horizontal="center" vertical="center" wrapText="1"/>
    </xf>
    <xf numFmtId="10" fontId="11" fillId="5" borderId="3" xfId="2" applyNumberFormat="1" applyFont="1" applyFill="1" applyBorder="1" applyAlignment="1">
      <alignment horizontal="center" vertical="center" wrapText="1"/>
    </xf>
    <xf numFmtId="177" fontId="11" fillId="0" borderId="0" xfId="2" applyNumberFormat="1" applyFont="1" applyAlignment="1">
      <alignment vertical="center"/>
    </xf>
    <xf numFmtId="177" fontId="11" fillId="0" borderId="17" xfId="2" applyNumberFormat="1" applyFont="1" applyBorder="1" applyAlignment="1">
      <alignment horizontal="center" vertical="center"/>
    </xf>
    <xf numFmtId="177" fontId="18" fillId="0" borderId="18" xfId="2" applyNumberFormat="1" applyFont="1" applyBorder="1" applyAlignment="1">
      <alignment horizontal="center" vertical="center"/>
    </xf>
    <xf numFmtId="177" fontId="11" fillId="0" borderId="82" xfId="2" applyNumberFormat="1" applyFont="1" applyBorder="1" applyAlignment="1">
      <alignment horizontal="center" vertical="center"/>
    </xf>
    <xf numFmtId="177" fontId="11" fillId="0" borderId="65" xfId="2" applyNumberFormat="1" applyFont="1" applyBorder="1" applyAlignment="1">
      <alignment horizontal="center" vertical="center"/>
    </xf>
    <xf numFmtId="0" fontId="18" fillId="0" borderId="31" xfId="0" applyFont="1" applyBorder="1" applyAlignment="1">
      <alignment horizontal="center" vertical="center" wrapText="1"/>
    </xf>
    <xf numFmtId="10" fontId="11" fillId="5" borderId="5" xfId="2" applyNumberFormat="1" applyFont="1" applyFill="1" applyBorder="1" applyAlignment="1">
      <alignment horizontal="center" vertical="center" wrapText="1"/>
    </xf>
    <xf numFmtId="177" fontId="11" fillId="0" borderId="6" xfId="2" applyNumberFormat="1" applyFont="1" applyBorder="1" applyAlignment="1">
      <alignment horizontal="right" vertical="center"/>
    </xf>
    <xf numFmtId="177" fontId="11" fillId="0" borderId="28" xfId="2" applyNumberFormat="1" applyFont="1" applyBorder="1" applyAlignment="1">
      <alignment horizontal="right" vertical="center"/>
    </xf>
    <xf numFmtId="177" fontId="11" fillId="0" borderId="40" xfId="2" applyNumberFormat="1" applyFont="1" applyBorder="1" applyAlignment="1">
      <alignment horizontal="right" vertical="center"/>
    </xf>
    <xf numFmtId="177" fontId="18" fillId="0" borderId="104" xfId="2" applyNumberFormat="1" applyFont="1" applyBorder="1" applyAlignment="1">
      <alignment horizontal="center" vertical="center" wrapText="1"/>
    </xf>
    <xf numFmtId="177" fontId="18" fillId="0" borderId="42" xfId="2" applyNumberFormat="1" applyFont="1" applyBorder="1" applyAlignment="1">
      <alignment horizontal="right" vertical="center"/>
    </xf>
    <xf numFmtId="177" fontId="18" fillId="0" borderId="41" xfId="2" applyNumberFormat="1" applyFont="1" applyBorder="1" applyAlignment="1">
      <alignment horizontal="center" vertical="center" wrapText="1"/>
    </xf>
    <xf numFmtId="177" fontId="11" fillId="0" borderId="101" xfId="2" applyNumberFormat="1" applyFont="1" applyBorder="1" applyAlignment="1">
      <alignment horizontal="right" vertical="center"/>
    </xf>
    <xf numFmtId="177" fontId="11" fillId="0" borderId="44" xfId="2" applyNumberFormat="1" applyFont="1" applyBorder="1" applyAlignment="1">
      <alignment horizontal="right" vertical="center"/>
    </xf>
    <xf numFmtId="177" fontId="18" fillId="0" borderId="28" xfId="2" applyNumberFormat="1" applyFont="1" applyBorder="1" applyAlignment="1">
      <alignment horizontal="right" vertical="center"/>
    </xf>
    <xf numFmtId="177" fontId="18" fillId="0" borderId="45" xfId="2" applyNumberFormat="1" applyFont="1" applyBorder="1" applyAlignment="1">
      <alignment horizontal="right" vertical="center"/>
    </xf>
    <xf numFmtId="177" fontId="18" fillId="0" borderId="43" xfId="2" applyNumberFormat="1" applyFont="1" applyBorder="1" applyAlignment="1">
      <alignment horizontal="right" vertical="center"/>
    </xf>
    <xf numFmtId="177" fontId="18" fillId="0" borderId="46" xfId="2" applyNumberFormat="1" applyFont="1" applyBorder="1" applyAlignment="1">
      <alignment horizontal="right" vertical="center"/>
    </xf>
    <xf numFmtId="176" fontId="11" fillId="0" borderId="6" xfId="2" applyNumberFormat="1" applyFont="1" applyBorder="1" applyAlignment="1">
      <alignment horizontal="right"/>
    </xf>
    <xf numFmtId="176" fontId="11" fillId="5" borderId="5" xfId="2" applyNumberFormat="1" applyFont="1" applyFill="1" applyBorder="1" applyAlignment="1">
      <alignment horizontal="right"/>
    </xf>
    <xf numFmtId="38" fontId="21" fillId="0" borderId="30" xfId="2" applyNumberFormat="1" applyFont="1" applyBorder="1" applyAlignment="1">
      <alignment horizontal="left" vertical="center" wrapText="1"/>
    </xf>
    <xf numFmtId="38" fontId="11" fillId="0" borderId="30" xfId="2" applyNumberFormat="1" applyFont="1" applyBorder="1" applyAlignment="1">
      <alignment horizontal="left" vertical="center" wrapText="1"/>
    </xf>
    <xf numFmtId="38" fontId="11" fillId="0" borderId="30" xfId="2" applyNumberFormat="1" applyFont="1" applyBorder="1" applyAlignment="1">
      <alignment horizontal="left" vertical="center"/>
    </xf>
    <xf numFmtId="38" fontId="11" fillId="0" borderId="30" xfId="1" applyFont="1" applyFill="1" applyBorder="1" applyAlignment="1">
      <alignment horizontal="right" vertical="center" shrinkToFit="1"/>
    </xf>
    <xf numFmtId="38" fontId="11" fillId="2" borderId="84" xfId="1" applyFont="1" applyFill="1" applyBorder="1" applyAlignment="1">
      <alignment horizontal="right" vertical="center"/>
    </xf>
    <xf numFmtId="38" fontId="11" fillId="2" borderId="83" xfId="1" applyFont="1" applyFill="1" applyBorder="1" applyAlignment="1">
      <alignment horizontal="right" vertical="center"/>
    </xf>
    <xf numFmtId="38" fontId="11" fillId="2" borderId="48" xfId="1" applyFont="1" applyFill="1" applyBorder="1" applyAlignment="1">
      <alignment horizontal="right" vertical="center"/>
    </xf>
    <xf numFmtId="38" fontId="11" fillId="2" borderId="51" xfId="1" applyFont="1" applyFill="1" applyBorder="1" applyAlignment="1">
      <alignment horizontal="right" vertical="center"/>
    </xf>
    <xf numFmtId="38" fontId="11" fillId="2" borderId="54" xfId="1" applyFont="1" applyFill="1" applyBorder="1" applyAlignment="1">
      <alignment horizontal="right" vertical="center"/>
    </xf>
    <xf numFmtId="38" fontId="11" fillId="2" borderId="49" xfId="1" applyFont="1" applyFill="1" applyBorder="1" applyAlignment="1">
      <alignment horizontal="right" vertical="center"/>
    </xf>
    <xf numFmtId="38" fontId="11" fillId="2" borderId="53" xfId="1" applyFont="1" applyFill="1" applyBorder="1" applyAlignment="1">
      <alignment horizontal="right" vertical="center"/>
    </xf>
    <xf numFmtId="38" fontId="11" fillId="2" borderId="52" xfId="1" applyFont="1" applyFill="1" applyBorder="1" applyAlignment="1">
      <alignment horizontal="right" vertical="center"/>
    </xf>
    <xf numFmtId="176" fontId="25" fillId="5" borderId="71" xfId="2" applyNumberFormat="1" applyFont="1" applyFill="1" applyBorder="1" applyAlignment="1">
      <alignment horizontal="center" vertical="center" wrapText="1"/>
    </xf>
    <xf numFmtId="176" fontId="25" fillId="5" borderId="93" xfId="2" applyNumberFormat="1" applyFont="1" applyFill="1" applyBorder="1" applyAlignment="1">
      <alignment horizontal="center" vertical="center" wrapText="1"/>
    </xf>
    <xf numFmtId="176" fontId="21" fillId="5" borderId="98" xfId="2" applyNumberFormat="1" applyFont="1" applyFill="1" applyBorder="1" applyAlignment="1">
      <alignment horizontal="center" vertical="center" wrapText="1"/>
    </xf>
    <xf numFmtId="38" fontId="21" fillId="0" borderId="29" xfId="2" applyNumberFormat="1" applyFont="1" applyBorder="1" applyAlignment="1">
      <alignment horizontal="left" vertical="center" wrapText="1"/>
    </xf>
    <xf numFmtId="38" fontId="11" fillId="0" borderId="29" xfId="2" applyNumberFormat="1" applyFont="1" applyBorder="1" applyAlignment="1">
      <alignment horizontal="left" vertical="center" wrapText="1"/>
    </xf>
    <xf numFmtId="38" fontId="11" fillId="0" borderId="29" xfId="2" applyNumberFormat="1" applyFont="1" applyBorder="1" applyAlignment="1">
      <alignment horizontal="left" vertical="center"/>
    </xf>
    <xf numFmtId="38" fontId="11" fillId="0" borderId="29" xfId="1" applyFont="1" applyFill="1" applyBorder="1" applyAlignment="1">
      <alignment horizontal="right" vertical="center" shrinkToFit="1"/>
    </xf>
    <xf numFmtId="38" fontId="11" fillId="2" borderId="32" xfId="1" applyFont="1" applyFill="1" applyBorder="1" applyAlignment="1">
      <alignment horizontal="right" vertical="center"/>
    </xf>
    <xf numFmtId="38" fontId="11" fillId="2" borderId="105" xfId="1" applyFont="1" applyFill="1" applyBorder="1" applyAlignment="1">
      <alignment horizontal="right" vertical="center"/>
    </xf>
    <xf numFmtId="38" fontId="11" fillId="2" borderId="88" xfId="1" applyFont="1" applyFill="1" applyBorder="1" applyAlignment="1">
      <alignment horizontal="right" vertical="center"/>
    </xf>
    <xf numFmtId="38" fontId="11" fillId="2" borderId="33" xfId="1" applyFont="1" applyFill="1" applyBorder="1" applyAlignment="1">
      <alignment horizontal="right" vertical="center"/>
    </xf>
    <xf numFmtId="38" fontId="11" fillId="2" borderId="36" xfId="1" applyFont="1" applyFill="1" applyBorder="1" applyAlignment="1">
      <alignment horizontal="right" vertical="center"/>
    </xf>
    <xf numFmtId="38" fontId="11" fillId="2" borderId="39" xfId="1" applyFont="1" applyFill="1" applyBorder="1" applyAlignment="1">
      <alignment horizontal="right" vertical="center"/>
    </xf>
    <xf numFmtId="38" fontId="11" fillId="2" borderId="34" xfId="1" applyFont="1" applyFill="1" applyBorder="1" applyAlignment="1">
      <alignment horizontal="right" vertical="center"/>
    </xf>
    <xf numFmtId="38" fontId="11" fillId="2" borderId="38" xfId="1" applyFont="1" applyFill="1" applyBorder="1" applyAlignment="1">
      <alignment horizontal="right" vertical="center"/>
    </xf>
    <xf numFmtId="38" fontId="11" fillId="2" borderId="37" xfId="1" applyFont="1" applyFill="1" applyBorder="1" applyAlignment="1">
      <alignment horizontal="right" vertical="center"/>
    </xf>
    <xf numFmtId="176" fontId="25" fillId="5" borderId="72" xfId="2" applyNumberFormat="1" applyFont="1" applyFill="1" applyBorder="1" applyAlignment="1">
      <alignment horizontal="center" vertical="center" wrapText="1"/>
    </xf>
    <xf numFmtId="176" fontId="25" fillId="5" borderId="7" xfId="2" applyNumberFormat="1" applyFont="1" applyFill="1" applyBorder="1" applyAlignment="1">
      <alignment horizontal="center" vertical="center" wrapText="1"/>
    </xf>
    <xf numFmtId="176" fontId="21" fillId="5" borderId="79" xfId="2" applyNumberFormat="1" applyFont="1" applyFill="1" applyBorder="1" applyAlignment="1">
      <alignment horizontal="center" vertical="center" wrapText="1"/>
    </xf>
    <xf numFmtId="38" fontId="21" fillId="0" borderId="8" xfId="2" applyNumberFormat="1" applyFont="1" applyBorder="1" applyAlignment="1">
      <alignment horizontal="left" vertical="center" wrapText="1"/>
    </xf>
    <xf numFmtId="38" fontId="11" fillId="0" borderId="8" xfId="2" applyNumberFormat="1" applyFont="1" applyBorder="1" applyAlignment="1">
      <alignment horizontal="left" vertical="center" wrapText="1"/>
    </xf>
    <xf numFmtId="38" fontId="11" fillId="0" borderId="8" xfId="2" applyNumberFormat="1" applyFont="1" applyBorder="1" applyAlignment="1">
      <alignment horizontal="left" vertical="center"/>
    </xf>
    <xf numFmtId="38" fontId="11" fillId="0" borderId="8" xfId="1" applyFont="1" applyFill="1" applyBorder="1" applyAlignment="1">
      <alignment horizontal="right" vertical="center" shrinkToFit="1"/>
    </xf>
    <xf numFmtId="38" fontId="11" fillId="2" borderId="19" xfId="1" applyFont="1" applyFill="1" applyBorder="1" applyAlignment="1">
      <alignment horizontal="right" vertical="center"/>
    </xf>
    <xf numFmtId="38" fontId="11" fillId="2" borderId="89" xfId="1" applyFont="1" applyFill="1" applyBorder="1" applyAlignment="1">
      <alignment horizontal="right" vertical="center"/>
    </xf>
    <xf numFmtId="38" fontId="11" fillId="2" borderId="81" xfId="1" applyFont="1" applyFill="1" applyBorder="1" applyAlignment="1">
      <alignment horizontal="right" vertical="center"/>
    </xf>
    <xf numFmtId="38" fontId="11" fillId="2" borderId="20" xfId="1" applyFont="1" applyFill="1" applyBorder="1" applyAlignment="1">
      <alignment horizontal="right" vertical="center"/>
    </xf>
    <xf numFmtId="38" fontId="11" fillId="2" borderId="22" xfId="1" applyFont="1" applyFill="1" applyBorder="1" applyAlignment="1">
      <alignment horizontal="right" vertical="center"/>
    </xf>
    <xf numFmtId="38" fontId="11" fillId="2" borderId="25" xfId="1" applyFont="1" applyFill="1" applyBorder="1" applyAlignment="1">
      <alignment horizontal="right" vertical="center"/>
    </xf>
    <xf numFmtId="38" fontId="11" fillId="2" borderId="21" xfId="1" applyFont="1" applyFill="1" applyBorder="1" applyAlignment="1">
      <alignment horizontal="right" vertical="center"/>
    </xf>
    <xf numFmtId="38" fontId="11" fillId="2" borderId="24" xfId="1" applyFont="1" applyFill="1" applyBorder="1" applyAlignment="1">
      <alignment horizontal="right" vertical="center"/>
    </xf>
    <xf numFmtId="38" fontId="11" fillId="2" borderId="23" xfId="1" applyFont="1" applyFill="1" applyBorder="1" applyAlignment="1">
      <alignment horizontal="right" vertical="center"/>
    </xf>
    <xf numFmtId="38" fontId="21" fillId="0" borderId="4" xfId="2" applyNumberFormat="1" applyFont="1" applyBorder="1" applyAlignment="1">
      <alignment horizontal="left" vertical="center" wrapText="1"/>
    </xf>
    <xf numFmtId="38" fontId="11" fillId="0" borderId="6" xfId="2" applyNumberFormat="1" applyFont="1" applyBorder="1" applyAlignment="1">
      <alignment horizontal="left" vertical="center" wrapText="1"/>
    </xf>
    <xf numFmtId="38" fontId="11" fillId="0" borderId="4" xfId="2" applyNumberFormat="1" applyFont="1" applyBorder="1" applyAlignment="1">
      <alignment horizontal="left" vertical="center"/>
    </xf>
    <xf numFmtId="38" fontId="11" fillId="0" borderId="4" xfId="1" applyFont="1" applyFill="1" applyBorder="1" applyAlignment="1">
      <alignment horizontal="right" vertical="center" shrinkToFit="1"/>
    </xf>
    <xf numFmtId="38" fontId="11" fillId="2" borderId="40" xfId="1" applyFont="1" applyFill="1" applyBorder="1" applyAlignment="1">
      <alignment horizontal="right" vertical="center"/>
    </xf>
    <xf numFmtId="38" fontId="11" fillId="2" borderId="106" xfId="1" applyFont="1" applyFill="1" applyBorder="1" applyAlignment="1">
      <alignment horizontal="right" vertical="center"/>
    </xf>
    <xf numFmtId="38" fontId="11" fillId="2" borderId="101" xfId="1" applyFont="1" applyFill="1" applyBorder="1" applyAlignment="1">
      <alignment horizontal="right" vertical="center"/>
    </xf>
    <xf numFmtId="38" fontId="11" fillId="2" borderId="46" xfId="1" applyFont="1" applyFill="1" applyBorder="1" applyAlignment="1">
      <alignment horizontal="right" vertical="center"/>
    </xf>
    <xf numFmtId="38" fontId="11" fillId="2" borderId="45"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28" xfId="1" applyFont="1" applyFill="1" applyBorder="1" applyAlignment="1">
      <alignment horizontal="right" vertical="center"/>
    </xf>
    <xf numFmtId="176" fontId="25" fillId="5" borderId="73" xfId="2" applyNumberFormat="1" applyFont="1" applyFill="1" applyBorder="1" applyAlignment="1">
      <alignment horizontal="center" vertical="center" wrapText="1"/>
    </xf>
    <xf numFmtId="176" fontId="25" fillId="5" borderId="67" xfId="2" applyNumberFormat="1" applyFont="1" applyFill="1" applyBorder="1" applyAlignment="1">
      <alignment horizontal="center" vertical="center" wrapText="1"/>
    </xf>
    <xf numFmtId="176" fontId="21" fillId="5" borderId="77" xfId="2" applyNumberFormat="1" applyFont="1" applyFill="1" applyBorder="1" applyAlignment="1">
      <alignment horizontal="center" vertical="center" wrapText="1"/>
    </xf>
    <xf numFmtId="0" fontId="24" fillId="0" borderId="0" xfId="2" applyFont="1"/>
    <xf numFmtId="0" fontId="11" fillId="0" borderId="15" xfId="2" applyFont="1" applyBorder="1"/>
    <xf numFmtId="177" fontId="11" fillId="0" borderId="15" xfId="2" applyNumberFormat="1" applyFont="1" applyBorder="1"/>
    <xf numFmtId="0" fontId="18" fillId="0" borderId="0" xfId="2" applyFont="1" applyAlignment="1">
      <alignment horizontal="right"/>
    </xf>
    <xf numFmtId="0" fontId="11" fillId="3" borderId="0" xfId="2" applyFont="1" applyFill="1"/>
    <xf numFmtId="0" fontId="12" fillId="3" borderId="7" xfId="2" applyFont="1" applyFill="1" applyBorder="1" applyAlignment="1">
      <alignment horizontal="center" vertical="center"/>
    </xf>
    <xf numFmtId="10" fontId="11" fillId="0" borderId="0" xfId="2" applyNumberFormat="1" applyFont="1" applyAlignment="1">
      <alignment horizontal="center" vertical="center" wrapText="1"/>
    </xf>
    <xf numFmtId="177" fontId="11" fillId="0" borderId="14" xfId="2" applyNumberFormat="1" applyFont="1" applyBorder="1" applyAlignment="1">
      <alignment horizontal="center" vertical="center"/>
    </xf>
    <xf numFmtId="177" fontId="11" fillId="0" borderId="18" xfId="2" applyNumberFormat="1" applyFont="1" applyBorder="1" applyAlignment="1">
      <alignment horizontal="center" vertical="center"/>
    </xf>
    <xf numFmtId="177" fontId="11" fillId="0" borderId="42" xfId="2" applyNumberFormat="1" applyFont="1" applyBorder="1" applyAlignment="1">
      <alignment horizontal="right" vertical="center"/>
    </xf>
    <xf numFmtId="176" fontId="11" fillId="0" borderId="0" xfId="2" applyNumberFormat="1" applyFont="1" applyAlignment="1">
      <alignment horizontal="right"/>
    </xf>
    <xf numFmtId="0" fontId="28" fillId="0" borderId="0" xfId="2" applyFont="1" applyAlignment="1">
      <alignment vertical="center"/>
    </xf>
    <xf numFmtId="38" fontId="11" fillId="2" borderId="84" xfId="2" applyNumberFormat="1" applyFont="1" applyFill="1" applyBorder="1" applyAlignment="1">
      <alignment horizontal="right" vertical="center"/>
    </xf>
    <xf numFmtId="38" fontId="11" fillId="2" borderId="49" xfId="2" applyNumberFormat="1" applyFont="1" applyFill="1" applyBorder="1" applyAlignment="1">
      <alignment horizontal="right" vertical="center"/>
    </xf>
    <xf numFmtId="38" fontId="11" fillId="2" borderId="52" xfId="2" applyNumberFormat="1" applyFont="1" applyFill="1" applyBorder="1" applyAlignment="1">
      <alignment horizontal="right" vertical="center"/>
    </xf>
    <xf numFmtId="38" fontId="11" fillId="2" borderId="48" xfId="2" applyNumberFormat="1" applyFont="1" applyFill="1" applyBorder="1" applyAlignment="1">
      <alignment horizontal="right" vertical="center"/>
    </xf>
    <xf numFmtId="38" fontId="28" fillId="0" borderId="0" xfId="2" applyNumberFormat="1" applyFont="1" applyAlignment="1">
      <alignment vertical="center"/>
    </xf>
    <xf numFmtId="38" fontId="11" fillId="2" borderId="105" xfId="2" applyNumberFormat="1" applyFont="1" applyFill="1" applyBorder="1" applyAlignment="1">
      <alignment horizontal="right" vertical="center"/>
    </xf>
    <xf numFmtId="38" fontId="11" fillId="2" borderId="36" xfId="2" applyNumberFormat="1" applyFont="1" applyFill="1" applyBorder="1" applyAlignment="1">
      <alignment horizontal="right" vertical="center"/>
    </xf>
    <xf numFmtId="38" fontId="11" fillId="2" borderId="39" xfId="2" applyNumberFormat="1" applyFont="1" applyFill="1" applyBorder="1" applyAlignment="1">
      <alignment horizontal="right" vertical="center"/>
    </xf>
    <xf numFmtId="38" fontId="11" fillId="2" borderId="34" xfId="2" applyNumberFormat="1" applyFont="1" applyFill="1" applyBorder="1" applyAlignment="1">
      <alignment horizontal="right" vertical="center"/>
    </xf>
    <xf numFmtId="38" fontId="11" fillId="2" borderId="38" xfId="2" applyNumberFormat="1" applyFont="1" applyFill="1" applyBorder="1" applyAlignment="1">
      <alignment horizontal="right" vertical="center"/>
    </xf>
    <xf numFmtId="38" fontId="11" fillId="2" borderId="33" xfId="2" applyNumberFormat="1" applyFont="1" applyFill="1" applyBorder="1" applyAlignment="1">
      <alignment horizontal="right" vertical="center"/>
    </xf>
    <xf numFmtId="38" fontId="11" fillId="2" borderId="29" xfId="2" applyNumberFormat="1" applyFont="1" applyFill="1" applyBorder="1" applyAlignment="1">
      <alignment horizontal="right" vertical="center"/>
    </xf>
    <xf numFmtId="38" fontId="11" fillId="0" borderId="0" xfId="2" applyNumberFormat="1" applyFont="1"/>
    <xf numFmtId="0" fontId="21" fillId="0" borderId="29" xfId="2" applyFont="1" applyBorder="1" applyAlignment="1">
      <alignment horizontal="left" vertical="center" wrapText="1"/>
    </xf>
    <xf numFmtId="0" fontId="11" fillId="0" borderId="29" xfId="2" applyFont="1" applyBorder="1" applyAlignment="1">
      <alignment horizontal="left" vertical="center" wrapText="1"/>
    </xf>
    <xf numFmtId="0" fontId="11" fillId="0" borderId="29" xfId="2" applyFont="1" applyBorder="1" applyAlignment="1">
      <alignment horizontal="left" vertical="center"/>
    </xf>
    <xf numFmtId="177" fontId="11" fillId="2" borderId="105" xfId="2" applyNumberFormat="1" applyFont="1" applyFill="1" applyBorder="1" applyAlignment="1">
      <alignment horizontal="right" vertical="center"/>
    </xf>
    <xf numFmtId="177" fontId="11" fillId="2" borderId="36" xfId="2" applyNumberFormat="1" applyFont="1" applyFill="1" applyBorder="1" applyAlignment="1">
      <alignment horizontal="right" vertical="center"/>
    </xf>
    <xf numFmtId="177" fontId="11" fillId="2" borderId="39" xfId="2" applyNumberFormat="1" applyFont="1" applyFill="1" applyBorder="1" applyAlignment="1">
      <alignment horizontal="right" vertical="center"/>
    </xf>
    <xf numFmtId="177" fontId="11" fillId="2" borderId="34" xfId="2" applyNumberFormat="1" applyFont="1" applyFill="1" applyBorder="1" applyAlignment="1">
      <alignment horizontal="right" vertical="center"/>
    </xf>
    <xf numFmtId="177" fontId="11" fillId="2" borderId="38" xfId="2" applyNumberFormat="1" applyFont="1" applyFill="1" applyBorder="1" applyAlignment="1">
      <alignment horizontal="right" vertical="center"/>
    </xf>
    <xf numFmtId="177" fontId="11" fillId="2" borderId="37" xfId="2" applyNumberFormat="1" applyFont="1" applyFill="1" applyBorder="1" applyAlignment="1">
      <alignment horizontal="right" vertical="center"/>
    </xf>
    <xf numFmtId="177" fontId="11" fillId="2" borderId="33" xfId="2" applyNumberFormat="1" applyFont="1" applyFill="1" applyBorder="1" applyAlignment="1">
      <alignment horizontal="right" vertical="center"/>
    </xf>
    <xf numFmtId="0" fontId="11" fillId="2" borderId="29" xfId="2" applyFont="1" applyFill="1" applyBorder="1" applyAlignment="1">
      <alignment horizontal="right" vertical="center"/>
    </xf>
    <xf numFmtId="0" fontId="21" fillId="0" borderId="8" xfId="2" applyFont="1" applyBorder="1" applyAlignment="1">
      <alignment horizontal="left" vertical="center" wrapText="1"/>
    </xf>
    <xf numFmtId="0" fontId="11" fillId="0" borderId="8" xfId="2" applyFont="1" applyBorder="1" applyAlignment="1">
      <alignment horizontal="left" vertical="center" wrapText="1"/>
    </xf>
    <xf numFmtId="0" fontId="11" fillId="0" borderId="8" xfId="2" applyFont="1" applyBorder="1" applyAlignment="1">
      <alignment horizontal="left" vertical="center"/>
    </xf>
    <xf numFmtId="177" fontId="11" fillId="2" borderId="19" xfId="2" applyNumberFormat="1" applyFont="1" applyFill="1" applyBorder="1" applyAlignment="1">
      <alignment horizontal="right" vertical="center"/>
    </xf>
    <xf numFmtId="177" fontId="11" fillId="2" borderId="89" xfId="2" applyNumberFormat="1" applyFont="1" applyFill="1" applyBorder="1" applyAlignment="1">
      <alignment horizontal="right" vertical="center"/>
    </xf>
    <xf numFmtId="177" fontId="11" fillId="2" borderId="22" xfId="2" applyNumberFormat="1" applyFont="1" applyFill="1" applyBorder="1" applyAlignment="1">
      <alignment horizontal="right" vertical="center"/>
    </xf>
    <xf numFmtId="177" fontId="11" fillId="2" borderId="24" xfId="2" applyNumberFormat="1" applyFont="1" applyFill="1" applyBorder="1" applyAlignment="1">
      <alignment horizontal="right" vertical="center"/>
    </xf>
    <xf numFmtId="177" fontId="11" fillId="2" borderId="23" xfId="2" applyNumberFormat="1" applyFont="1" applyFill="1" applyBorder="1" applyAlignment="1">
      <alignment horizontal="right" vertical="center"/>
    </xf>
    <xf numFmtId="177" fontId="11" fillId="2" borderId="20" xfId="2" applyNumberFormat="1" applyFont="1" applyFill="1" applyBorder="1" applyAlignment="1">
      <alignment horizontal="right" vertical="center"/>
    </xf>
    <xf numFmtId="0" fontId="11" fillId="2" borderId="8" xfId="2" applyFont="1" applyFill="1" applyBorder="1" applyAlignment="1">
      <alignment horizontal="right" vertical="center"/>
    </xf>
    <xf numFmtId="10" fontId="11" fillId="0" borderId="0" xfId="2" applyNumberFormat="1" applyFont="1" applyAlignment="1">
      <alignment horizontal="right" vertical="center"/>
    </xf>
    <xf numFmtId="0" fontId="21" fillId="0" borderId="4" xfId="2" applyFont="1" applyBorder="1" applyAlignment="1">
      <alignment horizontal="left" vertical="center" wrapText="1"/>
    </xf>
    <xf numFmtId="0" fontId="11" fillId="0" borderId="6" xfId="2" applyFont="1" applyBorder="1" applyAlignment="1">
      <alignment horizontal="left" vertical="center" wrapText="1"/>
    </xf>
    <xf numFmtId="0" fontId="11" fillId="0" borderId="4" xfId="2" applyFont="1" applyBorder="1" applyAlignment="1">
      <alignment horizontal="left" vertical="center"/>
    </xf>
    <xf numFmtId="177" fontId="11" fillId="2" borderId="40" xfId="2" applyNumberFormat="1" applyFont="1" applyFill="1" applyBorder="1" applyAlignment="1">
      <alignment horizontal="right" vertical="center"/>
    </xf>
    <xf numFmtId="177" fontId="11" fillId="2" borderId="106" xfId="2" applyNumberFormat="1" applyFont="1" applyFill="1" applyBorder="1" applyAlignment="1">
      <alignment horizontal="right" vertical="center"/>
    </xf>
    <xf numFmtId="177" fontId="11" fillId="2" borderId="82" xfId="2" applyNumberFormat="1" applyFont="1" applyFill="1" applyBorder="1" applyAlignment="1">
      <alignment horizontal="right" vertical="center"/>
    </xf>
    <xf numFmtId="177" fontId="11" fillId="2" borderId="46" xfId="2" applyNumberFormat="1" applyFont="1" applyFill="1" applyBorder="1" applyAlignment="1">
      <alignment horizontal="right" vertical="center"/>
    </xf>
    <xf numFmtId="177" fontId="11" fillId="2" borderId="45" xfId="2" applyNumberFormat="1" applyFont="1" applyFill="1" applyBorder="1" applyAlignment="1">
      <alignment horizontal="right" vertical="center"/>
    </xf>
    <xf numFmtId="177" fontId="11" fillId="2" borderId="0" xfId="2" applyNumberFormat="1" applyFont="1" applyFill="1" applyAlignment="1">
      <alignment horizontal="right" vertical="center"/>
    </xf>
    <xf numFmtId="0" fontId="11" fillId="2" borderId="6" xfId="2" applyFont="1" applyFill="1" applyBorder="1" applyAlignment="1">
      <alignment horizontal="right" vertical="center"/>
    </xf>
    <xf numFmtId="0" fontId="12" fillId="2" borderId="23" xfId="2" applyFont="1" applyFill="1" applyBorder="1" applyAlignment="1">
      <alignment horizontal="center" vertical="center"/>
    </xf>
    <xf numFmtId="0" fontId="12" fillId="2" borderId="68" xfId="2" applyFont="1" applyFill="1" applyBorder="1" applyAlignment="1">
      <alignment horizontal="center" vertical="center"/>
    </xf>
    <xf numFmtId="0" fontId="12" fillId="0" borderId="7" xfId="2" applyFont="1" applyBorder="1" applyAlignment="1">
      <alignment horizontal="center" vertical="center"/>
    </xf>
    <xf numFmtId="0" fontId="11" fillId="0" borderId="32" xfId="2" applyFont="1" applyBorder="1" applyAlignment="1">
      <alignment horizontal="center" vertical="center"/>
    </xf>
    <xf numFmtId="0" fontId="11" fillId="0" borderId="35" xfId="2" applyFont="1" applyBorder="1" applyAlignment="1">
      <alignment horizontal="center" vertical="center"/>
    </xf>
    <xf numFmtId="0" fontId="21" fillId="0" borderId="28" xfId="2" applyFont="1" applyBorder="1" applyAlignment="1">
      <alignment horizontal="center" vertical="center"/>
    </xf>
    <xf numFmtId="0" fontId="21" fillId="0" borderId="41" xfId="2" applyFont="1" applyBorder="1" applyAlignment="1">
      <alignment horizontal="center" vertical="center"/>
    </xf>
    <xf numFmtId="177" fontId="20" fillId="0" borderId="0" xfId="2" applyNumberFormat="1" applyFont="1" applyAlignment="1">
      <alignment horizontal="center"/>
    </xf>
    <xf numFmtId="0" fontId="21" fillId="3" borderId="90" xfId="2" quotePrefix="1" applyFont="1" applyFill="1" applyBorder="1" applyAlignment="1">
      <alignment horizontal="center" vertical="center"/>
    </xf>
    <xf numFmtId="0" fontId="21" fillId="3" borderId="2" xfId="2" quotePrefix="1" applyFont="1" applyFill="1" applyBorder="1" applyAlignment="1">
      <alignment horizontal="center" vertical="center"/>
    </xf>
    <xf numFmtId="0" fontId="21" fillId="3" borderId="47" xfId="2" applyFont="1" applyFill="1" applyBorder="1" applyAlignment="1">
      <alignment horizontal="center" vertical="center"/>
    </xf>
    <xf numFmtId="0" fontId="21" fillId="3" borderId="52" xfId="2" applyFont="1" applyFill="1" applyBorder="1" applyAlignment="1">
      <alignment horizontal="center" vertical="center"/>
    </xf>
    <xf numFmtId="0" fontId="21" fillId="3" borderId="50" xfId="2" applyFont="1" applyFill="1" applyBorder="1" applyAlignment="1">
      <alignment horizontal="center" vertical="center"/>
    </xf>
    <xf numFmtId="0" fontId="23" fillId="5" borderId="90" xfId="2" quotePrefix="1" applyFont="1" applyFill="1" applyBorder="1" applyAlignment="1">
      <alignment horizontal="center" vertical="center" wrapText="1"/>
    </xf>
    <xf numFmtId="0" fontId="23" fillId="5" borderId="2" xfId="2" quotePrefix="1" applyFont="1" applyFill="1" applyBorder="1" applyAlignment="1">
      <alignment horizontal="center" vertical="center" wrapText="1"/>
    </xf>
    <xf numFmtId="0" fontId="23" fillId="5" borderId="55" xfId="2" quotePrefix="1" applyFont="1" applyFill="1" applyBorder="1" applyAlignment="1">
      <alignment horizontal="center" vertical="center" wrapText="1"/>
    </xf>
    <xf numFmtId="0" fontId="21" fillId="5" borderId="75" xfId="2" quotePrefix="1" applyFont="1" applyFill="1" applyBorder="1" applyAlignment="1">
      <alignment horizontal="center" vertical="center" wrapText="1"/>
    </xf>
    <xf numFmtId="0" fontId="21" fillId="0" borderId="4" xfId="2" quotePrefix="1" applyFont="1" applyBorder="1" applyAlignment="1">
      <alignment horizontal="center" vertical="center" wrapText="1"/>
    </xf>
    <xf numFmtId="0" fontId="21" fillId="3" borderId="12" xfId="2" applyFont="1" applyFill="1" applyBorder="1" applyAlignment="1">
      <alignment horizontal="left" vertical="center" wrapText="1"/>
    </xf>
    <xf numFmtId="0" fontId="21" fillId="3" borderId="11" xfId="2" applyFont="1" applyFill="1" applyBorder="1" applyAlignment="1">
      <alignment horizontal="left" vertical="center" wrapText="1"/>
    </xf>
    <xf numFmtId="0" fontId="21" fillId="3" borderId="92" xfId="2" applyFont="1" applyFill="1" applyBorder="1" applyAlignment="1">
      <alignment horizontal="left" vertical="center" wrapText="1"/>
    </xf>
    <xf numFmtId="0" fontId="21" fillId="3" borderId="61" xfId="2" applyFont="1" applyFill="1" applyBorder="1" applyAlignment="1">
      <alignment horizontal="left" vertical="center" wrapText="1"/>
    </xf>
    <xf numFmtId="0" fontId="21" fillId="0" borderId="12" xfId="2" quotePrefix="1" applyFont="1" applyBorder="1" applyAlignment="1">
      <alignment horizontal="center" vertical="center" wrapText="1"/>
    </xf>
    <xf numFmtId="0" fontId="21" fillId="0" borderId="3" xfId="2" quotePrefix="1" applyFont="1" applyBorder="1" applyAlignment="1">
      <alignment horizontal="center" vertical="center" wrapText="1"/>
    </xf>
    <xf numFmtId="0" fontId="21" fillId="0" borderId="11" xfId="2" quotePrefix="1" applyFont="1" applyBorder="1" applyAlignment="1">
      <alignment horizontal="center" vertical="center" wrapText="1"/>
    </xf>
    <xf numFmtId="0" fontId="21" fillId="0" borderId="5" xfId="2" quotePrefix="1" applyFont="1" applyBorder="1" applyAlignment="1">
      <alignment horizontal="center" vertical="center" wrapText="1"/>
    </xf>
    <xf numFmtId="0" fontId="22" fillId="0" borderId="4" xfId="2" quotePrefix="1" applyFont="1" applyBorder="1" applyAlignment="1">
      <alignment horizontal="center" vertical="center" wrapText="1"/>
    </xf>
    <xf numFmtId="10" fontId="29" fillId="5" borderId="12" xfId="2" applyNumberFormat="1" applyFont="1" applyFill="1" applyBorder="1" applyAlignment="1">
      <alignment horizontal="center" vertical="center" wrapText="1"/>
    </xf>
    <xf numFmtId="10" fontId="29" fillId="5" borderId="15" xfId="2" applyNumberFormat="1" applyFont="1" applyFill="1" applyBorder="1" applyAlignment="1">
      <alignment horizontal="center" vertical="center" wrapText="1"/>
    </xf>
    <xf numFmtId="10" fontId="29" fillId="5" borderId="3" xfId="2" applyNumberFormat="1" applyFont="1" applyFill="1" applyBorder="1" applyAlignment="1">
      <alignment horizontal="center" vertical="center" wrapText="1"/>
    </xf>
    <xf numFmtId="10" fontId="29" fillId="5" borderId="28" xfId="2" applyNumberFormat="1" applyFont="1" applyFill="1" applyBorder="1" applyAlignment="1">
      <alignment horizontal="center" vertical="center" wrapText="1"/>
    </xf>
    <xf numFmtId="10" fontId="29" fillId="5" borderId="43" xfId="2" applyNumberFormat="1" applyFont="1" applyFill="1" applyBorder="1" applyAlignment="1">
      <alignment horizontal="center" vertical="center" wrapText="1"/>
    </xf>
    <xf numFmtId="10" fontId="29" fillId="5" borderId="41" xfId="2" applyNumberFormat="1" applyFont="1" applyFill="1" applyBorder="1" applyAlignment="1">
      <alignment horizontal="center" vertical="center" wrapText="1"/>
    </xf>
    <xf numFmtId="10" fontId="11" fillId="5" borderId="69" xfId="2" applyNumberFormat="1" applyFont="1" applyFill="1" applyBorder="1" applyAlignment="1">
      <alignment horizontal="center" vertical="center" wrapText="1"/>
    </xf>
    <xf numFmtId="10" fontId="11" fillId="5" borderId="75" xfId="2" applyNumberFormat="1" applyFont="1" applyFill="1" applyBorder="1" applyAlignment="1">
      <alignment horizontal="center" vertical="center" wrapText="1"/>
    </xf>
    <xf numFmtId="177" fontId="11" fillId="0" borderId="12" xfId="2" applyNumberFormat="1" applyFont="1" applyBorder="1" applyAlignment="1">
      <alignment horizontal="center" vertical="center"/>
    </xf>
    <xf numFmtId="177" fontId="11" fillId="0" borderId="2" xfId="2" applyNumberFormat="1" applyFont="1" applyBorder="1" applyAlignment="1">
      <alignment horizontal="center" vertical="center"/>
    </xf>
    <xf numFmtId="177" fontId="11" fillId="0" borderId="55" xfId="2" applyNumberFormat="1" applyFont="1" applyBorder="1" applyAlignment="1">
      <alignment horizontal="center" vertical="center"/>
    </xf>
    <xf numFmtId="10" fontId="11" fillId="0" borderId="1" xfId="2" applyNumberFormat="1" applyFont="1" applyBorder="1" applyAlignment="1">
      <alignment horizontal="center" vertical="center" wrapText="1"/>
    </xf>
    <xf numFmtId="10" fontId="11" fillId="0" borderId="4" xfId="2" applyNumberFormat="1" applyFont="1" applyBorder="1" applyAlignment="1">
      <alignment horizontal="center" vertical="center" wrapText="1"/>
    </xf>
    <xf numFmtId="177" fontId="11" fillId="0" borderId="13" xfId="2" applyNumberFormat="1" applyFont="1" applyBorder="1" applyAlignment="1">
      <alignment vertical="center" wrapText="1"/>
    </xf>
    <xf numFmtId="177" fontId="11" fillId="0" borderId="17" xfId="2" applyNumberFormat="1" applyFont="1" applyBorder="1" applyAlignment="1">
      <alignment vertical="center" wrapText="1"/>
    </xf>
    <xf numFmtId="177" fontId="11" fillId="0" borderId="16" xfId="2" applyNumberFormat="1" applyFont="1" applyBorder="1" applyAlignment="1">
      <alignment vertical="center" wrapText="1"/>
    </xf>
    <xf numFmtId="177" fontId="11" fillId="0" borderId="31" xfId="2" applyNumberFormat="1" applyFont="1" applyBorder="1" applyAlignment="1">
      <alignment vertical="center" wrapText="1"/>
    </xf>
    <xf numFmtId="177" fontId="18" fillId="0" borderId="13" xfId="2" applyNumberFormat="1" applyFont="1" applyBorder="1" applyAlignment="1">
      <alignment horizontal="center" vertical="center" shrinkToFit="1"/>
    </xf>
    <xf numFmtId="177" fontId="18" fillId="0" borderId="17" xfId="2" applyNumberFormat="1" applyFont="1" applyBorder="1" applyAlignment="1">
      <alignment horizontal="center" vertical="center" shrinkToFit="1"/>
    </xf>
    <xf numFmtId="177" fontId="18" fillId="0" borderId="56" xfId="2" applyNumberFormat="1" applyFont="1" applyBorder="1" applyAlignment="1">
      <alignment horizontal="center" vertical="center" wrapText="1"/>
    </xf>
    <xf numFmtId="177" fontId="18" fillId="0" borderId="57" xfId="2" applyNumberFormat="1" applyFont="1" applyBorder="1" applyAlignment="1">
      <alignment horizontal="center" vertical="center" wrapText="1"/>
    </xf>
    <xf numFmtId="0" fontId="26" fillId="0" borderId="57" xfId="0" applyFont="1" applyBorder="1" applyAlignment="1">
      <alignment horizontal="center" vertical="center" wrapText="1"/>
    </xf>
    <xf numFmtId="0" fontId="6" fillId="0" borderId="0" xfId="0" applyFont="1" applyAlignment="1">
      <alignment horizontal="center"/>
    </xf>
    <xf numFmtId="0" fontId="10" fillId="0" borderId="80" xfId="0" applyFont="1" applyBorder="1" applyAlignment="1">
      <alignment horizontal="left" vertical="center" wrapText="1"/>
    </xf>
    <xf numFmtId="0" fontId="10" fillId="0" borderId="23" xfId="0" applyFont="1" applyBorder="1" applyAlignment="1">
      <alignment horizontal="left" vertical="center" wrapText="1"/>
    </xf>
    <xf numFmtId="0" fontId="10" fillId="0" borderId="68" xfId="0" applyFont="1" applyBorder="1" applyAlignment="1">
      <alignment horizontal="left" vertical="center" wrapText="1"/>
    </xf>
    <xf numFmtId="0" fontId="14" fillId="2" borderId="58" xfId="0" applyFont="1" applyFill="1" applyBorder="1" applyAlignment="1">
      <alignment horizontal="left" vertical="top" wrapText="1"/>
    </xf>
    <xf numFmtId="0" fontId="12" fillId="2" borderId="59" xfId="0" applyFont="1" applyFill="1" applyBorder="1" applyAlignment="1">
      <alignment horizontal="left" vertical="top" wrapText="1"/>
    </xf>
    <xf numFmtId="0" fontId="12" fillId="2" borderId="60" xfId="0" applyFont="1" applyFill="1" applyBorder="1" applyAlignment="1">
      <alignment horizontal="left" vertical="top" wrapText="1"/>
    </xf>
    <xf numFmtId="0" fontId="12" fillId="2" borderId="6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62" xfId="0" applyFont="1" applyFill="1" applyBorder="1" applyAlignment="1">
      <alignment horizontal="left" vertical="top" wrapText="1"/>
    </xf>
    <xf numFmtId="0" fontId="12" fillId="2" borderId="63"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64" xfId="0" applyFont="1" applyFill="1" applyBorder="1" applyAlignment="1">
      <alignment horizontal="left" vertical="top" wrapText="1"/>
    </xf>
    <xf numFmtId="0" fontId="10" fillId="0" borderId="8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68" xfId="0" applyFont="1" applyBorder="1" applyAlignment="1">
      <alignment horizontal="center" vertical="center" wrapText="1"/>
    </xf>
    <xf numFmtId="0" fontId="9" fillId="2" borderId="58" xfId="0" applyFont="1" applyFill="1" applyBorder="1" applyAlignment="1">
      <alignment horizontal="left" vertical="top" wrapText="1"/>
    </xf>
    <xf numFmtId="0" fontId="9" fillId="2" borderId="59" xfId="0" applyFont="1" applyFill="1" applyBorder="1" applyAlignment="1">
      <alignment horizontal="left" vertical="top" wrapText="1"/>
    </xf>
    <xf numFmtId="0" fontId="9" fillId="2" borderId="60" xfId="0" applyFont="1" applyFill="1" applyBorder="1" applyAlignment="1">
      <alignment horizontal="left" vertical="top" wrapText="1"/>
    </xf>
    <xf numFmtId="0" fontId="9" fillId="2" borderId="61" xfId="0" applyFont="1" applyFill="1" applyBorder="1" applyAlignment="1">
      <alignment horizontal="left" vertical="top" wrapText="1"/>
    </xf>
    <xf numFmtId="0" fontId="9" fillId="2" borderId="0" xfId="0" applyFont="1" applyFill="1" applyAlignment="1">
      <alignment horizontal="left" vertical="top" wrapText="1"/>
    </xf>
    <xf numFmtId="0" fontId="9" fillId="2" borderId="62" xfId="0" applyFont="1" applyFill="1" applyBorder="1" applyAlignment="1">
      <alignment horizontal="left" vertical="top" wrapText="1"/>
    </xf>
    <xf numFmtId="0" fontId="9" fillId="2" borderId="63" xfId="0" applyFont="1" applyFill="1" applyBorder="1" applyAlignment="1">
      <alignment horizontal="left" vertical="top" wrapText="1"/>
    </xf>
    <xf numFmtId="0" fontId="9" fillId="2" borderId="37" xfId="0" applyFont="1" applyFill="1" applyBorder="1" applyAlignment="1">
      <alignment horizontal="left" vertical="top" wrapText="1"/>
    </xf>
    <xf numFmtId="0" fontId="9" fillId="2" borderId="64" xfId="0" applyFont="1" applyFill="1" applyBorder="1" applyAlignment="1">
      <alignment horizontal="left" vertical="top" wrapText="1"/>
    </xf>
  </cellXfs>
  <cellStyles count="5">
    <cellStyle name="パーセント" xfId="4" builtinId="5"/>
    <cellStyle name="桁区切り" xfId="1" builtinId="6"/>
    <cellStyle name="標準" xfId="0" builtinId="0"/>
    <cellStyle name="標準_無料低額事業（平成１３年度）様式１例" xfId="2" xr:uid="{00000000-0005-0000-0000-000003000000}"/>
    <cellStyle name="未定義" xfId="3" xr:uid="{00000000-0005-0000-0000-000005000000}"/>
  </cellStyles>
  <dxfs count="10">
    <dxf>
      <font>
        <color theme="0"/>
      </font>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81643</xdr:colOff>
      <xdr:row>15</xdr:row>
      <xdr:rowOff>326573</xdr:rowOff>
    </xdr:from>
    <xdr:to>
      <xdr:col>3</xdr:col>
      <xdr:colOff>517071</xdr:colOff>
      <xdr:row>18</xdr:row>
      <xdr:rowOff>625931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43643" y="7130144"/>
          <a:ext cx="2245178" cy="2217966"/>
        </a:xfrm>
        <a:prstGeom prst="wedgeRectCallout">
          <a:avLst>
            <a:gd name="adj1" fmla="val -37490"/>
            <a:gd name="adj2" fmla="val -7092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4</xdr:col>
      <xdr:colOff>27215</xdr:colOff>
      <xdr:row>15</xdr:row>
      <xdr:rowOff>381000</xdr:rowOff>
    </xdr:from>
    <xdr:to>
      <xdr:col>5</xdr:col>
      <xdr:colOff>204107</xdr:colOff>
      <xdr:row>17</xdr:row>
      <xdr:rowOff>13607</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3469822" y="7184571"/>
          <a:ext cx="898071" cy="911679"/>
        </a:xfrm>
        <a:prstGeom prst="wedgeRectCallout">
          <a:avLst>
            <a:gd name="adj1" fmla="val -31944"/>
            <a:gd name="adj2" fmla="val -1072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「病院」</a:t>
          </a:r>
          <a:endParaRPr kumimoji="1" lang="en-US" altLang="ja-JP" sz="1100"/>
        </a:p>
        <a:p>
          <a:pPr algn="l"/>
          <a:r>
            <a:rPr kumimoji="1" lang="ja-JP" altLang="en-US" sz="1100"/>
            <a:t>　「診療所」</a:t>
          </a:r>
        </a:p>
      </xdr:txBody>
    </xdr:sp>
    <xdr:clientData/>
  </xdr:twoCellAnchor>
  <xdr:twoCellAnchor>
    <xdr:from>
      <xdr:col>9</xdr:col>
      <xdr:colOff>666748</xdr:colOff>
      <xdr:row>15</xdr:row>
      <xdr:rowOff>585108</xdr:rowOff>
    </xdr:from>
    <xdr:to>
      <xdr:col>14</xdr:col>
      <xdr:colOff>204106</xdr:colOff>
      <xdr:row>17</xdr:row>
      <xdr:rowOff>95250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864927" y="7388679"/>
          <a:ext cx="2408465" cy="789214"/>
        </a:xfrm>
        <a:prstGeom prst="wedgeRectCallout">
          <a:avLst>
            <a:gd name="adj1" fmla="val -3950"/>
            <a:gd name="adj2" fmla="val -13141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「生保患者を含む減免対象者のみ」</a:t>
          </a:r>
          <a:endParaRPr kumimoji="1" lang="en-US" altLang="ja-JP" sz="1100"/>
        </a:p>
        <a:p>
          <a:pPr algn="l"/>
          <a:r>
            <a:rPr kumimoji="1" lang="ja-JP" altLang="en-US" sz="1100"/>
            <a:t>　「全ての患者を対象」</a:t>
          </a:r>
        </a:p>
      </xdr:txBody>
    </xdr:sp>
    <xdr:clientData/>
  </xdr:twoCellAnchor>
  <xdr:twoCellAnchor>
    <xdr:from>
      <xdr:col>15</xdr:col>
      <xdr:colOff>0</xdr:colOff>
      <xdr:row>15</xdr:row>
      <xdr:rowOff>625929</xdr:rowOff>
    </xdr:from>
    <xdr:to>
      <xdr:col>16</xdr:col>
      <xdr:colOff>340179</xdr:colOff>
      <xdr:row>17</xdr:row>
      <xdr:rowOff>136072</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0885714" y="7429500"/>
          <a:ext cx="830036" cy="789215"/>
        </a:xfrm>
        <a:prstGeom prst="wedgeRectCallout">
          <a:avLst>
            <a:gd name="adj1" fmla="val -29667"/>
            <a:gd name="adj2" fmla="val -15194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「設置」</a:t>
          </a:r>
          <a:endParaRPr kumimoji="1" lang="en-US" altLang="ja-JP" sz="1100"/>
        </a:p>
        <a:p>
          <a:pPr algn="l"/>
          <a:r>
            <a:rPr kumimoji="1" lang="ja-JP" altLang="en-US" sz="1100"/>
            <a:t>　「連携」</a:t>
          </a:r>
        </a:p>
      </xdr:txBody>
    </xdr:sp>
    <xdr:clientData/>
  </xdr:twoCellAnchor>
  <xdr:twoCellAnchor>
    <xdr:from>
      <xdr:col>18</xdr:col>
      <xdr:colOff>224519</xdr:colOff>
      <xdr:row>15</xdr:row>
      <xdr:rowOff>476929</xdr:rowOff>
    </xdr:from>
    <xdr:to>
      <xdr:col>23</xdr:col>
      <xdr:colOff>617763</xdr:colOff>
      <xdr:row>18</xdr:row>
      <xdr:rowOff>381679</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2743090" y="7280500"/>
          <a:ext cx="4189637" cy="1823358"/>
        </a:xfrm>
        <a:prstGeom prst="wedgeRectCallout">
          <a:avLst>
            <a:gd name="adj1" fmla="val 16579"/>
            <a:gd name="adj2" fmla="val -8418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p>
        <a:p>
          <a:pPr algn="l"/>
          <a:r>
            <a:rPr kumimoji="1" lang="ja-JP" altLang="en-US" sz="1100">
              <a:solidFill>
                <a:sysClr val="windowText" lastClr="000000"/>
              </a:solidFill>
            </a:rPr>
            <a:t>　「全て院内」</a:t>
          </a:r>
          <a:endParaRPr kumimoji="1" lang="en-US" altLang="ja-JP" sz="1100">
            <a:solidFill>
              <a:sysClr val="windowText" lastClr="000000"/>
            </a:solidFill>
          </a:endParaRPr>
        </a:p>
        <a:p>
          <a:pPr algn="l"/>
          <a:r>
            <a:rPr kumimoji="1" lang="ja-JP" altLang="en-US" sz="1100">
              <a:solidFill>
                <a:sysClr val="windowText" lastClr="000000"/>
              </a:solidFill>
            </a:rPr>
            <a:t>　「全て院外」</a:t>
          </a:r>
          <a:endParaRPr kumimoji="1" lang="en-US" altLang="ja-JP" sz="1100">
            <a:solidFill>
              <a:sysClr val="windowText" lastClr="000000"/>
            </a:solidFill>
          </a:endParaRPr>
        </a:p>
        <a:p>
          <a:pPr algn="l"/>
          <a:r>
            <a:rPr kumimoji="1" lang="ja-JP" altLang="en-US" sz="1100">
              <a:solidFill>
                <a:sysClr val="windowText" lastClr="000000"/>
              </a:solidFill>
            </a:rPr>
            <a:t>　「患者の経済状況を考慮して薬剤負担が困難な場合は院内」</a:t>
          </a:r>
          <a:endParaRPr kumimoji="1" lang="en-US" altLang="ja-JP" sz="1100">
            <a:solidFill>
              <a:sysClr val="windowText" lastClr="000000"/>
            </a:solidFill>
          </a:endParaRPr>
        </a:p>
        <a:p>
          <a:pPr algn="l"/>
          <a:r>
            <a:rPr kumimoji="1" lang="ja-JP" altLang="en-US" sz="1100">
              <a:solidFill>
                <a:sysClr val="windowText" lastClr="000000"/>
              </a:solidFill>
            </a:rPr>
            <a:t>　「薬剤の種類によっては院内」</a:t>
          </a:r>
          <a:endParaRPr kumimoji="1" lang="en-US" altLang="ja-JP" sz="1100">
            <a:solidFill>
              <a:sysClr val="windowText" lastClr="000000"/>
            </a:solidFill>
          </a:endParaRPr>
        </a:p>
        <a:p>
          <a:pPr algn="l"/>
          <a:r>
            <a:rPr kumimoji="1" lang="ja-JP" altLang="en-US" sz="1100">
              <a:solidFill>
                <a:sysClr val="windowText" lastClr="000000"/>
              </a:solidFill>
            </a:rPr>
            <a:t>　「時間外（夜間・休日）診療のみ院内」</a:t>
          </a:r>
          <a:endParaRPr kumimoji="1" lang="en-US" altLang="ja-JP" sz="1100">
            <a:solidFill>
              <a:sysClr val="windowText" lastClr="000000"/>
            </a:solidFill>
          </a:endParaRPr>
        </a:p>
        <a:p>
          <a:pPr algn="l"/>
          <a:r>
            <a:rPr kumimoji="1" lang="ja-JP" altLang="en-US" sz="1100">
              <a:solidFill>
                <a:sysClr val="windowText" lastClr="000000"/>
              </a:solidFill>
            </a:rPr>
            <a:t>　「その他（右欄にその内容を記入すること）」</a:t>
          </a:r>
        </a:p>
      </xdr:txBody>
    </xdr:sp>
    <xdr:clientData/>
  </xdr:twoCellAnchor>
  <xdr:twoCellAnchor>
    <xdr:from>
      <xdr:col>23</xdr:col>
      <xdr:colOff>985157</xdr:colOff>
      <xdr:row>15</xdr:row>
      <xdr:rowOff>544287</xdr:rowOff>
    </xdr:from>
    <xdr:to>
      <xdr:col>28</xdr:col>
      <xdr:colOff>734786</xdr:colOff>
      <xdr:row>18</xdr:row>
      <xdr:rowOff>340179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7300121" y="7347858"/>
          <a:ext cx="5641522" cy="1714500"/>
        </a:xfrm>
        <a:prstGeom prst="wedgeRectCallout">
          <a:avLst>
            <a:gd name="adj1" fmla="val -29076"/>
            <a:gd name="adj2" fmla="val -872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endParaRPr kumimoji="1" lang="en-US" altLang="ja-JP" sz="1100">
            <a:solidFill>
              <a:sysClr val="windowText" lastClr="000000"/>
            </a:solidFill>
          </a:endParaRPr>
        </a:p>
        <a:p>
          <a:pPr algn="l"/>
          <a:r>
            <a:rPr kumimoji="1" lang="ja-JP" altLang="en-US" sz="1100">
              <a:solidFill>
                <a:sysClr val="windowText" lastClr="000000"/>
              </a:solidFill>
            </a:rPr>
            <a:t>　「診療費と同様に減免（調剤方法が全て院外の場合には右欄に具体内容を記入すること）」</a:t>
          </a:r>
          <a:endParaRPr kumimoji="1" lang="en-US" altLang="ja-JP" sz="1100">
            <a:solidFill>
              <a:sysClr val="windowText" lastClr="000000"/>
            </a:solidFill>
          </a:endParaRPr>
        </a:p>
        <a:p>
          <a:pPr algn="l"/>
          <a:r>
            <a:rPr kumimoji="1" lang="ja-JP" altLang="en-US" sz="1100">
              <a:solidFill>
                <a:sysClr val="windowText" lastClr="000000"/>
              </a:solidFill>
            </a:rPr>
            <a:t>　「診療費と異なる減免（右欄に具体内容を記入すること）」</a:t>
          </a:r>
        </a:p>
        <a:p>
          <a:pPr algn="l"/>
          <a:r>
            <a:rPr kumimoji="1" lang="ja-JP" altLang="en-US" sz="1100">
              <a:solidFill>
                <a:sysClr val="windowText" lastClr="000000"/>
              </a:solidFill>
            </a:rPr>
            <a:t>　「全額患者負担」</a:t>
          </a:r>
        </a:p>
        <a:p>
          <a:pPr algn="l"/>
          <a:r>
            <a:rPr kumimoji="1" lang="ja-JP" altLang="en-US" sz="1100">
              <a:solidFill>
                <a:sysClr val="windowText" lastClr="000000"/>
              </a:solidFill>
            </a:rPr>
            <a:t>　「自治体補助（助成）による負担軽減措置あり（右欄に自治体名を記入すこと） 」</a:t>
          </a:r>
        </a:p>
        <a:p>
          <a:pPr algn="l"/>
          <a:r>
            <a:rPr kumimoji="1" lang="ja-JP" altLang="en-US" sz="1100">
              <a:solidFill>
                <a:sysClr val="windowText" lastClr="000000"/>
              </a:solidFill>
            </a:rPr>
            <a:t>　「その他（右欄に具体的内容を記入すること）」</a:t>
          </a:r>
        </a:p>
      </xdr:txBody>
    </xdr:sp>
    <xdr:clientData/>
  </xdr:twoCellAnchor>
  <xdr:twoCellAnchor>
    <xdr:from>
      <xdr:col>28</xdr:col>
      <xdr:colOff>1113064</xdr:colOff>
      <xdr:row>14</xdr:row>
      <xdr:rowOff>111578</xdr:rowOff>
    </xdr:from>
    <xdr:to>
      <xdr:col>31</xdr:col>
      <xdr:colOff>274864</xdr:colOff>
      <xdr:row>15</xdr:row>
      <xdr:rowOff>389164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23319921" y="6275614"/>
          <a:ext cx="2468336" cy="917121"/>
        </a:xfrm>
        <a:prstGeom prst="wedgeRectCallout">
          <a:avLst>
            <a:gd name="adj1" fmla="val 18335"/>
            <a:gd name="adj2" fmla="val -1396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「有</a:t>
          </a:r>
          <a:r>
            <a:rPr kumimoji="1" lang="en-US" altLang="ja-JP" sz="1100"/>
            <a:t>(</a:t>
          </a:r>
          <a:r>
            <a:rPr kumimoji="1" lang="ja-JP" altLang="en-US" sz="1100"/>
            <a:t>右欄に主な理由を記すこと</a:t>
          </a:r>
          <a:r>
            <a:rPr kumimoji="1" lang="en-US" altLang="ja-JP" sz="1100"/>
            <a:t>)</a:t>
          </a:r>
          <a:r>
            <a:rPr kumimoji="1" lang="ja-JP" altLang="en-US" sz="1100"/>
            <a:t>」</a:t>
          </a:r>
          <a:endParaRPr kumimoji="1" lang="en-US" altLang="ja-JP" sz="1100"/>
        </a:p>
        <a:p>
          <a:pPr algn="l"/>
          <a:r>
            <a:rPr kumimoji="1" lang="ja-JP" altLang="en-US" sz="1100"/>
            <a:t>　「無」</a:t>
          </a:r>
          <a:endParaRPr kumimoji="1" lang="en-US" altLang="ja-JP" sz="1100"/>
        </a:p>
        <a:p>
          <a:pPr algn="l"/>
          <a:endParaRPr kumimoji="1" lang="ja-JP" altLang="en-US" sz="1100"/>
        </a:p>
      </xdr:txBody>
    </xdr:sp>
    <xdr:clientData/>
  </xdr:twoCellAnchor>
  <xdr:twoCellAnchor>
    <xdr:from>
      <xdr:col>31</xdr:col>
      <xdr:colOff>1115785</xdr:colOff>
      <xdr:row>13</xdr:row>
      <xdr:rowOff>231321</xdr:rowOff>
    </xdr:from>
    <xdr:to>
      <xdr:col>32</xdr:col>
      <xdr:colOff>449036</xdr:colOff>
      <xdr:row>15</xdr:row>
      <xdr:rowOff>326572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6629178" y="5755821"/>
          <a:ext cx="1360715" cy="1374322"/>
        </a:xfrm>
        <a:prstGeom prst="wedgeRectCallout">
          <a:avLst>
            <a:gd name="adj1" fmla="val 45312"/>
            <a:gd name="adj2" fmla="val -123781"/>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①介護療養型医療施設</a:t>
          </a:r>
          <a:endParaRPr kumimoji="1" lang="en-US" altLang="ja-JP" sz="1100" b="0">
            <a:solidFill>
              <a:schemeClr val="tx1"/>
            </a:solidFill>
          </a:endParaRPr>
        </a:p>
        <a:p>
          <a:pPr algn="l"/>
          <a:r>
            <a:rPr kumimoji="1" lang="ja-JP" altLang="en-US" sz="1100" b="0">
              <a:solidFill>
                <a:schemeClr val="tx1"/>
              </a:solidFill>
            </a:rPr>
            <a:t>②医療療養病床</a:t>
          </a:r>
          <a:endParaRPr kumimoji="1" lang="en-US" altLang="ja-JP" sz="1100" b="0">
            <a:solidFill>
              <a:schemeClr val="tx1"/>
            </a:solidFill>
          </a:endParaRPr>
        </a:p>
        <a:p>
          <a:pPr algn="l"/>
          <a:r>
            <a:rPr kumimoji="1" lang="ja-JP" altLang="en-US" sz="1100" b="0">
              <a:solidFill>
                <a:schemeClr val="tx1"/>
              </a:solidFill>
            </a:rPr>
            <a:t>③両方</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twoCellAnchor>
    <xdr:from>
      <xdr:col>32</xdr:col>
      <xdr:colOff>356505</xdr:colOff>
      <xdr:row>16</xdr:row>
      <xdr:rowOff>2722</xdr:rowOff>
    </xdr:from>
    <xdr:to>
      <xdr:col>34</xdr:col>
      <xdr:colOff>272142</xdr:colOff>
      <xdr:row>18</xdr:row>
      <xdr:rowOff>40822</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27897362" y="7445829"/>
          <a:ext cx="1643744" cy="1317172"/>
        </a:xfrm>
        <a:prstGeom prst="wedgeRectCallout">
          <a:avLst>
            <a:gd name="adj1" fmla="val 8948"/>
            <a:gd name="adj2" fmla="val -1097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①定め明示している</a:t>
          </a:r>
          <a:endParaRPr kumimoji="1" lang="en-US" altLang="ja-JP" sz="1100" b="0">
            <a:solidFill>
              <a:schemeClr val="tx1"/>
            </a:solidFill>
          </a:endParaRPr>
        </a:p>
        <a:p>
          <a:pPr algn="l"/>
          <a:r>
            <a:rPr kumimoji="1" lang="ja-JP" altLang="en-US" sz="1100" b="0">
              <a:solidFill>
                <a:schemeClr val="tx1"/>
              </a:solidFill>
            </a:rPr>
            <a:t>②定めているが明示していない</a:t>
          </a:r>
          <a:endParaRPr kumimoji="1" lang="en-US" altLang="ja-JP" sz="1100" b="0">
            <a:solidFill>
              <a:schemeClr val="tx1"/>
            </a:solidFill>
          </a:endParaRPr>
        </a:p>
        <a:p>
          <a:pPr algn="l"/>
          <a:r>
            <a:rPr kumimoji="1" lang="ja-JP" altLang="en-US" sz="1100" b="0">
              <a:solidFill>
                <a:schemeClr val="tx1"/>
              </a:solidFill>
            </a:rPr>
            <a:t>③定めていない</a:t>
          </a:r>
          <a:endParaRPr kumimoji="1" lang="en-US" altLang="ja-JP" sz="1100" b="0">
            <a:solidFill>
              <a:schemeClr val="tx1"/>
            </a:solidFill>
          </a:endParaRPr>
        </a:p>
      </xdr:txBody>
    </xdr:sp>
    <xdr:clientData/>
  </xdr:twoCellAnchor>
  <xdr:twoCellAnchor>
    <xdr:from>
      <xdr:col>6</xdr:col>
      <xdr:colOff>28014</xdr:colOff>
      <xdr:row>15</xdr:row>
      <xdr:rowOff>39221</xdr:rowOff>
    </xdr:from>
    <xdr:to>
      <xdr:col>8</xdr:col>
      <xdr:colOff>661147</xdr:colOff>
      <xdr:row>15</xdr:row>
      <xdr:rowOff>364191</xdr:rowOff>
    </xdr:to>
    <xdr:sp macro="" textlink="">
      <xdr:nvSpPr>
        <xdr:cNvPr id="6" name="右中かっこ 5">
          <a:extLst>
            <a:ext uri="{FF2B5EF4-FFF2-40B4-BE49-F238E27FC236}">
              <a16:creationId xmlns:a16="http://schemas.microsoft.com/office/drawing/2014/main" id="{2E67D4CE-9A18-3E66-4C87-A132DB6DC7AE}"/>
            </a:ext>
          </a:extLst>
        </xdr:cNvPr>
        <xdr:cNvSpPr/>
      </xdr:nvSpPr>
      <xdr:spPr>
        <a:xfrm rot="5400000">
          <a:off x="5947522" y="5863478"/>
          <a:ext cx="324970" cy="2190750"/>
        </a:xfrm>
        <a:prstGeom prst="rightBrace">
          <a:avLst>
            <a:gd name="adj1" fmla="val 70402"/>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44823</xdr:colOff>
      <xdr:row>15</xdr:row>
      <xdr:rowOff>448235</xdr:rowOff>
    </xdr:from>
    <xdr:to>
      <xdr:col>8</xdr:col>
      <xdr:colOff>627530</xdr:colOff>
      <xdr:row>17</xdr:row>
      <xdr:rowOff>22411</xdr:rowOff>
    </xdr:to>
    <xdr:sp macro="" textlink="">
      <xdr:nvSpPr>
        <xdr:cNvPr id="12" name="正方形/長方形 11">
          <a:extLst>
            <a:ext uri="{FF2B5EF4-FFF2-40B4-BE49-F238E27FC236}">
              <a16:creationId xmlns:a16="http://schemas.microsoft.com/office/drawing/2014/main" id="{70FDA878-C562-B6EE-83B6-1A2DFE149B60}"/>
            </a:ext>
          </a:extLst>
        </xdr:cNvPr>
        <xdr:cNvSpPr/>
      </xdr:nvSpPr>
      <xdr:spPr>
        <a:xfrm>
          <a:off x="5031441" y="7205382"/>
          <a:ext cx="2140324" cy="85164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13</a:t>
          </a:r>
          <a:r>
            <a:rPr lang="ja-JP" altLang="en-US" sz="1100">
              <a:solidFill>
                <a:schemeClr val="dk1"/>
              </a:solidFill>
              <a:effectLst/>
              <a:latin typeface="+mn-lt"/>
              <a:ea typeface="+mn-ea"/>
              <a:cs typeface="+mn-cs"/>
            </a:rPr>
            <a:t>年社援発第</a:t>
          </a:r>
          <a:r>
            <a:rPr lang="en-US" altLang="ja-JP" sz="1100">
              <a:solidFill>
                <a:schemeClr val="dk1"/>
              </a:solidFill>
              <a:effectLst/>
              <a:latin typeface="+mn-lt"/>
              <a:ea typeface="+mn-ea"/>
              <a:cs typeface="+mn-cs"/>
            </a:rPr>
            <a:t>1276</a:t>
          </a:r>
          <a:r>
            <a:rPr lang="ja-JP" altLang="en-US" sz="1100">
              <a:solidFill>
                <a:schemeClr val="dk1"/>
              </a:solidFill>
              <a:effectLst/>
              <a:latin typeface="+mn-lt"/>
              <a:ea typeface="+mn-ea"/>
              <a:cs typeface="+mn-cs"/>
            </a:rPr>
            <a:t>号局長通知第一の２に定める対象患者の延数</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O33"/>
  <sheetViews>
    <sheetView tabSelected="1" view="pageBreakPreview" zoomScale="57" zoomScaleNormal="70" zoomScaleSheetLayoutView="130" workbookViewId="0">
      <pane xSplit="1" ySplit="9" topLeftCell="B10" activePane="bottomRight" state="frozen"/>
      <selection pane="topRight" activeCell="B1" sqref="B1"/>
      <selection pane="bottomLeft" activeCell="A10" sqref="A10"/>
      <selection pane="bottomRight"/>
    </sheetView>
  </sheetViews>
  <sheetFormatPr defaultColWidth="9" defaultRowHeight="13.2"/>
  <cols>
    <col min="1" max="1" width="2.3984375" style="41" customWidth="1"/>
    <col min="2" max="2" width="9.09765625" style="207" customWidth="1"/>
    <col min="3" max="4" width="16.59765625" style="41" customWidth="1"/>
    <col min="5" max="5" width="9.5" style="41" customWidth="1"/>
    <col min="6" max="6" width="10.69921875" style="43" customWidth="1"/>
    <col min="7" max="7" width="11.59765625" style="43" customWidth="1"/>
    <col min="8" max="9" width="8.69921875" style="43" customWidth="1"/>
    <col min="10" max="10" width="9.69921875" style="44" customWidth="1"/>
    <col min="11" max="11" width="5.19921875" style="41" customWidth="1"/>
    <col min="12" max="12" width="7.5" style="41" customWidth="1"/>
    <col min="13" max="13" width="8" style="41" customWidth="1"/>
    <col min="14" max="14" width="7.09765625" style="41" customWidth="1"/>
    <col min="15" max="15" width="10.69921875" style="41" bestFit="1" customWidth="1"/>
    <col min="16" max="16" width="6.5" style="41" customWidth="1"/>
    <col min="17" max="17" width="6.69921875" style="41" customWidth="1"/>
    <col min="18" max="18" width="8.09765625" style="41" customWidth="1"/>
    <col min="19" max="19" width="8.19921875" style="41" customWidth="1"/>
    <col min="20" max="20" width="9" style="41"/>
    <col min="21" max="21" width="7.5" style="41" customWidth="1"/>
    <col min="22" max="22" width="11.69921875" style="41" customWidth="1"/>
    <col min="23" max="23" width="13.3984375" style="41" customWidth="1"/>
    <col min="24" max="24" width="14.3984375" style="41" customWidth="1"/>
    <col min="25" max="25" width="19" style="41" customWidth="1"/>
    <col min="26" max="26" width="14.69921875" style="41" customWidth="1"/>
    <col min="27" max="27" width="12.59765625" style="41" customWidth="1"/>
    <col min="28" max="28" width="16.3984375" style="41" customWidth="1"/>
    <col min="29" max="29" width="19" style="41" customWidth="1"/>
    <col min="30" max="30" width="13.5" style="41" customWidth="1"/>
    <col min="31" max="31" width="10.8984375" style="41" customWidth="1"/>
    <col min="32" max="32" width="25.3984375" style="41" customWidth="1"/>
    <col min="33" max="33" width="8.8984375" style="41" customWidth="1"/>
    <col min="34" max="34" width="13.8984375" style="41" customWidth="1"/>
    <col min="35" max="36" width="15.59765625" style="41" customWidth="1"/>
    <col min="37" max="38" width="10.59765625" style="41" customWidth="1"/>
    <col min="39" max="40" width="18.59765625" style="41" customWidth="1"/>
    <col min="41" max="41" width="15.59765625" style="41" customWidth="1"/>
    <col min="42" max="16384" width="9" style="41"/>
  </cols>
  <sheetData>
    <row r="1" spans="1:41" ht="28.5" customHeight="1">
      <c r="B1" s="42" t="s">
        <v>212</v>
      </c>
    </row>
    <row r="2" spans="1:41" s="42" customFormat="1" ht="27" customHeight="1">
      <c r="B2" s="386" t="s">
        <v>1</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45"/>
      <c r="AF2" s="45"/>
      <c r="AG2" s="45"/>
      <c r="AH2" s="45"/>
      <c r="AI2" s="45"/>
    </row>
    <row r="3" spans="1:41" ht="23.25" customHeight="1">
      <c r="B3" s="8"/>
      <c r="S3" s="46"/>
      <c r="X3" s="47"/>
      <c r="Y3" s="47"/>
      <c r="Z3" s="47"/>
      <c r="AA3" s="47"/>
      <c r="AB3" s="48"/>
      <c r="AC3" s="48"/>
      <c r="AD3" s="381" t="s">
        <v>2</v>
      </c>
      <c r="AE3" s="381"/>
      <c r="AF3" s="379"/>
      <c r="AG3" s="380"/>
      <c r="AH3" s="47"/>
      <c r="AI3" s="8"/>
    </row>
    <row r="4" spans="1:41" ht="11.25" customHeight="1" thickBot="1">
      <c r="B4" s="8"/>
      <c r="S4" s="46"/>
      <c r="V4" s="8"/>
      <c r="W4" s="49"/>
      <c r="X4" s="49"/>
      <c r="Y4" s="49"/>
      <c r="Z4" s="49"/>
      <c r="AA4" s="49"/>
      <c r="AB4" s="49"/>
      <c r="AC4" s="49"/>
      <c r="AD4" s="8"/>
      <c r="AF4" s="49"/>
      <c r="AI4" s="8"/>
    </row>
    <row r="5" spans="1:41" ht="40.5" customHeight="1" thickBot="1">
      <c r="B5" s="50"/>
      <c r="C5" s="50"/>
      <c r="D5" s="51"/>
      <c r="E5" s="51"/>
      <c r="F5" s="52"/>
      <c r="G5" s="53"/>
      <c r="H5" s="54"/>
      <c r="I5" s="54"/>
      <c r="J5" s="55"/>
      <c r="K5" s="56" t="s">
        <v>3</v>
      </c>
      <c r="L5" s="56" t="s">
        <v>4</v>
      </c>
      <c r="M5" s="57"/>
      <c r="N5" s="58" t="s">
        <v>5</v>
      </c>
      <c r="O5" s="58" t="s">
        <v>6</v>
      </c>
      <c r="P5" s="58" t="s">
        <v>7</v>
      </c>
      <c r="Q5" s="56" t="s">
        <v>8</v>
      </c>
      <c r="R5" s="59"/>
      <c r="S5" s="58" t="s">
        <v>9</v>
      </c>
      <c r="T5" s="59" t="s">
        <v>10</v>
      </c>
      <c r="U5" s="59" t="s">
        <v>11</v>
      </c>
      <c r="V5" s="57" t="s">
        <v>12</v>
      </c>
      <c r="W5" s="387" t="s">
        <v>13</v>
      </c>
      <c r="X5" s="388"/>
      <c r="Y5" s="388"/>
      <c r="Z5" s="388"/>
      <c r="AA5" s="388"/>
      <c r="AB5" s="388"/>
      <c r="AC5" s="388"/>
      <c r="AD5" s="388"/>
      <c r="AE5" s="401" t="s">
        <v>14</v>
      </c>
      <c r="AF5" s="402"/>
      <c r="AG5" s="60" t="s">
        <v>15</v>
      </c>
      <c r="AH5" s="61" t="s">
        <v>16</v>
      </c>
      <c r="AI5" s="392" t="s">
        <v>17</v>
      </c>
      <c r="AJ5" s="393"/>
      <c r="AK5" s="393"/>
      <c r="AL5" s="393"/>
      <c r="AM5" s="393"/>
      <c r="AN5" s="393"/>
      <c r="AO5" s="394"/>
    </row>
    <row r="6" spans="1:41" ht="23.25" customHeight="1" thickBot="1">
      <c r="B6" s="62"/>
      <c r="C6" s="62"/>
      <c r="D6" s="63"/>
      <c r="E6" s="64" t="s">
        <v>18</v>
      </c>
      <c r="F6" s="65" t="s">
        <v>19</v>
      </c>
      <c r="G6" s="66" t="s">
        <v>20</v>
      </c>
      <c r="H6" s="67" t="s">
        <v>21</v>
      </c>
      <c r="I6" s="67" t="s">
        <v>22</v>
      </c>
      <c r="J6" s="68" t="s">
        <v>23</v>
      </c>
      <c r="K6" s="40" t="s">
        <v>24</v>
      </c>
      <c r="L6" s="382" t="s">
        <v>25</v>
      </c>
      <c r="M6" s="383"/>
      <c r="N6" s="69" t="s">
        <v>26</v>
      </c>
      <c r="O6" s="64" t="s">
        <v>27</v>
      </c>
      <c r="P6" s="70" t="s">
        <v>28</v>
      </c>
      <c r="Q6" s="384" t="s">
        <v>29</v>
      </c>
      <c r="R6" s="385"/>
      <c r="S6" s="71" t="s">
        <v>30</v>
      </c>
      <c r="T6" s="72" t="s">
        <v>31</v>
      </c>
      <c r="U6" s="64" t="s">
        <v>32</v>
      </c>
      <c r="V6" s="73" t="s">
        <v>33</v>
      </c>
      <c r="W6" s="389" t="s">
        <v>34</v>
      </c>
      <c r="X6" s="390"/>
      <c r="Y6" s="390"/>
      <c r="Z6" s="391"/>
      <c r="AA6" s="389" t="s">
        <v>35</v>
      </c>
      <c r="AB6" s="390"/>
      <c r="AC6" s="390"/>
      <c r="AD6" s="390"/>
      <c r="AE6" s="403"/>
      <c r="AF6" s="404"/>
      <c r="AG6" s="405" t="s">
        <v>36</v>
      </c>
      <c r="AH6" s="396" t="s">
        <v>37</v>
      </c>
      <c r="AI6" s="74"/>
      <c r="AJ6" s="75"/>
      <c r="AK6" s="75"/>
      <c r="AL6" s="75"/>
      <c r="AM6" s="75"/>
      <c r="AN6" s="75"/>
      <c r="AO6" s="76"/>
    </row>
    <row r="7" spans="1:41" ht="30.75" customHeight="1">
      <c r="B7" s="77" t="s">
        <v>38</v>
      </c>
      <c r="C7" s="77" t="s">
        <v>39</v>
      </c>
      <c r="D7" s="77" t="s">
        <v>40</v>
      </c>
      <c r="E7" s="64" t="s">
        <v>41</v>
      </c>
      <c r="F7" s="65" t="s">
        <v>42</v>
      </c>
      <c r="G7" s="78" t="s">
        <v>43</v>
      </c>
      <c r="H7" s="65" t="s">
        <v>44</v>
      </c>
      <c r="I7" s="65" t="s">
        <v>44</v>
      </c>
      <c r="J7" s="68" t="s">
        <v>45</v>
      </c>
      <c r="K7" s="79" t="s">
        <v>46</v>
      </c>
      <c r="L7" s="80"/>
      <c r="M7" s="81"/>
      <c r="N7" s="69" t="s">
        <v>47</v>
      </c>
      <c r="O7" s="62"/>
      <c r="P7" s="70" t="s">
        <v>48</v>
      </c>
      <c r="Q7" s="82" t="s">
        <v>49</v>
      </c>
      <c r="R7" s="82" t="s">
        <v>50</v>
      </c>
      <c r="S7" s="64" t="s">
        <v>51</v>
      </c>
      <c r="T7" s="72" t="s">
        <v>52</v>
      </c>
      <c r="U7" s="62"/>
      <c r="V7" s="73" t="s">
        <v>53</v>
      </c>
      <c r="W7" s="83" t="s">
        <v>54</v>
      </c>
      <c r="X7" s="84" t="s">
        <v>55</v>
      </c>
      <c r="Y7" s="397" t="s">
        <v>56</v>
      </c>
      <c r="Z7" s="85" t="s">
        <v>57</v>
      </c>
      <c r="AA7" s="83" t="s">
        <v>54</v>
      </c>
      <c r="AB7" s="84" t="s">
        <v>58</v>
      </c>
      <c r="AC7" s="399" t="s">
        <v>59</v>
      </c>
      <c r="AD7" s="84" t="s">
        <v>60</v>
      </c>
      <c r="AE7" s="86"/>
      <c r="AF7" s="87" t="s">
        <v>61</v>
      </c>
      <c r="AG7" s="405"/>
      <c r="AH7" s="396"/>
      <c r="AI7" s="88" t="s">
        <v>62</v>
      </c>
      <c r="AJ7" s="89" t="s">
        <v>62</v>
      </c>
      <c r="AK7" s="89" t="s">
        <v>63</v>
      </c>
      <c r="AL7" s="89" t="s">
        <v>63</v>
      </c>
      <c r="AM7" s="395" t="s">
        <v>64</v>
      </c>
      <c r="AN7" s="395" t="s">
        <v>65</v>
      </c>
      <c r="AO7" s="90" t="s">
        <v>66</v>
      </c>
    </row>
    <row r="8" spans="1:41" ht="23.25" customHeight="1">
      <c r="B8" s="62"/>
      <c r="C8" s="62"/>
      <c r="D8" s="63"/>
      <c r="E8" s="63"/>
      <c r="F8" s="91"/>
      <c r="G8" s="92" t="s">
        <v>67</v>
      </c>
      <c r="H8" s="93" t="s">
        <v>68</v>
      </c>
      <c r="I8" s="93" t="s">
        <v>69</v>
      </c>
      <c r="J8" s="68"/>
      <c r="K8" s="94"/>
      <c r="L8" s="95" t="s">
        <v>70</v>
      </c>
      <c r="M8" s="96"/>
      <c r="N8" s="97"/>
      <c r="O8" s="62"/>
      <c r="P8" s="97"/>
      <c r="Q8" s="98"/>
      <c r="R8" s="98"/>
      <c r="S8" s="97"/>
      <c r="T8" s="99"/>
      <c r="U8" s="62"/>
      <c r="V8" s="100"/>
      <c r="W8" s="101"/>
      <c r="X8" s="102" t="s">
        <v>71</v>
      </c>
      <c r="Y8" s="398"/>
      <c r="Z8" s="103" t="s">
        <v>72</v>
      </c>
      <c r="AA8" s="101"/>
      <c r="AB8" s="102" t="s">
        <v>73</v>
      </c>
      <c r="AC8" s="400"/>
      <c r="AD8" s="102" t="s">
        <v>74</v>
      </c>
      <c r="AE8" s="86"/>
      <c r="AF8" s="103" t="s">
        <v>75</v>
      </c>
      <c r="AG8" s="405"/>
      <c r="AH8" s="396"/>
      <c r="AI8" s="88" t="s">
        <v>76</v>
      </c>
      <c r="AJ8" s="104" t="s">
        <v>77</v>
      </c>
      <c r="AK8" s="89" t="s">
        <v>78</v>
      </c>
      <c r="AL8" s="89" t="s">
        <v>79</v>
      </c>
      <c r="AM8" s="395"/>
      <c r="AN8" s="395"/>
      <c r="AO8" s="105"/>
    </row>
    <row r="9" spans="1:41" s="106" customFormat="1" ht="23.25" customHeight="1" thickBot="1">
      <c r="B9" s="107" t="s">
        <v>80</v>
      </c>
      <c r="C9" s="108"/>
      <c r="D9" s="109"/>
      <c r="E9" s="110" t="s">
        <v>81</v>
      </c>
      <c r="F9" s="111" t="s">
        <v>82</v>
      </c>
      <c r="G9" s="112" t="s">
        <v>83</v>
      </c>
      <c r="H9" s="111" t="s">
        <v>82</v>
      </c>
      <c r="I9" s="111" t="s">
        <v>82</v>
      </c>
      <c r="J9" s="113" t="s">
        <v>84</v>
      </c>
      <c r="K9" s="114" t="s">
        <v>82</v>
      </c>
      <c r="L9" s="115" t="s">
        <v>85</v>
      </c>
      <c r="M9" s="116" t="s">
        <v>86</v>
      </c>
      <c r="N9" s="107" t="s">
        <v>84</v>
      </c>
      <c r="O9" s="117" t="s">
        <v>87</v>
      </c>
      <c r="P9" s="118" t="s">
        <v>81</v>
      </c>
      <c r="Q9" s="118" t="s">
        <v>88</v>
      </c>
      <c r="R9" s="118" t="s">
        <v>89</v>
      </c>
      <c r="S9" s="118" t="s">
        <v>90</v>
      </c>
      <c r="T9" s="118" t="s">
        <v>90</v>
      </c>
      <c r="U9" s="107" t="s">
        <v>91</v>
      </c>
      <c r="V9" s="110" t="s">
        <v>81</v>
      </c>
      <c r="W9" s="119" t="s">
        <v>81</v>
      </c>
      <c r="X9" s="120" t="s">
        <v>92</v>
      </c>
      <c r="Y9" s="121" t="s">
        <v>81</v>
      </c>
      <c r="Z9" s="122" t="s">
        <v>93</v>
      </c>
      <c r="AA9" s="121" t="s">
        <v>81</v>
      </c>
      <c r="AB9" s="123" t="s">
        <v>92</v>
      </c>
      <c r="AC9" s="124" t="s">
        <v>81</v>
      </c>
      <c r="AD9" s="125" t="s">
        <v>93</v>
      </c>
      <c r="AE9" s="121" t="s">
        <v>81</v>
      </c>
      <c r="AF9" s="126" t="s">
        <v>94</v>
      </c>
      <c r="AG9" s="127" t="s">
        <v>95</v>
      </c>
      <c r="AH9" s="128" t="s">
        <v>96</v>
      </c>
      <c r="AI9" s="129"/>
      <c r="AJ9" s="130"/>
      <c r="AK9" s="131" t="s">
        <v>97</v>
      </c>
      <c r="AL9" s="131" t="s">
        <v>98</v>
      </c>
      <c r="AM9" s="131"/>
      <c r="AN9" s="131"/>
      <c r="AO9" s="132"/>
    </row>
    <row r="10" spans="1:41" s="106" customFormat="1" ht="50.25" customHeight="1">
      <c r="A10" s="133"/>
      <c r="B10" s="134"/>
      <c r="C10" s="135"/>
      <c r="D10" s="135"/>
      <c r="E10" s="136"/>
      <c r="F10" s="137"/>
      <c r="G10" s="138" t="str">
        <f>IF(AND(H10="",I10=""),"",H10+I10)</f>
        <v/>
      </c>
      <c r="H10" s="137"/>
      <c r="I10" s="137"/>
      <c r="J10" s="139" t="e">
        <f>ROUNDDOWN(G10/F10,3)</f>
        <v>#VALUE!</v>
      </c>
      <c r="K10" s="140"/>
      <c r="L10" s="141"/>
      <c r="M10" s="142"/>
      <c r="N10" s="137"/>
      <c r="O10" s="137"/>
      <c r="P10" s="136"/>
      <c r="Q10" s="20"/>
      <c r="R10" s="143"/>
      <c r="S10" s="143"/>
      <c r="T10" s="143"/>
      <c r="U10" s="143"/>
      <c r="V10" s="144"/>
      <c r="W10" s="145"/>
      <c r="X10" s="146"/>
      <c r="Y10" s="147"/>
      <c r="Z10" s="148"/>
      <c r="AA10" s="145"/>
      <c r="AB10" s="149"/>
      <c r="AC10" s="147"/>
      <c r="AD10" s="146"/>
      <c r="AE10" s="147"/>
      <c r="AF10" s="148"/>
      <c r="AG10" s="150"/>
      <c r="AH10" s="145"/>
      <c r="AI10" s="151" t="str">
        <f>IF(D10="","―",IF(K10&gt;=1,"OK","（1）には1名以上の記載が必要です"))</f>
        <v>―</v>
      </c>
      <c r="AJ10" s="152" t="str">
        <f>IF(D10="","―",IF(M10&gt;=1,"OK","（2）には1回以上の記載が必要です"))</f>
        <v>―</v>
      </c>
      <c r="AK10" s="152" t="str">
        <f>IF(D10="","―",IF(OR(E10="",AND(E10&lt;&gt;"病院",E10&lt;&gt;"診療所")),"病院か診療所の記載が必要です",IF(E10="診療所","―",IF(AND(E10="病院",COUNTBLANK(N10:T10)&gt;5 ),"（３）～（８）のうち２箇所以上に記載が必要です","OK"))))</f>
        <v>―</v>
      </c>
      <c r="AL10" s="152" t="str">
        <f>IF(D10="","―",IF(OR(E10="",AND(E10&lt;&gt;"病院",E10&lt;&gt;"診療所")),"病院か診療所の記載が必要です",IF(E10="病院","―",IF(AND(E10="診療所",COUNTBLANK(P10:R10)&gt;2 ),"（５）又は（６）に記載が必要です","OK"))))</f>
        <v>―</v>
      </c>
      <c r="AM10" s="152" t="str">
        <f>IF(D10="","―",IF(AND(V10&lt;&gt;"有",V10&lt;&gt;"無"),"（10）を選択してください",IF(OR(COUNTBLANK(W10)=1,COUNTBLANK(Y10)=1),"(11),(13)を選択してください",IF(AND(V10="有",W10&lt;&gt;"全て院内",AE10=""),"院内調剤施設で外来患者への調剤提供が困難な理由等の記載をお願いします","OK"))))</f>
        <v>―</v>
      </c>
      <c r="AN10" s="152" t="str">
        <f>IF(AND(H10&lt;&gt;0,I10=0),IF(AH10="","(22)を選択してください","OK"),"―")</f>
        <v>―</v>
      </c>
      <c r="AO10" s="153" t="str">
        <f>IF(D10="","―",IF(OR(AI10="（1）には1名以上の記載が必要です",AJ10="（2）には1回以上の記載が必要です",AK10="病院か診療所の記載が必要です",AK10="（３）～（８）のうち２箇所以上に記載が必要です",AL10="（５）又は（６）に記載が必要です",AL10="病院か診療所の記載が必要です",AM10="院内調剤施設で外来患者への調剤提供が困難な理由等の記載をお願いします",AM10="（10）を選択してください",AM10="(11),(13)を選択してください",AN10="(22)を選択してください"),"エラーがあります。確認してください。","保存OK"))</f>
        <v>―</v>
      </c>
    </row>
    <row r="11" spans="1:41" s="106" customFormat="1" ht="50.25" customHeight="1">
      <c r="B11" s="134"/>
      <c r="C11" s="154"/>
      <c r="D11" s="154"/>
      <c r="E11" s="155"/>
      <c r="F11" s="156"/>
      <c r="G11" s="157" t="str">
        <f t="shared" ref="G11:G19" si="0">IF(AND(H11="",I11=""),"",H11+I11)</f>
        <v/>
      </c>
      <c r="H11" s="156"/>
      <c r="I11" s="156"/>
      <c r="J11" s="158" t="e">
        <f t="shared" ref="J11:J19" si="1">ROUNDDOWN(G11/F11,3)</f>
        <v>#VALUE!</v>
      </c>
      <c r="K11" s="159"/>
      <c r="L11" s="160"/>
      <c r="M11" s="161"/>
      <c r="N11" s="156"/>
      <c r="O11" s="156"/>
      <c r="P11" s="155"/>
      <c r="Q11" s="162"/>
      <c r="R11" s="156"/>
      <c r="S11" s="156"/>
      <c r="T11" s="156"/>
      <c r="U11" s="156"/>
      <c r="V11" s="163"/>
      <c r="W11" s="164"/>
      <c r="X11" s="165"/>
      <c r="Y11" s="166"/>
      <c r="Z11" s="167"/>
      <c r="AA11" s="164"/>
      <c r="AB11" s="168"/>
      <c r="AC11" s="166"/>
      <c r="AD11" s="165"/>
      <c r="AE11" s="166"/>
      <c r="AF11" s="167"/>
      <c r="AG11" s="150"/>
      <c r="AH11" s="150"/>
      <c r="AI11" s="169" t="str">
        <f t="shared" ref="AI11:AI19" si="2">IF(D11="","―",IF(K11&gt;=1,"OK","（1）には1名以上の記載が必要です"))</f>
        <v>―</v>
      </c>
      <c r="AJ11" s="170" t="str">
        <f t="shared" ref="AJ11:AJ19" si="3">IF(D11="","―",IF(M11&gt;=1,"OK","（2）には1回以上の記載が必要です"))</f>
        <v>―</v>
      </c>
      <c r="AK11" s="170" t="str">
        <f t="shared" ref="AK11:AK19" si="4">IF(D11="","―",IF(OR(E11="",AND(E11&lt;&gt;"病院",E11&lt;&gt;"診療所")),"病院か診療所の記載が必要です",IF(E11="診療所","―",IF(AND(E11="病院",COUNTBLANK(N11:T11)&gt;5 ),"（３）～（８）のうち２箇所以上に記載が必要です","OK"))))</f>
        <v>―</v>
      </c>
      <c r="AL11" s="170" t="str">
        <f t="shared" ref="AL11:AL19" si="5">IF(D11="","―",IF(OR(E11="",AND(E11&lt;&gt;"病院",E11&lt;&gt;"診療所")),"病院か診療所の記載が必要です",IF(E11="病院","―",IF(AND(E11="診療所",COUNTBLANK(P11:R11)&gt;2 ),"（５）又は（６）に記載が必要です","OK"))))</f>
        <v>―</v>
      </c>
      <c r="AM11" s="170" t="str">
        <f t="shared" ref="AM11:AM19" si="6">IF(D11="","―",IF(AND(V11&lt;&gt;"有",V11&lt;&gt;"無"),"（10）を選択してください",IF(OR(COUNTBLANK(W11)=1,COUNTBLANK(Y11)=1),"(11),(13)を選択してください",IF(AND(V11="有",W11&lt;&gt;"全て院内",AE11=""),"院内調剤施設で外来患者への調剤提供が困難な理由等の記載をお願いします","OK"))))</f>
        <v>―</v>
      </c>
      <c r="AN11" s="170" t="str">
        <f t="shared" ref="AN11:AN19" si="7">IF(AND(H11&lt;&gt;0,I11=0),IF(AH11="","(22)を選択してください","OK"),"―")</f>
        <v>―</v>
      </c>
      <c r="AO11" s="171" t="str">
        <f t="shared" ref="AO11:AO19" si="8">IF(D11="","―",IF(OR(AI11="（1）には1名以上の記載が必要です",AJ11="（2）には1回以上の記載が必要です",AK11="病院か診療所の記載が必要です",AK11="（３）～（８）のうち２箇所以上に記載が必要です",AL11="（５）又は（６）に記載が必要です",AL11="病院か診療所の記載が必要です",AM11="院内調剤施設で外来患者への調剤提供が困難な理由等の記載をお願いします",AM11="（10）を選択してください",AM11="(11),(13)を選択してください",AN11="(22)を選択してください"),"エラーがあります。確認してください。","保存OK"))</f>
        <v>―</v>
      </c>
    </row>
    <row r="12" spans="1:41" s="106" customFormat="1" ht="50.25" customHeight="1">
      <c r="B12" s="134"/>
      <c r="C12" s="154"/>
      <c r="D12" s="154"/>
      <c r="E12" s="155"/>
      <c r="F12" s="156"/>
      <c r="G12" s="172" t="str">
        <f t="shared" si="0"/>
        <v/>
      </c>
      <c r="H12" s="156"/>
      <c r="I12" s="156"/>
      <c r="J12" s="158" t="e">
        <f t="shared" si="1"/>
        <v>#VALUE!</v>
      </c>
      <c r="K12" s="159"/>
      <c r="L12" s="160"/>
      <c r="M12" s="161"/>
      <c r="N12" s="156"/>
      <c r="O12" s="156"/>
      <c r="P12" s="155"/>
      <c r="Q12" s="162"/>
      <c r="R12" s="156"/>
      <c r="S12" s="156"/>
      <c r="T12" s="156"/>
      <c r="U12" s="156"/>
      <c r="V12" s="163"/>
      <c r="W12" s="164"/>
      <c r="X12" s="165"/>
      <c r="Y12" s="166"/>
      <c r="Z12" s="167"/>
      <c r="AA12" s="164"/>
      <c r="AB12" s="168"/>
      <c r="AC12" s="166"/>
      <c r="AD12" s="165"/>
      <c r="AE12" s="166"/>
      <c r="AF12" s="167"/>
      <c r="AG12" s="150"/>
      <c r="AH12" s="150"/>
      <c r="AI12" s="169" t="str">
        <f t="shared" si="2"/>
        <v>―</v>
      </c>
      <c r="AJ12" s="170" t="str">
        <f t="shared" si="3"/>
        <v>―</v>
      </c>
      <c r="AK12" s="170" t="str">
        <f t="shared" si="4"/>
        <v>―</v>
      </c>
      <c r="AL12" s="170" t="str">
        <f t="shared" si="5"/>
        <v>―</v>
      </c>
      <c r="AM12" s="170" t="str">
        <f t="shared" si="6"/>
        <v>―</v>
      </c>
      <c r="AN12" s="170" t="str">
        <f t="shared" si="7"/>
        <v>―</v>
      </c>
      <c r="AO12" s="171" t="str">
        <f t="shared" si="8"/>
        <v>―</v>
      </c>
    </row>
    <row r="13" spans="1:41" s="106" customFormat="1" ht="50.25" customHeight="1">
      <c r="B13" s="134"/>
      <c r="C13" s="154"/>
      <c r="D13" s="154"/>
      <c r="E13" s="155"/>
      <c r="F13" s="162"/>
      <c r="G13" s="172" t="str">
        <f t="shared" si="0"/>
        <v/>
      </c>
      <c r="H13" s="156"/>
      <c r="I13" s="156"/>
      <c r="J13" s="158" t="e">
        <f t="shared" si="1"/>
        <v>#VALUE!</v>
      </c>
      <c r="K13" s="159"/>
      <c r="L13" s="160"/>
      <c r="M13" s="161"/>
      <c r="N13" s="156"/>
      <c r="O13" s="156"/>
      <c r="P13" s="155"/>
      <c r="Q13" s="162"/>
      <c r="R13" s="156"/>
      <c r="S13" s="156"/>
      <c r="T13" s="156"/>
      <c r="U13" s="156"/>
      <c r="V13" s="163"/>
      <c r="W13" s="164"/>
      <c r="X13" s="165"/>
      <c r="Y13" s="166"/>
      <c r="Z13" s="167"/>
      <c r="AA13" s="164"/>
      <c r="AB13" s="168"/>
      <c r="AC13" s="166"/>
      <c r="AD13" s="165"/>
      <c r="AE13" s="166"/>
      <c r="AF13" s="167"/>
      <c r="AG13" s="150"/>
      <c r="AH13" s="150"/>
      <c r="AI13" s="169" t="str">
        <f t="shared" si="2"/>
        <v>―</v>
      </c>
      <c r="AJ13" s="170" t="str">
        <f>IF(D13="","―",IF(M13&gt;=1,"OK","（2）には1回以上の記載が必要です"))</f>
        <v>―</v>
      </c>
      <c r="AK13" s="170" t="str">
        <f>IF(D13="","―",IF(OR(E13="",AND(E13&lt;&gt;"病院",E13&lt;&gt;"診療所")),"病院か診療所の記載が必要です",IF(E13="診療所","―",IF(AND(E13="病院",COUNTBLANK(N13:T13)&gt;5 ),"（３）～（８）のうち２箇所以上に記載が必要です","OK"))))</f>
        <v>―</v>
      </c>
      <c r="AL13" s="170" t="str">
        <f t="shared" si="5"/>
        <v>―</v>
      </c>
      <c r="AM13" s="170" t="str">
        <f t="shared" si="6"/>
        <v>―</v>
      </c>
      <c r="AN13" s="170" t="str">
        <f t="shared" si="7"/>
        <v>―</v>
      </c>
      <c r="AO13" s="171" t="str">
        <f t="shared" si="8"/>
        <v>―</v>
      </c>
    </row>
    <row r="14" spans="1:41" s="106" customFormat="1" ht="50.25" customHeight="1">
      <c r="B14" s="134"/>
      <c r="C14" s="154"/>
      <c r="D14" s="154"/>
      <c r="E14" s="155"/>
      <c r="F14" s="162"/>
      <c r="G14" s="172" t="str">
        <f t="shared" si="0"/>
        <v/>
      </c>
      <c r="H14" s="156"/>
      <c r="I14" s="156"/>
      <c r="J14" s="158" t="e">
        <f t="shared" si="1"/>
        <v>#VALUE!</v>
      </c>
      <c r="K14" s="159"/>
      <c r="L14" s="160"/>
      <c r="M14" s="161"/>
      <c r="N14" s="156"/>
      <c r="O14" s="156"/>
      <c r="P14" s="155"/>
      <c r="Q14" s="162"/>
      <c r="R14" s="156"/>
      <c r="S14" s="156"/>
      <c r="T14" s="156"/>
      <c r="U14" s="156"/>
      <c r="V14" s="163"/>
      <c r="W14" s="164"/>
      <c r="X14" s="165"/>
      <c r="Y14" s="166"/>
      <c r="Z14" s="167"/>
      <c r="AA14" s="164"/>
      <c r="AB14" s="168"/>
      <c r="AC14" s="166"/>
      <c r="AD14" s="165"/>
      <c r="AE14" s="166"/>
      <c r="AF14" s="167"/>
      <c r="AG14" s="150"/>
      <c r="AH14" s="150"/>
      <c r="AI14" s="169" t="str">
        <f t="shared" si="2"/>
        <v>―</v>
      </c>
      <c r="AJ14" s="170" t="str">
        <f t="shared" si="3"/>
        <v>―</v>
      </c>
      <c r="AK14" s="170" t="str">
        <f t="shared" si="4"/>
        <v>―</v>
      </c>
      <c r="AL14" s="170" t="str">
        <f t="shared" si="5"/>
        <v>―</v>
      </c>
      <c r="AM14" s="170" t="str">
        <f t="shared" si="6"/>
        <v>―</v>
      </c>
      <c r="AN14" s="170" t="str">
        <f t="shared" si="7"/>
        <v>―</v>
      </c>
      <c r="AO14" s="171" t="str">
        <f t="shared" si="8"/>
        <v>―</v>
      </c>
    </row>
    <row r="15" spans="1:41" s="106" customFormat="1" ht="50.25" customHeight="1">
      <c r="B15" s="134"/>
      <c r="C15" s="154"/>
      <c r="D15" s="154"/>
      <c r="E15" s="155"/>
      <c r="F15" s="162"/>
      <c r="G15" s="172" t="str">
        <f t="shared" si="0"/>
        <v/>
      </c>
      <c r="H15" s="156"/>
      <c r="I15" s="156"/>
      <c r="J15" s="158" t="e">
        <f t="shared" si="1"/>
        <v>#VALUE!</v>
      </c>
      <c r="K15" s="159"/>
      <c r="L15" s="160"/>
      <c r="M15" s="161"/>
      <c r="N15" s="156"/>
      <c r="O15" s="156"/>
      <c r="P15" s="155"/>
      <c r="Q15" s="162"/>
      <c r="R15" s="156"/>
      <c r="S15" s="156"/>
      <c r="T15" s="156"/>
      <c r="U15" s="156"/>
      <c r="V15" s="163"/>
      <c r="W15" s="164"/>
      <c r="X15" s="165"/>
      <c r="Y15" s="166"/>
      <c r="Z15" s="167"/>
      <c r="AA15" s="164"/>
      <c r="AB15" s="168"/>
      <c r="AC15" s="166"/>
      <c r="AD15" s="165"/>
      <c r="AE15" s="166"/>
      <c r="AF15" s="167"/>
      <c r="AG15" s="150"/>
      <c r="AH15" s="150"/>
      <c r="AI15" s="169" t="str">
        <f t="shared" si="2"/>
        <v>―</v>
      </c>
      <c r="AJ15" s="170" t="str">
        <f t="shared" si="3"/>
        <v>―</v>
      </c>
      <c r="AK15" s="170" t="str">
        <f t="shared" si="4"/>
        <v>―</v>
      </c>
      <c r="AL15" s="170" t="str">
        <f t="shared" si="5"/>
        <v>―</v>
      </c>
      <c r="AM15" s="170" t="str">
        <f t="shared" si="6"/>
        <v>―</v>
      </c>
      <c r="AN15" s="170" t="str">
        <f t="shared" si="7"/>
        <v>―</v>
      </c>
      <c r="AO15" s="171" t="str">
        <f t="shared" si="8"/>
        <v>―</v>
      </c>
    </row>
    <row r="16" spans="1:41" s="106" customFormat="1" ht="50.25" customHeight="1">
      <c r="B16" s="134"/>
      <c r="C16" s="154"/>
      <c r="D16" s="154"/>
      <c r="E16" s="155"/>
      <c r="F16" s="162"/>
      <c r="G16" s="172" t="str">
        <f t="shared" si="0"/>
        <v/>
      </c>
      <c r="H16" s="156"/>
      <c r="I16" s="156"/>
      <c r="J16" s="158" t="e">
        <f t="shared" si="1"/>
        <v>#VALUE!</v>
      </c>
      <c r="K16" s="159"/>
      <c r="L16" s="160"/>
      <c r="M16" s="161"/>
      <c r="N16" s="156"/>
      <c r="O16" s="156"/>
      <c r="P16" s="155"/>
      <c r="Q16" s="162"/>
      <c r="R16" s="156"/>
      <c r="S16" s="156"/>
      <c r="T16" s="156"/>
      <c r="U16" s="156"/>
      <c r="V16" s="163"/>
      <c r="W16" s="164"/>
      <c r="X16" s="165"/>
      <c r="Y16" s="166"/>
      <c r="Z16" s="167"/>
      <c r="AA16" s="164"/>
      <c r="AB16" s="168"/>
      <c r="AC16" s="166"/>
      <c r="AD16" s="165"/>
      <c r="AE16" s="166"/>
      <c r="AF16" s="167"/>
      <c r="AG16" s="150"/>
      <c r="AH16" s="150"/>
      <c r="AI16" s="169" t="str">
        <f t="shared" si="2"/>
        <v>―</v>
      </c>
      <c r="AJ16" s="170" t="str">
        <f t="shared" si="3"/>
        <v>―</v>
      </c>
      <c r="AK16" s="170" t="str">
        <f t="shared" si="4"/>
        <v>―</v>
      </c>
      <c r="AL16" s="170" t="str">
        <f t="shared" si="5"/>
        <v>―</v>
      </c>
      <c r="AM16" s="170" t="str">
        <f t="shared" si="6"/>
        <v>―</v>
      </c>
      <c r="AN16" s="170" t="str">
        <f t="shared" si="7"/>
        <v>―</v>
      </c>
      <c r="AO16" s="171" t="str">
        <f t="shared" si="8"/>
        <v>―</v>
      </c>
    </row>
    <row r="17" spans="2:41" s="106" customFormat="1" ht="50.25" customHeight="1">
      <c r="B17" s="134"/>
      <c r="C17" s="154"/>
      <c r="D17" s="154"/>
      <c r="E17" s="155"/>
      <c r="F17" s="162"/>
      <c r="G17" s="172" t="str">
        <f t="shared" si="0"/>
        <v/>
      </c>
      <c r="H17" s="156"/>
      <c r="I17" s="156"/>
      <c r="J17" s="158" t="e">
        <f t="shared" si="1"/>
        <v>#VALUE!</v>
      </c>
      <c r="K17" s="159"/>
      <c r="L17" s="160"/>
      <c r="M17" s="161"/>
      <c r="N17" s="156"/>
      <c r="O17" s="156"/>
      <c r="P17" s="155"/>
      <c r="Q17" s="162"/>
      <c r="R17" s="156"/>
      <c r="S17" s="156"/>
      <c r="T17" s="156"/>
      <c r="U17" s="156"/>
      <c r="V17" s="163"/>
      <c r="W17" s="164"/>
      <c r="X17" s="165"/>
      <c r="Y17" s="166"/>
      <c r="Z17" s="167"/>
      <c r="AA17" s="164"/>
      <c r="AB17" s="168"/>
      <c r="AC17" s="166"/>
      <c r="AD17" s="165"/>
      <c r="AE17" s="166"/>
      <c r="AF17" s="167"/>
      <c r="AG17" s="150"/>
      <c r="AH17" s="150"/>
      <c r="AI17" s="169" t="str">
        <f t="shared" si="2"/>
        <v>―</v>
      </c>
      <c r="AJ17" s="170" t="str">
        <f t="shared" si="3"/>
        <v>―</v>
      </c>
      <c r="AK17" s="170" t="str">
        <f t="shared" si="4"/>
        <v>―</v>
      </c>
      <c r="AL17" s="170" t="str">
        <f t="shared" si="5"/>
        <v>―</v>
      </c>
      <c r="AM17" s="170" t="str">
        <f t="shared" si="6"/>
        <v>―</v>
      </c>
      <c r="AN17" s="170" t="str">
        <f t="shared" si="7"/>
        <v>―</v>
      </c>
      <c r="AO17" s="171" t="str">
        <f t="shared" si="8"/>
        <v>―</v>
      </c>
    </row>
    <row r="18" spans="2:41" s="106" customFormat="1" ht="50.25" customHeight="1">
      <c r="B18" s="134"/>
      <c r="C18" s="154"/>
      <c r="D18" s="154"/>
      <c r="E18" s="155"/>
      <c r="F18" s="173"/>
      <c r="G18" s="174" t="str">
        <f t="shared" si="0"/>
        <v/>
      </c>
      <c r="H18" s="156"/>
      <c r="I18" s="156"/>
      <c r="J18" s="158" t="e">
        <f t="shared" si="1"/>
        <v>#VALUE!</v>
      </c>
      <c r="K18" s="159"/>
      <c r="L18" s="160"/>
      <c r="M18" s="161"/>
      <c r="N18" s="156"/>
      <c r="O18" s="156"/>
      <c r="P18" s="155"/>
      <c r="Q18" s="162"/>
      <c r="R18" s="156"/>
      <c r="S18" s="156"/>
      <c r="T18" s="156"/>
      <c r="U18" s="156"/>
      <c r="V18" s="163"/>
      <c r="W18" s="164"/>
      <c r="X18" s="165"/>
      <c r="Y18" s="166"/>
      <c r="Z18" s="167"/>
      <c r="AA18" s="164"/>
      <c r="AB18" s="168"/>
      <c r="AC18" s="166"/>
      <c r="AD18" s="165"/>
      <c r="AE18" s="166"/>
      <c r="AF18" s="167"/>
      <c r="AG18" s="150"/>
      <c r="AH18" s="150"/>
      <c r="AI18" s="169" t="str">
        <f t="shared" si="2"/>
        <v>―</v>
      </c>
      <c r="AJ18" s="170" t="str">
        <f t="shared" si="3"/>
        <v>―</v>
      </c>
      <c r="AK18" s="170" t="str">
        <f t="shared" si="4"/>
        <v>―</v>
      </c>
      <c r="AL18" s="170" t="str">
        <f t="shared" si="5"/>
        <v>―</v>
      </c>
      <c r="AM18" s="170" t="str">
        <f t="shared" si="6"/>
        <v>―</v>
      </c>
      <c r="AN18" s="170" t="str">
        <f t="shared" si="7"/>
        <v>―</v>
      </c>
      <c r="AO18" s="171" t="str">
        <f t="shared" si="8"/>
        <v>―</v>
      </c>
    </row>
    <row r="19" spans="2:41" s="106" customFormat="1" ht="50.25" customHeight="1" thickBot="1">
      <c r="B19" s="175"/>
      <c r="C19" s="176"/>
      <c r="D19" s="176"/>
      <c r="E19" s="177"/>
      <c r="F19" s="178"/>
      <c r="G19" s="179" t="str">
        <f t="shared" si="0"/>
        <v/>
      </c>
      <c r="H19" s="178"/>
      <c r="I19" s="178"/>
      <c r="J19" s="180" t="e">
        <f t="shared" si="1"/>
        <v>#VALUE!</v>
      </c>
      <c r="K19" s="181"/>
      <c r="L19" s="182"/>
      <c r="M19" s="183"/>
      <c r="N19" s="178"/>
      <c r="O19" s="178"/>
      <c r="P19" s="177"/>
      <c r="Q19" s="184"/>
      <c r="R19" s="178"/>
      <c r="S19" s="178"/>
      <c r="T19" s="178"/>
      <c r="U19" s="178"/>
      <c r="V19" s="185"/>
      <c r="W19" s="186"/>
      <c r="X19" s="187"/>
      <c r="Y19" s="186"/>
      <c r="Z19" s="188"/>
      <c r="AA19" s="186"/>
      <c r="AB19" s="189"/>
      <c r="AC19" s="186"/>
      <c r="AD19" s="188"/>
      <c r="AE19" s="186"/>
      <c r="AF19" s="188"/>
      <c r="AG19" s="190"/>
      <c r="AH19" s="190"/>
      <c r="AI19" s="191" t="str">
        <f t="shared" si="2"/>
        <v>―</v>
      </c>
      <c r="AJ19" s="192" t="str">
        <f t="shared" si="3"/>
        <v>―</v>
      </c>
      <c r="AK19" s="192" t="str">
        <f t="shared" si="4"/>
        <v>―</v>
      </c>
      <c r="AL19" s="192" t="str">
        <f t="shared" si="5"/>
        <v>―</v>
      </c>
      <c r="AM19" s="192" t="str">
        <f t="shared" si="6"/>
        <v>―</v>
      </c>
      <c r="AN19" s="192" t="str">
        <f t="shared" si="7"/>
        <v>―</v>
      </c>
      <c r="AO19" s="193" t="str">
        <f t="shared" si="8"/>
        <v>―</v>
      </c>
    </row>
    <row r="20" spans="2:41" s="106" customFormat="1" ht="15.75" customHeight="1">
      <c r="B20" s="194"/>
      <c r="C20" s="195"/>
      <c r="D20" s="195"/>
      <c r="E20" s="196"/>
      <c r="F20" s="197"/>
      <c r="G20" s="198"/>
      <c r="H20" s="198"/>
      <c r="I20" s="198"/>
      <c r="J20" s="198"/>
      <c r="K20" s="197"/>
      <c r="L20" s="199"/>
      <c r="M20" s="198"/>
      <c r="N20" s="198"/>
      <c r="O20" s="198"/>
      <c r="P20" s="196"/>
      <c r="Q20" s="197"/>
      <c r="R20" s="198"/>
      <c r="S20" s="198"/>
      <c r="T20" s="198"/>
      <c r="U20" s="198"/>
      <c r="V20" s="196"/>
      <c r="W20" s="200"/>
      <c r="X20" s="200"/>
      <c r="Y20" s="200"/>
      <c r="Z20" s="200"/>
      <c r="AA20" s="200"/>
      <c r="AB20" s="200"/>
      <c r="AC20" s="200"/>
      <c r="AD20" s="200"/>
      <c r="AE20" s="198"/>
      <c r="AF20" s="200"/>
      <c r="AG20" s="198"/>
      <c r="AH20" s="198"/>
      <c r="AI20" s="201"/>
      <c r="AJ20" s="202"/>
    </row>
    <row r="21" spans="2:41" s="203" customFormat="1" ht="22.5" customHeight="1">
      <c r="B21" s="37" t="s">
        <v>99</v>
      </c>
      <c r="C21" s="38" t="s">
        <v>100</v>
      </c>
      <c r="F21" s="204"/>
      <c r="G21" s="204"/>
      <c r="H21" s="204"/>
      <c r="I21" s="204"/>
      <c r="J21" s="205"/>
    </row>
    <row r="22" spans="2:41" s="203" customFormat="1" ht="22.5" customHeight="1">
      <c r="B22" s="37"/>
      <c r="C22" s="39" t="s">
        <v>207</v>
      </c>
      <c r="F22" s="204"/>
      <c r="G22" s="204"/>
      <c r="H22" s="204"/>
      <c r="I22" s="204"/>
      <c r="J22" s="205"/>
    </row>
    <row r="23" spans="2:41" s="203" customFormat="1" ht="22.5" customHeight="1">
      <c r="B23" s="37"/>
      <c r="C23" s="37" t="s">
        <v>208</v>
      </c>
      <c r="F23" s="204"/>
      <c r="G23" s="204"/>
      <c r="H23" s="204"/>
      <c r="I23" s="204"/>
      <c r="J23" s="205"/>
    </row>
    <row r="24" spans="2:41" s="203" customFormat="1" ht="22.5" customHeight="1">
      <c r="B24" s="37"/>
      <c r="C24" s="39" t="s">
        <v>101</v>
      </c>
      <c r="F24" s="204"/>
      <c r="G24" s="204"/>
      <c r="H24" s="204"/>
      <c r="I24" s="204"/>
      <c r="J24" s="205"/>
    </row>
    <row r="25" spans="2:41" s="203" customFormat="1" ht="22.5" customHeight="1">
      <c r="B25" s="39"/>
      <c r="C25" s="39" t="s">
        <v>102</v>
      </c>
      <c r="F25" s="204"/>
      <c r="G25" s="204"/>
      <c r="H25" s="204"/>
      <c r="I25" s="204"/>
      <c r="J25" s="205"/>
    </row>
    <row r="26" spans="2:41" s="203" customFormat="1" ht="22.5" customHeight="1">
      <c r="B26" s="39"/>
      <c r="C26" s="39" t="s">
        <v>103</v>
      </c>
      <c r="F26" s="204"/>
      <c r="G26" s="204"/>
      <c r="H26" s="204"/>
      <c r="I26" s="204"/>
      <c r="J26" s="205"/>
    </row>
    <row r="27" spans="2:41" s="203" customFormat="1" ht="22.5" customHeight="1">
      <c r="B27" s="39"/>
      <c r="C27" s="39" t="s">
        <v>104</v>
      </c>
      <c r="F27" s="204"/>
      <c r="G27" s="204"/>
      <c r="H27" s="204"/>
      <c r="I27" s="204"/>
      <c r="J27" s="205"/>
    </row>
    <row r="28" spans="2:41" s="203" customFormat="1" ht="22.5" customHeight="1">
      <c r="B28" s="39"/>
      <c r="C28" s="39" t="s">
        <v>105</v>
      </c>
      <c r="F28" s="204"/>
      <c r="G28" s="204"/>
      <c r="H28" s="204"/>
      <c r="I28" s="204"/>
      <c r="J28" s="205"/>
    </row>
    <row r="29" spans="2:41" s="203" customFormat="1" ht="22.5" customHeight="1">
      <c r="B29" s="206"/>
      <c r="C29" s="39" t="s">
        <v>106</v>
      </c>
      <c r="F29" s="204"/>
      <c r="G29" s="204"/>
      <c r="H29" s="204"/>
      <c r="I29" s="204"/>
      <c r="J29" s="205"/>
    </row>
    <row r="30" spans="2:41" s="203" customFormat="1" ht="22.5" customHeight="1">
      <c r="B30" s="206"/>
      <c r="C30" s="39" t="s">
        <v>107</v>
      </c>
      <c r="F30" s="204"/>
      <c r="G30" s="204"/>
      <c r="H30" s="204"/>
      <c r="I30" s="204"/>
      <c r="J30" s="205"/>
    </row>
    <row r="31" spans="2:41" s="203" customFormat="1" ht="22.5" customHeight="1">
      <c r="B31" s="206"/>
      <c r="C31" s="37" t="s">
        <v>108</v>
      </c>
      <c r="F31" s="204"/>
      <c r="G31" s="204"/>
      <c r="H31" s="204"/>
      <c r="I31" s="204"/>
      <c r="J31" s="205"/>
    </row>
    <row r="32" spans="2:41">
      <c r="B32" s="41"/>
    </row>
    <row r="33" spans="2:2" ht="14.4">
      <c r="B33" s="49"/>
    </row>
  </sheetData>
  <sheetProtection formatCells="0" formatColumns="0" formatRows="0" insertColumns="0" insertRows="0" insertHyperlinks="0" deleteColumns="0" deleteRows="0" sort="0" autoFilter="0" pivotTables="0"/>
  <customSheetViews>
    <customSheetView guid="{63E1CFB8-D156-4205-941F-09D2EB394884}" scale="70" showPageBreaks="1" fitToPage="1" printArea="1" view="pageBreakPreview">
      <pane xSplit="1" ySplit="9" topLeftCell="B18" activePane="bottomRight" state="frozen"/>
      <selection pane="bottomRight" activeCell="B21" sqref="B21:D31"/>
      <pageMargins left="0" right="0" top="0" bottom="0" header="0" footer="0"/>
      <pageSetup paperSize="8" scale="36" orientation="landscape" horizontalDpi="300" verticalDpi="300" r:id="rId1"/>
      <headerFooter alignWithMargins="0"/>
    </customSheetView>
  </customSheetViews>
  <mergeCells count="16">
    <mergeCell ref="AI5:AO5"/>
    <mergeCell ref="AM7:AM8"/>
    <mergeCell ref="AH6:AH8"/>
    <mergeCell ref="AN7:AN8"/>
    <mergeCell ref="Y7:Y8"/>
    <mergeCell ref="AC7:AC8"/>
    <mergeCell ref="AE5:AF6"/>
    <mergeCell ref="AG6:AG8"/>
    <mergeCell ref="AF3:AG3"/>
    <mergeCell ref="AD3:AE3"/>
    <mergeCell ref="L6:M6"/>
    <mergeCell ref="Q6:R6"/>
    <mergeCell ref="B2:AD2"/>
    <mergeCell ref="W5:AD5"/>
    <mergeCell ref="W6:Z6"/>
    <mergeCell ref="AA6:AD6"/>
  </mergeCells>
  <phoneticPr fontId="5"/>
  <conditionalFormatting sqref="AM10:AO19">
    <cfRule type="containsText" dxfId="9" priority="6" operator="containsText" text="お願いします">
      <formula>NOT(ISERROR(SEARCH("お願いします",AM10)))</formula>
    </cfRule>
  </conditionalFormatting>
  <conditionalFormatting sqref="AO10:AO19">
    <cfRule type="containsText" dxfId="8" priority="5" operator="containsText" text="エラー">
      <formula>NOT(ISERROR(SEARCH("エラー",AO10)))</formula>
    </cfRule>
  </conditionalFormatting>
  <conditionalFormatting sqref="AI10:AN19">
    <cfRule type="containsText" dxfId="7" priority="4" operator="containsText" text="記載">
      <formula>NOT(ISERROR(SEARCH("記載",AI10)))</formula>
    </cfRule>
  </conditionalFormatting>
  <conditionalFormatting sqref="AM10:AN19">
    <cfRule type="containsText" dxfId="6" priority="3" operator="containsText" text="選択">
      <formula>NOT(ISERROR(SEARCH("選択",AM10)))</formula>
    </cfRule>
  </conditionalFormatting>
  <conditionalFormatting sqref="J10:J19">
    <cfRule type="containsErrors" dxfId="5" priority="1">
      <formula>ISERROR(J10)</formula>
    </cfRule>
  </conditionalFormatting>
  <dataValidations count="12">
    <dataValidation type="list" allowBlank="1" showInputMessage="1" showErrorMessage="1" sqref="V10:V20" xr:uid="{00000000-0002-0000-0000-000000000000}">
      <formula1>"有,無"</formula1>
    </dataValidation>
    <dataValidation type="list" allowBlank="1" showInputMessage="1" showErrorMessage="1" sqref="E10:E20" xr:uid="{00000000-0002-0000-0000-000001000000}">
      <formula1>"病院,診療所"</formula1>
    </dataValidation>
    <dataValidation type="list" allowBlank="1" showInputMessage="1" showErrorMessage="1" sqref="B20" xr:uid="{00000000-0002-0000-0000-000002000000}">
      <formula1>"社福,公益社団・財団,一般社団・財団,医療,生協,宗教,公設(公設民営含む),その他"</formula1>
    </dataValidation>
    <dataValidation type="list" allowBlank="1" showInputMessage="1" showErrorMessage="1" sqref="L10:L20" xr:uid="{00000000-0002-0000-0000-000003000000}">
      <formula1>"生保患者を含む減免対象者のみ,全ての患者を対象"</formula1>
    </dataValidation>
    <dataValidation type="list" allowBlank="1" showInputMessage="1" showErrorMessage="1" sqref="P10:P20" xr:uid="{00000000-0002-0000-0000-000004000000}">
      <formula1>"設置,連携"</formula1>
    </dataValidation>
    <dataValidation type="list" allowBlank="1" showInputMessage="1" showErrorMessage="1" sqref="W10:W20 AA10:AA20" xr:uid="{00000000-0002-0000-0000-00000500000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Y20 AC20" xr:uid="{00000000-0002-0000-0000-000006000000}">
      <formula1>"全額患者負担,自治体補助（助成）による負担軽減措置あり（右欄に自治体名を記入すること）,その他（右欄に具体名内容を記すこと）."</formula1>
    </dataValidation>
    <dataValidation type="list" allowBlank="1" showInputMessage="1" showErrorMessage="1" sqref="B10:B19" xr:uid="{00000000-0002-0000-0000-000007000000}">
      <formula1>"社会福祉法人,公益社団・財団法人,一般社団・財団法人,医療法人,社会医療法人,生協,宗教法人,公設(公設民営含む),その他"</formula1>
    </dataValidation>
    <dataValidation type="list" allowBlank="1" showInputMessage="1" showErrorMessage="1" sqref="AE10:AE19" xr:uid="{00000000-0002-0000-0000-000008000000}">
      <formula1>"有(右欄に主な理由を記すこと),無"</formula1>
    </dataValidation>
    <dataValidation type="list" allowBlank="1" showInputMessage="1" showErrorMessage="1" sqref="Y10:Y19 AC10:AC19" xr:uid="{00000000-0002-0000-0000-000009000000}">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xr:uid="{00000000-0002-0000-0000-00000A000000}">
      <formula1>"①介護療養型医療施設,②医療療養病床,③両方,④その他"</formula1>
    </dataValidation>
    <dataValidation type="list" allowBlank="1" showInputMessage="1" showErrorMessage="1" sqref="AH10:AH19" xr:uid="{00000000-0002-0000-0000-00000B000000}">
      <formula1>"①定め明示している,②定めているが明示していない,③定めていない"</formula1>
    </dataValidation>
  </dataValidations>
  <printOptions gridLinesSet="0"/>
  <pageMargins left="0.23622047244094491" right="0.23622047244094491" top="0.74803149606299213" bottom="0.74803149606299213" header="0.31496062992125984" footer="0.31496062992125984"/>
  <pageSetup paperSize="8" scale="48" orientation="landscape" horizontalDpi="300" verticalDpi="300" r:id="rId2"/>
  <headerFooter alignWithMargins="0"/>
  <ignoredErrors>
    <ignoredError sqref="M5 R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I65"/>
  <sheetViews>
    <sheetView view="pageBreakPreview" zoomScale="62" zoomScaleNormal="70" zoomScaleSheetLayoutView="100" workbookViewId="0">
      <pane xSplit="1" ySplit="9" topLeftCell="G10" activePane="bottomRight" state="frozen"/>
      <selection pane="topRight" activeCell="AE22" sqref="AE22"/>
      <selection pane="bottomLeft" activeCell="AE22" sqref="AE22"/>
      <selection pane="bottomRight"/>
    </sheetView>
  </sheetViews>
  <sheetFormatPr defaultColWidth="9" defaultRowHeight="13.2"/>
  <cols>
    <col min="1" max="1" width="10" style="41" customWidth="1"/>
    <col min="2" max="2" width="9.09765625" style="207" customWidth="1"/>
    <col min="3" max="3" width="14.59765625" style="41" customWidth="1"/>
    <col min="4" max="4" width="11.5" style="41" customWidth="1"/>
    <col min="5" max="5" width="9.5" style="41" customWidth="1"/>
    <col min="6" max="6" width="10.69921875" style="43" customWidth="1"/>
    <col min="7" max="7" width="11.59765625" style="43" customWidth="1"/>
    <col min="8" max="9" width="8.69921875" style="43" customWidth="1"/>
    <col min="10" max="10" width="9.69921875" style="44" customWidth="1"/>
    <col min="11" max="11" width="5.19921875" style="41" customWidth="1"/>
    <col min="12" max="12" width="7.5" style="41" customWidth="1"/>
    <col min="13" max="13" width="8" style="41" customWidth="1"/>
    <col min="14" max="14" width="7.09765625" style="41" customWidth="1"/>
    <col min="15" max="15" width="10.69921875" style="41" bestFit="1" customWidth="1"/>
    <col min="16" max="16" width="6.5" style="41" customWidth="1"/>
    <col min="17" max="17" width="6.69921875" style="41" customWidth="1"/>
    <col min="18" max="18" width="8.09765625" style="41" customWidth="1"/>
    <col min="19" max="19" width="8.19921875" style="41" customWidth="1"/>
    <col min="20" max="20" width="9" style="41"/>
    <col min="21" max="21" width="7.5" style="41" customWidth="1"/>
    <col min="22" max="22" width="11.69921875" style="41" customWidth="1"/>
    <col min="23" max="23" width="13.3984375" style="41" customWidth="1"/>
    <col min="24" max="24" width="14.3984375" style="41" customWidth="1"/>
    <col min="25" max="25" width="19" style="41" customWidth="1"/>
    <col min="26" max="26" width="14.69921875" style="41" customWidth="1"/>
    <col min="27" max="27" width="12.59765625" style="41" customWidth="1"/>
    <col min="28" max="28" width="16.3984375" style="41" customWidth="1"/>
    <col min="29" max="29" width="19" style="41" customWidth="1"/>
    <col min="30" max="30" width="13.5" style="41" customWidth="1"/>
    <col min="31" max="31" width="10.8984375" style="41" customWidth="1"/>
    <col min="32" max="32" width="26.59765625" style="41" customWidth="1"/>
    <col min="33" max="33" width="8.8984375" style="41" customWidth="1"/>
    <col min="34" max="34" width="13.69921875" style="41" customWidth="1"/>
    <col min="35" max="35" width="6.09765625" style="41" customWidth="1"/>
    <col min="36" max="16384" width="9" style="41"/>
  </cols>
  <sheetData>
    <row r="1" spans="1:35" ht="28.5" customHeight="1">
      <c r="B1" s="42" t="s">
        <v>0</v>
      </c>
    </row>
    <row r="2" spans="1:35" s="42" customFormat="1" ht="27" customHeight="1">
      <c r="B2" s="386" t="s">
        <v>210</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45"/>
      <c r="AF2" s="45"/>
      <c r="AG2" s="45"/>
      <c r="AH2" s="45"/>
    </row>
    <row r="3" spans="1:35" ht="23.25" customHeight="1">
      <c r="B3" s="8"/>
      <c r="S3" s="46"/>
      <c r="X3" s="47"/>
      <c r="Y3" s="47"/>
      <c r="Z3" s="47"/>
      <c r="AA3" s="47"/>
      <c r="AB3" s="48"/>
      <c r="AC3" s="48"/>
      <c r="AD3" s="381" t="s">
        <v>2</v>
      </c>
      <c r="AE3" s="381"/>
      <c r="AF3" s="379"/>
      <c r="AG3" s="380"/>
      <c r="AH3" s="8"/>
    </row>
    <row r="4" spans="1:35" ht="11.25" customHeight="1" thickBot="1">
      <c r="B4" s="8"/>
      <c r="S4" s="46"/>
      <c r="V4" s="8"/>
      <c r="W4" s="49"/>
      <c r="X4" s="49"/>
      <c r="Y4" s="49"/>
      <c r="Z4" s="49"/>
      <c r="AA4" s="49"/>
      <c r="AB4" s="49"/>
      <c r="AC4" s="49"/>
      <c r="AD4" s="8"/>
      <c r="AF4" s="49"/>
      <c r="AH4" s="8"/>
    </row>
    <row r="5" spans="1:35" ht="40.5" customHeight="1" thickBot="1">
      <c r="B5" s="50"/>
      <c r="C5" s="50"/>
      <c r="D5" s="51"/>
      <c r="E5" s="51"/>
      <c r="F5" s="52"/>
      <c r="G5" s="53"/>
      <c r="H5" s="54"/>
      <c r="I5" s="54"/>
      <c r="J5" s="55"/>
      <c r="K5" s="56" t="s">
        <v>3</v>
      </c>
      <c r="L5" s="56" t="s">
        <v>4</v>
      </c>
      <c r="M5" s="57"/>
      <c r="N5" s="58" t="s">
        <v>5</v>
      </c>
      <c r="O5" s="58" t="s">
        <v>6</v>
      </c>
      <c r="P5" s="58" t="s">
        <v>7</v>
      </c>
      <c r="Q5" s="56" t="s">
        <v>8</v>
      </c>
      <c r="R5" s="59"/>
      <c r="S5" s="58" t="s">
        <v>9</v>
      </c>
      <c r="T5" s="59" t="s">
        <v>10</v>
      </c>
      <c r="U5" s="59" t="s">
        <v>11</v>
      </c>
      <c r="V5" s="57" t="s">
        <v>12</v>
      </c>
      <c r="W5" s="387" t="s">
        <v>13</v>
      </c>
      <c r="X5" s="388"/>
      <c r="Y5" s="388"/>
      <c r="Z5" s="388"/>
      <c r="AA5" s="388"/>
      <c r="AB5" s="388"/>
      <c r="AC5" s="388"/>
      <c r="AD5" s="388"/>
      <c r="AE5" s="401" t="s">
        <v>14</v>
      </c>
      <c r="AF5" s="402"/>
      <c r="AG5" s="60" t="s">
        <v>15</v>
      </c>
      <c r="AH5" s="61" t="s">
        <v>16</v>
      </c>
    </row>
    <row r="6" spans="1:35" ht="23.25" customHeight="1" thickBot="1">
      <c r="B6" s="62"/>
      <c r="C6" s="62"/>
      <c r="D6" s="63"/>
      <c r="E6" s="64" t="s">
        <v>18</v>
      </c>
      <c r="F6" s="65" t="s">
        <v>19</v>
      </c>
      <c r="G6" s="66" t="s">
        <v>20</v>
      </c>
      <c r="H6" s="67" t="s">
        <v>21</v>
      </c>
      <c r="I6" s="67" t="s">
        <v>22</v>
      </c>
      <c r="J6" s="68" t="s">
        <v>23</v>
      </c>
      <c r="K6" s="40" t="s">
        <v>24</v>
      </c>
      <c r="L6" s="382" t="s">
        <v>25</v>
      </c>
      <c r="M6" s="383"/>
      <c r="N6" s="69" t="s">
        <v>26</v>
      </c>
      <c r="O6" s="64" t="s">
        <v>27</v>
      </c>
      <c r="P6" s="70" t="s">
        <v>28</v>
      </c>
      <c r="Q6" s="384" t="s">
        <v>29</v>
      </c>
      <c r="R6" s="385"/>
      <c r="S6" s="71" t="s">
        <v>30</v>
      </c>
      <c r="T6" s="72" t="s">
        <v>31</v>
      </c>
      <c r="U6" s="64" t="s">
        <v>32</v>
      </c>
      <c r="V6" s="73" t="s">
        <v>33</v>
      </c>
      <c r="W6" s="389" t="s">
        <v>34</v>
      </c>
      <c r="X6" s="390"/>
      <c r="Y6" s="390"/>
      <c r="Z6" s="391"/>
      <c r="AA6" s="389" t="s">
        <v>35</v>
      </c>
      <c r="AB6" s="390"/>
      <c r="AC6" s="390"/>
      <c r="AD6" s="390"/>
      <c r="AE6" s="403"/>
      <c r="AF6" s="404"/>
      <c r="AG6" s="405" t="s">
        <v>36</v>
      </c>
      <c r="AH6" s="396" t="s">
        <v>37</v>
      </c>
    </row>
    <row r="7" spans="1:35" ht="30.75" customHeight="1">
      <c r="B7" s="77" t="s">
        <v>38</v>
      </c>
      <c r="C7" s="77" t="s">
        <v>39</v>
      </c>
      <c r="D7" s="77" t="s">
        <v>40</v>
      </c>
      <c r="E7" s="64" t="s">
        <v>41</v>
      </c>
      <c r="F7" s="65" t="s">
        <v>42</v>
      </c>
      <c r="G7" s="78" t="s">
        <v>43</v>
      </c>
      <c r="H7" s="65" t="s">
        <v>44</v>
      </c>
      <c r="I7" s="65" t="s">
        <v>44</v>
      </c>
      <c r="J7" s="68" t="s">
        <v>45</v>
      </c>
      <c r="K7" s="79" t="s">
        <v>46</v>
      </c>
      <c r="L7" s="80"/>
      <c r="M7" s="81"/>
      <c r="N7" s="69" t="s">
        <v>47</v>
      </c>
      <c r="O7" s="62"/>
      <c r="P7" s="70" t="s">
        <v>48</v>
      </c>
      <c r="Q7" s="82" t="s">
        <v>49</v>
      </c>
      <c r="R7" s="82" t="s">
        <v>50</v>
      </c>
      <c r="S7" s="64" t="s">
        <v>51</v>
      </c>
      <c r="T7" s="72" t="s">
        <v>52</v>
      </c>
      <c r="U7" s="62"/>
      <c r="V7" s="73" t="s">
        <v>53</v>
      </c>
      <c r="W7" s="83" t="s">
        <v>54</v>
      </c>
      <c r="X7" s="84" t="s">
        <v>55</v>
      </c>
      <c r="Y7" s="397" t="s">
        <v>56</v>
      </c>
      <c r="Z7" s="85" t="s">
        <v>57</v>
      </c>
      <c r="AA7" s="83" t="s">
        <v>54</v>
      </c>
      <c r="AB7" s="84" t="s">
        <v>58</v>
      </c>
      <c r="AC7" s="399" t="s">
        <v>59</v>
      </c>
      <c r="AD7" s="84" t="s">
        <v>60</v>
      </c>
      <c r="AE7" s="86"/>
      <c r="AF7" s="87" t="s">
        <v>61</v>
      </c>
      <c r="AG7" s="405"/>
      <c r="AH7" s="396"/>
    </row>
    <row r="8" spans="1:35" ht="23.25" customHeight="1">
      <c r="B8" s="62"/>
      <c r="C8" s="62"/>
      <c r="D8" s="63"/>
      <c r="E8" s="63"/>
      <c r="F8" s="91"/>
      <c r="G8" s="92" t="s">
        <v>67</v>
      </c>
      <c r="H8" s="93" t="s">
        <v>68</v>
      </c>
      <c r="I8" s="93" t="s">
        <v>69</v>
      </c>
      <c r="J8" s="68"/>
      <c r="K8" s="94"/>
      <c r="L8" s="95" t="s">
        <v>70</v>
      </c>
      <c r="M8" s="96"/>
      <c r="N8" s="97"/>
      <c r="O8" s="62"/>
      <c r="P8" s="97"/>
      <c r="Q8" s="98"/>
      <c r="R8" s="98"/>
      <c r="S8" s="97"/>
      <c r="T8" s="99"/>
      <c r="U8" s="62"/>
      <c r="V8" s="100"/>
      <c r="W8" s="101"/>
      <c r="X8" s="102" t="s">
        <v>71</v>
      </c>
      <c r="Y8" s="398"/>
      <c r="Z8" s="103" t="s">
        <v>72</v>
      </c>
      <c r="AA8" s="101"/>
      <c r="AB8" s="102" t="s">
        <v>73</v>
      </c>
      <c r="AC8" s="400"/>
      <c r="AD8" s="102" t="s">
        <v>74</v>
      </c>
      <c r="AE8" s="86"/>
      <c r="AF8" s="103" t="s">
        <v>75</v>
      </c>
      <c r="AG8" s="405"/>
      <c r="AH8" s="396"/>
      <c r="AI8" s="208"/>
    </row>
    <row r="9" spans="1:35" s="106" customFormat="1" ht="23.25" customHeight="1" thickBot="1">
      <c r="B9" s="108" t="s">
        <v>80</v>
      </c>
      <c r="C9" s="108"/>
      <c r="D9" s="109"/>
      <c r="E9" s="110" t="s">
        <v>81</v>
      </c>
      <c r="F9" s="111" t="s">
        <v>82</v>
      </c>
      <c r="G9" s="112" t="s">
        <v>83</v>
      </c>
      <c r="H9" s="111" t="s">
        <v>82</v>
      </c>
      <c r="I9" s="111" t="s">
        <v>82</v>
      </c>
      <c r="J9" s="113" t="s">
        <v>84</v>
      </c>
      <c r="K9" s="114" t="s">
        <v>82</v>
      </c>
      <c r="L9" s="115" t="s">
        <v>85</v>
      </c>
      <c r="M9" s="116" t="s">
        <v>86</v>
      </c>
      <c r="N9" s="107" t="s">
        <v>84</v>
      </c>
      <c r="O9" s="117" t="s">
        <v>87</v>
      </c>
      <c r="P9" s="118" t="s">
        <v>81</v>
      </c>
      <c r="Q9" s="118" t="s">
        <v>88</v>
      </c>
      <c r="R9" s="118" t="s">
        <v>89</v>
      </c>
      <c r="S9" s="118" t="s">
        <v>90</v>
      </c>
      <c r="T9" s="118" t="s">
        <v>90</v>
      </c>
      <c r="U9" s="107" t="s">
        <v>91</v>
      </c>
      <c r="V9" s="110" t="s">
        <v>81</v>
      </c>
      <c r="W9" s="119" t="s">
        <v>81</v>
      </c>
      <c r="X9" s="120" t="s">
        <v>92</v>
      </c>
      <c r="Y9" s="121" t="s">
        <v>81</v>
      </c>
      <c r="Z9" s="122" t="s">
        <v>93</v>
      </c>
      <c r="AA9" s="121" t="s">
        <v>81</v>
      </c>
      <c r="AB9" s="123" t="s">
        <v>92</v>
      </c>
      <c r="AC9" s="124" t="s">
        <v>81</v>
      </c>
      <c r="AD9" s="125" t="s">
        <v>93</v>
      </c>
      <c r="AE9" s="121" t="s">
        <v>81</v>
      </c>
      <c r="AF9" s="126" t="s">
        <v>94</v>
      </c>
      <c r="AG9" s="127" t="s">
        <v>95</v>
      </c>
      <c r="AH9" s="128" t="s">
        <v>96</v>
      </c>
      <c r="AI9" s="208"/>
    </row>
    <row r="10" spans="1:35" s="106" customFormat="1" ht="50.25" customHeight="1">
      <c r="A10" s="209" t="s">
        <v>109</v>
      </c>
      <c r="B10" s="210" t="s">
        <v>110</v>
      </c>
      <c r="C10" s="135" t="s">
        <v>111</v>
      </c>
      <c r="D10" s="135" t="s">
        <v>112</v>
      </c>
      <c r="E10" s="136" t="s">
        <v>113</v>
      </c>
      <c r="F10" s="137">
        <v>100000</v>
      </c>
      <c r="G10" s="211">
        <f>H10+I10</f>
        <v>10000</v>
      </c>
      <c r="H10" s="137">
        <v>2000</v>
      </c>
      <c r="I10" s="137">
        <v>8000</v>
      </c>
      <c r="J10" s="212">
        <f>ROUNDDOWN(G10/F10,3)</f>
        <v>0.1</v>
      </c>
      <c r="K10" s="140">
        <v>3</v>
      </c>
      <c r="L10" s="141" t="s">
        <v>114</v>
      </c>
      <c r="M10" s="142">
        <v>2</v>
      </c>
      <c r="N10" s="137">
        <v>45.4</v>
      </c>
      <c r="O10" s="137">
        <v>8</v>
      </c>
      <c r="P10" s="136" t="s">
        <v>115</v>
      </c>
      <c r="Q10" s="213">
        <v>2</v>
      </c>
      <c r="R10" s="137">
        <v>4</v>
      </c>
      <c r="S10" s="137">
        <v>2</v>
      </c>
      <c r="T10" s="137">
        <v>2</v>
      </c>
      <c r="U10" s="137">
        <v>180</v>
      </c>
      <c r="V10" s="144" t="s">
        <v>116</v>
      </c>
      <c r="W10" s="145" t="s">
        <v>117</v>
      </c>
      <c r="X10" s="149"/>
      <c r="Y10" s="147" t="s">
        <v>118</v>
      </c>
      <c r="Z10" s="148"/>
      <c r="AA10" s="145" t="s">
        <v>117</v>
      </c>
      <c r="AB10" s="149"/>
      <c r="AC10" s="147" t="s">
        <v>118</v>
      </c>
      <c r="AD10" s="146"/>
      <c r="AE10" s="147"/>
      <c r="AF10" s="148"/>
      <c r="AG10" s="214"/>
      <c r="AH10" s="215"/>
      <c r="AI10" s="208"/>
    </row>
    <row r="11" spans="1:35" s="106" customFormat="1" ht="50.25" customHeight="1">
      <c r="A11" s="209" t="s">
        <v>119</v>
      </c>
      <c r="B11" s="134" t="s">
        <v>120</v>
      </c>
      <c r="C11" s="216" t="s">
        <v>121</v>
      </c>
      <c r="D11" s="216" t="s">
        <v>112</v>
      </c>
      <c r="E11" s="155" t="s">
        <v>113</v>
      </c>
      <c r="F11" s="156">
        <v>20000</v>
      </c>
      <c r="G11" s="157">
        <f t="shared" ref="G11:G14" si="0">H11+I11</f>
        <v>2000</v>
      </c>
      <c r="H11" s="156">
        <v>400</v>
      </c>
      <c r="I11" s="156">
        <v>1600</v>
      </c>
      <c r="J11" s="217">
        <f>ROUNDDOWN(G11/F11,3)</f>
        <v>0.1</v>
      </c>
      <c r="K11" s="159">
        <v>2</v>
      </c>
      <c r="L11" s="160" t="s">
        <v>114</v>
      </c>
      <c r="M11" s="161">
        <v>2</v>
      </c>
      <c r="N11" s="156">
        <v>45</v>
      </c>
      <c r="O11" s="156">
        <v>8</v>
      </c>
      <c r="P11" s="155" t="s">
        <v>115</v>
      </c>
      <c r="Q11" s="162">
        <v>2</v>
      </c>
      <c r="R11" s="156">
        <v>4</v>
      </c>
      <c r="S11" s="156"/>
      <c r="T11" s="156">
        <v>2</v>
      </c>
      <c r="U11" s="156">
        <v>100</v>
      </c>
      <c r="V11" s="163" t="s">
        <v>116</v>
      </c>
      <c r="W11" s="164" t="s">
        <v>117</v>
      </c>
      <c r="X11" s="168"/>
      <c r="Y11" s="166" t="s">
        <v>122</v>
      </c>
      <c r="Z11" s="167" t="s">
        <v>123</v>
      </c>
      <c r="AA11" s="164" t="s">
        <v>117</v>
      </c>
      <c r="AB11" s="168"/>
      <c r="AC11" s="166" t="s">
        <v>118</v>
      </c>
      <c r="AD11" s="165"/>
      <c r="AE11" s="166"/>
      <c r="AF11" s="167"/>
      <c r="AG11" s="214"/>
      <c r="AH11" s="214"/>
      <c r="AI11" s="208"/>
    </row>
    <row r="12" spans="1:35" s="106" customFormat="1" ht="50.25" customHeight="1">
      <c r="A12" s="209" t="s">
        <v>124</v>
      </c>
      <c r="B12" s="134" t="s">
        <v>125</v>
      </c>
      <c r="C12" s="216" t="s">
        <v>126</v>
      </c>
      <c r="D12" s="216" t="s">
        <v>112</v>
      </c>
      <c r="E12" s="155" t="s">
        <v>113</v>
      </c>
      <c r="F12" s="156">
        <v>10000</v>
      </c>
      <c r="G12" s="157">
        <f t="shared" si="0"/>
        <v>1000</v>
      </c>
      <c r="H12" s="156">
        <v>200</v>
      </c>
      <c r="I12" s="156">
        <v>800</v>
      </c>
      <c r="J12" s="217">
        <f t="shared" ref="J12:J13" si="1">ROUNDDOWN(G12/F12,3)</f>
        <v>0.1</v>
      </c>
      <c r="K12" s="159">
        <v>2</v>
      </c>
      <c r="L12" s="160" t="s">
        <v>114</v>
      </c>
      <c r="M12" s="161">
        <v>2</v>
      </c>
      <c r="N12" s="156">
        <v>45</v>
      </c>
      <c r="O12" s="156">
        <v>8</v>
      </c>
      <c r="P12" s="155" t="s">
        <v>115</v>
      </c>
      <c r="Q12" s="162">
        <v>2</v>
      </c>
      <c r="R12" s="156">
        <v>4</v>
      </c>
      <c r="S12" s="156"/>
      <c r="T12" s="156">
        <v>2</v>
      </c>
      <c r="U12" s="156">
        <v>70</v>
      </c>
      <c r="V12" s="163" t="s">
        <v>116</v>
      </c>
      <c r="W12" s="164" t="s">
        <v>127</v>
      </c>
      <c r="X12" s="168"/>
      <c r="Y12" s="166" t="s">
        <v>128</v>
      </c>
      <c r="Z12" s="167"/>
      <c r="AA12" s="164" t="s">
        <v>117</v>
      </c>
      <c r="AB12" s="168"/>
      <c r="AC12" s="166" t="s">
        <v>118</v>
      </c>
      <c r="AD12" s="165"/>
      <c r="AE12" s="166" t="s">
        <v>129</v>
      </c>
      <c r="AF12" s="167" t="s">
        <v>130</v>
      </c>
      <c r="AG12" s="214" t="s">
        <v>131</v>
      </c>
      <c r="AH12" s="214"/>
      <c r="AI12" s="208"/>
    </row>
    <row r="13" spans="1:35" s="106" customFormat="1" ht="50.25" customHeight="1">
      <c r="A13" s="209" t="s">
        <v>132</v>
      </c>
      <c r="B13" s="134" t="s">
        <v>133</v>
      </c>
      <c r="C13" s="216" t="s">
        <v>134</v>
      </c>
      <c r="D13" s="216" t="s">
        <v>112</v>
      </c>
      <c r="E13" s="155" t="s">
        <v>113</v>
      </c>
      <c r="F13" s="156">
        <v>10000</v>
      </c>
      <c r="G13" s="157">
        <f t="shared" si="0"/>
        <v>1000</v>
      </c>
      <c r="H13" s="156">
        <v>200</v>
      </c>
      <c r="I13" s="156">
        <v>800</v>
      </c>
      <c r="J13" s="217">
        <f t="shared" si="1"/>
        <v>0.1</v>
      </c>
      <c r="K13" s="159">
        <v>2</v>
      </c>
      <c r="L13" s="160" t="s">
        <v>114</v>
      </c>
      <c r="M13" s="161">
        <v>2</v>
      </c>
      <c r="N13" s="156">
        <v>45</v>
      </c>
      <c r="O13" s="156">
        <v>8</v>
      </c>
      <c r="P13" s="155" t="s">
        <v>115</v>
      </c>
      <c r="Q13" s="162">
        <v>2</v>
      </c>
      <c r="R13" s="156">
        <v>4</v>
      </c>
      <c r="S13" s="156"/>
      <c r="T13" s="156">
        <v>2</v>
      </c>
      <c r="U13" s="156">
        <v>60</v>
      </c>
      <c r="V13" s="163" t="s">
        <v>116</v>
      </c>
      <c r="W13" s="164" t="s">
        <v>135</v>
      </c>
      <c r="X13" s="168"/>
      <c r="Y13" s="166" t="s">
        <v>136</v>
      </c>
      <c r="Z13" s="167" t="s">
        <v>137</v>
      </c>
      <c r="AA13" s="164" t="s">
        <v>117</v>
      </c>
      <c r="AB13" s="168"/>
      <c r="AC13" s="166" t="s">
        <v>118</v>
      </c>
      <c r="AD13" s="165"/>
      <c r="AE13" s="166" t="s">
        <v>138</v>
      </c>
      <c r="AF13" s="167" t="s">
        <v>130</v>
      </c>
      <c r="AG13" s="214"/>
      <c r="AH13" s="214"/>
      <c r="AI13" s="208"/>
    </row>
    <row r="14" spans="1:35" s="106" customFormat="1" ht="50.25" customHeight="1">
      <c r="A14" s="209" t="s">
        <v>139</v>
      </c>
      <c r="B14" s="134" t="s">
        <v>140</v>
      </c>
      <c r="C14" s="216" t="s">
        <v>141</v>
      </c>
      <c r="D14" s="216" t="s">
        <v>142</v>
      </c>
      <c r="E14" s="155" t="s">
        <v>98</v>
      </c>
      <c r="F14" s="156">
        <v>6000</v>
      </c>
      <c r="G14" s="157">
        <f t="shared" si="0"/>
        <v>600</v>
      </c>
      <c r="H14" s="156">
        <v>200</v>
      </c>
      <c r="I14" s="156">
        <v>400</v>
      </c>
      <c r="J14" s="217">
        <f>ROUNDDOWN(G14/F14,3)</f>
        <v>0.1</v>
      </c>
      <c r="K14" s="159">
        <v>3</v>
      </c>
      <c r="L14" s="160" t="s">
        <v>143</v>
      </c>
      <c r="M14" s="161">
        <v>2</v>
      </c>
      <c r="N14" s="156">
        <v>0</v>
      </c>
      <c r="O14" s="156"/>
      <c r="P14" s="155" t="s">
        <v>144</v>
      </c>
      <c r="Q14" s="162">
        <v>5</v>
      </c>
      <c r="R14" s="156">
        <v>4</v>
      </c>
      <c r="S14" s="156"/>
      <c r="T14" s="156">
        <v>2</v>
      </c>
      <c r="U14" s="156"/>
      <c r="V14" s="163" t="s">
        <v>145</v>
      </c>
      <c r="W14" s="164" t="s">
        <v>127</v>
      </c>
      <c r="X14" s="168"/>
      <c r="Y14" s="166" t="s">
        <v>128</v>
      </c>
      <c r="Z14" s="167"/>
      <c r="AA14" s="164"/>
      <c r="AB14" s="168"/>
      <c r="AC14" s="166"/>
      <c r="AD14" s="165"/>
      <c r="AE14" s="166"/>
      <c r="AF14" s="167"/>
      <c r="AG14" s="214"/>
      <c r="AH14" s="214"/>
      <c r="AI14" s="208"/>
    </row>
    <row r="15" spans="1:35" s="106" customFormat="1" ht="50.25" customHeight="1">
      <c r="A15" s="209" t="s">
        <v>146</v>
      </c>
      <c r="B15" s="134" t="s">
        <v>120</v>
      </c>
      <c r="C15" s="216" t="s">
        <v>121</v>
      </c>
      <c r="D15" s="216" t="s">
        <v>142</v>
      </c>
      <c r="E15" s="155" t="s">
        <v>98</v>
      </c>
      <c r="F15" s="156">
        <v>5000</v>
      </c>
      <c r="G15" s="157">
        <f>H15+I15</f>
        <v>500</v>
      </c>
      <c r="H15" s="156">
        <v>500</v>
      </c>
      <c r="I15" s="156">
        <v>0</v>
      </c>
      <c r="J15" s="217">
        <f>ROUNDDOWN(G15/F15,3)</f>
        <v>0.1</v>
      </c>
      <c r="K15" s="159">
        <v>3</v>
      </c>
      <c r="L15" s="160" t="s">
        <v>143</v>
      </c>
      <c r="M15" s="161">
        <v>2</v>
      </c>
      <c r="N15" s="156">
        <v>0</v>
      </c>
      <c r="O15" s="156"/>
      <c r="P15" s="155" t="s">
        <v>144</v>
      </c>
      <c r="Q15" s="162">
        <v>5</v>
      </c>
      <c r="R15" s="156">
        <v>4</v>
      </c>
      <c r="S15" s="156"/>
      <c r="T15" s="156">
        <v>2</v>
      </c>
      <c r="U15" s="156"/>
      <c r="V15" s="163" t="s">
        <v>145</v>
      </c>
      <c r="W15" s="164" t="s">
        <v>127</v>
      </c>
      <c r="X15" s="168"/>
      <c r="Y15" s="166" t="s">
        <v>147</v>
      </c>
      <c r="Z15" s="167" t="s">
        <v>148</v>
      </c>
      <c r="AA15" s="164"/>
      <c r="AB15" s="168"/>
      <c r="AC15" s="166"/>
      <c r="AD15" s="165"/>
      <c r="AE15" s="166"/>
      <c r="AF15" s="167"/>
      <c r="AG15" s="214"/>
      <c r="AH15" s="214" t="s">
        <v>149</v>
      </c>
      <c r="AI15" s="208"/>
    </row>
    <row r="16" spans="1:35" s="106" customFormat="1" ht="50.25" customHeight="1">
      <c r="B16" s="134"/>
      <c r="C16" s="154"/>
      <c r="D16" s="154"/>
      <c r="E16" s="155"/>
      <c r="F16" s="162"/>
      <c r="G16" s="157"/>
      <c r="H16" s="156"/>
      <c r="I16" s="156"/>
      <c r="J16" s="158"/>
      <c r="K16" s="159"/>
      <c r="L16" s="160"/>
      <c r="M16" s="161"/>
      <c r="N16" s="156"/>
      <c r="O16" s="156"/>
      <c r="P16" s="155"/>
      <c r="Q16" s="162"/>
      <c r="R16" s="156"/>
      <c r="S16" s="156"/>
      <c r="T16" s="156"/>
      <c r="U16" s="156"/>
      <c r="V16" s="163"/>
      <c r="W16" s="164"/>
      <c r="X16" s="168"/>
      <c r="Y16" s="166"/>
      <c r="Z16" s="167"/>
      <c r="AA16" s="164"/>
      <c r="AB16" s="168"/>
      <c r="AC16" s="166"/>
      <c r="AD16" s="165"/>
      <c r="AE16" s="166"/>
      <c r="AF16" s="167"/>
      <c r="AG16" s="214"/>
      <c r="AH16" s="214"/>
      <c r="AI16" s="208"/>
    </row>
    <row r="17" spans="2:35" s="106" customFormat="1" ht="50.25" customHeight="1">
      <c r="B17" s="134"/>
      <c r="C17" s="154"/>
      <c r="D17" s="154"/>
      <c r="E17" s="155"/>
      <c r="F17" s="162"/>
      <c r="G17" s="157"/>
      <c r="H17" s="156"/>
      <c r="I17" s="156"/>
      <c r="J17" s="158"/>
      <c r="K17" s="159"/>
      <c r="L17" s="160"/>
      <c r="M17" s="161"/>
      <c r="N17" s="156"/>
      <c r="O17" s="156"/>
      <c r="P17" s="155"/>
      <c r="Q17" s="162"/>
      <c r="R17" s="156"/>
      <c r="S17" s="156"/>
      <c r="T17" s="156"/>
      <c r="U17" s="156"/>
      <c r="V17" s="163"/>
      <c r="W17" s="164"/>
      <c r="X17" s="168"/>
      <c r="Y17" s="166"/>
      <c r="Z17" s="167"/>
      <c r="AA17" s="164"/>
      <c r="AB17" s="168"/>
      <c r="AC17" s="166"/>
      <c r="AD17" s="165"/>
      <c r="AE17" s="166"/>
      <c r="AF17" s="167"/>
      <c r="AG17" s="214"/>
      <c r="AH17" s="214"/>
      <c r="AI17" s="208"/>
    </row>
    <row r="18" spans="2:35" s="106" customFormat="1" ht="50.25" customHeight="1">
      <c r="B18" s="134"/>
      <c r="C18" s="154"/>
      <c r="D18" s="154"/>
      <c r="E18" s="155"/>
      <c r="F18" s="162"/>
      <c r="G18" s="157"/>
      <c r="H18" s="156"/>
      <c r="I18" s="156"/>
      <c r="J18" s="158"/>
      <c r="K18" s="159"/>
      <c r="L18" s="160"/>
      <c r="M18" s="161"/>
      <c r="N18" s="156"/>
      <c r="O18" s="156"/>
      <c r="P18" s="155"/>
      <c r="Q18" s="162"/>
      <c r="R18" s="156"/>
      <c r="S18" s="156"/>
      <c r="T18" s="156"/>
      <c r="U18" s="156"/>
      <c r="V18" s="163"/>
      <c r="W18" s="164"/>
      <c r="X18" s="168"/>
      <c r="Y18" s="166"/>
      <c r="Z18" s="167"/>
      <c r="AA18" s="164"/>
      <c r="AB18" s="168"/>
      <c r="AC18" s="166"/>
      <c r="AD18" s="165"/>
      <c r="AE18" s="166"/>
      <c r="AF18" s="167"/>
      <c r="AG18" s="214"/>
      <c r="AH18" s="214"/>
      <c r="AI18" s="208"/>
    </row>
    <row r="19" spans="2:35" s="106" customFormat="1" ht="50.25" customHeight="1" thickBot="1">
      <c r="B19" s="175"/>
      <c r="C19" s="176"/>
      <c r="D19" s="176"/>
      <c r="E19" s="177"/>
      <c r="F19" s="184"/>
      <c r="G19" s="218"/>
      <c r="H19" s="178"/>
      <c r="I19" s="178"/>
      <c r="J19" s="180"/>
      <c r="K19" s="181"/>
      <c r="L19" s="182"/>
      <c r="M19" s="183"/>
      <c r="N19" s="178"/>
      <c r="O19" s="178"/>
      <c r="P19" s="177"/>
      <c r="Q19" s="184"/>
      <c r="R19" s="178"/>
      <c r="S19" s="178"/>
      <c r="T19" s="178"/>
      <c r="U19" s="178"/>
      <c r="V19" s="185"/>
      <c r="W19" s="186"/>
      <c r="X19" s="189"/>
      <c r="Y19" s="186"/>
      <c r="Z19" s="188"/>
      <c r="AA19" s="186"/>
      <c r="AB19" s="189"/>
      <c r="AC19" s="186"/>
      <c r="AD19" s="188"/>
      <c r="AE19" s="186"/>
      <c r="AF19" s="188"/>
      <c r="AG19" s="219"/>
      <c r="AH19" s="219"/>
      <c r="AI19" s="208"/>
    </row>
    <row r="20" spans="2:35" s="106" customFormat="1" ht="15.75" customHeight="1">
      <c r="B20" s="194"/>
      <c r="C20" s="195"/>
      <c r="D20" s="195"/>
      <c r="E20" s="196"/>
      <c r="F20" s="197"/>
      <c r="G20" s="198"/>
      <c r="H20" s="198"/>
      <c r="I20" s="198"/>
      <c r="J20" s="198"/>
      <c r="K20" s="197"/>
      <c r="L20" s="199"/>
      <c r="M20" s="198"/>
      <c r="N20" s="198"/>
      <c r="O20" s="198"/>
      <c r="P20" s="196"/>
      <c r="Q20" s="197"/>
      <c r="R20" s="198"/>
      <c r="S20" s="198"/>
      <c r="T20" s="198"/>
      <c r="U20" s="198"/>
      <c r="V20" s="196"/>
      <c r="W20" s="200"/>
      <c r="X20" s="200"/>
      <c r="Y20" s="200"/>
      <c r="Z20" s="200"/>
      <c r="AA20" s="200"/>
      <c r="AB20" s="200"/>
      <c r="AC20" s="200"/>
      <c r="AD20" s="200"/>
      <c r="AE20" s="198"/>
      <c r="AF20" s="200"/>
      <c r="AG20" s="198"/>
      <c r="AH20" s="201"/>
      <c r="AI20" s="202"/>
    </row>
    <row r="21" spans="2:35" s="203" customFormat="1" ht="22.5" customHeight="1">
      <c r="B21" s="37" t="s">
        <v>99</v>
      </c>
      <c r="C21" s="38" t="s">
        <v>100</v>
      </c>
      <c r="F21" s="204"/>
      <c r="G21" s="204"/>
      <c r="H21" s="204"/>
      <c r="I21" s="204"/>
      <c r="J21" s="205"/>
    </row>
    <row r="22" spans="2:35" s="203" customFormat="1" ht="22.5" customHeight="1">
      <c r="B22" s="37"/>
      <c r="C22" s="39" t="s">
        <v>207</v>
      </c>
      <c r="F22" s="204"/>
      <c r="G22" s="204"/>
      <c r="H22" s="204"/>
      <c r="I22" s="204"/>
      <c r="J22" s="205"/>
    </row>
    <row r="23" spans="2:35" s="203" customFormat="1" ht="22.5" customHeight="1">
      <c r="B23" s="37"/>
      <c r="C23" s="37" t="s">
        <v>208</v>
      </c>
      <c r="F23" s="204"/>
      <c r="G23" s="204"/>
      <c r="H23" s="204"/>
      <c r="I23" s="204"/>
      <c r="J23" s="205"/>
    </row>
    <row r="24" spans="2:35" s="203" customFormat="1" ht="22.5" customHeight="1">
      <c r="B24" s="37"/>
      <c r="C24" s="39" t="s">
        <v>101</v>
      </c>
      <c r="F24" s="204"/>
      <c r="G24" s="204"/>
      <c r="H24" s="204"/>
      <c r="I24" s="204"/>
      <c r="J24" s="205"/>
    </row>
    <row r="25" spans="2:35" s="203" customFormat="1" ht="22.5" customHeight="1">
      <c r="B25" s="39"/>
      <c r="C25" s="39" t="s">
        <v>102</v>
      </c>
      <c r="F25" s="204"/>
      <c r="G25" s="204"/>
      <c r="H25" s="204"/>
      <c r="I25" s="204"/>
      <c r="J25" s="205"/>
    </row>
    <row r="26" spans="2:35" s="203" customFormat="1" ht="22.5" customHeight="1">
      <c r="B26" s="39"/>
      <c r="C26" s="39" t="s">
        <v>150</v>
      </c>
      <c r="F26" s="204"/>
      <c r="G26" s="204"/>
      <c r="H26" s="204"/>
      <c r="I26" s="204"/>
      <c r="J26" s="205"/>
    </row>
    <row r="27" spans="2:35" ht="22.5" customHeight="1">
      <c r="B27" s="15"/>
      <c r="C27" s="15" t="s">
        <v>104</v>
      </c>
    </row>
    <row r="28" spans="2:35" ht="22.5" customHeight="1">
      <c r="B28" s="15"/>
      <c r="C28" s="15" t="s">
        <v>105</v>
      </c>
    </row>
    <row r="29" spans="2:35" ht="22.5" customHeight="1">
      <c r="B29" s="49"/>
      <c r="C29" s="15" t="s">
        <v>151</v>
      </c>
    </row>
    <row r="30" spans="2:35" ht="22.5" customHeight="1">
      <c r="B30" s="49"/>
      <c r="C30" s="15" t="s">
        <v>107</v>
      </c>
    </row>
    <row r="31" spans="2:35" ht="22.5" customHeight="1">
      <c r="B31" s="49"/>
      <c r="C31" s="19" t="s">
        <v>108</v>
      </c>
    </row>
    <row r="32" spans="2:35" ht="14.4">
      <c r="B32" s="49"/>
    </row>
    <row r="33" spans="2:10" ht="14.4">
      <c r="B33" s="49"/>
    </row>
    <row r="34" spans="2:10">
      <c r="B34" s="41"/>
      <c r="F34" s="41"/>
      <c r="G34" s="41"/>
      <c r="H34" s="41"/>
      <c r="I34" s="41"/>
      <c r="J34" s="41"/>
    </row>
    <row r="35" spans="2:10">
      <c r="B35" s="41"/>
      <c r="F35" s="41"/>
      <c r="G35" s="41"/>
      <c r="H35" s="41"/>
      <c r="I35" s="41"/>
      <c r="J35" s="41"/>
    </row>
    <row r="36" spans="2:10">
      <c r="B36" s="41"/>
      <c r="F36" s="41"/>
      <c r="G36" s="41"/>
      <c r="H36" s="41"/>
      <c r="I36" s="41"/>
      <c r="J36" s="41"/>
    </row>
    <row r="37" spans="2:10">
      <c r="B37" s="41"/>
      <c r="F37" s="41"/>
      <c r="G37" s="41"/>
      <c r="H37" s="41"/>
      <c r="I37" s="41"/>
      <c r="J37" s="41"/>
    </row>
    <row r="38" spans="2:10">
      <c r="B38" s="41"/>
      <c r="F38" s="41"/>
      <c r="G38" s="41"/>
      <c r="H38" s="41"/>
      <c r="I38" s="41"/>
      <c r="J38" s="41"/>
    </row>
    <row r="39" spans="2:10">
      <c r="B39" s="41"/>
      <c r="F39" s="41"/>
      <c r="G39" s="41"/>
      <c r="H39" s="41"/>
      <c r="I39" s="41"/>
      <c r="J39" s="41"/>
    </row>
    <row r="40" spans="2:10">
      <c r="B40" s="41"/>
      <c r="F40" s="41"/>
      <c r="G40" s="41"/>
      <c r="H40" s="41"/>
      <c r="I40" s="41"/>
      <c r="J40" s="41"/>
    </row>
    <row r="41" spans="2:10">
      <c r="B41" s="41"/>
      <c r="F41" s="41"/>
      <c r="G41" s="41"/>
      <c r="H41" s="41"/>
      <c r="I41" s="41"/>
      <c r="J41" s="41"/>
    </row>
    <row r="42" spans="2:10">
      <c r="B42" s="41"/>
      <c r="F42" s="41"/>
      <c r="G42" s="41"/>
      <c r="H42" s="41"/>
      <c r="I42" s="41"/>
      <c r="J42" s="41"/>
    </row>
    <row r="43" spans="2:10">
      <c r="B43" s="41"/>
      <c r="F43" s="41"/>
      <c r="G43" s="41"/>
      <c r="H43" s="41"/>
      <c r="I43" s="41"/>
      <c r="J43" s="41"/>
    </row>
    <row r="44" spans="2:10">
      <c r="B44" s="41"/>
      <c r="F44" s="41"/>
      <c r="G44" s="41"/>
      <c r="H44" s="41"/>
      <c r="I44" s="41"/>
      <c r="J44" s="41"/>
    </row>
    <row r="45" spans="2:10">
      <c r="B45" s="41"/>
      <c r="F45" s="41"/>
      <c r="G45" s="41"/>
      <c r="H45" s="41"/>
      <c r="I45" s="41"/>
      <c r="J45" s="41"/>
    </row>
    <row r="46" spans="2:10">
      <c r="B46" s="41"/>
      <c r="F46" s="41"/>
      <c r="G46" s="41"/>
      <c r="H46" s="41"/>
      <c r="I46" s="41"/>
      <c r="J46" s="41"/>
    </row>
    <row r="47" spans="2:10">
      <c r="B47" s="41"/>
      <c r="F47" s="41"/>
      <c r="G47" s="41"/>
      <c r="H47" s="41"/>
      <c r="I47" s="41"/>
      <c r="J47" s="41"/>
    </row>
    <row r="48" spans="2:10">
      <c r="B48" s="41"/>
      <c r="F48" s="41"/>
      <c r="G48" s="41"/>
      <c r="H48" s="41"/>
      <c r="I48" s="41"/>
      <c r="J48" s="41"/>
    </row>
    <row r="49" s="41" customFormat="1"/>
    <row r="50" s="41" customFormat="1"/>
    <row r="51" s="41" customFormat="1"/>
    <row r="52" s="41" customFormat="1"/>
    <row r="53" s="41" customFormat="1"/>
    <row r="54" s="41" customFormat="1"/>
    <row r="55" s="41" customFormat="1"/>
    <row r="56" s="41" customFormat="1"/>
    <row r="57" s="41" customFormat="1"/>
    <row r="58" s="41" customFormat="1"/>
    <row r="59" s="41" customFormat="1"/>
    <row r="60" s="41" customFormat="1"/>
    <row r="61" s="41" customFormat="1"/>
    <row r="62" s="41" customFormat="1"/>
    <row r="63" s="41" customFormat="1"/>
    <row r="64" s="41" customFormat="1"/>
    <row r="65" s="41" customFormat="1"/>
  </sheetData>
  <customSheetViews>
    <customSheetView guid="{63E1CFB8-D156-4205-941F-09D2EB394884}" scale="70" showPageBreaks="1" fitToPage="1" printArea="1" view="pageBreakPreview">
      <pane xSplit="1" ySplit="9" topLeftCell="J10" activePane="bottomRight" state="frozen"/>
      <selection pane="bottomRight" activeCell="AH19" sqref="AH19"/>
      <pageMargins left="0" right="0" top="0" bottom="0" header="0" footer="0"/>
      <pageSetup paperSize="8" scale="46" fitToHeight="0" orientation="landscape" horizontalDpi="300" verticalDpi="300" r:id="rId1"/>
      <headerFooter alignWithMargins="0"/>
    </customSheetView>
  </customSheetViews>
  <mergeCells count="13">
    <mergeCell ref="AH6:AH8"/>
    <mergeCell ref="AG6:AG8"/>
    <mergeCell ref="Y7:Y8"/>
    <mergeCell ref="AC7:AC8"/>
    <mergeCell ref="AD3:AE3"/>
    <mergeCell ref="AF3:AG3"/>
    <mergeCell ref="B2:AD2"/>
    <mergeCell ref="W5:AD5"/>
    <mergeCell ref="AE5:AF6"/>
    <mergeCell ref="L6:M6"/>
    <mergeCell ref="Q6:R6"/>
    <mergeCell ref="W6:Z6"/>
    <mergeCell ref="AA6:AD6"/>
  </mergeCells>
  <phoneticPr fontId="5"/>
  <dataValidations count="12">
    <dataValidation type="list" allowBlank="1" showInputMessage="1" showErrorMessage="1" sqref="AE10:AE19" xr:uid="{00000000-0002-0000-0100-000000000000}">
      <formula1>"有(右欄に主な理由を記すこと),無"</formula1>
    </dataValidation>
    <dataValidation type="list" allowBlank="1" showInputMessage="1" showErrorMessage="1" sqref="B10:B19" xr:uid="{00000000-0002-0000-0100-000001000000}">
      <formula1>"社会福祉法人,公益社団・財団法人,一般社団・財団法人,医療法人,社会医療法人,生協,宗教法人,公設(公設民営含む),その他"</formula1>
    </dataValidation>
    <dataValidation type="list" allowBlank="1" showInputMessage="1" showErrorMessage="1" sqref="Y20 AC20" xr:uid="{00000000-0002-0000-0100-000002000000}">
      <formula1>"全額患者負担,自治体補助（助成）による負担軽減措置あり（右欄に自治体名を記入すること）,その他（右欄に具体名内容を記すこと）."</formula1>
    </dataValidation>
    <dataValidation type="list" allowBlank="1" showInputMessage="1" showErrorMessage="1" sqref="W10:W20 AA10:AA20" xr:uid="{00000000-0002-0000-0100-00000300000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P10:P20" xr:uid="{00000000-0002-0000-0100-000004000000}">
      <formula1>"設置,連携"</formula1>
    </dataValidation>
    <dataValidation type="list" allowBlank="1" showInputMessage="1" showErrorMessage="1" sqref="L10:L20" xr:uid="{00000000-0002-0000-0100-000005000000}">
      <formula1>"生保患者を含む減免対象者のみ,全ての患者を対象"</formula1>
    </dataValidation>
    <dataValidation type="list" allowBlank="1" showInputMessage="1" showErrorMessage="1" sqref="B20" xr:uid="{00000000-0002-0000-0100-000006000000}">
      <formula1>"社福,公益社団・財団,一般社団・財団,医療,生協,宗教,公設(公設民営含む),その他"</formula1>
    </dataValidation>
    <dataValidation type="list" allowBlank="1" showInputMessage="1" showErrorMessage="1" sqref="E10:E20" xr:uid="{00000000-0002-0000-0100-000007000000}">
      <formula1>"病院,診療所"</formula1>
    </dataValidation>
    <dataValidation type="list" allowBlank="1" showInputMessage="1" showErrorMessage="1" sqref="V10:V20" xr:uid="{00000000-0002-0000-0100-000008000000}">
      <formula1>"有,無"</formula1>
    </dataValidation>
    <dataValidation type="list" allowBlank="1" showInputMessage="1" showErrorMessage="1" sqref="Y10:Y19 AC10:AC19" xr:uid="{00000000-0002-0000-0100-000009000000}">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xr:uid="{00000000-0002-0000-0100-00000A000000}">
      <formula1>"①介護療養型医療施設,②医療療養病床,③その他"</formula1>
    </dataValidation>
    <dataValidation type="list" allowBlank="1" showInputMessage="1" showErrorMessage="1" sqref="AH10:AH19" xr:uid="{00000000-0002-0000-0100-00000B000000}">
      <formula1>"①定め明示している,②定めているが明示していない,③定めていない"</formula1>
    </dataValidation>
  </dataValidations>
  <printOptions gridLinesSet="0"/>
  <pageMargins left="0.39370078740157483" right="0" top="0.59055118110236227" bottom="0.59055118110236227" header="0.51181102362204722" footer="0.51181102362204722"/>
  <pageSetup paperSize="8" scale="47" fitToHeight="0" orientation="landscape"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AA32"/>
  <sheetViews>
    <sheetView view="pageBreakPreview" zoomScale="77" zoomScaleNormal="55" zoomScaleSheetLayoutView="70" workbookViewId="0">
      <pane xSplit="1" ySplit="9" topLeftCell="B10" activePane="bottomRight" state="frozen"/>
      <selection pane="topRight" activeCell="AE22" sqref="AE22"/>
      <selection pane="bottomLeft" activeCell="AE22" sqref="AE22"/>
      <selection pane="bottomRight"/>
    </sheetView>
  </sheetViews>
  <sheetFormatPr defaultColWidth="9" defaultRowHeight="13.2"/>
  <cols>
    <col min="1" max="1" width="2.3984375" style="41" customWidth="1"/>
    <col min="2" max="2" width="9.09765625" style="207" customWidth="1"/>
    <col min="3" max="3" width="13.3984375" style="41" customWidth="1"/>
    <col min="4" max="4" width="18" style="41" customWidth="1"/>
    <col min="5" max="9" width="8.19921875" style="43" customWidth="1"/>
    <col min="10" max="10" width="14.09765625" style="43" customWidth="1"/>
    <col min="11" max="11" width="8.09765625" style="43" customWidth="1"/>
    <col min="12" max="12" width="14.09765625" style="43" customWidth="1"/>
    <col min="13" max="14" width="8" style="43" customWidth="1"/>
    <col min="15" max="15" width="13.59765625" style="43" customWidth="1"/>
    <col min="16" max="16" width="13.59765625" style="41" customWidth="1"/>
    <col min="17" max="19" width="8.09765625" style="43" customWidth="1"/>
    <col min="20" max="20" width="9.69921875" style="43" customWidth="1"/>
    <col min="21" max="21" width="15.59765625" style="41" customWidth="1"/>
    <col min="22" max="25" width="8.69921875" style="41" customWidth="1"/>
    <col min="26" max="26" width="9" style="41"/>
    <col min="27" max="27" width="8.3984375" style="41" customWidth="1"/>
    <col min="28" max="16384" width="9" style="41"/>
  </cols>
  <sheetData>
    <row r="1" spans="2:27" ht="19.2">
      <c r="B1" s="220" t="s">
        <v>213</v>
      </c>
      <c r="C1" s="42"/>
    </row>
    <row r="2" spans="2:27" s="42" customFormat="1" ht="28.5" customHeight="1">
      <c r="B2" s="386" t="s">
        <v>152</v>
      </c>
      <c r="C2" s="386"/>
      <c r="D2" s="386"/>
      <c r="E2" s="386"/>
      <c r="F2" s="386"/>
      <c r="G2" s="386"/>
      <c r="H2" s="386"/>
      <c r="I2" s="386"/>
      <c r="J2" s="386"/>
      <c r="K2" s="386"/>
      <c r="L2" s="386"/>
      <c r="M2" s="386"/>
      <c r="N2" s="386"/>
      <c r="O2" s="386"/>
      <c r="P2" s="386"/>
      <c r="Q2" s="386"/>
      <c r="R2" s="386"/>
      <c r="S2" s="386"/>
      <c r="T2" s="386"/>
      <c r="U2" s="386"/>
      <c r="V2" s="45"/>
      <c r="W2" s="45"/>
      <c r="X2" s="45"/>
      <c r="Y2" s="45"/>
      <c r="Z2" s="45"/>
      <c r="AA2" s="45"/>
    </row>
    <row r="3" spans="2:27" ht="27" customHeight="1">
      <c r="B3" s="49"/>
      <c r="Q3" s="41"/>
      <c r="R3" s="41"/>
      <c r="S3" s="221"/>
      <c r="T3" s="222" t="s">
        <v>153</v>
      </c>
      <c r="U3" s="223">
        <f>別紙１!AF3</f>
        <v>0</v>
      </c>
      <c r="Y3" s="46"/>
    </row>
    <row r="4" spans="2:27" ht="15" thickBot="1">
      <c r="B4" s="49"/>
      <c r="Q4" s="41"/>
      <c r="R4" s="41"/>
      <c r="S4" s="19"/>
      <c r="U4" s="224"/>
      <c r="Y4" s="46"/>
    </row>
    <row r="5" spans="2:27" ht="23.25" customHeight="1" thickBot="1">
      <c r="B5" s="225"/>
      <c r="C5" s="225"/>
      <c r="D5" s="226"/>
      <c r="E5" s="227"/>
      <c r="F5" s="414"/>
      <c r="G5" s="415"/>
      <c r="H5" s="415"/>
      <c r="I5" s="415"/>
      <c r="J5" s="415"/>
      <c r="K5" s="415"/>
      <c r="L5" s="415"/>
      <c r="M5" s="415"/>
      <c r="N5" s="415"/>
      <c r="O5" s="415"/>
      <c r="P5" s="415"/>
      <c r="Q5" s="415"/>
      <c r="R5" s="415"/>
      <c r="S5" s="415"/>
      <c r="T5" s="416"/>
      <c r="U5" s="417" t="s">
        <v>154</v>
      </c>
      <c r="V5" s="406" t="s">
        <v>17</v>
      </c>
      <c r="W5" s="407"/>
      <c r="X5" s="407"/>
      <c r="Y5" s="408"/>
    </row>
    <row r="6" spans="2:27" ht="23.25" customHeight="1" thickBot="1">
      <c r="B6" s="228"/>
      <c r="C6" s="228"/>
      <c r="D6" s="77"/>
      <c r="E6" s="229" t="s">
        <v>19</v>
      </c>
      <c r="F6" s="65" t="s">
        <v>155</v>
      </c>
      <c r="G6" s="230" t="s">
        <v>21</v>
      </c>
      <c r="H6" s="414"/>
      <c r="I6" s="415"/>
      <c r="J6" s="415"/>
      <c r="K6" s="415"/>
      <c r="L6" s="415"/>
      <c r="M6" s="415"/>
      <c r="N6" s="415"/>
      <c r="O6" s="415"/>
      <c r="P6" s="415"/>
      <c r="Q6" s="415"/>
      <c r="R6" s="415"/>
      <c r="S6" s="415"/>
      <c r="T6" s="416"/>
      <c r="U6" s="418"/>
      <c r="V6" s="409"/>
      <c r="W6" s="410"/>
      <c r="X6" s="410"/>
      <c r="Y6" s="411"/>
    </row>
    <row r="7" spans="2:27" ht="23.25" customHeight="1">
      <c r="B7" s="77" t="s">
        <v>38</v>
      </c>
      <c r="C7" s="77" t="s">
        <v>39</v>
      </c>
      <c r="D7" s="77" t="s">
        <v>156</v>
      </c>
      <c r="E7" s="65" t="s">
        <v>157</v>
      </c>
      <c r="F7" s="231" t="s">
        <v>158</v>
      </c>
      <c r="G7" s="230" t="s">
        <v>44</v>
      </c>
      <c r="H7" s="65" t="s">
        <v>159</v>
      </c>
      <c r="I7" s="232" t="s">
        <v>160</v>
      </c>
      <c r="J7" s="233" t="s">
        <v>161</v>
      </c>
      <c r="K7" s="234" t="s">
        <v>162</v>
      </c>
      <c r="L7" s="235" t="s">
        <v>163</v>
      </c>
      <c r="M7" s="236" t="s">
        <v>164</v>
      </c>
      <c r="N7" s="237" t="s">
        <v>165</v>
      </c>
      <c r="O7" s="419" t="s">
        <v>166</v>
      </c>
      <c r="P7" s="421" t="s">
        <v>167</v>
      </c>
      <c r="Q7" s="423" t="s">
        <v>168</v>
      </c>
      <c r="R7" s="425" t="s">
        <v>169</v>
      </c>
      <c r="S7" s="425" t="s">
        <v>170</v>
      </c>
      <c r="T7" s="238" t="s">
        <v>171</v>
      </c>
      <c r="U7" s="418"/>
      <c r="V7" s="239"/>
      <c r="W7" s="240"/>
      <c r="X7" s="241"/>
      <c r="Y7" s="242"/>
    </row>
    <row r="8" spans="2:27" ht="34.5" customHeight="1">
      <c r="B8" s="228"/>
      <c r="C8" s="228"/>
      <c r="D8" s="228"/>
      <c r="E8" s="243" t="s">
        <v>172</v>
      </c>
      <c r="F8" s="231" t="s">
        <v>173</v>
      </c>
      <c r="G8" s="229" t="s">
        <v>174</v>
      </c>
      <c r="H8" s="231" t="s">
        <v>175</v>
      </c>
      <c r="I8" s="244" t="s">
        <v>176</v>
      </c>
      <c r="J8" s="36" t="s">
        <v>177</v>
      </c>
      <c r="K8" s="245" t="s">
        <v>178</v>
      </c>
      <c r="L8" s="34" t="s">
        <v>177</v>
      </c>
      <c r="M8" s="246" t="s">
        <v>179</v>
      </c>
      <c r="N8" s="247" t="s">
        <v>180</v>
      </c>
      <c r="O8" s="420"/>
      <c r="P8" s="422"/>
      <c r="Q8" s="424"/>
      <c r="R8" s="426"/>
      <c r="S8" s="427"/>
      <c r="T8" s="248" t="s">
        <v>181</v>
      </c>
      <c r="U8" s="418"/>
      <c r="V8" s="412" t="s">
        <v>182</v>
      </c>
      <c r="W8" s="413" t="s">
        <v>183</v>
      </c>
      <c r="X8" s="413" t="s">
        <v>184</v>
      </c>
      <c r="Y8" s="249" t="s">
        <v>185</v>
      </c>
    </row>
    <row r="9" spans="2:27" s="106" customFormat="1" ht="13.8" thickBot="1">
      <c r="B9" s="109"/>
      <c r="C9" s="108"/>
      <c r="D9" s="118"/>
      <c r="E9" s="250" t="s">
        <v>82</v>
      </c>
      <c r="F9" s="251" t="s">
        <v>82</v>
      </c>
      <c r="G9" s="251" t="s">
        <v>82</v>
      </c>
      <c r="H9" s="251" t="s">
        <v>82</v>
      </c>
      <c r="I9" s="252" t="s">
        <v>82</v>
      </c>
      <c r="J9" s="253" t="s">
        <v>186</v>
      </c>
      <c r="K9" s="254" t="s">
        <v>82</v>
      </c>
      <c r="L9" s="255" t="s">
        <v>186</v>
      </c>
      <c r="M9" s="256" t="s">
        <v>83</v>
      </c>
      <c r="N9" s="257" t="s">
        <v>83</v>
      </c>
      <c r="O9" s="252" t="s">
        <v>83</v>
      </c>
      <c r="P9" s="257" t="s">
        <v>83</v>
      </c>
      <c r="Q9" s="258" t="s">
        <v>82</v>
      </c>
      <c r="R9" s="259" t="s">
        <v>83</v>
      </c>
      <c r="S9" s="260" t="s">
        <v>83</v>
      </c>
      <c r="T9" s="261" t="s">
        <v>83</v>
      </c>
      <c r="U9" s="262" t="s">
        <v>187</v>
      </c>
      <c r="V9" s="412"/>
      <c r="W9" s="413"/>
      <c r="X9" s="413"/>
      <c r="Y9" s="263"/>
    </row>
    <row r="10" spans="2:27" ht="35.1" customHeight="1">
      <c r="B10" s="264" t="str">
        <f>IF(別紙１!B10="","",別紙１!B10)</f>
        <v/>
      </c>
      <c r="C10" s="265" t="str">
        <f>IF(別紙１!C10="","",別紙１!C10)</f>
        <v/>
      </c>
      <c r="D10" s="266" t="str">
        <f>IF(別紙１!D10="","",別紙１!D10)</f>
        <v/>
      </c>
      <c r="E10" s="267" t="str">
        <f>IF(別紙１!F10="","",別紙１!F10)</f>
        <v/>
      </c>
      <c r="F10" s="267" t="str">
        <f>IF(別紙１!G10="","",別紙１!G10)</f>
        <v/>
      </c>
      <c r="G10" s="267" t="str">
        <f>IF(別紙１!H10="","",別紙１!H10)</f>
        <v/>
      </c>
      <c r="H10" s="267" t="str">
        <f>IF(別紙１!I10="","",別紙１!I10)</f>
        <v/>
      </c>
      <c r="I10" s="26"/>
      <c r="J10" s="268"/>
      <c r="K10" s="269"/>
      <c r="L10" s="270"/>
      <c r="M10" s="271"/>
      <c r="N10" s="272"/>
      <c r="O10" s="273"/>
      <c r="P10" s="274"/>
      <c r="Q10" s="26"/>
      <c r="R10" s="272"/>
      <c r="S10" s="275"/>
      <c r="T10" s="270"/>
      <c r="U10" s="26"/>
      <c r="V10" s="276" t="str">
        <f>IF(別紙１!D10="","―",IF(AND(I10="",K10=""),"―",IF(I10+K10=H10,"OK","減免患者（低額）(E)と減免患者（無料）(F)の合計が減免患者計（D)と一致しません。再度確認してください。")))</f>
        <v>―</v>
      </c>
      <c r="W10" s="277" t="str">
        <f>IF(別紙１!D10="","―",IF(AND(M10="",N10=""),"―",IF(M10+N10=H10,"OK","入院患者（G)と通院患者(H)の合計が減免患者計（D)と一致しません。再度確認してください。")))</f>
        <v>―</v>
      </c>
      <c r="X10" s="277" t="str">
        <f>IF(別紙１!D10="","―",IF(AND(O10="",P10=""),"―",IF(O10+P10=H10,"OK","公的医療保険加入者（I）と公的医療保険未加入者（J)の合計が減免患者計（D)と一致しません。再度確認してください。")))</f>
        <v>―</v>
      </c>
      <c r="Y10" s="278" t="str">
        <f>IF(別紙１!D10="","―",IF(AND(V10="―",W10="―",X10="―"),"―",IF(OR(V10="減免患者（低額）(E)と減免患者（無料）(F)の合計が減免患者計（D)と一致しません。再度確認してください。",W10="入院患者（G)と通院患者(H)の合計が減免患者計（D)と一致しません。再度確認してください。",X10="公的医療保険加入者（I）と公的医療保険未加入者（J)の合計が減免患者計（D)と一致しません。再度確認してください。" ),"エラーがあります。確認してください。","保存OK")))</f>
        <v>―</v>
      </c>
    </row>
    <row r="11" spans="2:27" ht="35.1" customHeight="1">
      <c r="B11" s="279" t="str">
        <f>IF(別紙１!B11="","",別紙１!B11)</f>
        <v/>
      </c>
      <c r="C11" s="280" t="str">
        <f>IF(別紙１!C11="","",別紙１!C11)</f>
        <v/>
      </c>
      <c r="D11" s="281" t="str">
        <f>IF(別紙１!D11="","",別紙１!D11)</f>
        <v/>
      </c>
      <c r="E11" s="282" t="str">
        <f>IF(別紙１!F11="","",別紙１!F11)</f>
        <v/>
      </c>
      <c r="F11" s="282" t="str">
        <f>IF(別紙１!G11="","",別紙１!G11)</f>
        <v/>
      </c>
      <c r="G11" s="282" t="str">
        <f>IF(別紙１!H11="","",別紙１!H11)</f>
        <v/>
      </c>
      <c r="H11" s="282" t="str">
        <f>IF(別紙１!I11="","",別紙１!I11)</f>
        <v/>
      </c>
      <c r="I11" s="283"/>
      <c r="J11" s="284"/>
      <c r="K11" s="285"/>
      <c r="L11" s="286"/>
      <c r="M11" s="287"/>
      <c r="N11" s="288"/>
      <c r="O11" s="289"/>
      <c r="P11" s="290"/>
      <c r="Q11" s="283"/>
      <c r="R11" s="288"/>
      <c r="S11" s="291"/>
      <c r="T11" s="286"/>
      <c r="U11" s="283"/>
      <c r="V11" s="292" t="str">
        <f>IF(別紙１!D11="","―",IF(AND(I11="",K11=""),"―",IF(I11+K11=H11,"OK","減免患者（低額）(E)と減免患者（無料）(F)の合計が減免患者計（D)と一致しません。再度確認してください。")))</f>
        <v>―</v>
      </c>
      <c r="W11" s="293" t="str">
        <f>IF(別紙１!D11="","―",IF(AND(M11="",N11=""),"―",IF(M11+N11=H11,"OK","入院患者（G)と通院患者(H)の合計が減免患者計（D)と一致しません。再度確認してください。")))</f>
        <v>―</v>
      </c>
      <c r="X11" s="293" t="str">
        <f>IF(別紙１!D11="","―",IF(AND(O11="",P11=""),"―",IF(O11+P11=H11,"OK","公的医療保険加入者（I）と公的医療保険未加入者（J)の合計が減免患者計（D)と一致しません。再度確認してください。")))</f>
        <v>―</v>
      </c>
      <c r="Y11" s="294" t="str">
        <f>IF(別紙１!D11="","―",IF(AND(V11="―",W11="―",X11="―"),"―",IF(OR(V11="減免患者（低額）(E)と減免患者（無料）(F)の合計が減免患者計（D)と一致しません。再度確認してください。",W11="入院患者（G)と通院患者(H)の合計が減免患者計（D)と一致しません。再度確認してください。",X11="公的医療保険加入者（I）と公的医療保険未加入者（J)の合計が減免患者計（D)と一致しません。再度確認してください。" ),"エラーがあります。確認してください。","保存OK")))</f>
        <v>―</v>
      </c>
    </row>
    <row r="12" spans="2:27" ht="35.1" customHeight="1">
      <c r="B12" s="295" t="str">
        <f>IF(別紙１!B12="","",別紙１!B12)</f>
        <v/>
      </c>
      <c r="C12" s="296" t="str">
        <f>IF(別紙１!C12="","",別紙１!C12)</f>
        <v/>
      </c>
      <c r="D12" s="297" t="str">
        <f>IF(別紙１!D12="","",別紙１!D12)</f>
        <v/>
      </c>
      <c r="E12" s="298" t="str">
        <f>IF(別紙１!F12="","",別紙１!F12)</f>
        <v/>
      </c>
      <c r="F12" s="298" t="str">
        <f>IF(別紙１!G12="","",別紙１!G12)</f>
        <v/>
      </c>
      <c r="G12" s="298" t="str">
        <f>IF(別紙１!H12="","",別紙１!H12)</f>
        <v/>
      </c>
      <c r="H12" s="298" t="str">
        <f>IF(別紙１!I12="","",別紙１!I12)</f>
        <v/>
      </c>
      <c r="I12" s="299"/>
      <c r="J12" s="300"/>
      <c r="K12" s="301"/>
      <c r="L12" s="302"/>
      <c r="M12" s="303"/>
      <c r="N12" s="304"/>
      <c r="O12" s="305"/>
      <c r="P12" s="306"/>
      <c r="Q12" s="299"/>
      <c r="R12" s="304"/>
      <c r="S12" s="307"/>
      <c r="T12" s="302"/>
      <c r="U12" s="299"/>
      <c r="V12" s="292" t="str">
        <f>IF(別紙１!D12="","―",IF(AND(I12="",K12=""),"―",IF(I12+K12=H12,"OK","減免患者（低額）(E)と減免患者（無料）(F)の合計が減免患者計（D)と一致しません。再度確認してください。")))</f>
        <v>―</v>
      </c>
      <c r="W12" s="293" t="str">
        <f>IF(別紙１!D12="","―",IF(AND(M12="",N12=""),"―",IF(M12+N12=H12,"OK","入院患者（G)と通院患者(H)の合計が減免患者計（D)と一致しません。再度確認してください。")))</f>
        <v>―</v>
      </c>
      <c r="X12" s="293" t="str">
        <f>IF(別紙１!D12="","―",IF(AND(O12="",P12=""),"―",IF(O12+P12=H12,"OK","公的医療保険加入者（I）と公的医療保険未加入者（J)の合計が減免患者計（D)と一致しません。再度確認してください。")))</f>
        <v>―</v>
      </c>
      <c r="Y12" s="294" t="str">
        <f>IF(別紙１!D12="","―",IF(AND(V12="―",W12="―",X12="―"),"―",IF(OR(V12="減免患者（低額）(E)と減免患者（無料）(F)の合計が減免患者計（D)と一致しません。再度確認してください。",W12="入院患者（G)と通院患者(H)の合計が減免患者計（D)と一致しません。再度確認してください。",X12="公的医療保険加入者（I）と公的医療保険未加入者（J)の合計が減免患者計（D)と一致しません。再度確認してください。" ),"エラーがあります。確認してください。","保存OK")))</f>
        <v>―</v>
      </c>
    </row>
    <row r="13" spans="2:27" ht="35.1" customHeight="1">
      <c r="B13" s="279" t="str">
        <f>IF(別紙１!B13="","",別紙１!B13)</f>
        <v/>
      </c>
      <c r="C13" s="280" t="str">
        <f>IF(別紙１!C13="","",別紙１!C13)</f>
        <v/>
      </c>
      <c r="D13" s="281" t="str">
        <f>IF(別紙１!D13="","",別紙１!D13)</f>
        <v/>
      </c>
      <c r="E13" s="282" t="str">
        <f>IF(別紙１!F13="","",別紙１!F13)</f>
        <v/>
      </c>
      <c r="F13" s="282" t="str">
        <f>IF(別紙１!G13="","",別紙１!G13)</f>
        <v/>
      </c>
      <c r="G13" s="282" t="str">
        <f>IF(別紙１!H13="","",別紙１!H13)</f>
        <v/>
      </c>
      <c r="H13" s="282" t="str">
        <f>IF(別紙１!I13="","",別紙１!I13)</f>
        <v/>
      </c>
      <c r="I13" s="283"/>
      <c r="J13" s="284"/>
      <c r="K13" s="285"/>
      <c r="L13" s="286"/>
      <c r="M13" s="287"/>
      <c r="N13" s="288"/>
      <c r="O13" s="289"/>
      <c r="P13" s="290"/>
      <c r="Q13" s="283"/>
      <c r="R13" s="288"/>
      <c r="S13" s="291"/>
      <c r="T13" s="286"/>
      <c r="U13" s="283"/>
      <c r="V13" s="292" t="str">
        <f>IF(別紙１!D13="","―",IF(AND(I13="",K13=""),"―",IF(I13+K13=H13,"OK","減免患者（低額）(E)と減免患者（無料）(F)の合計が減免患者計（D)と一致しません。再度確認してください。")))</f>
        <v>―</v>
      </c>
      <c r="W13" s="293" t="str">
        <f>IF(別紙１!D13="","―",IF(AND(M13="",N13=""),"―",IF(M13+N13=H13,"OK","入院患者（G)と通院患者(H)の合計が減免患者計（D)と一致しません。再度確認してください。")))</f>
        <v>―</v>
      </c>
      <c r="X13" s="293" t="str">
        <f>IF(別紙１!D13="","―",IF(AND(O13="",P13=""),"―",IF(O13+P13=H13,"OK","公的医療保険加入者（I）と公的医療保険未加入者（J)の合計が減免患者計（D)と一致しません。再度確認してください。")))</f>
        <v>―</v>
      </c>
      <c r="Y13" s="294" t="str">
        <f>IF(別紙１!D13="","―",IF(AND(V13="―",W13="―",X13="―"),"―",IF(OR(V13="減免患者（低額）(E)と減免患者（無料）(F)の合計が減免患者計（D)と一致しません。再度確認してください。",W13="入院患者（G)と通院患者(H)の合計が減免患者計（D)と一致しません。再度確認してください。",X13="公的医療保険加入者（I）と公的医療保険未加入者（J)の合計が減免患者計（D)と一致しません。再度確認してください。" ),"エラーがあります。確認してください。","保存OK")))</f>
        <v>―</v>
      </c>
    </row>
    <row r="14" spans="2:27" ht="35.1" customHeight="1">
      <c r="B14" s="279" t="str">
        <f>IF(別紙１!B14="","",別紙１!B14)</f>
        <v/>
      </c>
      <c r="C14" s="280" t="str">
        <f>IF(別紙１!C14="","",別紙１!C14)</f>
        <v/>
      </c>
      <c r="D14" s="281" t="str">
        <f>IF(別紙１!D14="","",別紙１!D14)</f>
        <v/>
      </c>
      <c r="E14" s="282" t="str">
        <f>IF(別紙１!F14="","",別紙１!F14)</f>
        <v/>
      </c>
      <c r="F14" s="282" t="str">
        <f>IF(別紙１!G14="","",別紙１!G14)</f>
        <v/>
      </c>
      <c r="G14" s="282" t="str">
        <f>IF(別紙１!H14="","",別紙１!H14)</f>
        <v/>
      </c>
      <c r="H14" s="282" t="str">
        <f>IF(別紙１!I14="","",別紙１!I14)</f>
        <v/>
      </c>
      <c r="I14" s="283"/>
      <c r="J14" s="284"/>
      <c r="K14" s="285"/>
      <c r="L14" s="286"/>
      <c r="M14" s="287"/>
      <c r="N14" s="288"/>
      <c r="O14" s="289"/>
      <c r="P14" s="290"/>
      <c r="Q14" s="283"/>
      <c r="R14" s="288"/>
      <c r="S14" s="291"/>
      <c r="T14" s="286"/>
      <c r="U14" s="283"/>
      <c r="V14" s="292" t="str">
        <f>IF(別紙１!D14="","―",IF(AND(I14="",K14=""),"―",IF(I14+K14=H14,"OK","減免患者（低額）(E)と減免患者（無料）(F)の合計が減免患者計（D)と一致しません。再度確認してください。")))</f>
        <v>―</v>
      </c>
      <c r="W14" s="293" t="str">
        <f>IF(別紙１!D14="","―",IF(AND(M14="",N14=""),"―",IF(M14+N14=H14,"OK","入院患者（G)と通院患者(H)の合計が減免患者計（D)と一致しません。再度確認してください。")))</f>
        <v>―</v>
      </c>
      <c r="X14" s="293" t="str">
        <f>IF(別紙１!D14="","―",IF(AND(O14="",P14=""),"―",IF(O14+P14=H14,"OK","公的医療保険加入者（I）と公的医療保険未加入者（J)の合計が減免患者計（D)と一致しません。再度確認してください。")))</f>
        <v>―</v>
      </c>
      <c r="Y14" s="294" t="str">
        <f>IF(別紙１!D14="","―",IF(AND(V14="―",W14="―",X14="―"),"―",IF(OR(V14="減免患者（低額）(E)と減免患者（無料）(F)の合計が減免患者計（D)と一致しません。再度確認してください。",W14="入院患者（G)と通院患者(H)の合計が減免患者計（D)と一致しません。再度確認してください。",X14="公的医療保険加入者（I）と公的医療保険未加入者（J)の合計が減免患者計（D)と一致しません。再度確認してください。" ),"エラーがあります。確認してください。","保存OK")))</f>
        <v>―</v>
      </c>
    </row>
    <row r="15" spans="2:27" ht="35.1" customHeight="1">
      <c r="B15" s="279" t="str">
        <f>IF(別紙１!B15="","",別紙１!B15)</f>
        <v/>
      </c>
      <c r="C15" s="280" t="str">
        <f>IF(別紙１!C15="","",別紙１!C15)</f>
        <v/>
      </c>
      <c r="D15" s="281" t="str">
        <f>IF(別紙１!D15="","",別紙１!D15)</f>
        <v/>
      </c>
      <c r="E15" s="282" t="str">
        <f>IF(別紙１!F15="","",別紙１!F15)</f>
        <v/>
      </c>
      <c r="F15" s="282" t="str">
        <f>IF(別紙１!G15="","",別紙１!G15)</f>
        <v/>
      </c>
      <c r="G15" s="282" t="str">
        <f>IF(別紙１!H15="","",別紙１!H15)</f>
        <v/>
      </c>
      <c r="H15" s="282" t="str">
        <f>IF(別紙１!I15="","",別紙１!I15)</f>
        <v/>
      </c>
      <c r="I15" s="283"/>
      <c r="J15" s="284"/>
      <c r="K15" s="285"/>
      <c r="L15" s="286"/>
      <c r="M15" s="287"/>
      <c r="N15" s="288"/>
      <c r="O15" s="289"/>
      <c r="P15" s="290"/>
      <c r="Q15" s="283"/>
      <c r="R15" s="288"/>
      <c r="S15" s="291"/>
      <c r="T15" s="286"/>
      <c r="U15" s="283"/>
      <c r="V15" s="292" t="str">
        <f>IF(別紙１!D15="","―",IF(AND(I15="",K15=""),"―",IF(I15+K15=H15,"OK","減免患者（低額）(E)と減免患者（無料）(F)の合計が減免患者計（D)と一致しません。再度確認してください。")))</f>
        <v>―</v>
      </c>
      <c r="W15" s="293" t="str">
        <f>IF(別紙１!D15="","―",IF(AND(M15="",N15=""),"―",IF(M15+N15=H15,"OK","入院患者（G)と通院患者(H)の合計が減免患者計（D)と一致しません。再度確認してください。")))</f>
        <v>―</v>
      </c>
      <c r="X15" s="293" t="str">
        <f>IF(別紙１!D15="","―",IF(AND(O15="",P15=""),"―",IF(O15+P15=H15,"OK","公的医療保険加入者（I）と公的医療保険未加入者（J)の合計が減免患者計（D)と一致しません。再度確認してください。")))</f>
        <v>―</v>
      </c>
      <c r="Y15" s="294" t="str">
        <f>IF(別紙１!D15="","―",IF(AND(V15="―",W15="―",X15="―"),"―",IF(OR(V15="減免患者（低額）(E)と減免患者（無料）(F)の合計が減免患者計（D)と一致しません。再度確認してください。",W15="入院患者（G)と通院患者(H)の合計が減免患者計（D)と一致しません。再度確認してください。",X15="公的医療保険加入者（I）と公的医療保険未加入者（J)の合計が減免患者計（D)と一致しません。再度確認してください。" ),"エラーがあります。確認してください。","保存OK")))</f>
        <v>―</v>
      </c>
    </row>
    <row r="16" spans="2:27" ht="35.1" customHeight="1">
      <c r="B16" s="279" t="str">
        <f>IF(別紙１!B16="","",別紙１!B16)</f>
        <v/>
      </c>
      <c r="C16" s="280" t="str">
        <f>IF(別紙１!C16="","",別紙１!C16)</f>
        <v/>
      </c>
      <c r="D16" s="281" t="str">
        <f>IF(別紙１!D16="","",別紙１!D16)</f>
        <v/>
      </c>
      <c r="E16" s="282" t="str">
        <f>IF(別紙１!F16="","",別紙１!F16)</f>
        <v/>
      </c>
      <c r="F16" s="282" t="str">
        <f>IF(別紙１!G16="","",別紙１!G16)</f>
        <v/>
      </c>
      <c r="G16" s="282" t="str">
        <f>IF(別紙１!H16="","",別紙１!H16)</f>
        <v/>
      </c>
      <c r="H16" s="282" t="str">
        <f>IF(別紙１!I16="","",別紙１!I16)</f>
        <v/>
      </c>
      <c r="I16" s="283"/>
      <c r="J16" s="284"/>
      <c r="K16" s="285"/>
      <c r="L16" s="286"/>
      <c r="M16" s="287"/>
      <c r="N16" s="288"/>
      <c r="O16" s="289"/>
      <c r="P16" s="290"/>
      <c r="Q16" s="283"/>
      <c r="R16" s="288"/>
      <c r="S16" s="291"/>
      <c r="T16" s="286"/>
      <c r="U16" s="283"/>
      <c r="V16" s="292" t="str">
        <f>IF(別紙１!D16="","―",IF(AND(I16="",K16=""),"―",IF(I16+K16=H16,"OK","減免患者（低額）(E)と減免患者（無料）(F)の合計が減免患者計（D)と一致しません。再度確認してください。")))</f>
        <v>―</v>
      </c>
      <c r="W16" s="293" t="str">
        <f>IF(別紙１!D16="","―",IF(AND(M16="",N16=""),"―",IF(M16+N16=H16,"OK","入院患者（G)と通院患者(H)の合計が減免患者計（D)と一致しません。再度確認してください。")))</f>
        <v>―</v>
      </c>
      <c r="X16" s="293" t="str">
        <f>IF(別紙１!D16="","―",IF(AND(O16="",P16=""),"―",IF(O16+P16=H16,"OK","公的医療保険加入者（I）と公的医療保険未加入者（J)の合計が減免患者計（D)と一致しません。再度確認してください。")))</f>
        <v>―</v>
      </c>
      <c r="Y16" s="294" t="str">
        <f>IF(別紙１!D16="","―",IF(AND(V16="―",W16="―",X16="―"),"―",IF(OR(V16="減免患者（低額）(E)と減免患者（無料）(F)の合計が減免患者計（D)と一致しません。再度確認してください。",W16="入院患者（G)と通院患者(H)の合計が減免患者計（D)と一致しません。再度確認してください。",X16="公的医療保険加入者（I）と公的医療保険未加入者（J)の合計が減免患者計（D)と一致しません。再度確認してください。" ),"エラーがあります。確認してください。","保存OK")))</f>
        <v>―</v>
      </c>
    </row>
    <row r="17" spans="2:27" ht="35.1" customHeight="1">
      <c r="B17" s="279" t="str">
        <f>IF(別紙１!B17="","",別紙１!B17)</f>
        <v/>
      </c>
      <c r="C17" s="280" t="str">
        <f>IF(別紙１!C17="","",別紙１!C17)</f>
        <v/>
      </c>
      <c r="D17" s="281" t="str">
        <f>IF(別紙１!D17="","",別紙１!D17)</f>
        <v/>
      </c>
      <c r="E17" s="282" t="str">
        <f>IF(別紙１!F17="","",別紙１!F17)</f>
        <v/>
      </c>
      <c r="F17" s="282" t="str">
        <f>IF(別紙１!G17="","",別紙１!G17)</f>
        <v/>
      </c>
      <c r="G17" s="282" t="str">
        <f>IF(別紙１!H17="","",別紙１!H17)</f>
        <v/>
      </c>
      <c r="H17" s="282" t="str">
        <f>IF(別紙１!I17="","",別紙１!I17)</f>
        <v/>
      </c>
      <c r="I17" s="283"/>
      <c r="J17" s="284"/>
      <c r="K17" s="285"/>
      <c r="L17" s="286"/>
      <c r="M17" s="287"/>
      <c r="N17" s="288"/>
      <c r="O17" s="289"/>
      <c r="P17" s="290"/>
      <c r="Q17" s="283"/>
      <c r="R17" s="288"/>
      <c r="S17" s="291"/>
      <c r="T17" s="286"/>
      <c r="U17" s="283"/>
      <c r="V17" s="292" t="str">
        <f>IF(別紙１!D17="","―",IF(AND(I17="",K17=""),"―",IF(I17+K17=H17,"OK","減免患者（低額）(E)と減免患者（無料）(F)の合計が減免患者計（D)と一致しません。再度確認してください。")))</f>
        <v>―</v>
      </c>
      <c r="W17" s="293" t="str">
        <f>IF(別紙１!D17="","―",IF(AND(M17="",N17=""),"―",IF(M17+N17=H17,"OK","入院患者（G)と通院患者(H)の合計が減免患者計（D)と一致しません。再度確認してください。")))</f>
        <v>―</v>
      </c>
      <c r="X17" s="293" t="str">
        <f>IF(別紙１!D17="","―",IF(AND(O17="",P17=""),"―",IF(O17+P17=H17,"OK","公的医療保険加入者（I）と公的医療保険未加入者（J)の合計が減免患者計（D)と一致しません。再度確認してください。")))</f>
        <v>―</v>
      </c>
      <c r="Y17" s="294" t="str">
        <f>IF(別紙１!D17="","―",IF(AND(V17="―",W17="―",X17="―"),"―",IF(OR(V17="減免患者（低額）(E)と減免患者（無料）(F)の合計が減免患者計（D)と一致しません。再度確認してください。",W17="入院患者（G)と通院患者(H)の合計が減免患者計（D)と一致しません。再度確認してください。",X17="公的医療保険加入者（I）と公的医療保険未加入者（J)の合計が減免患者計（D)と一致しません。再度確認してください。" ),"エラーがあります。確認してください。","保存OK")))</f>
        <v>―</v>
      </c>
    </row>
    <row r="18" spans="2:27" ht="35.1" customHeight="1">
      <c r="B18" s="295" t="str">
        <f>IF(別紙１!B18="","",別紙１!B18)</f>
        <v/>
      </c>
      <c r="C18" s="296" t="str">
        <f>IF(別紙１!C18="","",別紙１!C18)</f>
        <v/>
      </c>
      <c r="D18" s="297" t="str">
        <f>IF(別紙１!D18="","",別紙１!D18)</f>
        <v/>
      </c>
      <c r="E18" s="298" t="str">
        <f>IF(別紙１!F18="","",別紙１!F18)</f>
        <v/>
      </c>
      <c r="F18" s="298" t="str">
        <f>IF(別紙１!G18="","",別紙１!G18)</f>
        <v/>
      </c>
      <c r="G18" s="298" t="str">
        <f>IF(別紙１!H18="","",別紙１!H18)</f>
        <v/>
      </c>
      <c r="H18" s="298" t="str">
        <f>IF(別紙１!I18="","",別紙１!I18)</f>
        <v/>
      </c>
      <c r="I18" s="299"/>
      <c r="J18" s="300"/>
      <c r="K18" s="301"/>
      <c r="L18" s="302"/>
      <c r="M18" s="303"/>
      <c r="N18" s="304"/>
      <c r="O18" s="305"/>
      <c r="P18" s="306"/>
      <c r="Q18" s="299"/>
      <c r="R18" s="304"/>
      <c r="S18" s="307"/>
      <c r="T18" s="302"/>
      <c r="U18" s="299"/>
      <c r="V18" s="292" t="str">
        <f>IF(別紙１!D18="","―",IF(AND(I18="",K18=""),"―",IF(I18+K18=H18,"OK","減免患者（低額）(E)と減免患者（無料）(F)の合計が減免患者計（D)と一致しません。再度確認してください。")))</f>
        <v>―</v>
      </c>
      <c r="W18" s="293" t="str">
        <f>IF(別紙１!D18="","―",IF(AND(M18="",N18=""),"―",IF(M18+N18=H18,"OK","入院患者（G)と通院患者(H)の合計が減免患者計（D)と一致しません。再度確認してください。")))</f>
        <v>―</v>
      </c>
      <c r="X18" s="293" t="str">
        <f>IF(別紙１!D18="","―",IF(AND(O18="",P18=""),"―",IF(O18+P18=H18,"OK","公的医療保険加入者（I）と公的医療保険未加入者（J)の合計が減免患者計（D)と一致しません。再度確認してください。")))</f>
        <v>―</v>
      </c>
      <c r="Y18" s="294" t="str">
        <f>IF(別紙１!D18="","―",IF(AND(V18="―",W18="―",X18="―"),"―",IF(OR(V18="減免患者（低額）(E)と減免患者（無料）(F)の合計が減免患者計（D)と一致しません。再度確認してください。",W18="入院患者（G)と通院患者(H)の合計が減免患者計（D)と一致しません。再度確認してください。",X18="公的医療保険加入者（I）と公的医療保険未加入者（J)の合計が減免患者計（D)と一致しません。再度確認してください。" ),"エラーがあります。確認してください。","保存OK")))</f>
        <v>―</v>
      </c>
    </row>
    <row r="19" spans="2:27" ht="36" customHeight="1" thickBot="1">
      <c r="B19" s="308" t="str">
        <f>IF(別紙１!B19="","",別紙１!B19)</f>
        <v/>
      </c>
      <c r="C19" s="309" t="str">
        <f>IF(別紙１!C19="","",別紙１!C19)</f>
        <v/>
      </c>
      <c r="D19" s="310" t="str">
        <f>IF(別紙１!D19="","",別紙１!D19)</f>
        <v/>
      </c>
      <c r="E19" s="311" t="str">
        <f>IF(別紙１!F19="","",別紙１!F19)</f>
        <v/>
      </c>
      <c r="F19" s="311" t="str">
        <f>IF(別紙１!G19="","",別紙１!G19)</f>
        <v/>
      </c>
      <c r="G19" s="311" t="str">
        <f>IF(別紙１!H19="","",別紙１!H19)</f>
        <v/>
      </c>
      <c r="H19" s="311" t="str">
        <f>IF(別紙１!I19="","",別紙１!I19)</f>
        <v/>
      </c>
      <c r="I19" s="312"/>
      <c r="J19" s="313"/>
      <c r="K19" s="314"/>
      <c r="L19" s="315"/>
      <c r="M19" s="312"/>
      <c r="N19" s="315"/>
      <c r="O19" s="312"/>
      <c r="P19" s="315"/>
      <c r="Q19" s="312"/>
      <c r="R19" s="316"/>
      <c r="S19" s="317"/>
      <c r="T19" s="315"/>
      <c r="U19" s="318"/>
      <c r="V19" s="319" t="str">
        <f>IF(別紙１!D19="","―",IF(AND(I19="",K19=""),"―",IF(I19+K19=H19,"OK","減免患者（低額）(E)と減免患者（無料）(F)の合計が減免患者計（D)と一致しません。再度確認してください。")))</f>
        <v>―</v>
      </c>
      <c r="W19" s="320" t="str">
        <f>IF(別紙１!D19="","―",IF(AND(M19="",N19=""),"―",IF(M19+N19=H19,"OK","入院患者（G)と通院患者(H)の合計が減免患者計（D)と一致しません。再度確認してください。")))</f>
        <v>―</v>
      </c>
      <c r="X19" s="320" t="str">
        <f>IF(別紙１!D19="","―",IF(AND(O19="",P19=""),"―",IF(O19+P19=H19,"OK","公的医療保険加入者（I）と公的医療保険未加入者（J)の合計が減免患者計（D)と一致しません。再度確認してください。")))</f>
        <v>―</v>
      </c>
      <c r="Y19" s="321" t="str">
        <f>IF(別紙１!D19="","―",IF(AND(V19="―",W19="―",X19="―"),"―",IF(OR(V19="減免患者（低額）(E)と減免患者（無料）(F)の合計が減免患者計（D)と一致しません。再度確認してください。",W19="入院患者（G)と通院患者(H)の合計が減免患者計（D)と一致しません。再度確認してください。",X19="公的医療保険加入者（I）と公的医療保険未加入者（J)の合計が減免患者計（D)と一致しません。再度確認してください。" ),"エラーがあります。確認してください。","保存OK")))</f>
        <v>―</v>
      </c>
      <c r="Z19" s="322"/>
      <c r="AA19" s="322"/>
    </row>
    <row r="20" spans="2:27" ht="15.75" customHeight="1">
      <c r="B20" s="323"/>
      <c r="D20" s="323"/>
      <c r="E20" s="324"/>
      <c r="F20" s="324"/>
      <c r="G20" s="324"/>
      <c r="H20" s="324"/>
      <c r="J20" s="324"/>
      <c r="K20" s="324"/>
      <c r="S20" s="324"/>
      <c r="V20" s="106"/>
    </row>
    <row r="21" spans="2:27" s="203" customFormat="1" ht="21" customHeight="1">
      <c r="B21" s="35" t="s">
        <v>188</v>
      </c>
      <c r="C21" s="32" t="s">
        <v>189</v>
      </c>
      <c r="E21" s="204"/>
      <c r="F21" s="204"/>
      <c r="G21" s="204"/>
      <c r="H21" s="204"/>
      <c r="I21" s="204"/>
      <c r="J21" s="204"/>
      <c r="K21" s="204"/>
      <c r="L21" s="204"/>
      <c r="M21" s="204"/>
      <c r="N21" s="204"/>
      <c r="O21" s="204"/>
      <c r="Q21" s="204"/>
      <c r="R21" s="204"/>
      <c r="S21" s="204"/>
      <c r="T21" s="204"/>
      <c r="V21" s="325"/>
    </row>
    <row r="22" spans="2:27" s="203" customFormat="1" ht="21" customHeight="1">
      <c r="B22" s="35"/>
      <c r="C22" s="32" t="s">
        <v>190</v>
      </c>
      <c r="E22" s="204"/>
      <c r="F22" s="204"/>
      <c r="G22" s="204"/>
      <c r="H22" s="204"/>
      <c r="I22" s="204"/>
      <c r="J22" s="204"/>
      <c r="K22" s="204"/>
      <c r="L22" s="204"/>
      <c r="M22" s="204"/>
      <c r="N22" s="204"/>
      <c r="O22" s="204"/>
      <c r="Q22" s="204"/>
      <c r="R22" s="204"/>
      <c r="S22" s="204"/>
      <c r="T22" s="204"/>
      <c r="V22" s="325"/>
    </row>
    <row r="23" spans="2:27" s="203" customFormat="1" ht="21" customHeight="1">
      <c r="B23" s="35"/>
      <c r="C23" s="32" t="s">
        <v>191</v>
      </c>
      <c r="E23" s="204"/>
      <c r="F23" s="204"/>
      <c r="G23" s="204"/>
      <c r="H23" s="204"/>
      <c r="I23" s="204"/>
      <c r="J23" s="204"/>
      <c r="K23" s="204"/>
      <c r="L23" s="204"/>
      <c r="M23" s="204"/>
      <c r="N23" s="204"/>
      <c r="O23" s="204"/>
      <c r="Q23" s="204"/>
      <c r="R23" s="204"/>
      <c r="S23" s="204"/>
      <c r="T23" s="204"/>
      <c r="V23" s="325"/>
    </row>
    <row r="24" spans="2:27" s="203" customFormat="1" ht="21" customHeight="1">
      <c r="B24" s="35"/>
      <c r="C24" s="32" t="s">
        <v>192</v>
      </c>
      <c r="E24" s="204"/>
      <c r="F24" s="204"/>
      <c r="G24" s="204"/>
      <c r="H24" s="204"/>
      <c r="I24" s="204"/>
      <c r="J24" s="204"/>
      <c r="K24" s="204"/>
      <c r="L24" s="204"/>
      <c r="M24" s="204"/>
      <c r="N24" s="204"/>
      <c r="O24" s="204"/>
      <c r="Q24" s="204"/>
      <c r="R24" s="204"/>
      <c r="S24" s="204"/>
      <c r="T24" s="204"/>
      <c r="V24" s="325"/>
    </row>
    <row r="25" spans="2:27" s="203" customFormat="1" ht="21" customHeight="1">
      <c r="B25" s="35"/>
      <c r="C25" s="32" t="s">
        <v>209</v>
      </c>
      <c r="E25" s="204"/>
      <c r="F25" s="204"/>
      <c r="G25" s="204"/>
      <c r="H25" s="204"/>
      <c r="I25" s="204"/>
      <c r="J25" s="204"/>
      <c r="K25" s="204"/>
      <c r="L25" s="204"/>
      <c r="M25" s="204"/>
      <c r="N25" s="204"/>
      <c r="O25" s="204"/>
      <c r="Q25" s="204"/>
      <c r="R25" s="204"/>
      <c r="S25" s="204"/>
      <c r="T25" s="204"/>
      <c r="V25" s="325"/>
    </row>
    <row r="26" spans="2:27" s="203" customFormat="1" ht="21" customHeight="1">
      <c r="B26" s="35"/>
      <c r="C26" s="32" t="s">
        <v>193</v>
      </c>
      <c r="E26" s="204"/>
      <c r="F26" s="204"/>
      <c r="G26" s="204"/>
      <c r="H26" s="204"/>
      <c r="I26" s="204"/>
      <c r="J26" s="204"/>
      <c r="K26" s="204"/>
      <c r="L26" s="204"/>
      <c r="M26" s="204"/>
      <c r="N26" s="204"/>
      <c r="O26" s="204"/>
      <c r="Q26" s="204"/>
      <c r="R26" s="204"/>
      <c r="S26" s="204"/>
      <c r="T26" s="204"/>
      <c r="V26" s="325"/>
    </row>
    <row r="27" spans="2:27" s="203" customFormat="1" ht="21" customHeight="1">
      <c r="B27" s="35"/>
      <c r="C27" s="32" t="s">
        <v>194</v>
      </c>
      <c r="E27" s="204"/>
      <c r="F27" s="204"/>
      <c r="G27" s="204"/>
      <c r="H27" s="204"/>
      <c r="I27" s="204"/>
      <c r="J27" s="204"/>
      <c r="K27" s="204"/>
      <c r="L27" s="204"/>
      <c r="M27" s="204"/>
      <c r="N27" s="204"/>
      <c r="O27" s="204"/>
      <c r="Q27" s="204"/>
      <c r="R27" s="204"/>
      <c r="S27" s="204"/>
      <c r="T27" s="204"/>
      <c r="V27" s="325"/>
    </row>
    <row r="28" spans="2:27" s="203" customFormat="1" ht="21" customHeight="1">
      <c r="B28" s="35"/>
      <c r="C28" s="32" t="s">
        <v>195</v>
      </c>
      <c r="E28" s="204"/>
      <c r="F28" s="204"/>
      <c r="G28" s="204"/>
      <c r="H28" s="204"/>
      <c r="I28" s="204"/>
      <c r="J28" s="204"/>
      <c r="K28" s="204"/>
      <c r="L28" s="204"/>
      <c r="M28" s="204"/>
      <c r="N28" s="204"/>
      <c r="O28" s="204"/>
      <c r="Q28" s="204"/>
      <c r="R28" s="204"/>
      <c r="S28" s="204"/>
      <c r="T28" s="204"/>
      <c r="V28" s="325"/>
    </row>
    <row r="29" spans="2:27" s="203" customFormat="1" ht="21" customHeight="1">
      <c r="B29" s="35"/>
      <c r="C29" s="32" t="s">
        <v>196</v>
      </c>
      <c r="E29" s="204"/>
      <c r="F29" s="204"/>
      <c r="G29" s="204"/>
      <c r="H29" s="204"/>
      <c r="I29" s="204"/>
      <c r="J29" s="204"/>
      <c r="K29" s="204"/>
      <c r="L29" s="204"/>
      <c r="M29" s="204"/>
      <c r="N29" s="204"/>
      <c r="O29" s="204"/>
      <c r="Q29" s="204"/>
      <c r="R29" s="204"/>
      <c r="S29" s="204"/>
      <c r="T29" s="204"/>
    </row>
    <row r="30" spans="2:27" s="203" customFormat="1" ht="21" customHeight="1">
      <c r="B30" s="35"/>
      <c r="C30" s="32" t="s">
        <v>197</v>
      </c>
      <c r="E30" s="204"/>
      <c r="F30" s="204"/>
      <c r="G30" s="204"/>
      <c r="H30" s="204"/>
      <c r="I30" s="204"/>
      <c r="J30" s="204"/>
      <c r="K30" s="204"/>
      <c r="L30" s="204"/>
      <c r="M30" s="204"/>
      <c r="N30" s="204"/>
      <c r="O30" s="204"/>
      <c r="Q30" s="204"/>
      <c r="R30" s="204"/>
      <c r="S30" s="204"/>
      <c r="T30" s="204"/>
    </row>
    <row r="31" spans="2:27">
      <c r="B31" s="41"/>
    </row>
    <row r="32" spans="2:27">
      <c r="B32" s="41"/>
    </row>
  </sheetData>
  <customSheetViews>
    <customSheetView guid="{63E1CFB8-D156-4205-941F-09D2EB394884}" scale="70" showPageBreaks="1" zeroValues="0" fitToPage="1" printArea="1" view="pageBreakPreview">
      <pane xSplit="1" ySplit="9" topLeftCell="B10" activePane="bottomRight" state="frozen"/>
      <selection pane="bottomRight" activeCell="J8" sqref="J8:J9"/>
      <pageMargins left="0" right="0" top="0" bottom="0" header="0" footer="0"/>
      <pageSetup paperSize="8" scale="76" fitToHeight="0" orientation="landscape" horizontalDpi="300" verticalDpi="300" r:id="rId1"/>
      <headerFooter alignWithMargins="0"/>
    </customSheetView>
  </customSheetViews>
  <mergeCells count="13">
    <mergeCell ref="V5:Y6"/>
    <mergeCell ref="V8:V9"/>
    <mergeCell ref="W8:W9"/>
    <mergeCell ref="X8:X9"/>
    <mergeCell ref="B2:U2"/>
    <mergeCell ref="F5:T5"/>
    <mergeCell ref="U5:U8"/>
    <mergeCell ref="H6:T6"/>
    <mergeCell ref="O7:O8"/>
    <mergeCell ref="P7:P8"/>
    <mergeCell ref="Q7:Q8"/>
    <mergeCell ref="R7:R8"/>
    <mergeCell ref="S7:S8"/>
  </mergeCells>
  <phoneticPr fontId="5"/>
  <conditionalFormatting sqref="V10:V19">
    <cfRule type="containsText" dxfId="4" priority="3" operator="containsText" text="一致しません">
      <formula>NOT(ISERROR(SEARCH("一致しません",V10)))</formula>
    </cfRule>
  </conditionalFormatting>
  <conditionalFormatting sqref="X10:X19">
    <cfRule type="containsText" dxfId="3" priority="5" operator="containsText" text="一致しません">
      <formula>NOT(ISERROR(SEARCH("一致しません",X10)))</formula>
    </cfRule>
  </conditionalFormatting>
  <conditionalFormatting sqref="W10:W19">
    <cfRule type="containsText" dxfId="2" priority="6" operator="containsText" text="一致しません">
      <formula>NOT(ISERROR(SEARCH("一致しません",W10)))</formula>
    </cfRule>
  </conditionalFormatting>
  <conditionalFormatting sqref="Y10:Y19">
    <cfRule type="containsText" dxfId="1" priority="4" operator="containsText" text="エラー">
      <formula>NOT(ISERROR(SEARCH("エラー",Y10)))</formula>
    </cfRule>
  </conditionalFormatting>
  <conditionalFormatting sqref="U3">
    <cfRule type="cellIs" dxfId="0" priority="1" operator="equal">
      <formula>0</formula>
    </cfRule>
  </conditionalFormatting>
  <printOptions gridLinesSet="0"/>
  <pageMargins left="0" right="0" top="0.59055118110236227" bottom="0.59055118110236227" header="0.51181102362204722" footer="0.51181102362204722"/>
  <pageSetup paperSize="9" scale="50" fitToHeight="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AC61"/>
  <sheetViews>
    <sheetView view="pageBreakPreview" zoomScale="80" zoomScaleNormal="55" zoomScaleSheetLayoutView="80" workbookViewId="0">
      <pane xSplit="1" ySplit="9" topLeftCell="B10" activePane="bottomRight" state="frozen"/>
      <selection pane="topRight" activeCell="AE22" sqref="AE22"/>
      <selection pane="bottomLeft" activeCell="AE22" sqref="AE22"/>
      <selection pane="bottomRight"/>
    </sheetView>
  </sheetViews>
  <sheetFormatPr defaultColWidth="9" defaultRowHeight="13.2"/>
  <cols>
    <col min="1" max="1" width="8.5" style="41" customWidth="1"/>
    <col min="2" max="2" width="9.09765625" style="207" customWidth="1"/>
    <col min="3" max="3" width="14.59765625" style="41" customWidth="1"/>
    <col min="4" max="4" width="14.19921875" style="41" customWidth="1"/>
    <col min="5" max="9" width="8.19921875" style="43" customWidth="1"/>
    <col min="10" max="10" width="14.09765625" style="43" customWidth="1"/>
    <col min="11" max="11" width="8.09765625" style="43" customWidth="1"/>
    <col min="12" max="12" width="14.09765625" style="43" customWidth="1"/>
    <col min="13" max="14" width="8" style="43" customWidth="1"/>
    <col min="15" max="15" width="12" style="43" customWidth="1"/>
    <col min="16" max="16" width="14.19921875" style="41" customWidth="1"/>
    <col min="17" max="19" width="8.09765625" style="43" customWidth="1"/>
    <col min="20" max="20" width="9.69921875" style="43" customWidth="1"/>
    <col min="21" max="21" width="14" style="41" customWidth="1"/>
    <col min="22" max="26" width="8.69921875" style="41" customWidth="1"/>
    <col min="27" max="27" width="17.69921875" style="41" bestFit="1" customWidth="1"/>
    <col min="28" max="28" width="9" style="41"/>
    <col min="29" max="29" width="8.3984375" style="41" customWidth="1"/>
    <col min="30" max="16384" width="9" style="41"/>
  </cols>
  <sheetData>
    <row r="1" spans="1:29" ht="19.2">
      <c r="B1" s="220" t="s">
        <v>213</v>
      </c>
      <c r="C1" s="42"/>
    </row>
    <row r="2" spans="1:29" s="42" customFormat="1" ht="24" customHeight="1">
      <c r="B2" s="386" t="s">
        <v>211</v>
      </c>
      <c r="C2" s="386"/>
      <c r="D2" s="386"/>
      <c r="E2" s="386"/>
      <c r="F2" s="386"/>
      <c r="G2" s="386"/>
      <c r="H2" s="386"/>
      <c r="I2" s="386"/>
      <c r="J2" s="386"/>
      <c r="K2" s="386"/>
      <c r="L2" s="386"/>
      <c r="M2" s="386"/>
      <c r="N2" s="386"/>
      <c r="O2" s="386"/>
      <c r="P2" s="386"/>
      <c r="Q2" s="386"/>
      <c r="R2" s="386"/>
      <c r="S2" s="386"/>
      <c r="T2" s="386"/>
      <c r="U2" s="386"/>
      <c r="V2" s="45"/>
      <c r="W2" s="45"/>
      <c r="X2" s="45"/>
      <c r="Y2" s="45"/>
      <c r="Z2" s="45"/>
      <c r="AA2" s="45"/>
      <c r="AB2" s="45"/>
      <c r="AC2" s="45"/>
    </row>
    <row r="3" spans="1:29" ht="16.2">
      <c r="B3" s="49"/>
      <c r="P3" s="326"/>
      <c r="Q3" s="41"/>
      <c r="R3" s="41"/>
      <c r="S3" s="221"/>
      <c r="T3" s="222" t="s">
        <v>153</v>
      </c>
      <c r="U3" s="327"/>
      <c r="V3" s="224"/>
      <c r="AA3" s="46"/>
    </row>
    <row r="4" spans="1:29" ht="15" thickBot="1">
      <c r="B4" s="49"/>
      <c r="P4" s="326"/>
      <c r="Q4" s="41"/>
      <c r="R4" s="41"/>
      <c r="S4" s="19"/>
      <c r="U4" s="224"/>
      <c r="V4" s="224"/>
      <c r="AA4" s="46"/>
    </row>
    <row r="5" spans="1:29" ht="21.75" customHeight="1" thickBot="1">
      <c r="B5" s="225"/>
      <c r="C5" s="225"/>
      <c r="D5" s="226"/>
      <c r="E5" s="227"/>
      <c r="F5" s="414"/>
      <c r="G5" s="415"/>
      <c r="H5" s="415"/>
      <c r="I5" s="415"/>
      <c r="J5" s="415"/>
      <c r="K5" s="415"/>
      <c r="L5" s="415"/>
      <c r="M5" s="415"/>
      <c r="N5" s="415"/>
      <c r="O5" s="415"/>
      <c r="P5" s="415"/>
      <c r="Q5" s="415"/>
      <c r="R5" s="415"/>
      <c r="S5" s="415"/>
      <c r="T5" s="416"/>
      <c r="U5" s="417" t="s">
        <v>154</v>
      </c>
      <c r="V5" s="328"/>
    </row>
    <row r="6" spans="1:29" ht="21.75" customHeight="1" thickBot="1">
      <c r="B6" s="228"/>
      <c r="C6" s="228"/>
      <c r="D6" s="77"/>
      <c r="E6" s="229" t="s">
        <v>19</v>
      </c>
      <c r="F6" s="65" t="s">
        <v>155</v>
      </c>
      <c r="G6" s="230" t="s">
        <v>21</v>
      </c>
      <c r="H6" s="414"/>
      <c r="I6" s="415"/>
      <c r="J6" s="415"/>
      <c r="K6" s="415"/>
      <c r="L6" s="415"/>
      <c r="M6" s="415"/>
      <c r="N6" s="415"/>
      <c r="O6" s="415"/>
      <c r="P6" s="415"/>
      <c r="Q6" s="415"/>
      <c r="R6" s="415"/>
      <c r="S6" s="415"/>
      <c r="T6" s="416"/>
      <c r="U6" s="418"/>
      <c r="V6" s="328"/>
    </row>
    <row r="7" spans="1:29" ht="21.75" customHeight="1">
      <c r="B7" s="77" t="s">
        <v>38</v>
      </c>
      <c r="C7" s="77" t="s">
        <v>39</v>
      </c>
      <c r="D7" s="77" t="s">
        <v>156</v>
      </c>
      <c r="E7" s="65" t="s">
        <v>157</v>
      </c>
      <c r="F7" s="231" t="s">
        <v>158</v>
      </c>
      <c r="G7" s="230" t="s">
        <v>44</v>
      </c>
      <c r="H7" s="65" t="s">
        <v>159</v>
      </c>
      <c r="I7" s="232" t="s">
        <v>160</v>
      </c>
      <c r="J7" s="233" t="s">
        <v>161</v>
      </c>
      <c r="K7" s="234" t="s">
        <v>162</v>
      </c>
      <c r="L7" s="235" t="s">
        <v>163</v>
      </c>
      <c r="M7" s="329" t="s">
        <v>164</v>
      </c>
      <c r="N7" s="237" t="s">
        <v>165</v>
      </c>
      <c r="O7" s="419" t="s">
        <v>166</v>
      </c>
      <c r="P7" s="421" t="s">
        <v>167</v>
      </c>
      <c r="Q7" s="423" t="s">
        <v>168</v>
      </c>
      <c r="R7" s="425" t="s">
        <v>169</v>
      </c>
      <c r="S7" s="425" t="s">
        <v>170</v>
      </c>
      <c r="T7" s="238" t="s">
        <v>171</v>
      </c>
      <c r="U7" s="418"/>
      <c r="V7" s="328"/>
    </row>
    <row r="8" spans="1:29" ht="14.4">
      <c r="B8" s="228"/>
      <c r="C8" s="228"/>
      <c r="D8" s="228"/>
      <c r="E8" s="243" t="s">
        <v>172</v>
      </c>
      <c r="F8" s="231" t="s">
        <v>173</v>
      </c>
      <c r="G8" s="229" t="s">
        <v>174</v>
      </c>
      <c r="H8" s="231" t="s">
        <v>175</v>
      </c>
      <c r="I8" s="244" t="s">
        <v>176</v>
      </c>
      <c r="J8" s="33" t="s">
        <v>177</v>
      </c>
      <c r="K8" s="245" t="s">
        <v>178</v>
      </c>
      <c r="L8" s="34" t="s">
        <v>177</v>
      </c>
      <c r="M8" s="330" t="s">
        <v>179</v>
      </c>
      <c r="N8" s="247" t="s">
        <v>180</v>
      </c>
      <c r="O8" s="420"/>
      <c r="P8" s="422"/>
      <c r="Q8" s="424"/>
      <c r="R8" s="426"/>
      <c r="S8" s="427"/>
      <c r="T8" s="248" t="s">
        <v>181</v>
      </c>
      <c r="U8" s="418"/>
      <c r="V8" s="328"/>
      <c r="W8" s="208"/>
      <c r="X8" s="208"/>
      <c r="Y8" s="208"/>
      <c r="Z8" s="208"/>
      <c r="AA8" s="208"/>
    </row>
    <row r="9" spans="1:29" s="106" customFormat="1" ht="15" thickBot="1">
      <c r="B9" s="108"/>
      <c r="C9" s="108"/>
      <c r="D9" s="118"/>
      <c r="E9" s="250" t="s">
        <v>82</v>
      </c>
      <c r="F9" s="251" t="s">
        <v>82</v>
      </c>
      <c r="G9" s="251" t="s">
        <v>82</v>
      </c>
      <c r="H9" s="251" t="s">
        <v>82</v>
      </c>
      <c r="I9" s="252" t="s">
        <v>82</v>
      </c>
      <c r="J9" s="253" t="s">
        <v>186</v>
      </c>
      <c r="K9" s="254" t="s">
        <v>82</v>
      </c>
      <c r="L9" s="255" t="s">
        <v>186</v>
      </c>
      <c r="M9" s="331" t="s">
        <v>83</v>
      </c>
      <c r="N9" s="257" t="s">
        <v>83</v>
      </c>
      <c r="O9" s="252" t="s">
        <v>83</v>
      </c>
      <c r="P9" s="257" t="s">
        <v>83</v>
      </c>
      <c r="Q9" s="258" t="s">
        <v>82</v>
      </c>
      <c r="R9" s="259" t="s">
        <v>83</v>
      </c>
      <c r="S9" s="260" t="s">
        <v>83</v>
      </c>
      <c r="T9" s="261" t="s">
        <v>83</v>
      </c>
      <c r="U9" s="262" t="s">
        <v>187</v>
      </c>
      <c r="V9" s="332"/>
      <c r="W9" s="208"/>
      <c r="X9" s="208"/>
      <c r="Y9" s="208"/>
      <c r="Z9" s="208"/>
      <c r="AA9" s="208"/>
    </row>
    <row r="10" spans="1:29" ht="48" customHeight="1">
      <c r="A10" s="333" t="s">
        <v>109</v>
      </c>
      <c r="B10" s="264" t="s">
        <v>110</v>
      </c>
      <c r="C10" s="265" t="s">
        <v>198</v>
      </c>
      <c r="D10" s="266" t="s">
        <v>199</v>
      </c>
      <c r="E10" s="267">
        <v>100000</v>
      </c>
      <c r="F10" s="267">
        <v>10000</v>
      </c>
      <c r="G10" s="267">
        <v>2000</v>
      </c>
      <c r="H10" s="267">
        <v>8000</v>
      </c>
      <c r="I10" s="27">
        <v>4000</v>
      </c>
      <c r="J10" s="334">
        <v>100</v>
      </c>
      <c r="K10" s="21">
        <v>4000</v>
      </c>
      <c r="L10" s="22">
        <v>80</v>
      </c>
      <c r="M10" s="30">
        <v>3000</v>
      </c>
      <c r="N10" s="28">
        <v>5000</v>
      </c>
      <c r="O10" s="335">
        <v>7500</v>
      </c>
      <c r="P10" s="31">
        <v>500</v>
      </c>
      <c r="Q10" s="27">
        <v>500</v>
      </c>
      <c r="R10" s="28">
        <v>20</v>
      </c>
      <c r="S10" s="336">
        <v>30</v>
      </c>
      <c r="T10" s="337">
        <v>3</v>
      </c>
      <c r="U10" s="20">
        <v>40000000</v>
      </c>
      <c r="V10" s="202"/>
      <c r="W10" s="208"/>
      <c r="X10" s="208"/>
      <c r="Y10" s="208"/>
      <c r="Z10" s="208"/>
      <c r="AA10" s="208"/>
    </row>
    <row r="11" spans="1:29" s="346" customFormat="1" ht="48" customHeight="1">
      <c r="A11" s="338" t="s">
        <v>119</v>
      </c>
      <c r="B11" s="279" t="s">
        <v>120</v>
      </c>
      <c r="C11" s="280" t="s">
        <v>200</v>
      </c>
      <c r="D11" s="281" t="s">
        <v>199</v>
      </c>
      <c r="E11" s="282">
        <v>20000</v>
      </c>
      <c r="F11" s="282">
        <v>2000</v>
      </c>
      <c r="G11" s="282">
        <v>400</v>
      </c>
      <c r="H11" s="282">
        <v>1600</v>
      </c>
      <c r="I11" s="29">
        <v>100</v>
      </c>
      <c r="J11" s="339">
        <v>0</v>
      </c>
      <c r="K11" s="24">
        <v>50</v>
      </c>
      <c r="L11" s="25">
        <v>0</v>
      </c>
      <c r="M11" s="340">
        <v>0</v>
      </c>
      <c r="N11" s="341">
        <v>150</v>
      </c>
      <c r="O11" s="342">
        <v>95</v>
      </c>
      <c r="P11" s="343">
        <v>5</v>
      </c>
      <c r="Q11" s="29">
        <v>0</v>
      </c>
      <c r="R11" s="341">
        <v>3</v>
      </c>
      <c r="S11" s="23">
        <v>0</v>
      </c>
      <c r="T11" s="344">
        <v>0</v>
      </c>
      <c r="U11" s="345">
        <v>1000000</v>
      </c>
      <c r="V11" s="198"/>
      <c r="W11" s="208"/>
      <c r="X11" s="208"/>
      <c r="Y11" s="208"/>
      <c r="Z11" s="208"/>
      <c r="AA11" s="208"/>
    </row>
    <row r="12" spans="1:29" ht="48" customHeight="1">
      <c r="A12" s="338" t="s">
        <v>124</v>
      </c>
      <c r="B12" s="279" t="s">
        <v>120</v>
      </c>
      <c r="C12" s="280" t="s">
        <v>121</v>
      </c>
      <c r="D12" s="281" t="s">
        <v>142</v>
      </c>
      <c r="E12" s="282">
        <v>5000</v>
      </c>
      <c r="F12" s="282">
        <v>500</v>
      </c>
      <c r="G12" s="282">
        <v>500</v>
      </c>
      <c r="H12" s="298">
        <v>0</v>
      </c>
      <c r="I12" s="29">
        <v>0</v>
      </c>
      <c r="J12" s="339">
        <v>0</v>
      </c>
      <c r="K12" s="24">
        <v>0</v>
      </c>
      <c r="L12" s="25">
        <v>0</v>
      </c>
      <c r="M12" s="340">
        <v>0</v>
      </c>
      <c r="N12" s="341">
        <v>0</v>
      </c>
      <c r="O12" s="342">
        <v>0</v>
      </c>
      <c r="P12" s="343">
        <v>0</v>
      </c>
      <c r="Q12" s="29">
        <v>0</v>
      </c>
      <c r="R12" s="341">
        <v>0</v>
      </c>
      <c r="S12" s="23">
        <v>0</v>
      </c>
      <c r="T12" s="344">
        <v>0</v>
      </c>
      <c r="U12" s="345">
        <v>0</v>
      </c>
      <c r="V12" s="202"/>
      <c r="W12" s="208"/>
      <c r="X12" s="208"/>
      <c r="Y12" s="208"/>
      <c r="Z12" s="208"/>
      <c r="AA12" s="208"/>
    </row>
    <row r="13" spans="1:29" ht="35.1" customHeight="1">
      <c r="B13" s="347"/>
      <c r="C13" s="348"/>
      <c r="D13" s="349"/>
      <c r="E13" s="282"/>
      <c r="F13" s="282"/>
      <c r="G13" s="282"/>
      <c r="H13" s="282"/>
      <c r="I13" s="17"/>
      <c r="J13" s="350"/>
      <c r="K13" s="10"/>
      <c r="L13" s="11"/>
      <c r="M13" s="351"/>
      <c r="N13" s="352"/>
      <c r="O13" s="353"/>
      <c r="P13" s="354"/>
      <c r="Q13" s="17"/>
      <c r="R13" s="352"/>
      <c r="S13" s="355"/>
      <c r="T13" s="356"/>
      <c r="U13" s="357"/>
      <c r="V13" s="202"/>
      <c r="W13" s="208"/>
      <c r="X13" s="208"/>
      <c r="Y13" s="208"/>
      <c r="Z13" s="208"/>
      <c r="AA13" s="208"/>
    </row>
    <row r="14" spans="1:29" ht="35.1" customHeight="1">
      <c r="B14" s="347"/>
      <c r="C14" s="348"/>
      <c r="D14" s="349"/>
      <c r="E14" s="282"/>
      <c r="F14" s="282"/>
      <c r="G14" s="282"/>
      <c r="H14" s="282"/>
      <c r="I14" s="17"/>
      <c r="J14" s="350"/>
      <c r="K14" s="10"/>
      <c r="L14" s="11"/>
      <c r="M14" s="351"/>
      <c r="N14" s="352"/>
      <c r="O14" s="353"/>
      <c r="P14" s="354"/>
      <c r="Q14" s="17"/>
      <c r="R14" s="352"/>
      <c r="S14" s="355"/>
      <c r="T14" s="356"/>
      <c r="U14" s="357"/>
      <c r="V14" s="202"/>
      <c r="W14" s="208"/>
      <c r="X14" s="208"/>
      <c r="Y14" s="208"/>
      <c r="Z14" s="208"/>
      <c r="AA14" s="208"/>
    </row>
    <row r="15" spans="1:29" ht="35.1" customHeight="1">
      <c r="B15" s="347"/>
      <c r="C15" s="348"/>
      <c r="D15" s="349"/>
      <c r="E15" s="282"/>
      <c r="F15" s="282"/>
      <c r="G15" s="282"/>
      <c r="H15" s="282"/>
      <c r="I15" s="17"/>
      <c r="J15" s="350"/>
      <c r="K15" s="10"/>
      <c r="L15" s="11"/>
      <c r="M15" s="351"/>
      <c r="N15" s="352"/>
      <c r="O15" s="353"/>
      <c r="P15" s="354"/>
      <c r="Q15" s="17"/>
      <c r="R15" s="352"/>
      <c r="S15" s="355"/>
      <c r="T15" s="356"/>
      <c r="U15" s="357"/>
      <c r="V15" s="202"/>
      <c r="W15" s="208"/>
      <c r="X15" s="208"/>
      <c r="Y15" s="208"/>
      <c r="Z15" s="208"/>
      <c r="AA15" s="208"/>
    </row>
    <row r="16" spans="1:29" ht="35.1" customHeight="1">
      <c r="B16" s="347"/>
      <c r="C16" s="348"/>
      <c r="D16" s="349"/>
      <c r="E16" s="282"/>
      <c r="F16" s="282"/>
      <c r="G16" s="282"/>
      <c r="H16" s="282"/>
      <c r="I16" s="17"/>
      <c r="J16" s="350"/>
      <c r="K16" s="10"/>
      <c r="L16" s="11"/>
      <c r="M16" s="351"/>
      <c r="N16" s="352"/>
      <c r="O16" s="353"/>
      <c r="P16" s="354"/>
      <c r="Q16" s="17"/>
      <c r="R16" s="352"/>
      <c r="S16" s="355"/>
      <c r="T16" s="356"/>
      <c r="U16" s="357"/>
      <c r="V16" s="202"/>
      <c r="W16" s="208"/>
      <c r="X16" s="208"/>
      <c r="Y16" s="208"/>
      <c r="Z16" s="208"/>
      <c r="AA16" s="208"/>
    </row>
    <row r="17" spans="2:29" ht="35.1" customHeight="1">
      <c r="B17" s="347"/>
      <c r="C17" s="348"/>
      <c r="D17" s="349"/>
      <c r="E17" s="282"/>
      <c r="F17" s="282"/>
      <c r="G17" s="282"/>
      <c r="H17" s="282"/>
      <c r="I17" s="17"/>
      <c r="J17" s="350"/>
      <c r="K17" s="10"/>
      <c r="L17" s="11"/>
      <c r="M17" s="351"/>
      <c r="N17" s="352"/>
      <c r="O17" s="353"/>
      <c r="P17" s="354"/>
      <c r="Q17" s="17"/>
      <c r="R17" s="352"/>
      <c r="S17" s="355"/>
      <c r="T17" s="356"/>
      <c r="U17" s="357"/>
      <c r="V17" s="202"/>
      <c r="W17" s="208"/>
      <c r="X17" s="208"/>
      <c r="Y17" s="208"/>
      <c r="Z17" s="208"/>
      <c r="AA17" s="208"/>
    </row>
    <row r="18" spans="2:29" ht="35.1" customHeight="1">
      <c r="B18" s="358"/>
      <c r="C18" s="359"/>
      <c r="D18" s="360"/>
      <c r="E18" s="298"/>
      <c r="F18" s="298"/>
      <c r="G18" s="298"/>
      <c r="H18" s="298"/>
      <c r="I18" s="361"/>
      <c r="J18" s="362"/>
      <c r="K18" s="12"/>
      <c r="L18" s="13"/>
      <c r="M18" s="363"/>
      <c r="N18" s="16"/>
      <c r="O18" s="18"/>
      <c r="P18" s="364"/>
      <c r="Q18" s="361"/>
      <c r="R18" s="16"/>
      <c r="S18" s="365"/>
      <c r="T18" s="366"/>
      <c r="U18" s="367"/>
      <c r="V18" s="368"/>
      <c r="W18" s="208"/>
      <c r="X18" s="208"/>
      <c r="Y18" s="208"/>
      <c r="Z18" s="208"/>
      <c r="AA18" s="208"/>
    </row>
    <row r="19" spans="2:29" ht="36" customHeight="1" thickBot="1">
      <c r="B19" s="369"/>
      <c r="C19" s="370"/>
      <c r="D19" s="371"/>
      <c r="E19" s="311"/>
      <c r="F19" s="311"/>
      <c r="G19" s="311"/>
      <c r="H19" s="311"/>
      <c r="I19" s="372"/>
      <c r="J19" s="373"/>
      <c r="K19" s="374"/>
      <c r="L19" s="375"/>
      <c r="M19" s="372"/>
      <c r="N19" s="375"/>
      <c r="O19" s="372"/>
      <c r="P19" s="375"/>
      <c r="Q19" s="372"/>
      <c r="R19" s="376"/>
      <c r="S19" s="377"/>
      <c r="T19" s="375"/>
      <c r="U19" s="378"/>
      <c r="V19" s="368"/>
      <c r="W19" s="208"/>
      <c r="X19" s="208"/>
      <c r="Y19" s="208"/>
      <c r="Z19" s="208"/>
      <c r="AA19" s="208"/>
      <c r="AB19" s="322"/>
      <c r="AC19" s="322"/>
    </row>
    <row r="20" spans="2:29" ht="9" customHeight="1">
      <c r="B20" s="323"/>
      <c r="D20" s="323"/>
      <c r="E20" s="324"/>
      <c r="F20" s="324"/>
      <c r="G20" s="324"/>
      <c r="H20" s="324"/>
      <c r="J20" s="324"/>
      <c r="K20" s="324"/>
      <c r="S20" s="324"/>
      <c r="W20" s="106"/>
    </row>
    <row r="21" spans="2:29" ht="21" customHeight="1">
      <c r="B21" s="8" t="s">
        <v>188</v>
      </c>
      <c r="C21" s="7" t="s">
        <v>189</v>
      </c>
      <c r="W21" s="106"/>
    </row>
    <row r="22" spans="2:29" s="203" customFormat="1" ht="21" customHeight="1">
      <c r="B22" s="35"/>
      <c r="C22" s="32" t="s">
        <v>190</v>
      </c>
      <c r="E22" s="204"/>
      <c r="F22" s="204"/>
      <c r="G22" s="204"/>
      <c r="H22" s="204"/>
      <c r="I22" s="204"/>
      <c r="J22" s="204"/>
      <c r="K22" s="204"/>
      <c r="L22" s="204"/>
      <c r="M22" s="204"/>
      <c r="N22" s="204"/>
      <c r="O22" s="204"/>
      <c r="Q22" s="204"/>
      <c r="R22" s="204"/>
      <c r="S22" s="204"/>
      <c r="T22" s="204"/>
      <c r="W22" s="325"/>
    </row>
    <row r="23" spans="2:29" s="203" customFormat="1" ht="21" customHeight="1">
      <c r="B23" s="35"/>
      <c r="C23" s="32" t="s">
        <v>191</v>
      </c>
      <c r="E23" s="204"/>
      <c r="F23" s="204"/>
      <c r="G23" s="204"/>
      <c r="H23" s="204"/>
      <c r="I23" s="204"/>
      <c r="J23" s="204"/>
      <c r="K23" s="204"/>
      <c r="L23" s="204"/>
      <c r="M23" s="204"/>
      <c r="N23" s="204"/>
      <c r="O23" s="204"/>
      <c r="Q23" s="204"/>
      <c r="R23" s="204"/>
      <c r="S23" s="204"/>
      <c r="T23" s="204"/>
      <c r="W23" s="325"/>
    </row>
    <row r="24" spans="2:29" s="203" customFormat="1" ht="21" customHeight="1">
      <c r="B24" s="35"/>
      <c r="C24" s="32" t="s">
        <v>192</v>
      </c>
      <c r="E24" s="204"/>
      <c r="F24" s="204"/>
      <c r="G24" s="204"/>
      <c r="H24" s="204"/>
      <c r="I24" s="204"/>
      <c r="J24" s="204"/>
      <c r="K24" s="204"/>
      <c r="L24" s="204"/>
      <c r="M24" s="204"/>
      <c r="N24" s="204"/>
      <c r="O24" s="204"/>
      <c r="Q24" s="204"/>
      <c r="R24" s="204"/>
      <c r="S24" s="204"/>
      <c r="T24" s="204"/>
      <c r="V24" s="325"/>
    </row>
    <row r="25" spans="2:29" s="203" customFormat="1" ht="21" customHeight="1">
      <c r="B25" s="35"/>
      <c r="C25" s="32" t="s">
        <v>209</v>
      </c>
      <c r="E25" s="204"/>
      <c r="F25" s="204"/>
      <c r="G25" s="204"/>
      <c r="H25" s="204"/>
      <c r="I25" s="204"/>
      <c r="J25" s="204"/>
      <c r="K25" s="204"/>
      <c r="L25" s="204"/>
      <c r="M25" s="204"/>
      <c r="N25" s="204"/>
      <c r="O25" s="204"/>
      <c r="Q25" s="204"/>
      <c r="R25" s="204"/>
      <c r="S25" s="204"/>
      <c r="T25" s="204"/>
      <c r="V25" s="325"/>
    </row>
    <row r="26" spans="2:29" s="203" customFormat="1" ht="21" customHeight="1">
      <c r="B26" s="35"/>
      <c r="C26" s="32" t="s">
        <v>193</v>
      </c>
      <c r="E26" s="204"/>
      <c r="F26" s="204"/>
      <c r="G26" s="204"/>
      <c r="H26" s="204"/>
      <c r="I26" s="204"/>
      <c r="J26" s="204"/>
      <c r="K26" s="204"/>
      <c r="L26" s="204"/>
      <c r="M26" s="204"/>
      <c r="N26" s="204"/>
      <c r="O26" s="204"/>
      <c r="Q26" s="204"/>
      <c r="R26" s="204"/>
      <c r="S26" s="204"/>
      <c r="T26" s="204"/>
      <c r="W26" s="325"/>
    </row>
    <row r="27" spans="2:29" s="203" customFormat="1" ht="21" customHeight="1">
      <c r="B27" s="35"/>
      <c r="C27" s="32" t="s">
        <v>194</v>
      </c>
      <c r="E27" s="204"/>
      <c r="F27" s="204"/>
      <c r="G27" s="204"/>
      <c r="H27" s="204"/>
      <c r="I27" s="204"/>
      <c r="J27" s="204"/>
      <c r="K27" s="204"/>
      <c r="L27" s="204"/>
      <c r="M27" s="204"/>
      <c r="N27" s="204"/>
      <c r="O27" s="204"/>
      <c r="Q27" s="204"/>
      <c r="R27" s="204"/>
      <c r="S27" s="204"/>
      <c r="T27" s="204"/>
      <c r="W27" s="325"/>
    </row>
    <row r="28" spans="2:29" s="203" customFormat="1" ht="21" customHeight="1">
      <c r="B28" s="35"/>
      <c r="C28" s="32" t="s">
        <v>195</v>
      </c>
      <c r="E28" s="204"/>
      <c r="F28" s="204"/>
      <c r="G28" s="204"/>
      <c r="H28" s="204"/>
      <c r="I28" s="204"/>
      <c r="J28" s="204"/>
      <c r="K28" s="204"/>
      <c r="L28" s="204"/>
      <c r="M28" s="204"/>
      <c r="N28" s="204"/>
      <c r="O28" s="204"/>
      <c r="Q28" s="204"/>
      <c r="R28" s="204"/>
      <c r="S28" s="204"/>
      <c r="T28" s="204"/>
      <c r="W28" s="325"/>
    </row>
    <row r="29" spans="2:29" ht="21" customHeight="1">
      <c r="B29" s="8"/>
      <c r="C29" s="32" t="s">
        <v>196</v>
      </c>
      <c r="W29" s="106"/>
    </row>
    <row r="30" spans="2:29" ht="21" customHeight="1">
      <c r="B30" s="8"/>
      <c r="C30" s="32" t="s">
        <v>197</v>
      </c>
    </row>
    <row r="31" spans="2:29" ht="21" customHeight="1">
      <c r="B31" s="8"/>
      <c r="C31" s="7"/>
    </row>
    <row r="32" spans="2:29">
      <c r="B32" s="41"/>
    </row>
    <row r="33" spans="2:2">
      <c r="B33" s="41"/>
    </row>
    <row r="34" spans="2:2">
      <c r="B34" s="41"/>
    </row>
    <row r="35" spans="2:2">
      <c r="B35" s="41"/>
    </row>
    <row r="36" spans="2:2">
      <c r="B36" s="41"/>
    </row>
    <row r="37" spans="2:2">
      <c r="B37" s="41"/>
    </row>
    <row r="38" spans="2:2">
      <c r="B38" s="41"/>
    </row>
    <row r="39" spans="2:2">
      <c r="B39" s="41"/>
    </row>
    <row r="40" spans="2:2">
      <c r="B40" s="41"/>
    </row>
    <row r="41" spans="2:2">
      <c r="B41" s="41"/>
    </row>
    <row r="42" spans="2:2">
      <c r="B42" s="41"/>
    </row>
    <row r="43" spans="2:2">
      <c r="B43" s="41"/>
    </row>
    <row r="44" spans="2:2">
      <c r="B44" s="41"/>
    </row>
    <row r="45" spans="2:2">
      <c r="B45" s="41"/>
    </row>
    <row r="46" spans="2:2">
      <c r="B46" s="41"/>
    </row>
    <row r="47" spans="2:2">
      <c r="B47" s="41"/>
    </row>
    <row r="48" spans="2:2">
      <c r="B48" s="41"/>
    </row>
    <row r="49" spans="2:2">
      <c r="B49" s="41"/>
    </row>
    <row r="50" spans="2:2">
      <c r="B50" s="41"/>
    </row>
    <row r="51" spans="2:2">
      <c r="B51" s="41"/>
    </row>
    <row r="52" spans="2:2">
      <c r="B52" s="41"/>
    </row>
    <row r="53" spans="2:2">
      <c r="B53" s="41"/>
    </row>
    <row r="54" spans="2:2">
      <c r="B54" s="41"/>
    </row>
    <row r="55" spans="2:2">
      <c r="B55" s="41"/>
    </row>
    <row r="56" spans="2:2">
      <c r="B56" s="41"/>
    </row>
    <row r="57" spans="2:2">
      <c r="B57" s="41"/>
    </row>
    <row r="58" spans="2:2">
      <c r="B58" s="41"/>
    </row>
    <row r="59" spans="2:2">
      <c r="B59" s="41"/>
    </row>
    <row r="60" spans="2:2">
      <c r="B60" s="41"/>
    </row>
    <row r="61" spans="2:2">
      <c r="B61" s="41"/>
    </row>
  </sheetData>
  <customSheetViews>
    <customSheetView guid="{63E1CFB8-D156-4205-941F-09D2EB394884}" scale="80" showPageBreaks="1" zeroValues="0" printArea="1" view="pageBreakPreview">
      <pane xSplit="1" ySplit="9" topLeftCell="B10" activePane="bottomRight" state="frozen"/>
      <selection pane="bottomRight" activeCell="D24" sqref="D24"/>
      <pageMargins left="0" right="0" top="0" bottom="0" header="0" footer="0"/>
      <pageSetup paperSize="9" scale="60" orientation="landscape" horizontalDpi="300" verticalDpi="300" r:id="rId1"/>
      <headerFooter alignWithMargins="0"/>
    </customSheetView>
  </customSheetViews>
  <mergeCells count="9">
    <mergeCell ref="B2:U2"/>
    <mergeCell ref="F5:T5"/>
    <mergeCell ref="U5:U8"/>
    <mergeCell ref="H6:T6"/>
    <mergeCell ref="O7:O8"/>
    <mergeCell ref="P7:P8"/>
    <mergeCell ref="Q7:Q8"/>
    <mergeCell ref="R7:R8"/>
    <mergeCell ref="S7:S8"/>
  </mergeCells>
  <phoneticPr fontId="5"/>
  <printOptions gridLinesSet="0"/>
  <pageMargins left="0.39370078740157483" right="0.39370078740157483" top="0.59055118110236227" bottom="0.59055118110236227" header="0.51181102362204722" footer="0.51181102362204722"/>
  <pageSetup paperSize="9" scale="48" fitToHeight="0"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D28"/>
  <sheetViews>
    <sheetView view="pageBreakPreview" zoomScale="70" zoomScaleNormal="100" zoomScaleSheetLayoutView="70" workbookViewId="0">
      <selection activeCell="A8" sqref="A8:D17"/>
    </sheetView>
  </sheetViews>
  <sheetFormatPr defaultRowHeight="14.4"/>
  <cols>
    <col min="1" max="4" width="23.3984375" customWidth="1"/>
    <col min="254" max="256" width="23.09765625" customWidth="1"/>
    <col min="257" max="257" width="23.5" customWidth="1"/>
    <col min="510" max="512" width="23.09765625" customWidth="1"/>
    <col min="513" max="513" width="23.5" customWidth="1"/>
    <col min="766" max="768" width="23.09765625" customWidth="1"/>
    <col min="769" max="769" width="23.5" customWidth="1"/>
    <col min="1022" max="1024" width="23.09765625" customWidth="1"/>
    <col min="1025" max="1025" width="23.5" customWidth="1"/>
    <col min="1278" max="1280" width="23.09765625" customWidth="1"/>
    <col min="1281" max="1281" width="23.5" customWidth="1"/>
    <col min="1534" max="1536" width="23.09765625" customWidth="1"/>
    <col min="1537" max="1537" width="23.5" customWidth="1"/>
    <col min="1790" max="1792" width="23.09765625" customWidth="1"/>
    <col min="1793" max="1793" width="23.5" customWidth="1"/>
    <col min="2046" max="2048" width="23.09765625" customWidth="1"/>
    <col min="2049" max="2049" width="23.5" customWidth="1"/>
    <col min="2302" max="2304" width="23.09765625" customWidth="1"/>
    <col min="2305" max="2305" width="23.5" customWidth="1"/>
    <col min="2558" max="2560" width="23.09765625" customWidth="1"/>
    <col min="2561" max="2561" width="23.5" customWidth="1"/>
    <col min="2814" max="2816" width="23.09765625" customWidth="1"/>
    <col min="2817" max="2817" width="23.5" customWidth="1"/>
    <col min="3070" max="3072" width="23.09765625" customWidth="1"/>
    <col min="3073" max="3073" width="23.5" customWidth="1"/>
    <col min="3326" max="3328" width="23.09765625" customWidth="1"/>
    <col min="3329" max="3329" width="23.5" customWidth="1"/>
    <col min="3582" max="3584" width="23.09765625" customWidth="1"/>
    <col min="3585" max="3585" width="23.5" customWidth="1"/>
    <col min="3838" max="3840" width="23.09765625" customWidth="1"/>
    <col min="3841" max="3841" width="23.5" customWidth="1"/>
    <col min="4094" max="4096" width="23.09765625" customWidth="1"/>
    <col min="4097" max="4097" width="23.5" customWidth="1"/>
    <col min="4350" max="4352" width="23.09765625" customWidth="1"/>
    <col min="4353" max="4353" width="23.5" customWidth="1"/>
    <col min="4606" max="4608" width="23.09765625" customWidth="1"/>
    <col min="4609" max="4609" width="23.5" customWidth="1"/>
    <col min="4862" max="4864" width="23.09765625" customWidth="1"/>
    <col min="4865" max="4865" width="23.5" customWidth="1"/>
    <col min="5118" max="5120" width="23.09765625" customWidth="1"/>
    <col min="5121" max="5121" width="23.5" customWidth="1"/>
    <col min="5374" max="5376" width="23.09765625" customWidth="1"/>
    <col min="5377" max="5377" width="23.5" customWidth="1"/>
    <col min="5630" max="5632" width="23.09765625" customWidth="1"/>
    <col min="5633" max="5633" width="23.5" customWidth="1"/>
    <col min="5886" max="5888" width="23.09765625" customWidth="1"/>
    <col min="5889" max="5889" width="23.5" customWidth="1"/>
    <col min="6142" max="6144" width="23.09765625" customWidth="1"/>
    <col min="6145" max="6145" width="23.5" customWidth="1"/>
    <col min="6398" max="6400" width="23.09765625" customWidth="1"/>
    <col min="6401" max="6401" width="23.5" customWidth="1"/>
    <col min="6654" max="6656" width="23.09765625" customWidth="1"/>
    <col min="6657" max="6657" width="23.5" customWidth="1"/>
    <col min="6910" max="6912" width="23.09765625" customWidth="1"/>
    <col min="6913" max="6913" width="23.5" customWidth="1"/>
    <col min="7166" max="7168" width="23.09765625" customWidth="1"/>
    <col min="7169" max="7169" width="23.5" customWidth="1"/>
    <col min="7422" max="7424" width="23.09765625" customWidth="1"/>
    <col min="7425" max="7425" width="23.5" customWidth="1"/>
    <col min="7678" max="7680" width="23.09765625" customWidth="1"/>
    <col min="7681" max="7681" width="23.5" customWidth="1"/>
    <col min="7934" max="7936" width="23.09765625" customWidth="1"/>
    <col min="7937" max="7937" width="23.5" customWidth="1"/>
    <col min="8190" max="8192" width="23.09765625" customWidth="1"/>
    <col min="8193" max="8193" width="23.5" customWidth="1"/>
    <col min="8446" max="8448" width="23.09765625" customWidth="1"/>
    <col min="8449" max="8449" width="23.5" customWidth="1"/>
    <col min="8702" max="8704" width="23.09765625" customWidth="1"/>
    <col min="8705" max="8705" width="23.5" customWidth="1"/>
    <col min="8958" max="8960" width="23.09765625" customWidth="1"/>
    <col min="8961" max="8961" width="23.5" customWidth="1"/>
    <col min="9214" max="9216" width="23.09765625" customWidth="1"/>
    <col min="9217" max="9217" width="23.5" customWidth="1"/>
    <col min="9470" max="9472" width="23.09765625" customWidth="1"/>
    <col min="9473" max="9473" width="23.5" customWidth="1"/>
    <col min="9726" max="9728" width="23.09765625" customWidth="1"/>
    <col min="9729" max="9729" width="23.5" customWidth="1"/>
    <col min="9982" max="9984" width="23.09765625" customWidth="1"/>
    <col min="9985" max="9985" width="23.5" customWidth="1"/>
    <col min="10238" max="10240" width="23.09765625" customWidth="1"/>
    <col min="10241" max="10241" width="23.5" customWidth="1"/>
    <col min="10494" max="10496" width="23.09765625" customWidth="1"/>
    <col min="10497" max="10497" width="23.5" customWidth="1"/>
    <col min="10750" max="10752" width="23.09765625" customWidth="1"/>
    <col min="10753" max="10753" width="23.5" customWidth="1"/>
    <col min="11006" max="11008" width="23.09765625" customWidth="1"/>
    <col min="11009" max="11009" width="23.5" customWidth="1"/>
    <col min="11262" max="11264" width="23.09765625" customWidth="1"/>
    <col min="11265" max="11265" width="23.5" customWidth="1"/>
    <col min="11518" max="11520" width="23.09765625" customWidth="1"/>
    <col min="11521" max="11521" width="23.5" customWidth="1"/>
    <col min="11774" max="11776" width="23.09765625" customWidth="1"/>
    <col min="11777" max="11777" width="23.5" customWidth="1"/>
    <col min="12030" max="12032" width="23.09765625" customWidth="1"/>
    <col min="12033" max="12033" width="23.5" customWidth="1"/>
    <col min="12286" max="12288" width="23.09765625" customWidth="1"/>
    <col min="12289" max="12289" width="23.5" customWidth="1"/>
    <col min="12542" max="12544" width="23.09765625" customWidth="1"/>
    <col min="12545" max="12545" width="23.5" customWidth="1"/>
    <col min="12798" max="12800" width="23.09765625" customWidth="1"/>
    <col min="12801" max="12801" width="23.5" customWidth="1"/>
    <col min="13054" max="13056" width="23.09765625" customWidth="1"/>
    <col min="13057" max="13057" width="23.5" customWidth="1"/>
    <col min="13310" max="13312" width="23.09765625" customWidth="1"/>
    <col min="13313" max="13313" width="23.5" customWidth="1"/>
    <col min="13566" max="13568" width="23.09765625" customWidth="1"/>
    <col min="13569" max="13569" width="23.5" customWidth="1"/>
    <col min="13822" max="13824" width="23.09765625" customWidth="1"/>
    <col min="13825" max="13825" width="23.5" customWidth="1"/>
    <col min="14078" max="14080" width="23.09765625" customWidth="1"/>
    <col min="14081" max="14081" width="23.5" customWidth="1"/>
    <col min="14334" max="14336" width="23.09765625" customWidth="1"/>
    <col min="14337" max="14337" width="23.5" customWidth="1"/>
    <col min="14590" max="14592" width="23.09765625" customWidth="1"/>
    <col min="14593" max="14593" width="23.5" customWidth="1"/>
    <col min="14846" max="14848" width="23.09765625" customWidth="1"/>
    <col min="14849" max="14849" width="23.5" customWidth="1"/>
    <col min="15102" max="15104" width="23.09765625" customWidth="1"/>
    <col min="15105" max="15105" width="23.5" customWidth="1"/>
    <col min="15358" max="15360" width="23.09765625" customWidth="1"/>
    <col min="15361" max="15361" width="23.5" customWidth="1"/>
    <col min="15614" max="15616" width="23.09765625" customWidth="1"/>
    <col min="15617" max="15617" width="23.5" customWidth="1"/>
    <col min="15870" max="15872" width="23.09765625" customWidth="1"/>
    <col min="15873" max="15873" width="23.5" customWidth="1"/>
    <col min="16126" max="16128" width="23.09765625" customWidth="1"/>
    <col min="16129" max="16129" width="23.5" customWidth="1"/>
  </cols>
  <sheetData>
    <row r="1" spans="1:4" ht="19.2">
      <c r="A1" s="1" t="s">
        <v>201</v>
      </c>
      <c r="B1" s="2"/>
      <c r="C1" s="2"/>
      <c r="D1" s="2"/>
    </row>
    <row r="2" spans="1:4" ht="19.2">
      <c r="A2" s="428" t="s">
        <v>202</v>
      </c>
      <c r="B2" s="428"/>
      <c r="C2" s="428"/>
      <c r="D2" s="428"/>
    </row>
    <row r="3" spans="1:4" ht="19.2">
      <c r="A3" s="9"/>
      <c r="B3" s="9"/>
      <c r="C3" s="9"/>
      <c r="D3" s="9"/>
    </row>
    <row r="4" spans="1:4" s="3" customFormat="1" ht="24.9" customHeight="1">
      <c r="A4" s="5"/>
      <c r="B4" s="5"/>
      <c r="C4" s="5" t="s">
        <v>203</v>
      </c>
      <c r="D4" s="14"/>
    </row>
    <row r="5" spans="1:4" s="3" customFormat="1" ht="9" customHeight="1">
      <c r="A5" s="5"/>
      <c r="B5" s="5"/>
      <c r="C5" s="6"/>
      <c r="D5" s="6"/>
    </row>
    <row r="6" spans="1:4" s="3" customFormat="1" ht="9" customHeight="1">
      <c r="A6" s="5"/>
      <c r="B6" s="5"/>
      <c r="C6" s="6"/>
      <c r="D6" s="6"/>
    </row>
    <row r="7" spans="1:4" s="4" customFormat="1" ht="66" customHeight="1">
      <c r="A7" s="429" t="s">
        <v>204</v>
      </c>
      <c r="B7" s="430"/>
      <c r="C7" s="430"/>
      <c r="D7" s="431"/>
    </row>
    <row r="8" spans="1:4" s="4" customFormat="1" ht="36.9" customHeight="1">
      <c r="A8" s="432" t="s">
        <v>205</v>
      </c>
      <c r="B8" s="433"/>
      <c r="C8" s="433"/>
      <c r="D8" s="434"/>
    </row>
    <row r="9" spans="1:4" s="4" customFormat="1" ht="36.9" customHeight="1">
      <c r="A9" s="435"/>
      <c r="B9" s="436"/>
      <c r="C9" s="436"/>
      <c r="D9" s="437"/>
    </row>
    <row r="10" spans="1:4" s="4" customFormat="1" ht="36.9" customHeight="1">
      <c r="A10" s="435"/>
      <c r="B10" s="436"/>
      <c r="C10" s="436"/>
      <c r="D10" s="437"/>
    </row>
    <row r="11" spans="1:4" s="4" customFormat="1" ht="36.9" customHeight="1">
      <c r="A11" s="435"/>
      <c r="B11" s="436"/>
      <c r="C11" s="436"/>
      <c r="D11" s="437"/>
    </row>
    <row r="12" spans="1:4" s="4" customFormat="1" ht="36.9" customHeight="1">
      <c r="A12" s="435"/>
      <c r="B12" s="436"/>
      <c r="C12" s="436"/>
      <c r="D12" s="437"/>
    </row>
    <row r="13" spans="1:4" s="4" customFormat="1" ht="36.9" customHeight="1">
      <c r="A13" s="435"/>
      <c r="B13" s="436"/>
      <c r="C13" s="436"/>
      <c r="D13" s="437"/>
    </row>
    <row r="14" spans="1:4" s="4" customFormat="1" ht="36.9" customHeight="1">
      <c r="A14" s="435"/>
      <c r="B14" s="436"/>
      <c r="C14" s="436"/>
      <c r="D14" s="437"/>
    </row>
    <row r="15" spans="1:4" s="4" customFormat="1" ht="36.9" customHeight="1">
      <c r="A15" s="435"/>
      <c r="B15" s="436"/>
      <c r="C15" s="436"/>
      <c r="D15" s="437"/>
    </row>
    <row r="16" spans="1:4" s="4" customFormat="1" ht="36.9" customHeight="1">
      <c r="A16" s="435"/>
      <c r="B16" s="436"/>
      <c r="C16" s="436"/>
      <c r="D16" s="437"/>
    </row>
    <row r="17" spans="1:4" s="4" customFormat="1" ht="36.9" customHeight="1">
      <c r="A17" s="438"/>
      <c r="B17" s="439"/>
      <c r="C17" s="439"/>
      <c r="D17" s="440"/>
    </row>
    <row r="18" spans="1:4" s="4" customFormat="1" ht="36.9" customHeight="1">
      <c r="A18" s="441" t="s">
        <v>206</v>
      </c>
      <c r="B18" s="442"/>
      <c r="C18" s="442"/>
      <c r="D18" s="443"/>
    </row>
    <row r="19" spans="1:4" s="4" customFormat="1" ht="36.9" customHeight="1">
      <c r="A19" s="444"/>
      <c r="B19" s="445"/>
      <c r="C19" s="445"/>
      <c r="D19" s="446"/>
    </row>
    <row r="20" spans="1:4" s="4" customFormat="1" ht="36.9" customHeight="1">
      <c r="A20" s="447"/>
      <c r="B20" s="448"/>
      <c r="C20" s="448"/>
      <c r="D20" s="449"/>
    </row>
    <row r="21" spans="1:4" s="4" customFormat="1" ht="36.9" customHeight="1">
      <c r="A21" s="447"/>
      <c r="B21" s="448"/>
      <c r="C21" s="448"/>
      <c r="D21" s="449"/>
    </row>
    <row r="22" spans="1:4" s="4" customFormat="1" ht="36.9" customHeight="1">
      <c r="A22" s="447"/>
      <c r="B22" s="448"/>
      <c r="C22" s="448"/>
      <c r="D22" s="449"/>
    </row>
    <row r="23" spans="1:4" s="4" customFormat="1" ht="36.9" customHeight="1">
      <c r="A23" s="447"/>
      <c r="B23" s="448"/>
      <c r="C23" s="448"/>
      <c r="D23" s="449"/>
    </row>
    <row r="24" spans="1:4" s="4" customFormat="1" ht="36.9" customHeight="1">
      <c r="A24" s="447"/>
      <c r="B24" s="448"/>
      <c r="C24" s="448"/>
      <c r="D24" s="449"/>
    </row>
    <row r="25" spans="1:4" s="4" customFormat="1" ht="36.9" customHeight="1">
      <c r="A25" s="447"/>
      <c r="B25" s="448"/>
      <c r="C25" s="448"/>
      <c r="D25" s="449"/>
    </row>
    <row r="26" spans="1:4" s="4" customFormat="1" ht="36.9" customHeight="1">
      <c r="A26" s="447"/>
      <c r="B26" s="448"/>
      <c r="C26" s="448"/>
      <c r="D26" s="449"/>
    </row>
    <row r="27" spans="1:4" s="3" customFormat="1" ht="36.9" customHeight="1">
      <c r="A27" s="450"/>
      <c r="B27" s="451"/>
      <c r="C27" s="451"/>
      <c r="D27" s="452"/>
    </row>
    <row r="28" spans="1:4" s="3" customFormat="1" ht="24.9" customHeight="1">
      <c r="A28" s="5"/>
    </row>
  </sheetData>
  <customSheetViews>
    <customSheetView guid="{63E1CFB8-D156-4205-941F-09D2EB394884}" scale="70" showPageBreaks="1" fitToPage="1" printArea="1" state="hidden" view="pageBreakPreview">
      <selection activeCell="A8" sqref="A8:D17"/>
      <pageMargins left="0" right="0" top="0" bottom="0" header="0" footer="0"/>
      <pageSetup paperSize="9" scale="82" orientation="portrait" r:id="rId1"/>
      <headerFooter alignWithMargins="0"/>
    </customSheetView>
  </customSheetViews>
  <mergeCells count="5">
    <mergeCell ref="A2:D2"/>
    <mergeCell ref="A7:D7"/>
    <mergeCell ref="A8:D17"/>
    <mergeCell ref="A18:D18"/>
    <mergeCell ref="A19:D27"/>
  </mergeCells>
  <phoneticPr fontId="5"/>
  <pageMargins left="0.98425196850393704" right="0.78740157480314965" top="0.9055118110236221" bottom="0.98425196850393704" header="0.51181102362204722" footer="0.51181102362204722"/>
  <pageSetup paperSize="9" scale="82"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Props1.xml><?xml version="1.0" encoding="utf-8"?>
<ds:datastoreItem xmlns:ds="http://schemas.openxmlformats.org/officeDocument/2006/customXml" ds:itemID="{A733BC5D-D9ED-407F-84B6-71E6D9BC0A4A}">
  <ds:schemaRefs>
    <ds:schemaRef ds:uri="http://schemas.microsoft.com/sharepoint/v3/contenttype/forms"/>
  </ds:schemaRefs>
</ds:datastoreItem>
</file>

<file path=customXml/itemProps2.xml><?xml version="1.0" encoding="utf-8"?>
<ds:datastoreItem xmlns:ds="http://schemas.openxmlformats.org/officeDocument/2006/customXml" ds:itemID="{F5227BED-FB54-44C7-93C6-EFA078377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10DB41-E5D7-4F2F-BBA7-C81C7765DBC2}">
  <ds:schemaRefs>
    <ds:schemaRef ds:uri="http://www.w3.org/XML/1998/namespace"/>
    <ds:schemaRef ds:uri="http://purl.org/dc/dcmitype/"/>
    <ds:schemaRef ds:uri="8daa83d8-c70b-4d7c-a074-edb0504c42a7"/>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別紙１記載例</vt:lpstr>
      <vt:lpstr>別紙２</vt:lpstr>
      <vt:lpstr>別紙２記載例</vt:lpstr>
      <vt:lpstr>様式４</vt:lpstr>
      <vt:lpstr>別紙１!Print_Area</vt:lpstr>
      <vt:lpstr>別紙１記載例!Print_Area</vt:lpstr>
      <vt:lpstr>別紙２!Print_Area</vt:lpstr>
      <vt:lpstr>別紙２記載例!Print_Area</vt:lpstr>
      <vt:lpstr>様式４!Print_Area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厚生労働省本省</dc:creator>
  <cp:keywords/>
  <dc:description/>
  <cp:lastModifiedBy>中田　奈緒</cp:lastModifiedBy>
  <cp:revision/>
  <cp:lastPrinted>2024-12-11T04:36:04Z</cp:lastPrinted>
  <dcterms:created xsi:type="dcterms:W3CDTF">2001-06-22T01:23:20Z</dcterms:created>
  <dcterms:modified xsi:type="dcterms:W3CDTF">2024-12-11T04:36:41Z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ies>
</file>