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6.107.21\s22t\LIB　バックアップ\LIB\農空間G共用HD\【共通作業】03　農山漁村地域整備交付金関係整備計画\02_ＨＰ公表\令和3年度\農空間２期\"/>
    </mc:Choice>
  </mc:AlternateContent>
  <bookViews>
    <workbookView xWindow="-120" yWindow="-120" windowWidth="29040" windowHeight="15840"/>
  </bookViews>
  <sheets>
    <sheet name="事後評価（頭）" sheetId="1" r:id="rId1"/>
  </sheets>
  <definedNames>
    <definedName name="_xlnm.Print_Area" localSheetId="0">'事後評価（頭）'!$A$1:$L$167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22" i="1" l="1"/>
  <c r="H122" i="1"/>
  <c r="G122" i="1"/>
  <c r="I97" i="1" l="1"/>
  <c r="I53" i="1"/>
  <c r="H53" i="1"/>
  <c r="G56" i="1"/>
  <c r="I55" i="1"/>
  <c r="H55" i="1"/>
  <c r="H56" i="1" l="1"/>
  <c r="I123" i="1"/>
  <c r="A108" i="1" s="1"/>
  <c r="I56" i="1"/>
  <c r="I57" i="1" s="1"/>
  <c r="G160" i="1" l="1"/>
  <c r="G140" i="1"/>
  <c r="G76" i="1"/>
  <c r="H140" i="1"/>
  <c r="I140" i="1"/>
  <c r="I160" i="1" l="1"/>
  <c r="H160" i="1"/>
  <c r="H97" i="1"/>
  <c r="G97" i="1"/>
  <c r="I76" i="1"/>
  <c r="H76" i="1"/>
  <c r="I141" i="1" l="1"/>
  <c r="A133" i="1" s="1"/>
  <c r="I161" i="1"/>
  <c r="A151" i="1" s="1"/>
  <c r="I98" i="1"/>
  <c r="A87" i="1" s="1"/>
  <c r="I77" i="1"/>
  <c r="A67" i="1" s="1"/>
  <c r="A41" i="1" l="1"/>
</calcChain>
</file>

<file path=xl/sharedStrings.xml><?xml version="1.0" encoding="utf-8"?>
<sst xmlns="http://schemas.openxmlformats.org/spreadsheetml/2006/main" count="252" uniqueCount="91">
  <si>
    <t>関連</t>
    <rPh sb="0" eb="2">
      <t>カンレン</t>
    </rPh>
    <phoneticPr fontId="7"/>
  </si>
  <si>
    <t>対象</t>
    <rPh sb="0" eb="2">
      <t>タイショウ</t>
    </rPh>
    <phoneticPr fontId="7"/>
  </si>
  <si>
    <t>農山漁村・地域用水</t>
    <rPh sb="0" eb="4">
      <t>ノウサンギョソン</t>
    </rPh>
    <rPh sb="5" eb="7">
      <t>チイキ</t>
    </rPh>
    <rPh sb="7" eb="8">
      <t>ヨウ</t>
    </rPh>
    <rPh sb="8" eb="9">
      <t>ミズ</t>
    </rPh>
    <phoneticPr fontId="7"/>
  </si>
  <si>
    <t>東部排水路</t>
    <rPh sb="0" eb="2">
      <t>トウブ</t>
    </rPh>
    <rPh sb="2" eb="5">
      <t>ハイスイロ</t>
    </rPh>
    <phoneticPr fontId="7"/>
  </si>
  <si>
    <t>高瀬川水路</t>
    <rPh sb="0" eb="2">
      <t>タカセ</t>
    </rPh>
    <rPh sb="2" eb="3">
      <t>ガワ</t>
    </rPh>
    <rPh sb="3" eb="5">
      <t>スイロ</t>
    </rPh>
    <phoneticPr fontId="7"/>
  </si>
  <si>
    <t>農山漁村・集落基盤</t>
    <rPh sb="0" eb="4">
      <t>ノウサンギョソン</t>
    </rPh>
    <rPh sb="5" eb="7">
      <t>シュウラク</t>
    </rPh>
    <rPh sb="7" eb="9">
      <t>キバン</t>
    </rPh>
    <phoneticPr fontId="7"/>
  </si>
  <si>
    <t>河内長野・和泉</t>
    <rPh sb="0" eb="4">
      <t>カワチナガノ</t>
    </rPh>
    <rPh sb="5" eb="7">
      <t>イズミ</t>
    </rPh>
    <phoneticPr fontId="7"/>
  </si>
  <si>
    <t>農山漁村・効果促進</t>
    <rPh sb="0" eb="4">
      <t>ノウサンギョソン</t>
    </rPh>
    <rPh sb="5" eb="7">
      <t>コウカ</t>
    </rPh>
    <rPh sb="7" eb="9">
      <t>ソクシン</t>
    </rPh>
    <phoneticPr fontId="7"/>
  </si>
  <si>
    <t>岸和田丘陵</t>
    <rPh sb="0" eb="3">
      <t>キシワダ</t>
    </rPh>
    <rPh sb="3" eb="5">
      <t>キュウリョウ</t>
    </rPh>
    <phoneticPr fontId="7"/>
  </si>
  <si>
    <t>農山漁村・基盤整備促進</t>
    <rPh sb="0" eb="4">
      <t>ノウサンギョソン</t>
    </rPh>
    <rPh sb="5" eb="7">
      <t>キバン</t>
    </rPh>
    <rPh sb="7" eb="9">
      <t>セイビ</t>
    </rPh>
    <rPh sb="9" eb="11">
      <t>ソクシン</t>
    </rPh>
    <phoneticPr fontId="7"/>
  </si>
  <si>
    <t>農山漁村・農道整備</t>
    <rPh sb="0" eb="4">
      <t>ノウサンギョソン</t>
    </rPh>
    <rPh sb="5" eb="7">
      <t>ノウドウ</t>
    </rPh>
    <rPh sb="7" eb="9">
      <t>セイビ</t>
    </rPh>
    <phoneticPr fontId="7"/>
  </si>
  <si>
    <t>泉南</t>
    <rPh sb="0" eb="2">
      <t>センナン</t>
    </rPh>
    <phoneticPr fontId="7"/>
  </si>
  <si>
    <t>農山漁村・水利施設</t>
    <rPh sb="0" eb="4">
      <t>ノウサンギョソン</t>
    </rPh>
    <rPh sb="5" eb="7">
      <t>スイリ</t>
    </rPh>
    <rPh sb="7" eb="9">
      <t>シセツ</t>
    </rPh>
    <phoneticPr fontId="7"/>
  </si>
  <si>
    <t>泉佐野２期</t>
    <rPh sb="0" eb="3">
      <t>イズミサノ</t>
    </rPh>
    <rPh sb="4" eb="5">
      <t>キ</t>
    </rPh>
    <phoneticPr fontId="7"/>
  </si>
  <si>
    <t>－</t>
    <phoneticPr fontId="7"/>
  </si>
  <si>
    <t>滝畑ダム３期</t>
    <rPh sb="0" eb="2">
      <t>タキハタ</t>
    </rPh>
    <rPh sb="5" eb="6">
      <t>キ</t>
    </rPh>
    <phoneticPr fontId="7"/>
  </si>
  <si>
    <t>五領揚水機場</t>
    <rPh sb="0" eb="2">
      <t>ゴリョウ</t>
    </rPh>
    <rPh sb="2" eb="4">
      <t>ヨウスイ</t>
    </rPh>
    <rPh sb="4" eb="6">
      <t>キジョウ</t>
    </rPh>
    <phoneticPr fontId="7"/>
  </si>
  <si>
    <t>大冠排水機場２期</t>
    <rPh sb="0" eb="2">
      <t>オオカンムリ</t>
    </rPh>
    <rPh sb="2" eb="4">
      <t>ハイスイ</t>
    </rPh>
    <rPh sb="4" eb="6">
      <t>キジョウ</t>
    </rPh>
    <rPh sb="7" eb="8">
      <t>キ</t>
    </rPh>
    <phoneticPr fontId="7"/>
  </si>
  <si>
    <t>木積</t>
    <rPh sb="0" eb="2">
      <t>コツミ</t>
    </rPh>
    <phoneticPr fontId="7"/>
  </si>
  <si>
    <t>茨木北部丘陵</t>
    <rPh sb="0" eb="2">
      <t>イバラキ</t>
    </rPh>
    <rPh sb="2" eb="4">
      <t>ホクブ</t>
    </rPh>
    <rPh sb="4" eb="6">
      <t>キュウリョウ</t>
    </rPh>
    <phoneticPr fontId="7"/>
  </si>
  <si>
    <t>区分</t>
    <rPh sb="0" eb="2">
      <t>クブン</t>
    </rPh>
    <phoneticPr fontId="1"/>
  </si>
  <si>
    <t>事業名</t>
    <rPh sb="0" eb="2">
      <t>ジギョウ</t>
    </rPh>
    <rPh sb="2" eb="3">
      <t>メイ</t>
    </rPh>
    <phoneticPr fontId="1"/>
  </si>
  <si>
    <t>地区名</t>
    <rPh sb="0" eb="3">
      <t>チクメイ</t>
    </rPh>
    <phoneticPr fontId="1"/>
  </si>
  <si>
    <t>工期</t>
    <rPh sb="0" eb="2">
      <t>コウキ</t>
    </rPh>
    <phoneticPr fontId="1"/>
  </si>
  <si>
    <t>目標値</t>
    <rPh sb="0" eb="3">
      <t>モクヒョウチ</t>
    </rPh>
    <phoneticPr fontId="1"/>
  </si>
  <si>
    <t>実績値</t>
    <rPh sb="0" eb="2">
      <t>ジッセキ</t>
    </rPh>
    <rPh sb="2" eb="3">
      <t>チ</t>
    </rPh>
    <phoneticPr fontId="1"/>
  </si>
  <si>
    <t>受益（ha）</t>
    <rPh sb="0" eb="2">
      <t>ジュエキ</t>
    </rPh>
    <phoneticPr fontId="1"/>
  </si>
  <si>
    <t>備考</t>
    <rPh sb="0" eb="2">
      <t>ビコウ</t>
    </rPh>
    <phoneticPr fontId="1"/>
  </si>
  <si>
    <t>開始</t>
    <rPh sb="0" eb="2">
      <t>カイシ</t>
    </rPh>
    <phoneticPr fontId="1"/>
  </si>
  <si>
    <t>終了</t>
    <rPh sb="0" eb="2">
      <t>シュウリョウ</t>
    </rPh>
    <phoneticPr fontId="1"/>
  </si>
  <si>
    <t>総事業費</t>
    <rPh sb="0" eb="3">
      <t>ソウジギョウ</t>
    </rPh>
    <rPh sb="3" eb="4">
      <t>ヒ</t>
    </rPh>
    <phoneticPr fontId="1"/>
  </si>
  <si>
    <t>（千円）</t>
    <rPh sb="1" eb="3">
      <t>センエン</t>
    </rPh>
    <phoneticPr fontId="1"/>
  </si>
  <si>
    <t>達成率</t>
    <rPh sb="0" eb="3">
      <t>タッセイリツ</t>
    </rPh>
    <phoneticPr fontId="1"/>
  </si>
  <si>
    <t>対象</t>
    <rPh sb="0" eb="1">
      <t>タイショウ</t>
    </rPh>
    <phoneticPr fontId="7"/>
  </si>
  <si>
    <t>－</t>
    <phoneticPr fontId="1"/>
  </si>
  <si>
    <t>地区</t>
    <rPh sb="0" eb="2">
      <t>チク</t>
    </rPh>
    <phoneticPr fontId="1"/>
  </si>
  <si>
    <t>４　計画目標</t>
    <rPh sb="2" eb="4">
      <t>ケイカク</t>
    </rPh>
    <rPh sb="4" eb="6">
      <t>モクヒョウ</t>
    </rPh>
    <phoneticPr fontId="1"/>
  </si>
  <si>
    <t>　大阪府内の農業・農空間は、府民の身近にあって、食料生産はもとより、環境、防災、教育・福祉、いきがい、健康づくりなど様々な公益的役割を果たしている。
　大阪府では、都市農業及び農空間を積極的に守り育て、その公益的機能の維持増進を図るため、「大阪府都市農業の推進及び農空間の保全と活用に関する条例」に基づき、多様な都市農業の担い手を育成し、農空間を保全・活用するとともに、農産物の安全性を確保し、府民の健康的で快適な暮らしの実現及び安全で活気と魅力に満ちたまちづくりを推進している。　
　本計画では、条例の趣旨に則り、都市農業の振興や農空間の有する公益的機能が十分発揮されるよう、ほ場や農道の整備による生産基盤の機能向上とともに、ため池・水路の整備による地域の安全、安心の確保、快適な水辺環境の創出を通じて、農業者と府民が一体となった府民協働により農空間の保全・活用を図ることを目標とする。</t>
    <phoneticPr fontId="1"/>
  </si>
  <si>
    <t>５　定量的指標</t>
    <rPh sb="2" eb="4">
      <t>テイリョウ</t>
    </rPh>
    <rPh sb="4" eb="5">
      <t>テキ</t>
    </rPh>
    <rPh sb="5" eb="7">
      <t>シヒョウ</t>
    </rPh>
    <phoneticPr fontId="1"/>
  </si>
  <si>
    <t>◆農業用水路整備による用水安定供給並びに水辺環境創設</t>
    <rPh sb="1" eb="3">
      <t>ノウギョウ</t>
    </rPh>
    <rPh sb="3" eb="5">
      <t>ヨウスイ</t>
    </rPh>
    <rPh sb="5" eb="6">
      <t>ロ</t>
    </rPh>
    <rPh sb="6" eb="8">
      <t>セイビ</t>
    </rPh>
    <rPh sb="11" eb="13">
      <t>ヨウスイ</t>
    </rPh>
    <rPh sb="13" eb="15">
      <t>アンテイ</t>
    </rPh>
    <rPh sb="15" eb="17">
      <t>キョウキュウ</t>
    </rPh>
    <rPh sb="17" eb="18">
      <t>ナラ</t>
    </rPh>
    <rPh sb="20" eb="22">
      <t>ミズベ</t>
    </rPh>
    <rPh sb="22" eb="24">
      <t>カンキョウ</t>
    </rPh>
    <rPh sb="24" eb="26">
      <t>ソウセツ</t>
    </rPh>
    <phoneticPr fontId="1"/>
  </si>
  <si>
    <t>◆農道等の整備による物流の安定化、地域間交流促進</t>
    <rPh sb="1" eb="3">
      <t>ノウドウ</t>
    </rPh>
    <rPh sb="3" eb="4">
      <t>トウ</t>
    </rPh>
    <rPh sb="5" eb="7">
      <t>セイビ</t>
    </rPh>
    <rPh sb="10" eb="12">
      <t>ブツリュウ</t>
    </rPh>
    <rPh sb="13" eb="16">
      <t>アンテイカ</t>
    </rPh>
    <rPh sb="17" eb="19">
      <t>チイキ</t>
    </rPh>
    <rPh sb="19" eb="20">
      <t>カン</t>
    </rPh>
    <rPh sb="20" eb="22">
      <t>コウリュウ</t>
    </rPh>
    <rPh sb="22" eb="24">
      <t>ソクシン</t>
    </rPh>
    <phoneticPr fontId="1"/>
  </si>
  <si>
    <t>◆農業水利施設の機能保全対策による施設の長寿命化</t>
    <rPh sb="1" eb="3">
      <t>ノウギョウ</t>
    </rPh>
    <rPh sb="3" eb="5">
      <t>スイリ</t>
    </rPh>
    <rPh sb="5" eb="7">
      <t>シセツ</t>
    </rPh>
    <rPh sb="8" eb="10">
      <t>キノウ</t>
    </rPh>
    <rPh sb="10" eb="12">
      <t>ホゼン</t>
    </rPh>
    <rPh sb="12" eb="14">
      <t>タイサク</t>
    </rPh>
    <rPh sb="17" eb="19">
      <t>シセツ</t>
    </rPh>
    <rPh sb="20" eb="21">
      <t>チョウ</t>
    </rPh>
    <rPh sb="21" eb="23">
      <t>ジュミョウ</t>
    </rPh>
    <rPh sb="23" eb="24">
      <t>カ</t>
    </rPh>
    <phoneticPr fontId="1"/>
  </si>
  <si>
    <t>実現状況</t>
    <rPh sb="0" eb="2">
      <t>ジツゲン</t>
    </rPh>
    <rPh sb="2" eb="4">
      <t>ジョウキョウ</t>
    </rPh>
    <phoneticPr fontId="1"/>
  </si>
  <si>
    <t>計</t>
    <rPh sb="0" eb="1">
      <t>ケイ</t>
    </rPh>
    <phoneticPr fontId="1"/>
  </si>
  <si>
    <t>（目標値）</t>
    <rPh sb="1" eb="4">
      <t>モクヒョウチ</t>
    </rPh>
    <phoneticPr fontId="1"/>
  </si>
  <si>
    <t>（実績値）</t>
    <rPh sb="1" eb="4">
      <t>ジッセキチ</t>
    </rPh>
    <phoneticPr fontId="1"/>
  </si>
  <si>
    <t>（実現状況）</t>
    <rPh sb="1" eb="3">
      <t>ジツゲン</t>
    </rPh>
    <rPh sb="3" eb="5">
      <t>ジョウキョウ</t>
    </rPh>
    <phoneticPr fontId="1"/>
  </si>
  <si>
    <t>（事業実施地区一覧）</t>
    <rPh sb="1" eb="3">
      <t>ジギョウ</t>
    </rPh>
    <rPh sb="3" eb="5">
      <t>ジッシ</t>
    </rPh>
    <rPh sb="5" eb="7">
      <t>チク</t>
    </rPh>
    <rPh sb="7" eb="9">
      <t>イチラン</t>
    </rPh>
    <phoneticPr fontId="1"/>
  </si>
  <si>
    <t>◆土地改良事業の事業計画策定</t>
    <rPh sb="1" eb="3">
      <t>トチ</t>
    </rPh>
    <rPh sb="3" eb="5">
      <t>カイリョウ</t>
    </rPh>
    <rPh sb="5" eb="7">
      <t>ジギョウ</t>
    </rPh>
    <rPh sb="8" eb="10">
      <t>ジギョウ</t>
    </rPh>
    <rPh sb="10" eb="12">
      <t>ケイカク</t>
    </rPh>
    <rPh sb="12" eb="14">
      <t>サクテイ</t>
    </rPh>
    <phoneticPr fontId="1"/>
  </si>
  <si>
    <t>合計</t>
    <rPh sb="0" eb="2">
      <t>ゴウケイ</t>
    </rPh>
    <phoneticPr fontId="1"/>
  </si>
  <si>
    <t>小計</t>
    <rPh sb="0" eb="2">
      <t>ショウケイ</t>
    </rPh>
    <phoneticPr fontId="1"/>
  </si>
  <si>
    <t>用水</t>
    <rPh sb="0" eb="2">
      <t>ヨウスイ</t>
    </rPh>
    <phoneticPr fontId="1"/>
  </si>
  <si>
    <t>排水</t>
    <rPh sb="0" eb="2">
      <t>ハイスイ</t>
    </rPh>
    <phoneticPr fontId="1"/>
  </si>
  <si>
    <t>６　事業効果の発現状況並びに成果目標値の実現状況</t>
    <phoneticPr fontId="1"/>
  </si>
  <si>
    <t>７今後の方針</t>
    <rPh sb="1" eb="3">
      <t>コンゴ</t>
    </rPh>
    <rPh sb="4" eb="6">
      <t>ホウシン</t>
    </rPh>
    <phoneticPr fontId="1"/>
  </si>
  <si>
    <t>１　整備計画名　　：大阪府農空間整備計画　２期</t>
    <rPh sb="2" eb="4">
      <t>セイビ</t>
    </rPh>
    <rPh sb="4" eb="6">
      <t>ケイカク</t>
    </rPh>
    <rPh sb="6" eb="7">
      <t>メイ</t>
    </rPh>
    <rPh sb="10" eb="13">
      <t>オオサカフ</t>
    </rPh>
    <rPh sb="13" eb="14">
      <t>ノウ</t>
    </rPh>
    <rPh sb="14" eb="16">
      <t>クウカン</t>
    </rPh>
    <rPh sb="16" eb="18">
      <t>セイビ</t>
    </rPh>
    <rPh sb="18" eb="20">
      <t>ケイカク</t>
    </rPh>
    <rPh sb="22" eb="23">
      <t>キ</t>
    </rPh>
    <phoneticPr fontId="1"/>
  </si>
  <si>
    <t>（基幹水利施設整備型）
①農業水利施設の機能保全対策により、３地区で農地面積約３５９haへの用水の安定供給の確保及び１地区で約６０haの湛水被害を防除するとともに、施設の長寿命化を進めます。                                                                                                         
（地域用水環境整備事業）
②農業用水路の整備により、３地区で農地面積約１０９haへの用水の安定供給や排水機能の確保と併せ、魅力ある水辺環境を創出します。　　　　　　　　　　
（農村集落基盤再編・整備事業（集落基盤再編型））
③ほ場整備などにより、３地区で約４７ｈａの農業生産基盤の機能向上を図り、都市農業の持続的な発展をめざします。
（農業基盤整備促進事業（定率））
④ほ場整備などにより、８地区で約２１１ｈａの農業生産基盤の機能向上を図り、都市農業の持続的な発展をめざします。
（農道整備事業（基幹農道整備事業））
⑤農道等の整備により、１地区で約６３haの農業振興地域内農地における物流の効率化や地域間交流を促進します。
（農村集落基盤再編・整備事業（実施計画策定型））
⑥土地改良事業の事業計画を策定するための調査を３地区で実施します。</t>
    <phoneticPr fontId="1"/>
  </si>
  <si>
    <t xml:space="preserve">①農業水利施設の機能保全対策により、３地区で農地面積約３５９haへの用水の安定供給の確保及び１地区で約６０haの湛水被害を防除するとともに、施設の長寿命化を進めます。   </t>
    <phoneticPr fontId="1"/>
  </si>
  <si>
    <t>Ⅰ期からの継続</t>
    <rPh sb="1" eb="2">
      <t>キ</t>
    </rPh>
    <rPh sb="5" eb="7">
      <t>ケイゾク</t>
    </rPh>
    <phoneticPr fontId="7"/>
  </si>
  <si>
    <t>泉佐野３期</t>
    <rPh sb="0" eb="3">
      <t>イズミサノ</t>
    </rPh>
    <rPh sb="4" eb="5">
      <t>キ</t>
    </rPh>
    <phoneticPr fontId="7"/>
  </si>
  <si>
    <t>五領揚水機場２期</t>
    <rPh sb="0" eb="2">
      <t>ゴリョウ</t>
    </rPh>
    <rPh sb="2" eb="4">
      <t>ヨウスイ</t>
    </rPh>
    <rPh sb="4" eb="6">
      <t>キジョウ</t>
    </rPh>
    <rPh sb="7" eb="8">
      <t>キ</t>
    </rPh>
    <phoneticPr fontId="7"/>
  </si>
  <si>
    <t>Ⅲ期へ継続</t>
    <rPh sb="1" eb="2">
      <t>キ</t>
    </rPh>
    <rPh sb="3" eb="5">
      <t>ケイゾク</t>
    </rPh>
    <phoneticPr fontId="7"/>
  </si>
  <si>
    <t>②農業用水路の整備により、３地区で農地面積約１０９haへの用水の安定供給や排水機能の確保と併せ、魅力ある水辺環境を創出します。</t>
    <phoneticPr fontId="1"/>
  </si>
  <si>
    <t>拾六個水路</t>
    <rPh sb="0" eb="1">
      <t>ヒロ</t>
    </rPh>
    <rPh sb="1" eb="2">
      <t>ロク</t>
    </rPh>
    <rPh sb="2" eb="3">
      <t>コ</t>
    </rPh>
    <rPh sb="3" eb="5">
      <t>スイロ</t>
    </rPh>
    <phoneticPr fontId="7"/>
  </si>
  <si>
    <t>③ほ場整備などにより、３地区で約４７ｈａの農業生産基盤の機能向上を図り、都市農業の持続的な発展をめざします。</t>
    <phoneticPr fontId="1"/>
  </si>
  <si>
    <t>◆ほ場整備による農業生産基盤の機能向上（農村集落基盤再編・整備事業（集落基盤再編型））</t>
    <rPh sb="2" eb="3">
      <t>ジョウ</t>
    </rPh>
    <rPh sb="3" eb="5">
      <t>セイビ</t>
    </rPh>
    <rPh sb="8" eb="10">
      <t>ノウギョウ</t>
    </rPh>
    <rPh sb="10" eb="12">
      <t>セイサン</t>
    </rPh>
    <rPh sb="12" eb="14">
      <t>キバン</t>
    </rPh>
    <rPh sb="15" eb="17">
      <t>キノウ</t>
    </rPh>
    <rPh sb="17" eb="19">
      <t>コウジョウ</t>
    </rPh>
    <rPh sb="20" eb="22">
      <t>ノウソン</t>
    </rPh>
    <rPh sb="22" eb="24">
      <t>シュウラク</t>
    </rPh>
    <rPh sb="24" eb="26">
      <t>キバン</t>
    </rPh>
    <rPh sb="26" eb="28">
      <t>サイヘン</t>
    </rPh>
    <rPh sb="29" eb="31">
      <t>セイビ</t>
    </rPh>
    <rPh sb="31" eb="33">
      <t>ジギョウ</t>
    </rPh>
    <rPh sb="34" eb="36">
      <t>シュウラク</t>
    </rPh>
    <rPh sb="36" eb="38">
      <t>キバン</t>
    </rPh>
    <rPh sb="38" eb="40">
      <t>サイヘン</t>
    </rPh>
    <rPh sb="40" eb="41">
      <t>ガタ</t>
    </rPh>
    <phoneticPr fontId="1"/>
  </si>
  <si>
    <t>野々地蔵</t>
    <rPh sb="0" eb="2">
      <t>ノノ</t>
    </rPh>
    <rPh sb="2" eb="4">
      <t>ジゾウ</t>
    </rPh>
    <phoneticPr fontId="7"/>
  </si>
  <si>
    <t>◆ほ場整備による農業生産基盤の機能向上（農業基盤整備促進事業（定率））</t>
    <rPh sb="2" eb="3">
      <t>ジョウ</t>
    </rPh>
    <rPh sb="3" eb="5">
      <t>セイビ</t>
    </rPh>
    <rPh sb="8" eb="10">
      <t>ノウギョウ</t>
    </rPh>
    <rPh sb="10" eb="12">
      <t>セイサン</t>
    </rPh>
    <rPh sb="12" eb="14">
      <t>キバン</t>
    </rPh>
    <rPh sb="15" eb="17">
      <t>キノウ</t>
    </rPh>
    <rPh sb="17" eb="19">
      <t>コウジョウ</t>
    </rPh>
    <rPh sb="20" eb="22">
      <t>ノウギョウ</t>
    </rPh>
    <rPh sb="22" eb="24">
      <t>キバン</t>
    </rPh>
    <rPh sb="24" eb="26">
      <t>セイビ</t>
    </rPh>
    <rPh sb="26" eb="28">
      <t>ソクシン</t>
    </rPh>
    <rPh sb="28" eb="30">
      <t>ジギョウ</t>
    </rPh>
    <rPh sb="31" eb="33">
      <t>テイリツ</t>
    </rPh>
    <phoneticPr fontId="1"/>
  </si>
  <si>
    <t>④ほ場整備などにより、８地区で約２１１ｈａの農業生産基盤の機能向上を図り、都市農業の持続的な発展をめざします。</t>
    <phoneticPr fontId="1"/>
  </si>
  <si>
    <t>陶器北</t>
    <rPh sb="0" eb="2">
      <t>トウキ</t>
    </rPh>
    <rPh sb="2" eb="3">
      <t>キタ</t>
    </rPh>
    <phoneticPr fontId="7"/>
  </si>
  <si>
    <t>三ツ松上代</t>
    <rPh sb="0" eb="3">
      <t>ミツマツ</t>
    </rPh>
    <rPh sb="3" eb="4">
      <t>カミ</t>
    </rPh>
    <rPh sb="4" eb="5">
      <t>シロ</t>
    </rPh>
    <phoneticPr fontId="7"/>
  </si>
  <si>
    <t>山田堂の下</t>
    <rPh sb="0" eb="2">
      <t>ヤマダ</t>
    </rPh>
    <rPh sb="2" eb="3">
      <t>ドウ</t>
    </rPh>
    <rPh sb="4" eb="5">
      <t>シタ</t>
    </rPh>
    <phoneticPr fontId="1"/>
  </si>
  <si>
    <t>流木今池</t>
    <rPh sb="0" eb="2">
      <t>リュウボク</t>
    </rPh>
    <rPh sb="2" eb="4">
      <t>イマイケ</t>
    </rPh>
    <phoneticPr fontId="1"/>
  </si>
  <si>
    <t>河南西部</t>
    <rPh sb="0" eb="2">
      <t>カナン</t>
    </rPh>
    <rPh sb="2" eb="4">
      <t>セイブ</t>
    </rPh>
    <phoneticPr fontId="1"/>
  </si>
  <si>
    <t>南中安松</t>
    <rPh sb="0" eb="1">
      <t>ミナミ</t>
    </rPh>
    <rPh sb="1" eb="2">
      <t>ナカ</t>
    </rPh>
    <rPh sb="2" eb="4">
      <t>ヤスマツ</t>
    </rPh>
    <phoneticPr fontId="1"/>
  </si>
  <si>
    <t>⑤農道等の整備により、１地区で約６３haの農業振興地域内農地における物流の効率化や地域間交流を促進します。</t>
    <phoneticPr fontId="1"/>
  </si>
  <si>
    <t>⑥土地改良事業の事業計画を策定するための調査を３地区で実施します。</t>
    <phoneticPr fontId="1"/>
  </si>
  <si>
    <t>農山漁村・土地総</t>
    <rPh sb="0" eb="4">
      <t>ノウサンギョソン</t>
    </rPh>
    <rPh sb="5" eb="7">
      <t>トチ</t>
    </rPh>
    <rPh sb="7" eb="8">
      <t>ソウ</t>
    </rPh>
    <phoneticPr fontId="7"/>
  </si>
  <si>
    <t>南中安松</t>
    <rPh sb="0" eb="1">
      <t>ミナミ</t>
    </rPh>
    <rPh sb="1" eb="2">
      <t>ナカ</t>
    </rPh>
    <rPh sb="2" eb="4">
      <t>ヤスマツ</t>
    </rPh>
    <phoneticPr fontId="7"/>
  </si>
  <si>
    <t>畑</t>
    <rPh sb="0" eb="1">
      <t>ハタ</t>
    </rPh>
    <phoneticPr fontId="7"/>
  </si>
  <si>
    <t>駒ヶ谷</t>
    <rPh sb="0" eb="1">
      <t>コマ</t>
    </rPh>
    <rPh sb="2" eb="3">
      <t>タニ</t>
    </rPh>
    <phoneticPr fontId="7"/>
  </si>
  <si>
    <t>　土地改良事業の事業計画を策定するための調査を３地区で実施した。</t>
    <phoneticPr fontId="1"/>
  </si>
  <si>
    <t>※整備計画年度を令和２年度～令和６年度（5年間）とする新たな計画（３期）を樹立し、計画（Ⅱ期）目標達成が出来なかった地区については、引続き３期計画により目標達成し、早期の効果発現を目指す。</t>
    <rPh sb="1" eb="3">
      <t>セイビ</t>
    </rPh>
    <rPh sb="3" eb="5">
      <t>ケイカク</t>
    </rPh>
    <rPh sb="5" eb="7">
      <t>ネンド</t>
    </rPh>
    <rPh sb="8" eb="10">
      <t>レイワ</t>
    </rPh>
    <rPh sb="11" eb="13">
      <t>ネンド</t>
    </rPh>
    <rPh sb="14" eb="16">
      <t>レイワ</t>
    </rPh>
    <rPh sb="17" eb="19">
      <t>ネンド</t>
    </rPh>
    <rPh sb="21" eb="23">
      <t>ネンカン</t>
    </rPh>
    <rPh sb="27" eb="28">
      <t>アラ</t>
    </rPh>
    <rPh sb="30" eb="32">
      <t>ケイカク</t>
    </rPh>
    <rPh sb="34" eb="35">
      <t>キ</t>
    </rPh>
    <rPh sb="37" eb="39">
      <t>ジュリツ</t>
    </rPh>
    <rPh sb="41" eb="43">
      <t>ケイカク</t>
    </rPh>
    <rPh sb="45" eb="46">
      <t>キ</t>
    </rPh>
    <rPh sb="47" eb="49">
      <t>モクヒョウ</t>
    </rPh>
    <rPh sb="49" eb="51">
      <t>タッセイ</t>
    </rPh>
    <rPh sb="52" eb="54">
      <t>デキ</t>
    </rPh>
    <rPh sb="58" eb="60">
      <t>チク</t>
    </rPh>
    <rPh sb="66" eb="67">
      <t>ヒ</t>
    </rPh>
    <rPh sb="67" eb="68">
      <t>ツヅ</t>
    </rPh>
    <rPh sb="70" eb="71">
      <t>キ</t>
    </rPh>
    <rPh sb="71" eb="73">
      <t>ケイカク</t>
    </rPh>
    <rPh sb="76" eb="78">
      <t>モクヒョウ</t>
    </rPh>
    <rPh sb="78" eb="80">
      <t>タッセイ</t>
    </rPh>
    <rPh sb="82" eb="84">
      <t>ソウキ</t>
    </rPh>
    <rPh sb="85" eb="87">
      <t>コウカ</t>
    </rPh>
    <rPh sb="87" eb="89">
      <t>ハツゲン</t>
    </rPh>
    <rPh sb="90" eb="92">
      <t>メザ</t>
    </rPh>
    <phoneticPr fontId="1"/>
  </si>
  <si>
    <t>２　整備計画年度 ：平成２７年度～平成３１年度（５年間）</t>
    <rPh sb="2" eb="4">
      <t>セイビ</t>
    </rPh>
    <rPh sb="4" eb="6">
      <t>ケイカク</t>
    </rPh>
    <rPh sb="6" eb="8">
      <t>ネンド</t>
    </rPh>
    <rPh sb="10" eb="12">
      <t>ヘイセイ</t>
    </rPh>
    <rPh sb="14" eb="15">
      <t>ネン</t>
    </rPh>
    <rPh sb="15" eb="16">
      <t>ド</t>
    </rPh>
    <rPh sb="17" eb="19">
      <t>ヘイセイ</t>
    </rPh>
    <rPh sb="21" eb="22">
      <t>ネン</t>
    </rPh>
    <rPh sb="22" eb="23">
      <t>ド</t>
    </rPh>
    <rPh sb="25" eb="27">
      <t>ネンカン</t>
    </rPh>
    <phoneticPr fontId="1"/>
  </si>
  <si>
    <t>　農道等の整備を進めており、交付期間内で整備を完了させることができなかったが、３期計画に継続することで完了予定。</t>
    <rPh sb="8" eb="9">
      <t>スス</t>
    </rPh>
    <rPh sb="14" eb="16">
      <t>コウフ</t>
    </rPh>
    <rPh sb="16" eb="18">
      <t>キカン</t>
    </rPh>
    <rPh sb="18" eb="19">
      <t>ナイ</t>
    </rPh>
    <rPh sb="20" eb="22">
      <t>セイビ</t>
    </rPh>
    <rPh sb="23" eb="25">
      <t>カンリョウ</t>
    </rPh>
    <rPh sb="40" eb="41">
      <t>キ</t>
    </rPh>
    <rPh sb="41" eb="43">
      <t>ケイカク</t>
    </rPh>
    <rPh sb="44" eb="46">
      <t>ケイゾク</t>
    </rPh>
    <rPh sb="51" eb="53">
      <t>カンリョウ</t>
    </rPh>
    <rPh sb="53" eb="55">
      <t>ヨテイ</t>
    </rPh>
    <phoneticPr fontId="1"/>
  </si>
  <si>
    <t>　ほ場整備などにより、６地区で約130.7ｈａの農業生産基盤の機能向上を図り、都市農業の持続的な発展に寄与した。
　未達成の地区については、３期計画に継続することで完了予定。</t>
    <rPh sb="58" eb="61">
      <t>ミタッセイ</t>
    </rPh>
    <rPh sb="62" eb="64">
      <t>チク</t>
    </rPh>
    <rPh sb="71" eb="72">
      <t>キ</t>
    </rPh>
    <rPh sb="72" eb="74">
      <t>ケイカク</t>
    </rPh>
    <rPh sb="75" eb="77">
      <t>ケイゾク</t>
    </rPh>
    <rPh sb="82" eb="84">
      <t>カンリョウ</t>
    </rPh>
    <rPh sb="84" eb="86">
      <t>ヨテイ</t>
    </rPh>
    <phoneticPr fontId="1"/>
  </si>
  <si>
    <t>　ほ場整備などにより、２地区で約25.8ｈａの農業生産基盤の機能向上を図り、都市農業の持続的な発展に寄与した。
　未達成の地区については、３期計画に継続することで完了予定。</t>
    <rPh sb="57" eb="60">
      <t>ミタッセイ</t>
    </rPh>
    <rPh sb="61" eb="63">
      <t>チク</t>
    </rPh>
    <rPh sb="70" eb="71">
      <t>キ</t>
    </rPh>
    <rPh sb="71" eb="73">
      <t>ケイカク</t>
    </rPh>
    <rPh sb="74" eb="76">
      <t>ケイゾク</t>
    </rPh>
    <rPh sb="81" eb="85">
      <t>カンリョウヨテイ</t>
    </rPh>
    <phoneticPr fontId="1"/>
  </si>
  <si>
    <t>　農業用水路の整備により、１地区で農地面積約52.6haへの用水の安定供給や排水機能の確保と併せ、魅力ある水辺環境を創出した。
　未達成の地区については、３期計画に継続することで完了予定。</t>
    <rPh sb="65" eb="68">
      <t>ミタッセイ</t>
    </rPh>
    <rPh sb="69" eb="71">
      <t>チク</t>
    </rPh>
    <rPh sb="78" eb="81">
      <t>キケイカク</t>
    </rPh>
    <rPh sb="82" eb="84">
      <t>ケイゾク</t>
    </rPh>
    <rPh sb="89" eb="93">
      <t>カンリョウヨテイ</t>
    </rPh>
    <phoneticPr fontId="1"/>
  </si>
  <si>
    <t>　農業水利施設の機能保全対策により、２地区で農地面積約１９１haへの用水の安定供給の確保及び１地区で約６０haの湛水被害を防除するとともに、施設の長寿命化を推進した。
　未達成の地区については、３期計画に継続することで完了予定。</t>
    <rPh sb="78" eb="80">
      <t>スイシン</t>
    </rPh>
    <rPh sb="85" eb="88">
      <t>ミタッセイ</t>
    </rPh>
    <rPh sb="89" eb="91">
      <t>チク</t>
    </rPh>
    <rPh sb="98" eb="99">
      <t>キ</t>
    </rPh>
    <rPh sb="99" eb="101">
      <t>ケイカク</t>
    </rPh>
    <rPh sb="102" eb="104">
      <t>ケイゾク</t>
    </rPh>
    <rPh sb="109" eb="113">
      <t>カンリョウヨテイ</t>
    </rPh>
    <phoneticPr fontId="1"/>
  </si>
  <si>
    <t>３　事後評価年　　：令和３年（令和２年度に繰越完了の地区有）</t>
    <rPh sb="2" eb="4">
      <t>ジゴ</t>
    </rPh>
    <rPh sb="4" eb="6">
      <t>ヒョウカ</t>
    </rPh>
    <rPh sb="6" eb="7">
      <t>ネン</t>
    </rPh>
    <rPh sb="10" eb="12">
      <t>レイワ</t>
    </rPh>
    <rPh sb="13" eb="14">
      <t>ネン</t>
    </rPh>
    <rPh sb="15" eb="17">
      <t>レイワ</t>
    </rPh>
    <rPh sb="18" eb="20">
      <t>ネンド</t>
    </rPh>
    <rPh sb="21" eb="23">
      <t>クリコシ</t>
    </rPh>
    <rPh sb="23" eb="25">
      <t>カンリョウ</t>
    </rPh>
    <rPh sb="26" eb="28">
      <t>チク</t>
    </rPh>
    <rPh sb="28" eb="29">
      <t>アリ</t>
    </rPh>
    <phoneticPr fontId="1"/>
  </si>
  <si>
    <t>農山漁村地域整備計画　事後評価</t>
    <rPh sb="0" eb="2">
      <t>ノウサン</t>
    </rPh>
    <rPh sb="2" eb="4">
      <t>ギョソン</t>
    </rPh>
    <rPh sb="4" eb="6">
      <t>チイキ</t>
    </rPh>
    <rPh sb="6" eb="8">
      <t>セイビ</t>
    </rPh>
    <rPh sb="8" eb="10">
      <t>ケイカク</t>
    </rPh>
    <rPh sb="11" eb="13">
      <t>ジゴ</t>
    </rPh>
    <rPh sb="13" eb="15">
      <t>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</si>
</sst>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_);[Red]\(#,##0\)"/>
    <numFmt numFmtId="178" formatCode="#,##0.0;[Red]\-#,##0.0"/>
    <numFmt numFmtId="179" formatCode="#,##0.0_ "/>
    <numFmt numFmtId="180" formatCode="0_);[Red]\(0\)"/>
    <numFmt numFmtId="181" formatCode="0.0_);[Red]\(0.0\)"/>
  </numFmts>
  <fonts count="18"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20"/>
      <color theme="1"/>
      <name val="ＭＳ Ｐゴシック"/>
      <family val="2"/>
      <charset val="128"/>
      <scheme val="minor"/>
    </font>
    <font>
      <sz val="14"/>
      <color theme="1"/>
      <name val="ＭＳ Ｐゴシック"/>
      <family val="2"/>
      <charset val="128"/>
      <scheme val="minor"/>
    </font>
    <font>
      <sz val="16"/>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font>
    <font>
      <sz val="11"/>
      <color theme="1"/>
      <name val="ＭＳ Ｐゴシック"/>
      <family val="3"/>
      <charset val="128"/>
    </font>
    <font>
      <sz val="9"/>
      <color theme="1"/>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b/>
      <sz val="20"/>
      <color theme="1"/>
      <name val="ＭＳ Ｐゴシック"/>
      <family val="3"/>
      <charset val="128"/>
      <scheme val="minor"/>
    </font>
    <font>
      <sz val="13"/>
      <color theme="1"/>
      <name val="ＭＳ Ｐゴシック"/>
      <family val="2"/>
      <charset val="128"/>
      <scheme val="minor"/>
    </font>
  </fonts>
  <fills count="2">
    <fill>
      <patternFill patternType="none"/>
    </fill>
    <fill>
      <patternFill patternType="gray125"/>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cellStyleXfs>
  <cellXfs count="123">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7" xfId="0" applyBorder="1">
      <alignment vertical="center"/>
    </xf>
    <xf numFmtId="0" fontId="0" fillId="0" borderId="0" xfId="0" applyBorder="1">
      <alignment vertical="center"/>
    </xf>
    <xf numFmtId="0" fontId="0" fillId="0" borderId="8"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8" fillId="0" borderId="9" xfId="3" applyFont="1" applyFill="1" applyBorder="1" applyAlignment="1">
      <alignment vertical="center" shrinkToFit="1"/>
    </xf>
    <xf numFmtId="0" fontId="0" fillId="0" borderId="9" xfId="0" applyBorder="1">
      <alignment vertical="center"/>
    </xf>
    <xf numFmtId="178" fontId="0" fillId="0" borderId="0" xfId="1" applyNumberFormat="1" applyFont="1" applyBorder="1">
      <alignment vertical="center"/>
    </xf>
    <xf numFmtId="0" fontId="0" fillId="0" borderId="7" xfId="0" applyBorder="1" applyAlignment="1">
      <alignment horizontal="left" vertical="center" wrapText="1"/>
    </xf>
    <xf numFmtId="0" fontId="0" fillId="0" borderId="0" xfId="0" applyBorder="1" applyAlignment="1">
      <alignment horizontal="left" vertical="center" wrapText="1"/>
    </xf>
    <xf numFmtId="0" fontId="0" fillId="0" borderId="8" xfId="0" applyBorder="1" applyAlignment="1">
      <alignment horizontal="left" vertical="center" wrapText="1"/>
    </xf>
    <xf numFmtId="0" fontId="0" fillId="0" borderId="0" xfId="0" applyFill="1" applyBorder="1" applyAlignment="1">
      <alignment horizontal="center" vertical="center"/>
    </xf>
    <xf numFmtId="0" fontId="0" fillId="0" borderId="0" xfId="0" applyFill="1" applyBorder="1">
      <alignment vertical="center"/>
    </xf>
    <xf numFmtId="178" fontId="0" fillId="0" borderId="0" xfId="1" applyNumberFormat="1" applyFont="1" applyFill="1" applyBorder="1">
      <alignment vertical="center"/>
    </xf>
    <xf numFmtId="0" fontId="10" fillId="0" borderId="9" xfId="0" applyFont="1" applyBorder="1" applyAlignment="1">
      <alignment horizontal="center" vertical="center"/>
    </xf>
    <xf numFmtId="0" fontId="10" fillId="0" borderId="9" xfId="0" applyFont="1" applyFill="1" applyBorder="1" applyAlignment="1">
      <alignment horizontal="center" vertical="center"/>
    </xf>
    <xf numFmtId="0" fontId="0" fillId="0" borderId="9" xfId="0" applyFill="1" applyBorder="1" applyAlignment="1">
      <alignment horizontal="center" vertical="center"/>
    </xf>
    <xf numFmtId="0" fontId="9" fillId="0" borderId="9" xfId="0" applyFont="1" applyFill="1" applyBorder="1" applyAlignment="1">
      <alignment horizontal="center" vertical="center"/>
    </xf>
    <xf numFmtId="0" fontId="0" fillId="0" borderId="9" xfId="0" applyFill="1" applyBorder="1">
      <alignment vertical="center"/>
    </xf>
    <xf numFmtId="0" fontId="11" fillId="0" borderId="9" xfId="3" applyFont="1" applyFill="1" applyBorder="1" applyAlignment="1">
      <alignment vertical="center" shrinkToFit="1"/>
    </xf>
    <xf numFmtId="0" fontId="13" fillId="0" borderId="9" xfId="3" applyFont="1" applyFill="1" applyBorder="1" applyAlignment="1">
      <alignment horizontal="center" vertical="center" shrinkToFit="1"/>
    </xf>
    <xf numFmtId="0" fontId="13" fillId="0" borderId="9" xfId="3" applyFont="1" applyFill="1" applyBorder="1">
      <alignment vertical="center"/>
    </xf>
    <xf numFmtId="177" fontId="13" fillId="0" borderId="9" xfId="3" applyNumberFormat="1" applyFont="1" applyFill="1" applyBorder="1" applyAlignment="1">
      <alignment vertical="center" shrinkToFit="1"/>
    </xf>
    <xf numFmtId="0" fontId="0" fillId="0" borderId="0" xfId="0" applyFont="1" applyFill="1" applyBorder="1">
      <alignment vertical="center"/>
    </xf>
    <xf numFmtId="0" fontId="0" fillId="0" borderId="9" xfId="0" applyFill="1" applyBorder="1" applyAlignment="1">
      <alignment vertical="center"/>
    </xf>
    <xf numFmtId="179" fontId="0" fillId="0" borderId="9" xfId="2" applyNumberFormat="1" applyFont="1" applyFill="1" applyBorder="1" applyAlignment="1">
      <alignment horizontal="right" vertical="center"/>
    </xf>
    <xf numFmtId="9" fontId="0" fillId="0" borderId="9" xfId="2" applyNumberFormat="1" applyFont="1" applyFill="1" applyBorder="1" applyAlignment="1">
      <alignment vertical="center"/>
    </xf>
    <xf numFmtId="0" fontId="12" fillId="0" borderId="9" xfId="3" applyFont="1" applyFill="1" applyBorder="1" applyAlignment="1">
      <alignment vertical="center" shrinkToFit="1"/>
    </xf>
    <xf numFmtId="0" fontId="13" fillId="0" borderId="9" xfId="3" applyFont="1" applyFill="1" applyBorder="1" applyAlignment="1">
      <alignment vertical="center" shrinkToFit="1"/>
    </xf>
    <xf numFmtId="0" fontId="12" fillId="0" borderId="9" xfId="3" applyFont="1" applyFill="1" applyBorder="1">
      <alignment vertical="center"/>
    </xf>
    <xf numFmtId="177" fontId="12" fillId="0" borderId="9" xfId="3" applyNumberFormat="1" applyFont="1" applyFill="1" applyBorder="1" applyAlignment="1">
      <alignment vertical="center" shrinkToFit="1"/>
    </xf>
    <xf numFmtId="181" fontId="12" fillId="0" borderId="9" xfId="3" applyNumberFormat="1" applyFont="1" applyFill="1" applyBorder="1" applyAlignment="1">
      <alignment vertical="center" shrinkToFit="1"/>
    </xf>
    <xf numFmtId="0" fontId="14" fillId="0" borderId="9" xfId="0" applyFont="1" applyBorder="1">
      <alignment vertical="center"/>
    </xf>
    <xf numFmtId="0" fontId="0" fillId="0" borderId="11" xfId="0" applyFill="1" applyBorder="1" applyAlignment="1">
      <alignment horizontal="center" vertical="center"/>
    </xf>
    <xf numFmtId="9" fontId="0" fillId="0" borderId="11" xfId="2" applyNumberFormat="1" applyFont="1" applyFill="1" applyBorder="1" applyAlignment="1">
      <alignment vertical="center"/>
    </xf>
    <xf numFmtId="0" fontId="12" fillId="0" borderId="9" xfId="3" applyFont="1" applyFill="1" applyBorder="1" applyAlignment="1">
      <alignment vertical="center"/>
    </xf>
    <xf numFmtId="176" fontId="8" fillId="0" borderId="10" xfId="3" applyNumberFormat="1" applyFont="1" applyFill="1" applyBorder="1" applyAlignment="1">
      <alignment vertical="center" shrinkToFit="1"/>
    </xf>
    <xf numFmtId="49" fontId="12" fillId="0" borderId="9" xfId="3" applyNumberFormat="1" applyFont="1" applyFill="1" applyBorder="1" applyAlignment="1">
      <alignment horizontal="center" vertical="center" shrinkToFit="1"/>
    </xf>
    <xf numFmtId="180" fontId="14" fillId="0" borderId="9" xfId="2" applyNumberFormat="1" applyFont="1" applyFill="1" applyBorder="1" applyAlignment="1">
      <alignment vertical="center"/>
    </xf>
    <xf numFmtId="181" fontId="14" fillId="0" borderId="9" xfId="2" applyNumberFormat="1" applyFont="1" applyFill="1" applyBorder="1" applyAlignment="1">
      <alignment vertical="center"/>
    </xf>
    <xf numFmtId="180" fontId="14" fillId="0" borderId="9" xfId="0" applyNumberFormat="1" applyFont="1" applyFill="1" applyBorder="1">
      <alignment vertical="center"/>
    </xf>
    <xf numFmtId="180" fontId="14" fillId="0" borderId="9" xfId="0" applyNumberFormat="1" applyFont="1" applyFill="1" applyBorder="1" applyAlignment="1">
      <alignment horizontal="center" vertical="center"/>
    </xf>
    <xf numFmtId="181" fontId="14" fillId="0" borderId="9" xfId="2" applyNumberFormat="1" applyFont="1" applyFill="1" applyBorder="1" applyAlignment="1">
      <alignment horizontal="center" vertical="center"/>
    </xf>
    <xf numFmtId="180" fontId="14" fillId="0" borderId="9" xfId="2" applyNumberFormat="1" applyFont="1" applyFill="1" applyBorder="1" applyAlignment="1">
      <alignment horizontal="center" vertical="center"/>
    </xf>
    <xf numFmtId="9" fontId="0" fillId="0" borderId="0" xfId="2" applyNumberFormat="1" applyFont="1" applyFill="1" applyBorder="1" applyAlignment="1">
      <alignment vertical="center"/>
    </xf>
    <xf numFmtId="0" fontId="13" fillId="0" borderId="9" xfId="3" applyFont="1" applyFill="1" applyBorder="1" applyAlignment="1">
      <alignment vertical="center"/>
    </xf>
    <xf numFmtId="0" fontId="5" fillId="0" borderId="12" xfId="0" applyFont="1" applyBorder="1">
      <alignment vertical="center"/>
    </xf>
    <xf numFmtId="0" fontId="14" fillId="0" borderId="13" xfId="0" applyFont="1" applyBorder="1">
      <alignment vertical="center"/>
    </xf>
    <xf numFmtId="0" fontId="14" fillId="0" borderId="14" xfId="0" applyFont="1" applyBorder="1">
      <alignment vertical="center"/>
    </xf>
    <xf numFmtId="0" fontId="14" fillId="0" borderId="2" xfId="0" applyFont="1" applyBorder="1">
      <alignment vertical="center"/>
    </xf>
    <xf numFmtId="177" fontId="13" fillId="0" borderId="9" xfId="3" applyNumberFormat="1" applyFont="1" applyFill="1" applyBorder="1" applyAlignment="1">
      <alignment horizontal="center" vertical="center" shrinkToFit="1"/>
    </xf>
    <xf numFmtId="176" fontId="12" fillId="0" borderId="9" xfId="3" applyNumberFormat="1" applyFont="1" applyFill="1" applyBorder="1" applyAlignment="1">
      <alignment horizontal="right" vertical="center" shrinkToFit="1"/>
    </xf>
    <xf numFmtId="177" fontId="13" fillId="0" borderId="9" xfId="3" quotePrefix="1" applyNumberFormat="1" applyFont="1" applyFill="1" applyBorder="1" applyAlignment="1">
      <alignment horizontal="center" vertical="center" shrinkToFit="1"/>
    </xf>
    <xf numFmtId="0" fontId="14" fillId="0" borderId="13" xfId="0" applyFont="1" applyBorder="1" applyAlignment="1">
      <alignment vertical="top" wrapText="1"/>
    </xf>
    <xf numFmtId="0" fontId="14" fillId="0" borderId="14" xfId="0" applyFont="1" applyBorder="1" applyAlignment="1">
      <alignment vertical="top" wrapText="1"/>
    </xf>
    <xf numFmtId="0" fontId="5" fillId="0" borderId="1" xfId="0" applyFont="1" applyBorder="1">
      <alignment vertical="center"/>
    </xf>
    <xf numFmtId="177" fontId="11" fillId="0" borderId="9" xfId="3" applyNumberFormat="1" applyFont="1" applyFill="1" applyBorder="1" applyAlignment="1">
      <alignment horizontal="center" vertical="center" shrinkToFit="1"/>
    </xf>
    <xf numFmtId="9" fontId="14" fillId="0" borderId="9" xfId="2" applyFont="1" applyFill="1" applyBorder="1" applyAlignment="1">
      <alignment vertical="center"/>
    </xf>
    <xf numFmtId="0" fontId="14" fillId="0" borderId="3" xfId="0" applyFont="1" applyBorder="1">
      <alignment vertical="center"/>
    </xf>
    <xf numFmtId="0" fontId="0" fillId="0" borderId="9" xfId="0" applyBorder="1" applyAlignment="1">
      <alignment horizontal="center" vertical="center"/>
    </xf>
    <xf numFmtId="177" fontId="0" fillId="0" borderId="9" xfId="0" applyNumberFormat="1" applyFill="1" applyBorder="1" applyAlignment="1">
      <alignment horizontal="right" vertical="center"/>
    </xf>
    <xf numFmtId="177" fontId="9" fillId="0" borderId="9" xfId="0" applyNumberFormat="1" applyFont="1" applyFill="1" applyBorder="1" applyAlignment="1">
      <alignment horizontal="right" vertical="center"/>
    </xf>
    <xf numFmtId="0" fontId="5" fillId="0" borderId="7" xfId="0" applyFont="1" applyBorder="1">
      <alignment vertical="center"/>
    </xf>
    <xf numFmtId="9" fontId="10" fillId="0" borderId="9" xfId="2" applyFont="1" applyFill="1" applyBorder="1" applyAlignment="1">
      <alignment horizontal="center" vertical="center"/>
    </xf>
    <xf numFmtId="0" fontId="14" fillId="0" borderId="9" xfId="0" applyFont="1" applyFill="1" applyBorder="1" applyAlignment="1">
      <alignment horizontal="center" vertical="center"/>
    </xf>
    <xf numFmtId="0" fontId="4" fillId="0" borderId="7" xfId="0" applyFont="1" applyBorder="1">
      <alignment vertical="center"/>
    </xf>
    <xf numFmtId="0" fontId="4" fillId="0" borderId="7" xfId="0" applyFont="1" applyBorder="1" applyAlignment="1">
      <alignment horizontal="left" vertical="center"/>
    </xf>
    <xf numFmtId="0" fontId="0" fillId="0" borderId="7" xfId="0" applyBorder="1" applyAlignment="1">
      <alignment horizontal="left" vertical="center" wrapText="1"/>
    </xf>
    <xf numFmtId="0" fontId="0" fillId="0" borderId="0" xfId="0" applyBorder="1" applyAlignment="1">
      <alignment horizontal="left" vertical="center" wrapText="1"/>
    </xf>
    <xf numFmtId="0" fontId="0" fillId="0" borderId="8" xfId="0" applyBorder="1" applyAlignment="1">
      <alignment horizontal="left" vertical="center" wrapText="1"/>
    </xf>
    <xf numFmtId="0" fontId="10" fillId="0" borderId="9" xfId="0" applyFont="1" applyFill="1" applyBorder="1" applyAlignment="1">
      <alignment horizontal="center" vertical="center"/>
    </xf>
    <xf numFmtId="0" fontId="17" fillId="0" borderId="7" xfId="0" applyFont="1" applyBorder="1">
      <alignment vertical="center"/>
    </xf>
    <xf numFmtId="0" fontId="2"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7" xfId="0" applyBorder="1" applyAlignment="1">
      <alignment horizontal="left" vertical="center" wrapText="1"/>
    </xf>
    <xf numFmtId="0" fontId="0" fillId="0" borderId="0" xfId="0" applyBorder="1" applyAlignment="1">
      <alignment horizontal="left" vertical="center" wrapText="1"/>
    </xf>
    <xf numFmtId="0" fontId="0" fillId="0" borderId="8"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9" fontId="16" fillId="0" borderId="7" xfId="0" applyNumberFormat="1" applyFont="1" applyBorder="1" applyAlignment="1">
      <alignment horizontal="center" vertical="center" wrapText="1"/>
    </xf>
    <xf numFmtId="0" fontId="16" fillId="0" borderId="0" xfId="0" applyFont="1" applyBorder="1" applyAlignment="1">
      <alignment horizontal="center" vertical="center" wrapText="1"/>
    </xf>
    <xf numFmtId="0" fontId="16" fillId="0" borderId="7" xfId="0" applyFont="1" applyBorder="1" applyAlignment="1">
      <alignment horizontal="center" vertical="center" wrapText="1"/>
    </xf>
    <xf numFmtId="0" fontId="14" fillId="0" borderId="7" xfId="0" applyFont="1" applyBorder="1" applyAlignment="1">
      <alignment horizontal="left" vertical="center" wrapText="1"/>
    </xf>
    <xf numFmtId="0" fontId="14" fillId="0" borderId="0" xfId="0" applyFont="1" applyBorder="1" applyAlignment="1">
      <alignment horizontal="left" vertical="center" wrapText="1"/>
    </xf>
    <xf numFmtId="0" fontId="14" fillId="0" borderId="8" xfId="0" applyFont="1" applyBorder="1" applyAlignment="1">
      <alignment horizontal="left" vertical="center" wrapText="1"/>
    </xf>
    <xf numFmtId="0" fontId="9" fillId="0" borderId="9" xfId="0" applyFont="1" applyFill="1" applyBorder="1" applyAlignment="1">
      <alignment horizontal="center" vertical="center"/>
    </xf>
    <xf numFmtId="0" fontId="10" fillId="0" borderId="9" xfId="0"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15" fillId="0" borderId="7" xfId="0" applyFont="1" applyBorder="1" applyAlignment="1">
      <alignment horizontal="left" vertical="top" wrapText="1"/>
    </xf>
    <xf numFmtId="0" fontId="15" fillId="0" borderId="0" xfId="0" applyFont="1" applyBorder="1" applyAlignment="1">
      <alignment horizontal="left" vertical="top" wrapText="1"/>
    </xf>
    <xf numFmtId="0" fontId="15" fillId="0" borderId="8" xfId="0" applyFont="1" applyBorder="1" applyAlignment="1">
      <alignment horizontal="left" vertical="top" wrapText="1"/>
    </xf>
    <xf numFmtId="0" fontId="15" fillId="0" borderId="4" xfId="0" applyFont="1" applyBorder="1" applyAlignment="1">
      <alignment horizontal="lef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7" xfId="0" applyFont="1" applyBorder="1" applyAlignment="1">
      <alignment horizontal="left" vertical="center" wrapText="1"/>
    </xf>
    <xf numFmtId="0" fontId="15" fillId="0" borderId="0" xfId="0" applyFont="1" applyBorder="1" applyAlignment="1">
      <alignment horizontal="left" vertical="center" wrapText="1"/>
    </xf>
    <xf numFmtId="0" fontId="15" fillId="0" borderId="8"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2"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cellXfs>
  <cellStyles count="5">
    <cellStyle name="パーセント" xfId="2" builtinId="5"/>
    <cellStyle name="桁区切り" xfId="1" builtinId="6"/>
    <cellStyle name="桁区切り 2" xfId="4"/>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7"/>
  <sheetViews>
    <sheetView tabSelected="1" view="pageBreakPreview" zoomScale="96" zoomScaleNormal="96" zoomScaleSheetLayoutView="96" workbookViewId="0">
      <selection activeCell="O9" sqref="O9"/>
    </sheetView>
  </sheetViews>
  <sheetFormatPr defaultRowHeight="13.5" x14ac:dyDescent="0.15"/>
  <cols>
    <col min="1" max="1" width="6.125" customWidth="1"/>
    <col min="5" max="6" width="5.375" customWidth="1"/>
    <col min="7" max="7" width="9.625" customWidth="1"/>
    <col min="8" max="8" width="8.375" customWidth="1"/>
    <col min="12" max="12" width="10" customWidth="1"/>
  </cols>
  <sheetData>
    <row r="1" spans="1:12" x14ac:dyDescent="0.15">
      <c r="A1" s="96" t="s">
        <v>90</v>
      </c>
      <c r="B1" s="97"/>
      <c r="C1" s="97"/>
      <c r="D1" s="97"/>
      <c r="E1" s="97"/>
      <c r="F1" s="97"/>
      <c r="G1" s="97"/>
      <c r="H1" s="97"/>
      <c r="I1" s="97"/>
      <c r="J1" s="97"/>
      <c r="K1" s="97"/>
      <c r="L1" s="98"/>
    </row>
    <row r="2" spans="1:12" x14ac:dyDescent="0.15">
      <c r="A2" s="99"/>
      <c r="B2" s="100"/>
      <c r="C2" s="100"/>
      <c r="D2" s="100"/>
      <c r="E2" s="100"/>
      <c r="F2" s="100"/>
      <c r="G2" s="100"/>
      <c r="H2" s="100"/>
      <c r="I2" s="100"/>
      <c r="J2" s="100"/>
      <c r="K2" s="100"/>
      <c r="L2" s="101"/>
    </row>
    <row r="3" spans="1:12" ht="14.25" thickBot="1" x14ac:dyDescent="0.2">
      <c r="A3" s="3"/>
      <c r="B3" s="4"/>
      <c r="C3" s="4"/>
      <c r="D3" s="4"/>
      <c r="E3" s="4"/>
      <c r="F3" s="4"/>
      <c r="G3" s="4"/>
      <c r="H3" s="4"/>
      <c r="I3" s="4"/>
      <c r="J3" s="4"/>
      <c r="K3" s="4"/>
      <c r="L3" s="5"/>
    </row>
    <row r="4" spans="1:12" ht="19.5" thickBot="1" x14ac:dyDescent="0.2">
      <c r="A4" s="50" t="s">
        <v>55</v>
      </c>
      <c r="B4" s="51"/>
      <c r="C4" s="51"/>
      <c r="D4" s="51"/>
      <c r="E4" s="51"/>
      <c r="F4" s="51"/>
      <c r="G4" s="51"/>
      <c r="H4" s="51"/>
      <c r="I4" s="51"/>
      <c r="J4" s="51"/>
      <c r="K4" s="51"/>
      <c r="L4" s="52"/>
    </row>
    <row r="5" spans="1:12" ht="19.5" thickBot="1" x14ac:dyDescent="0.2">
      <c r="A5" s="50" t="s">
        <v>83</v>
      </c>
      <c r="B5" s="51"/>
      <c r="C5" s="51"/>
      <c r="D5" s="51"/>
      <c r="E5" s="51"/>
      <c r="F5" s="51"/>
      <c r="G5" s="51"/>
      <c r="H5" s="51"/>
      <c r="I5" s="51"/>
      <c r="J5" s="51"/>
      <c r="K5" s="51"/>
      <c r="L5" s="52"/>
    </row>
    <row r="6" spans="1:12" ht="19.5" thickBot="1" x14ac:dyDescent="0.2">
      <c r="A6" s="50" t="s">
        <v>89</v>
      </c>
      <c r="B6" s="51"/>
      <c r="C6" s="51"/>
      <c r="D6" s="51"/>
      <c r="E6" s="51"/>
      <c r="F6" s="51"/>
      <c r="G6" s="51"/>
      <c r="H6" s="51"/>
      <c r="I6" s="51"/>
      <c r="J6" s="51"/>
      <c r="K6" s="51"/>
      <c r="L6" s="52"/>
    </row>
    <row r="7" spans="1:12" ht="18.75" x14ac:dyDescent="0.15">
      <c r="A7" s="59" t="s">
        <v>36</v>
      </c>
      <c r="B7" s="53"/>
      <c r="C7" s="53"/>
      <c r="D7" s="53"/>
      <c r="E7" s="53"/>
      <c r="F7" s="53"/>
      <c r="G7" s="53"/>
      <c r="H7" s="53"/>
      <c r="I7" s="53"/>
      <c r="J7" s="53"/>
      <c r="K7" s="53"/>
      <c r="L7" s="62"/>
    </row>
    <row r="8" spans="1:12" ht="24.95" customHeight="1" x14ac:dyDescent="0.15">
      <c r="A8" s="102" t="s">
        <v>37</v>
      </c>
      <c r="B8" s="103"/>
      <c r="C8" s="103"/>
      <c r="D8" s="103"/>
      <c r="E8" s="103"/>
      <c r="F8" s="103"/>
      <c r="G8" s="103"/>
      <c r="H8" s="103"/>
      <c r="I8" s="103"/>
      <c r="J8" s="103"/>
      <c r="K8" s="103"/>
      <c r="L8" s="104"/>
    </row>
    <row r="9" spans="1:12" ht="24.95" customHeight="1" x14ac:dyDescent="0.15">
      <c r="A9" s="102"/>
      <c r="B9" s="103"/>
      <c r="C9" s="103"/>
      <c r="D9" s="103"/>
      <c r="E9" s="103"/>
      <c r="F9" s="103"/>
      <c r="G9" s="103"/>
      <c r="H9" s="103"/>
      <c r="I9" s="103"/>
      <c r="J9" s="103"/>
      <c r="K9" s="103"/>
      <c r="L9" s="104"/>
    </row>
    <row r="10" spans="1:12" ht="24.95" customHeight="1" x14ac:dyDescent="0.15">
      <c r="A10" s="102"/>
      <c r="B10" s="103"/>
      <c r="C10" s="103"/>
      <c r="D10" s="103"/>
      <c r="E10" s="103"/>
      <c r="F10" s="103"/>
      <c r="G10" s="103"/>
      <c r="H10" s="103"/>
      <c r="I10" s="103"/>
      <c r="J10" s="103"/>
      <c r="K10" s="103"/>
      <c r="L10" s="104"/>
    </row>
    <row r="11" spans="1:12" ht="24.95" customHeight="1" x14ac:dyDescent="0.15">
      <c r="A11" s="102"/>
      <c r="B11" s="103"/>
      <c r="C11" s="103"/>
      <c r="D11" s="103"/>
      <c r="E11" s="103"/>
      <c r="F11" s="103"/>
      <c r="G11" s="103"/>
      <c r="H11" s="103"/>
      <c r="I11" s="103"/>
      <c r="J11" s="103"/>
      <c r="K11" s="103"/>
      <c r="L11" s="104"/>
    </row>
    <row r="12" spans="1:12" ht="24.95" customHeight="1" x14ac:dyDescent="0.15">
      <c r="A12" s="102"/>
      <c r="B12" s="103"/>
      <c r="C12" s="103"/>
      <c r="D12" s="103"/>
      <c r="E12" s="103"/>
      <c r="F12" s="103"/>
      <c r="G12" s="103"/>
      <c r="H12" s="103"/>
      <c r="I12" s="103"/>
      <c r="J12" s="103"/>
      <c r="K12" s="103"/>
      <c r="L12" s="104"/>
    </row>
    <row r="13" spans="1:12" ht="24.95" customHeight="1" x14ac:dyDescent="0.15">
      <c r="A13" s="102"/>
      <c r="B13" s="103"/>
      <c r="C13" s="103"/>
      <c r="D13" s="103"/>
      <c r="E13" s="103"/>
      <c r="F13" s="103"/>
      <c r="G13" s="103"/>
      <c r="H13" s="103"/>
      <c r="I13" s="103"/>
      <c r="J13" s="103"/>
      <c r="K13" s="103"/>
      <c r="L13" s="104"/>
    </row>
    <row r="14" spans="1:12" ht="24.95" customHeight="1" thickBot="1" x14ac:dyDescent="0.2">
      <c r="A14" s="105"/>
      <c r="B14" s="106"/>
      <c r="C14" s="106"/>
      <c r="D14" s="106"/>
      <c r="E14" s="106"/>
      <c r="F14" s="106"/>
      <c r="G14" s="106"/>
      <c r="H14" s="106"/>
      <c r="I14" s="106"/>
      <c r="J14" s="106"/>
      <c r="K14" s="106"/>
      <c r="L14" s="107"/>
    </row>
    <row r="15" spans="1:12" ht="18.75" customHeight="1" thickBot="1" x14ac:dyDescent="0.2">
      <c r="A15" s="50" t="s">
        <v>38</v>
      </c>
      <c r="B15" s="57"/>
      <c r="C15" s="57"/>
      <c r="D15" s="57"/>
      <c r="E15" s="57"/>
      <c r="F15" s="57"/>
      <c r="G15" s="57"/>
      <c r="H15" s="57"/>
      <c r="I15" s="57"/>
      <c r="J15" s="57"/>
      <c r="K15" s="57"/>
      <c r="L15" s="58"/>
    </row>
    <row r="16" spans="1:12" ht="20.100000000000001" customHeight="1" x14ac:dyDescent="0.15">
      <c r="A16" s="108" t="s">
        <v>56</v>
      </c>
      <c r="B16" s="109"/>
      <c r="C16" s="109"/>
      <c r="D16" s="109"/>
      <c r="E16" s="109"/>
      <c r="F16" s="109"/>
      <c r="G16" s="109"/>
      <c r="H16" s="109"/>
      <c r="I16" s="109"/>
      <c r="J16" s="109"/>
      <c r="K16" s="109"/>
      <c r="L16" s="110"/>
    </row>
    <row r="17" spans="1:12" ht="20.100000000000001" customHeight="1" x14ac:dyDescent="0.15">
      <c r="A17" s="111"/>
      <c r="B17" s="112"/>
      <c r="C17" s="112"/>
      <c r="D17" s="112"/>
      <c r="E17" s="112"/>
      <c r="F17" s="112"/>
      <c r="G17" s="112"/>
      <c r="H17" s="112"/>
      <c r="I17" s="112"/>
      <c r="J17" s="112"/>
      <c r="K17" s="112"/>
      <c r="L17" s="113"/>
    </row>
    <row r="18" spans="1:12" ht="20.100000000000001" customHeight="1" x14ac:dyDescent="0.15">
      <c r="A18" s="111"/>
      <c r="B18" s="112"/>
      <c r="C18" s="112"/>
      <c r="D18" s="112"/>
      <c r="E18" s="112"/>
      <c r="F18" s="112"/>
      <c r="G18" s="112"/>
      <c r="H18" s="112"/>
      <c r="I18" s="112"/>
      <c r="J18" s="112"/>
      <c r="K18" s="112"/>
      <c r="L18" s="113"/>
    </row>
    <row r="19" spans="1:12" ht="20.100000000000001" customHeight="1" x14ac:dyDescent="0.15">
      <c r="A19" s="111"/>
      <c r="B19" s="112"/>
      <c r="C19" s="112"/>
      <c r="D19" s="112"/>
      <c r="E19" s="112"/>
      <c r="F19" s="112"/>
      <c r="G19" s="112"/>
      <c r="H19" s="112"/>
      <c r="I19" s="112"/>
      <c r="J19" s="112"/>
      <c r="K19" s="112"/>
      <c r="L19" s="113"/>
    </row>
    <row r="20" spans="1:12" ht="20.100000000000001" customHeight="1" x14ac:dyDescent="0.15">
      <c r="A20" s="111"/>
      <c r="B20" s="112"/>
      <c r="C20" s="112"/>
      <c r="D20" s="112"/>
      <c r="E20" s="112"/>
      <c r="F20" s="112"/>
      <c r="G20" s="112"/>
      <c r="H20" s="112"/>
      <c r="I20" s="112"/>
      <c r="J20" s="112"/>
      <c r="K20" s="112"/>
      <c r="L20" s="113"/>
    </row>
    <row r="21" spans="1:12" ht="20.100000000000001" customHeight="1" x14ac:dyDescent="0.15">
      <c r="A21" s="111"/>
      <c r="B21" s="112"/>
      <c r="C21" s="112"/>
      <c r="D21" s="112"/>
      <c r="E21" s="112"/>
      <c r="F21" s="112"/>
      <c r="G21" s="112"/>
      <c r="H21" s="112"/>
      <c r="I21" s="112"/>
      <c r="J21" s="112"/>
      <c r="K21" s="112"/>
      <c r="L21" s="113"/>
    </row>
    <row r="22" spans="1:12" ht="20.100000000000001" customHeight="1" x14ac:dyDescent="0.15">
      <c r="A22" s="111"/>
      <c r="B22" s="112"/>
      <c r="C22" s="112"/>
      <c r="D22" s="112"/>
      <c r="E22" s="112"/>
      <c r="F22" s="112"/>
      <c r="G22" s="112"/>
      <c r="H22" s="112"/>
      <c r="I22" s="112"/>
      <c r="J22" s="112"/>
      <c r="K22" s="112"/>
      <c r="L22" s="113"/>
    </row>
    <row r="23" spans="1:12" ht="20.100000000000001" customHeight="1" x14ac:dyDescent="0.15">
      <c r="A23" s="111"/>
      <c r="B23" s="112"/>
      <c r="C23" s="112"/>
      <c r="D23" s="112"/>
      <c r="E23" s="112"/>
      <c r="F23" s="112"/>
      <c r="G23" s="112"/>
      <c r="H23" s="112"/>
      <c r="I23" s="112"/>
      <c r="J23" s="112"/>
      <c r="K23" s="112"/>
      <c r="L23" s="113"/>
    </row>
    <row r="24" spans="1:12" ht="20.100000000000001" customHeight="1" x14ac:dyDescent="0.15">
      <c r="A24" s="111"/>
      <c r="B24" s="112"/>
      <c r="C24" s="112"/>
      <c r="D24" s="112"/>
      <c r="E24" s="112"/>
      <c r="F24" s="112"/>
      <c r="G24" s="112"/>
      <c r="H24" s="112"/>
      <c r="I24" s="112"/>
      <c r="J24" s="112"/>
      <c r="K24" s="112"/>
      <c r="L24" s="113"/>
    </row>
    <row r="25" spans="1:12" ht="20.100000000000001" customHeight="1" x14ac:dyDescent="0.15">
      <c r="A25" s="111"/>
      <c r="B25" s="112"/>
      <c r="C25" s="112"/>
      <c r="D25" s="112"/>
      <c r="E25" s="112"/>
      <c r="F25" s="112"/>
      <c r="G25" s="112"/>
      <c r="H25" s="112"/>
      <c r="I25" s="112"/>
      <c r="J25" s="112"/>
      <c r="K25" s="112"/>
      <c r="L25" s="113"/>
    </row>
    <row r="26" spans="1:12" ht="20.100000000000001" customHeight="1" x14ac:dyDescent="0.15">
      <c r="A26" s="111"/>
      <c r="B26" s="112"/>
      <c r="C26" s="112"/>
      <c r="D26" s="112"/>
      <c r="E26" s="112"/>
      <c r="F26" s="112"/>
      <c r="G26" s="112"/>
      <c r="H26" s="112"/>
      <c r="I26" s="112"/>
      <c r="J26" s="112"/>
      <c r="K26" s="112"/>
      <c r="L26" s="113"/>
    </row>
    <row r="27" spans="1:12" ht="20.100000000000001" customHeight="1" x14ac:dyDescent="0.15">
      <c r="A27" s="111"/>
      <c r="B27" s="112"/>
      <c r="C27" s="112"/>
      <c r="D27" s="112"/>
      <c r="E27" s="112"/>
      <c r="F27" s="112"/>
      <c r="G27" s="112"/>
      <c r="H27" s="112"/>
      <c r="I27" s="112"/>
      <c r="J27" s="112"/>
      <c r="K27" s="112"/>
      <c r="L27" s="113"/>
    </row>
    <row r="28" spans="1:12" ht="20.100000000000001" customHeight="1" x14ac:dyDescent="0.15">
      <c r="A28" s="111"/>
      <c r="B28" s="112"/>
      <c r="C28" s="112"/>
      <c r="D28" s="112"/>
      <c r="E28" s="112"/>
      <c r="F28" s="112"/>
      <c r="G28" s="112"/>
      <c r="H28" s="112"/>
      <c r="I28" s="112"/>
      <c r="J28" s="112"/>
      <c r="K28" s="112"/>
      <c r="L28" s="113"/>
    </row>
    <row r="29" spans="1:12" ht="20.100000000000001" customHeight="1" thickBot="1" x14ac:dyDescent="0.2">
      <c r="A29" s="114"/>
      <c r="B29" s="115"/>
      <c r="C29" s="115"/>
      <c r="D29" s="115"/>
      <c r="E29" s="115"/>
      <c r="F29" s="115"/>
      <c r="G29" s="115"/>
      <c r="H29" s="115"/>
      <c r="I29" s="115"/>
      <c r="J29" s="115"/>
      <c r="K29" s="115"/>
      <c r="L29" s="116"/>
    </row>
    <row r="30" spans="1:12" ht="13.5" customHeight="1" x14ac:dyDescent="0.15">
      <c r="A30" s="117" t="s">
        <v>53</v>
      </c>
      <c r="B30" s="118"/>
      <c r="C30" s="118"/>
      <c r="D30" s="118"/>
      <c r="E30" s="118"/>
      <c r="F30" s="118"/>
      <c r="G30" s="118"/>
      <c r="H30" s="118"/>
      <c r="I30" s="118"/>
      <c r="J30" s="118"/>
      <c r="K30" s="118"/>
      <c r="L30" s="119"/>
    </row>
    <row r="31" spans="1:12" ht="14.25" customHeight="1" thickBot="1" x14ac:dyDescent="0.2">
      <c r="A31" s="120"/>
      <c r="B31" s="121"/>
      <c r="C31" s="121"/>
      <c r="D31" s="121"/>
      <c r="E31" s="121"/>
      <c r="F31" s="121"/>
      <c r="G31" s="121"/>
      <c r="H31" s="121"/>
      <c r="I31" s="121"/>
      <c r="J31" s="121"/>
      <c r="K31" s="121"/>
      <c r="L31" s="122"/>
    </row>
    <row r="32" spans="1:12" ht="12" customHeight="1" x14ac:dyDescent="0.15">
      <c r="A32" s="59"/>
      <c r="B32" s="1"/>
      <c r="C32" s="1"/>
      <c r="D32" s="1"/>
      <c r="E32" s="1"/>
      <c r="F32" s="1"/>
      <c r="G32" s="1"/>
      <c r="H32" s="1"/>
      <c r="I32" s="1"/>
      <c r="J32" s="1"/>
      <c r="K32" s="1"/>
      <c r="L32" s="2"/>
    </row>
    <row r="33" spans="1:12" ht="18.75" customHeight="1" x14ac:dyDescent="0.15">
      <c r="A33" s="69" t="s">
        <v>41</v>
      </c>
      <c r="B33" s="4"/>
      <c r="C33" s="4"/>
      <c r="D33" s="4"/>
      <c r="E33" s="4"/>
      <c r="F33" s="4"/>
      <c r="G33" s="4"/>
      <c r="H33" s="4"/>
      <c r="I33" s="4"/>
      <c r="J33" s="4"/>
      <c r="K33" s="4"/>
      <c r="L33" s="5"/>
    </row>
    <row r="34" spans="1:12" ht="18.75" customHeight="1" x14ac:dyDescent="0.15">
      <c r="A34" s="66" t="s">
        <v>44</v>
      </c>
      <c r="B34" s="4"/>
      <c r="C34" s="4"/>
      <c r="D34" s="4"/>
      <c r="E34" s="4"/>
      <c r="F34" s="4"/>
      <c r="G34" s="4"/>
      <c r="H34" s="4"/>
      <c r="I34" s="4"/>
      <c r="J34" s="4"/>
      <c r="K34" s="4"/>
      <c r="L34" s="5"/>
    </row>
    <row r="35" spans="1:12" ht="18.75" customHeight="1" x14ac:dyDescent="0.15">
      <c r="A35" s="91" t="s">
        <v>57</v>
      </c>
      <c r="B35" s="92"/>
      <c r="C35" s="92"/>
      <c r="D35" s="92"/>
      <c r="E35" s="92"/>
      <c r="F35" s="92"/>
      <c r="G35" s="92"/>
      <c r="H35" s="92"/>
      <c r="I35" s="92"/>
      <c r="J35" s="92"/>
      <c r="K35" s="92"/>
      <c r="L35" s="93"/>
    </row>
    <row r="36" spans="1:12" ht="12.75" customHeight="1" x14ac:dyDescent="0.15">
      <c r="A36" s="91"/>
      <c r="B36" s="92"/>
      <c r="C36" s="92"/>
      <c r="D36" s="92"/>
      <c r="E36" s="92"/>
      <c r="F36" s="92"/>
      <c r="G36" s="92"/>
      <c r="H36" s="92"/>
      <c r="I36" s="92"/>
      <c r="J36" s="92"/>
      <c r="K36" s="92"/>
      <c r="L36" s="93"/>
    </row>
    <row r="37" spans="1:12" ht="18.75" customHeight="1" x14ac:dyDescent="0.15">
      <c r="A37" s="66" t="s">
        <v>45</v>
      </c>
      <c r="B37" s="4"/>
      <c r="C37" s="4"/>
      <c r="D37" s="4"/>
      <c r="E37" s="4"/>
      <c r="F37" s="4"/>
      <c r="G37" s="4"/>
      <c r="H37" s="4"/>
      <c r="I37" s="4"/>
      <c r="J37" s="4"/>
      <c r="K37" s="4"/>
      <c r="L37" s="5"/>
    </row>
    <row r="38" spans="1:12" ht="18" customHeight="1" x14ac:dyDescent="0.15">
      <c r="A38" s="82" t="s">
        <v>88</v>
      </c>
      <c r="B38" s="83"/>
      <c r="C38" s="83"/>
      <c r="D38" s="83"/>
      <c r="E38" s="83"/>
      <c r="F38" s="83"/>
      <c r="G38" s="83"/>
      <c r="H38" s="83"/>
      <c r="I38" s="83"/>
      <c r="J38" s="83"/>
      <c r="K38" s="83"/>
      <c r="L38" s="84"/>
    </row>
    <row r="39" spans="1:12" ht="27.75" customHeight="1" x14ac:dyDescent="0.15">
      <c r="A39" s="82"/>
      <c r="B39" s="83"/>
      <c r="C39" s="83"/>
      <c r="D39" s="83"/>
      <c r="E39" s="83"/>
      <c r="F39" s="83"/>
      <c r="G39" s="83"/>
      <c r="H39" s="83"/>
      <c r="I39" s="83"/>
      <c r="J39" s="83"/>
      <c r="K39" s="83"/>
      <c r="L39" s="84"/>
    </row>
    <row r="40" spans="1:12" ht="18.75" customHeight="1" x14ac:dyDescent="0.15">
      <c r="A40" s="66" t="s">
        <v>46</v>
      </c>
      <c r="B40" s="4"/>
      <c r="C40" s="4"/>
      <c r="D40" s="4"/>
      <c r="E40" s="4"/>
      <c r="F40" s="4"/>
      <c r="G40" s="4"/>
      <c r="H40" s="4"/>
      <c r="I40" s="4"/>
      <c r="J40" s="4"/>
      <c r="K40" s="4"/>
      <c r="L40" s="5"/>
    </row>
    <row r="41" spans="1:12" x14ac:dyDescent="0.15">
      <c r="A41" s="88">
        <f>I57</f>
        <v>0.59866220735785947</v>
      </c>
      <c r="B41" s="89"/>
      <c r="C41" s="13"/>
      <c r="D41" s="13"/>
      <c r="E41" s="13"/>
      <c r="F41" s="13"/>
      <c r="G41" s="13"/>
      <c r="H41" s="13"/>
      <c r="I41" s="13"/>
      <c r="J41" s="13"/>
      <c r="K41" s="13"/>
      <c r="L41" s="14"/>
    </row>
    <row r="42" spans="1:12" x14ac:dyDescent="0.15">
      <c r="A42" s="90"/>
      <c r="B42" s="89"/>
      <c r="C42" s="13"/>
      <c r="D42" s="13"/>
      <c r="E42" s="13"/>
      <c r="F42" s="13"/>
      <c r="G42" s="13"/>
      <c r="H42" s="13"/>
      <c r="I42" s="13"/>
      <c r="J42" s="13"/>
      <c r="K42" s="13"/>
      <c r="L42" s="14"/>
    </row>
    <row r="43" spans="1:12" ht="18.75" customHeight="1" x14ac:dyDescent="0.15">
      <c r="A43" s="66" t="s">
        <v>47</v>
      </c>
      <c r="B43" s="4"/>
      <c r="C43" s="4"/>
      <c r="D43" s="4"/>
      <c r="E43" s="4"/>
      <c r="F43" s="4"/>
      <c r="G43" s="4"/>
      <c r="H43" s="4"/>
      <c r="I43" s="4"/>
      <c r="J43" s="4"/>
      <c r="K43" s="4"/>
      <c r="L43" s="5"/>
    </row>
    <row r="44" spans="1:12" ht="13.5" customHeight="1" x14ac:dyDescent="0.15">
      <c r="A44" s="3"/>
      <c r="B44" s="4"/>
      <c r="C44" s="4"/>
      <c r="D44" s="4"/>
      <c r="E44" s="4"/>
      <c r="F44" s="4"/>
      <c r="G44" s="4"/>
      <c r="H44" s="4"/>
      <c r="I44" s="4"/>
      <c r="J44" s="4"/>
      <c r="K44" s="4"/>
      <c r="L44" s="5"/>
    </row>
    <row r="45" spans="1:12" ht="13.5" customHeight="1" x14ac:dyDescent="0.15">
      <c r="A45" s="12"/>
      <c r="B45" s="21" t="s">
        <v>20</v>
      </c>
      <c r="C45" s="19" t="s">
        <v>21</v>
      </c>
      <c r="D45" s="19" t="s">
        <v>22</v>
      </c>
      <c r="E45" s="95" t="s">
        <v>23</v>
      </c>
      <c r="F45" s="95"/>
      <c r="G45" s="18" t="s">
        <v>30</v>
      </c>
      <c r="H45" s="19" t="s">
        <v>24</v>
      </c>
      <c r="I45" s="19" t="s">
        <v>25</v>
      </c>
      <c r="J45" s="95" t="s">
        <v>27</v>
      </c>
      <c r="K45" s="4"/>
      <c r="L45" s="5"/>
    </row>
    <row r="46" spans="1:12" ht="13.5" customHeight="1" x14ac:dyDescent="0.15">
      <c r="A46" s="12"/>
      <c r="B46" s="19"/>
      <c r="C46" s="19"/>
      <c r="D46" s="19"/>
      <c r="E46" s="19" t="s">
        <v>28</v>
      </c>
      <c r="F46" s="19" t="s">
        <v>29</v>
      </c>
      <c r="G46" s="18" t="s">
        <v>31</v>
      </c>
      <c r="H46" s="19" t="s">
        <v>26</v>
      </c>
      <c r="I46" s="19" t="s">
        <v>26</v>
      </c>
      <c r="J46" s="95"/>
      <c r="K46" s="4"/>
      <c r="L46" s="5"/>
    </row>
    <row r="47" spans="1:12" ht="13.5" customHeight="1" x14ac:dyDescent="0.15">
      <c r="A47" s="12"/>
      <c r="B47" s="54" t="s">
        <v>1</v>
      </c>
      <c r="C47" s="31" t="s">
        <v>12</v>
      </c>
      <c r="D47" s="32" t="s">
        <v>13</v>
      </c>
      <c r="E47" s="49">
        <v>27</v>
      </c>
      <c r="F47" s="49">
        <v>27</v>
      </c>
      <c r="G47" s="26">
        <v>6947</v>
      </c>
      <c r="H47" s="42">
        <v>191</v>
      </c>
      <c r="I47" s="42">
        <v>191</v>
      </c>
      <c r="J47" s="32" t="s">
        <v>58</v>
      </c>
      <c r="K47" s="4"/>
      <c r="L47" s="5"/>
    </row>
    <row r="48" spans="1:12" ht="13.5" customHeight="1" x14ac:dyDescent="0.15">
      <c r="A48" s="12"/>
      <c r="B48" s="54" t="s">
        <v>1</v>
      </c>
      <c r="C48" s="31" t="s">
        <v>12</v>
      </c>
      <c r="D48" s="32" t="s">
        <v>59</v>
      </c>
      <c r="E48" s="25">
        <v>27</v>
      </c>
      <c r="F48" s="25">
        <v>27</v>
      </c>
      <c r="G48" s="26">
        <v>10000</v>
      </c>
      <c r="H48" s="46" t="s">
        <v>34</v>
      </c>
      <c r="I48" s="47" t="s">
        <v>34</v>
      </c>
      <c r="J48" s="67" t="s">
        <v>34</v>
      </c>
      <c r="K48" s="4"/>
      <c r="L48" s="5"/>
    </row>
    <row r="49" spans="1:13" ht="13.5" customHeight="1" x14ac:dyDescent="0.15">
      <c r="A49" s="12"/>
      <c r="B49" s="54" t="s">
        <v>1</v>
      </c>
      <c r="C49" s="31" t="s">
        <v>12</v>
      </c>
      <c r="D49" s="32" t="s">
        <v>59</v>
      </c>
      <c r="E49" s="25">
        <v>28</v>
      </c>
      <c r="F49" s="25">
        <v>29</v>
      </c>
      <c r="G49" s="26">
        <v>28446</v>
      </c>
      <c r="H49" s="41" t="s">
        <v>14</v>
      </c>
      <c r="I49" s="45" t="s">
        <v>34</v>
      </c>
      <c r="J49" s="68" t="s">
        <v>34</v>
      </c>
      <c r="K49" s="4"/>
      <c r="L49" s="5"/>
    </row>
    <row r="50" spans="1:13" ht="13.5" customHeight="1" x14ac:dyDescent="0.15">
      <c r="A50" s="12"/>
      <c r="B50" s="54" t="s">
        <v>1</v>
      </c>
      <c r="C50" s="31" t="s">
        <v>12</v>
      </c>
      <c r="D50" s="32" t="s">
        <v>15</v>
      </c>
      <c r="E50" s="25">
        <v>27</v>
      </c>
      <c r="F50" s="25">
        <v>28</v>
      </c>
      <c r="G50" s="26">
        <v>29079</v>
      </c>
      <c r="H50" s="41" t="s">
        <v>14</v>
      </c>
      <c r="I50" s="45" t="s">
        <v>34</v>
      </c>
      <c r="J50" s="32" t="s">
        <v>58</v>
      </c>
      <c r="K50" s="4"/>
      <c r="L50" s="5"/>
    </row>
    <row r="51" spans="1:13" ht="13.5" customHeight="1" x14ac:dyDescent="0.15">
      <c r="A51" s="12"/>
      <c r="B51" s="54" t="s">
        <v>1</v>
      </c>
      <c r="C51" s="31" t="s">
        <v>12</v>
      </c>
      <c r="D51" s="32" t="s">
        <v>16</v>
      </c>
      <c r="E51" s="25">
        <v>27</v>
      </c>
      <c r="F51" s="25">
        <v>27</v>
      </c>
      <c r="G51" s="26">
        <v>106961</v>
      </c>
      <c r="H51" s="41" t="s">
        <v>14</v>
      </c>
      <c r="I51" s="45" t="s">
        <v>34</v>
      </c>
      <c r="J51" s="32" t="s">
        <v>58</v>
      </c>
      <c r="K51" s="4"/>
      <c r="L51" s="5"/>
    </row>
    <row r="52" spans="1:13" ht="13.5" customHeight="1" x14ac:dyDescent="0.15">
      <c r="A52" s="71"/>
      <c r="B52" s="54" t="s">
        <v>1</v>
      </c>
      <c r="C52" s="31" t="s">
        <v>12</v>
      </c>
      <c r="D52" s="32" t="s">
        <v>60</v>
      </c>
      <c r="E52" s="25">
        <v>30</v>
      </c>
      <c r="F52" s="25">
        <v>31</v>
      </c>
      <c r="G52" s="26">
        <v>181000</v>
      </c>
      <c r="H52" s="42">
        <v>168</v>
      </c>
      <c r="I52" s="42">
        <v>0</v>
      </c>
      <c r="J52" s="32" t="s">
        <v>61</v>
      </c>
      <c r="K52" s="4"/>
      <c r="L52" s="5"/>
    </row>
    <row r="53" spans="1:13" ht="13.5" customHeight="1" x14ac:dyDescent="0.15">
      <c r="A53" s="12"/>
      <c r="B53" s="54"/>
      <c r="C53" s="31"/>
      <c r="D53" s="32"/>
      <c r="E53" s="25"/>
      <c r="F53" s="25"/>
      <c r="G53" s="54" t="s">
        <v>50</v>
      </c>
      <c r="H53" s="44">
        <f>SUM(H47:H52)</f>
        <v>359</v>
      </c>
      <c r="I53" s="44">
        <f>SUM(I47:I52)</f>
        <v>191</v>
      </c>
      <c r="J53" s="32" t="s">
        <v>51</v>
      </c>
      <c r="K53" s="4"/>
      <c r="L53" s="5"/>
    </row>
    <row r="54" spans="1:13" ht="13.5" customHeight="1" x14ac:dyDescent="0.15">
      <c r="A54" s="12"/>
      <c r="B54" s="54" t="s">
        <v>1</v>
      </c>
      <c r="C54" s="31" t="s">
        <v>12</v>
      </c>
      <c r="D54" s="32" t="s">
        <v>17</v>
      </c>
      <c r="E54" s="25">
        <v>27</v>
      </c>
      <c r="F54" s="25">
        <v>29</v>
      </c>
      <c r="G54" s="26">
        <v>236844</v>
      </c>
      <c r="H54" s="43">
        <v>59.6</v>
      </c>
      <c r="I54" s="43">
        <v>59.6</v>
      </c>
      <c r="J54" s="32" t="s">
        <v>58</v>
      </c>
      <c r="K54" s="4"/>
      <c r="L54" s="5"/>
    </row>
    <row r="55" spans="1:13" ht="13.5" customHeight="1" x14ac:dyDescent="0.15">
      <c r="A55" s="12"/>
      <c r="B55" s="54"/>
      <c r="C55" s="31"/>
      <c r="D55" s="32"/>
      <c r="E55" s="25"/>
      <c r="F55" s="25"/>
      <c r="G55" s="54" t="s">
        <v>50</v>
      </c>
      <c r="H55" s="43">
        <f>SUM(H54)</f>
        <v>59.6</v>
      </c>
      <c r="I55" s="43">
        <f>SUM(I54)</f>
        <v>59.6</v>
      </c>
      <c r="J55" s="32" t="s">
        <v>52</v>
      </c>
      <c r="K55" s="4"/>
      <c r="L55" s="5"/>
    </row>
    <row r="56" spans="1:13" ht="13.5" customHeight="1" x14ac:dyDescent="0.15">
      <c r="A56" s="12"/>
      <c r="B56" s="10"/>
      <c r="C56" s="10"/>
      <c r="D56" s="10"/>
      <c r="E56" s="10"/>
      <c r="F56" s="63" t="s">
        <v>49</v>
      </c>
      <c r="G56" s="65">
        <f>SUM(G47:G54)</f>
        <v>599277</v>
      </c>
      <c r="H56" s="55">
        <f>H53+H55</f>
        <v>418.6</v>
      </c>
      <c r="I56" s="55">
        <f>I53+I55</f>
        <v>250.6</v>
      </c>
      <c r="J56" s="61"/>
      <c r="K56" s="4"/>
      <c r="L56" s="5"/>
    </row>
    <row r="57" spans="1:13" ht="13.5" customHeight="1" x14ac:dyDescent="0.15">
      <c r="A57" s="12"/>
      <c r="B57" s="15"/>
      <c r="C57" s="16"/>
      <c r="D57" s="17"/>
      <c r="E57" s="17"/>
      <c r="F57" s="16"/>
      <c r="G57" s="17"/>
      <c r="H57" s="20" t="s">
        <v>42</v>
      </c>
      <c r="I57" s="30">
        <f>I56/H56</f>
        <v>0.59866220735785947</v>
      </c>
      <c r="J57" s="28"/>
      <c r="K57" s="4"/>
      <c r="L57" s="5"/>
    </row>
    <row r="58" spans="1:13" ht="13.5" customHeight="1" x14ac:dyDescent="0.15">
      <c r="A58" s="3"/>
      <c r="B58" s="4"/>
      <c r="C58" s="4"/>
      <c r="D58" s="4"/>
      <c r="E58" s="4"/>
      <c r="F58" s="4"/>
      <c r="G58" s="4"/>
      <c r="H58" s="4"/>
      <c r="I58" s="4"/>
      <c r="J58" s="4"/>
      <c r="K58" s="4"/>
      <c r="L58" s="5"/>
      <c r="M58" s="4"/>
    </row>
    <row r="59" spans="1:13" ht="18.75" customHeight="1" x14ac:dyDescent="0.15">
      <c r="A59" s="69" t="s">
        <v>39</v>
      </c>
      <c r="B59" s="4"/>
      <c r="C59" s="4"/>
      <c r="D59" s="4"/>
      <c r="E59" s="4"/>
      <c r="F59" s="4"/>
      <c r="G59" s="4"/>
      <c r="H59" s="4"/>
      <c r="I59" s="4"/>
      <c r="J59" s="4"/>
      <c r="K59" s="4"/>
      <c r="L59" s="5"/>
    </row>
    <row r="60" spans="1:13" ht="18.75" customHeight="1" x14ac:dyDescent="0.15">
      <c r="A60" s="66" t="s">
        <v>44</v>
      </c>
      <c r="B60" s="4"/>
      <c r="C60" s="4"/>
      <c r="D60" s="4"/>
      <c r="E60" s="4"/>
      <c r="F60" s="4"/>
      <c r="G60" s="4"/>
      <c r="H60" s="4"/>
      <c r="I60" s="4"/>
      <c r="J60" s="4"/>
      <c r="K60" s="4"/>
      <c r="L60" s="5"/>
    </row>
    <row r="61" spans="1:13" ht="18.75" customHeight="1" x14ac:dyDescent="0.15">
      <c r="A61" s="91" t="s">
        <v>62</v>
      </c>
      <c r="B61" s="92"/>
      <c r="C61" s="92"/>
      <c r="D61" s="92"/>
      <c r="E61" s="92"/>
      <c r="F61" s="92"/>
      <c r="G61" s="92"/>
      <c r="H61" s="92"/>
      <c r="I61" s="92"/>
      <c r="J61" s="92"/>
      <c r="K61" s="92"/>
      <c r="L61" s="93"/>
    </row>
    <row r="62" spans="1:13" ht="12.75" customHeight="1" x14ac:dyDescent="0.15">
      <c r="A62" s="91"/>
      <c r="B62" s="92"/>
      <c r="C62" s="92"/>
      <c r="D62" s="92"/>
      <c r="E62" s="92"/>
      <c r="F62" s="92"/>
      <c r="G62" s="92"/>
      <c r="H62" s="92"/>
      <c r="I62" s="92"/>
      <c r="J62" s="92"/>
      <c r="K62" s="92"/>
      <c r="L62" s="93"/>
    </row>
    <row r="63" spans="1:13" ht="18.75" customHeight="1" x14ac:dyDescent="0.15">
      <c r="A63" s="66" t="s">
        <v>45</v>
      </c>
      <c r="B63" s="4"/>
      <c r="C63" s="4"/>
      <c r="D63" s="4"/>
      <c r="E63" s="4"/>
      <c r="F63" s="4"/>
      <c r="G63" s="4"/>
      <c r="H63" s="4"/>
      <c r="I63" s="4"/>
      <c r="J63" s="4"/>
      <c r="K63" s="4"/>
      <c r="L63" s="5"/>
    </row>
    <row r="64" spans="1:13" ht="18" customHeight="1" x14ac:dyDescent="0.15">
      <c r="A64" s="82" t="s">
        <v>87</v>
      </c>
      <c r="B64" s="83"/>
      <c r="C64" s="83"/>
      <c r="D64" s="83"/>
      <c r="E64" s="83"/>
      <c r="F64" s="83"/>
      <c r="G64" s="83"/>
      <c r="H64" s="83"/>
      <c r="I64" s="83"/>
      <c r="J64" s="83"/>
      <c r="K64" s="83"/>
      <c r="L64" s="84"/>
    </row>
    <row r="65" spans="1:12" ht="27.75" customHeight="1" x14ac:dyDescent="0.15">
      <c r="A65" s="82"/>
      <c r="B65" s="83"/>
      <c r="C65" s="83"/>
      <c r="D65" s="83"/>
      <c r="E65" s="83"/>
      <c r="F65" s="83"/>
      <c r="G65" s="83"/>
      <c r="H65" s="83"/>
      <c r="I65" s="83"/>
      <c r="J65" s="83"/>
      <c r="K65" s="83"/>
      <c r="L65" s="84"/>
    </row>
    <row r="66" spans="1:12" ht="18.75" customHeight="1" x14ac:dyDescent="0.15">
      <c r="A66" s="66" t="s">
        <v>46</v>
      </c>
      <c r="B66" s="4"/>
      <c r="C66" s="4"/>
      <c r="D66" s="4"/>
      <c r="E66" s="4"/>
      <c r="F66" s="4"/>
      <c r="G66" s="4"/>
      <c r="H66" s="4"/>
      <c r="I66" s="4"/>
      <c r="J66" s="4"/>
      <c r="K66" s="4"/>
      <c r="L66" s="5"/>
    </row>
    <row r="67" spans="1:12" x14ac:dyDescent="0.15">
      <c r="A67" s="88">
        <f>I77</f>
        <v>0.47905282331511845</v>
      </c>
      <c r="B67" s="89"/>
      <c r="C67" s="13"/>
      <c r="D67" s="13"/>
      <c r="E67" s="13"/>
      <c r="F67" s="13"/>
      <c r="G67" s="13"/>
      <c r="H67" s="13"/>
      <c r="I67" s="13"/>
      <c r="J67" s="13"/>
      <c r="K67" s="13"/>
      <c r="L67" s="14"/>
    </row>
    <row r="68" spans="1:12" x14ac:dyDescent="0.15">
      <c r="A68" s="90"/>
      <c r="B68" s="89"/>
      <c r="C68" s="13"/>
      <c r="D68" s="13"/>
      <c r="E68" s="13"/>
      <c r="F68" s="13"/>
      <c r="G68" s="13"/>
      <c r="H68" s="13"/>
      <c r="I68" s="13"/>
      <c r="J68" s="13"/>
      <c r="K68" s="13"/>
      <c r="L68" s="14"/>
    </row>
    <row r="69" spans="1:12" ht="18.75" customHeight="1" x14ac:dyDescent="0.15">
      <c r="A69" s="66" t="s">
        <v>47</v>
      </c>
      <c r="B69" s="4"/>
      <c r="C69" s="4"/>
      <c r="D69" s="4"/>
      <c r="E69" s="4"/>
      <c r="F69" s="4"/>
      <c r="G69" s="4"/>
      <c r="H69" s="4"/>
      <c r="I69" s="4"/>
      <c r="J69" s="4"/>
      <c r="K69" s="4"/>
      <c r="L69" s="5"/>
    </row>
    <row r="70" spans="1:12" x14ac:dyDescent="0.15">
      <c r="A70" s="12"/>
      <c r="B70" s="4"/>
      <c r="C70" s="4"/>
      <c r="D70" s="4"/>
      <c r="E70" s="4"/>
      <c r="F70" s="4"/>
      <c r="G70" s="4"/>
      <c r="H70" s="4"/>
      <c r="I70" s="4"/>
      <c r="J70" s="4"/>
      <c r="K70" s="13"/>
      <c r="L70" s="14"/>
    </row>
    <row r="71" spans="1:12" x14ac:dyDescent="0.15">
      <c r="A71" s="12"/>
      <c r="B71" s="94" t="s">
        <v>20</v>
      </c>
      <c r="C71" s="95" t="s">
        <v>21</v>
      </c>
      <c r="D71" s="95" t="s">
        <v>22</v>
      </c>
      <c r="E71" s="95" t="s">
        <v>23</v>
      </c>
      <c r="F71" s="95"/>
      <c r="G71" s="18" t="s">
        <v>30</v>
      </c>
      <c r="H71" s="19" t="s">
        <v>24</v>
      </c>
      <c r="I71" s="19" t="s">
        <v>25</v>
      </c>
      <c r="J71" s="95" t="s">
        <v>27</v>
      </c>
      <c r="K71" s="13"/>
      <c r="L71" s="14"/>
    </row>
    <row r="72" spans="1:12" x14ac:dyDescent="0.15">
      <c r="A72" s="12"/>
      <c r="B72" s="95"/>
      <c r="C72" s="95"/>
      <c r="D72" s="95"/>
      <c r="E72" s="19" t="s">
        <v>28</v>
      </c>
      <c r="F72" s="19" t="s">
        <v>29</v>
      </c>
      <c r="G72" s="18" t="s">
        <v>31</v>
      </c>
      <c r="H72" s="19" t="s">
        <v>26</v>
      </c>
      <c r="I72" s="19" t="s">
        <v>26</v>
      </c>
      <c r="J72" s="95"/>
      <c r="K72" s="13"/>
      <c r="L72" s="14"/>
    </row>
    <row r="73" spans="1:12" x14ac:dyDescent="0.15">
      <c r="A73" s="12"/>
      <c r="B73" s="54" t="s">
        <v>1</v>
      </c>
      <c r="C73" s="31" t="s">
        <v>2</v>
      </c>
      <c r="D73" s="32" t="s">
        <v>3</v>
      </c>
      <c r="E73" s="33">
        <v>27</v>
      </c>
      <c r="F73" s="33">
        <v>31</v>
      </c>
      <c r="G73" s="34">
        <v>582810</v>
      </c>
      <c r="H73" s="35">
        <v>22.2</v>
      </c>
      <c r="I73" s="36">
        <v>0</v>
      </c>
      <c r="J73" s="32" t="s">
        <v>61</v>
      </c>
      <c r="K73" s="13"/>
      <c r="L73" s="14"/>
    </row>
    <row r="74" spans="1:12" x14ac:dyDescent="0.15">
      <c r="A74" s="12"/>
      <c r="B74" s="54" t="s">
        <v>1</v>
      </c>
      <c r="C74" s="31" t="s">
        <v>2</v>
      </c>
      <c r="D74" s="32" t="s">
        <v>4</v>
      </c>
      <c r="E74" s="33">
        <v>27</v>
      </c>
      <c r="F74" s="33">
        <v>31</v>
      </c>
      <c r="G74" s="34">
        <v>210604</v>
      </c>
      <c r="H74" s="35">
        <v>52.6</v>
      </c>
      <c r="I74" s="36">
        <v>52.6</v>
      </c>
      <c r="J74" s="10"/>
      <c r="K74" s="13"/>
      <c r="L74" s="14"/>
    </row>
    <row r="75" spans="1:12" x14ac:dyDescent="0.15">
      <c r="A75" s="12"/>
      <c r="B75" s="54" t="s">
        <v>1</v>
      </c>
      <c r="C75" s="31" t="s">
        <v>2</v>
      </c>
      <c r="D75" s="32" t="s">
        <v>63</v>
      </c>
      <c r="E75" s="39">
        <v>29</v>
      </c>
      <c r="F75" s="39">
        <v>31</v>
      </c>
      <c r="G75" s="34">
        <v>405060</v>
      </c>
      <c r="H75" s="35">
        <v>35</v>
      </c>
      <c r="I75" s="36">
        <v>0</v>
      </c>
      <c r="J75" s="32" t="s">
        <v>61</v>
      </c>
      <c r="K75" s="13"/>
      <c r="L75" s="14"/>
    </row>
    <row r="76" spans="1:12" x14ac:dyDescent="0.15">
      <c r="A76" s="12"/>
      <c r="B76" s="10"/>
      <c r="C76" s="10"/>
      <c r="D76" s="10"/>
      <c r="E76" s="10"/>
      <c r="F76" s="63" t="s">
        <v>43</v>
      </c>
      <c r="G76" s="64">
        <f>SUM(G73:G75)</f>
        <v>1198474</v>
      </c>
      <c r="H76" s="29">
        <f>SUM(H73:H75)</f>
        <v>109.8</v>
      </c>
      <c r="I76" s="29">
        <f>SUM(I73:I75)</f>
        <v>52.6</v>
      </c>
      <c r="J76" s="10"/>
      <c r="K76" s="13"/>
      <c r="L76" s="14"/>
    </row>
    <row r="77" spans="1:12" x14ac:dyDescent="0.15">
      <c r="A77" s="12"/>
      <c r="B77" s="4"/>
      <c r="C77" s="4"/>
      <c r="D77" s="4"/>
      <c r="E77" s="4"/>
      <c r="F77" s="4"/>
      <c r="G77" s="4"/>
      <c r="H77" s="37" t="s">
        <v>42</v>
      </c>
      <c r="I77" s="38">
        <f>I76/H76</f>
        <v>0.47905282331511845</v>
      </c>
      <c r="J77" s="10"/>
      <c r="K77" s="13"/>
      <c r="L77" s="14"/>
    </row>
    <row r="78" spans="1:12" x14ac:dyDescent="0.15">
      <c r="A78" s="12"/>
      <c r="B78" s="4"/>
      <c r="C78" s="4"/>
      <c r="D78" s="4"/>
      <c r="E78" s="4"/>
      <c r="F78" s="4"/>
      <c r="G78" s="4"/>
      <c r="H78" s="15"/>
      <c r="I78" s="48"/>
      <c r="J78" s="4"/>
      <c r="K78" s="13"/>
      <c r="L78" s="14"/>
    </row>
    <row r="79" spans="1:12" ht="18.75" customHeight="1" x14ac:dyDescent="0.15">
      <c r="A79" s="75" t="s">
        <v>65</v>
      </c>
      <c r="B79" s="4"/>
      <c r="C79" s="4"/>
      <c r="D79" s="4"/>
      <c r="E79" s="4"/>
      <c r="F79" s="4"/>
      <c r="G79" s="4"/>
      <c r="H79" s="4"/>
      <c r="I79" s="4"/>
      <c r="J79" s="4"/>
      <c r="K79" s="4"/>
      <c r="L79" s="5"/>
    </row>
    <row r="80" spans="1:12" ht="18.75" customHeight="1" x14ac:dyDescent="0.15">
      <c r="A80" s="66" t="s">
        <v>44</v>
      </c>
      <c r="B80" s="4"/>
      <c r="C80" s="4"/>
      <c r="D80" s="4"/>
      <c r="E80" s="4"/>
      <c r="F80" s="4"/>
      <c r="G80" s="4"/>
      <c r="H80" s="4"/>
      <c r="I80" s="4"/>
      <c r="J80" s="4"/>
      <c r="K80" s="4"/>
      <c r="L80" s="5"/>
    </row>
    <row r="81" spans="1:12" ht="18.75" customHeight="1" x14ac:dyDescent="0.15">
      <c r="A81" s="91" t="s">
        <v>64</v>
      </c>
      <c r="B81" s="92"/>
      <c r="C81" s="92"/>
      <c r="D81" s="92"/>
      <c r="E81" s="92"/>
      <c r="F81" s="92"/>
      <c r="G81" s="92"/>
      <c r="H81" s="92"/>
      <c r="I81" s="92"/>
      <c r="J81" s="92"/>
      <c r="K81" s="92"/>
      <c r="L81" s="93"/>
    </row>
    <row r="82" spans="1:12" ht="12.75" customHeight="1" x14ac:dyDescent="0.15">
      <c r="A82" s="91"/>
      <c r="B82" s="92"/>
      <c r="C82" s="92"/>
      <c r="D82" s="92"/>
      <c r="E82" s="92"/>
      <c r="F82" s="92"/>
      <c r="G82" s="92"/>
      <c r="H82" s="92"/>
      <c r="I82" s="92"/>
      <c r="J82" s="92"/>
      <c r="K82" s="92"/>
      <c r="L82" s="93"/>
    </row>
    <row r="83" spans="1:12" ht="18.75" customHeight="1" x14ac:dyDescent="0.15">
      <c r="A83" s="66" t="s">
        <v>45</v>
      </c>
      <c r="B83" s="4"/>
      <c r="C83" s="4"/>
      <c r="D83" s="4"/>
      <c r="E83" s="4"/>
      <c r="F83" s="4"/>
      <c r="G83" s="4"/>
      <c r="H83" s="4"/>
      <c r="I83" s="4"/>
      <c r="J83" s="4"/>
      <c r="K83" s="4"/>
      <c r="L83" s="5"/>
    </row>
    <row r="84" spans="1:12" ht="18" customHeight="1" x14ac:dyDescent="0.15">
      <c r="A84" s="82" t="s">
        <v>86</v>
      </c>
      <c r="B84" s="83"/>
      <c r="C84" s="83"/>
      <c r="D84" s="83"/>
      <c r="E84" s="83"/>
      <c r="F84" s="83"/>
      <c r="G84" s="83"/>
      <c r="H84" s="83"/>
      <c r="I84" s="83"/>
      <c r="J84" s="83"/>
      <c r="K84" s="83"/>
      <c r="L84" s="84"/>
    </row>
    <row r="85" spans="1:12" x14ac:dyDescent="0.15">
      <c r="A85" s="82"/>
      <c r="B85" s="83"/>
      <c r="C85" s="83"/>
      <c r="D85" s="83"/>
      <c r="E85" s="83"/>
      <c r="F85" s="83"/>
      <c r="G85" s="83"/>
      <c r="H85" s="83"/>
      <c r="I85" s="83"/>
      <c r="J85" s="83"/>
      <c r="K85" s="83"/>
      <c r="L85" s="84"/>
    </row>
    <row r="86" spans="1:12" ht="18.75" customHeight="1" x14ac:dyDescent="0.15">
      <c r="A86" s="66" t="s">
        <v>46</v>
      </c>
      <c r="B86" s="4"/>
      <c r="C86" s="4"/>
      <c r="D86" s="4"/>
      <c r="E86" s="4"/>
      <c r="F86" s="4"/>
      <c r="G86" s="4"/>
      <c r="H86" s="4"/>
      <c r="I86" s="4"/>
      <c r="J86" s="4"/>
      <c r="K86" s="4"/>
      <c r="L86" s="5"/>
    </row>
    <row r="87" spans="1:12" x14ac:dyDescent="0.15">
      <c r="A87" s="88">
        <f>I98</f>
        <v>0.55010660980810233</v>
      </c>
      <c r="B87" s="89"/>
      <c r="C87" s="13"/>
      <c r="D87" s="13"/>
      <c r="E87" s="13"/>
      <c r="F87" s="13"/>
      <c r="G87" s="13"/>
      <c r="H87" s="13"/>
      <c r="I87" s="13"/>
      <c r="J87" s="13"/>
      <c r="K87" s="13"/>
      <c r="L87" s="14"/>
    </row>
    <row r="88" spans="1:12" x14ac:dyDescent="0.15">
      <c r="A88" s="90"/>
      <c r="B88" s="89"/>
      <c r="C88" s="13"/>
      <c r="D88" s="13"/>
      <c r="E88" s="13"/>
      <c r="F88" s="13"/>
      <c r="G88" s="13"/>
      <c r="H88" s="13"/>
      <c r="I88" s="13"/>
      <c r="J88" s="13"/>
      <c r="K88" s="13"/>
      <c r="L88" s="14"/>
    </row>
    <row r="89" spans="1:12" ht="18.75" customHeight="1" x14ac:dyDescent="0.15">
      <c r="A89" s="66" t="s">
        <v>47</v>
      </c>
      <c r="B89" s="4"/>
      <c r="C89" s="4"/>
      <c r="D89" s="4"/>
      <c r="E89" s="4"/>
      <c r="F89" s="4"/>
      <c r="G89" s="4"/>
      <c r="H89" s="4"/>
      <c r="I89" s="4"/>
      <c r="J89" s="4"/>
      <c r="K89" s="4"/>
      <c r="L89" s="5"/>
    </row>
    <row r="90" spans="1:12" x14ac:dyDescent="0.15">
      <c r="A90" s="12"/>
      <c r="B90" s="4"/>
      <c r="C90" s="4"/>
      <c r="D90" s="4"/>
      <c r="E90" s="4"/>
      <c r="F90" s="4"/>
      <c r="G90" s="4"/>
      <c r="H90" s="4"/>
      <c r="I90" s="4"/>
      <c r="J90" s="4"/>
      <c r="K90" s="13"/>
      <c r="L90" s="14"/>
    </row>
    <row r="91" spans="1:12" x14ac:dyDescent="0.15">
      <c r="A91" s="12"/>
      <c r="B91" s="94" t="s">
        <v>20</v>
      </c>
      <c r="C91" s="95" t="s">
        <v>21</v>
      </c>
      <c r="D91" s="95" t="s">
        <v>22</v>
      </c>
      <c r="E91" s="95" t="s">
        <v>23</v>
      </c>
      <c r="F91" s="95"/>
      <c r="G91" s="18" t="s">
        <v>30</v>
      </c>
      <c r="H91" s="19" t="s">
        <v>24</v>
      </c>
      <c r="I91" s="19" t="s">
        <v>25</v>
      </c>
      <c r="J91" s="95" t="s">
        <v>27</v>
      </c>
      <c r="K91" s="13"/>
      <c r="L91" s="14"/>
    </row>
    <row r="92" spans="1:12" x14ac:dyDescent="0.15">
      <c r="A92" s="12"/>
      <c r="B92" s="95"/>
      <c r="C92" s="95"/>
      <c r="D92" s="95"/>
      <c r="E92" s="19" t="s">
        <v>28</v>
      </c>
      <c r="F92" s="19" t="s">
        <v>29</v>
      </c>
      <c r="G92" s="18" t="s">
        <v>31</v>
      </c>
      <c r="H92" s="19" t="s">
        <v>26</v>
      </c>
      <c r="I92" s="19" t="s">
        <v>26</v>
      </c>
      <c r="J92" s="95"/>
      <c r="K92" s="13"/>
      <c r="L92" s="14"/>
    </row>
    <row r="93" spans="1:12" x14ac:dyDescent="0.15">
      <c r="A93" s="12"/>
      <c r="B93" s="54" t="s">
        <v>1</v>
      </c>
      <c r="C93" s="31" t="s">
        <v>5</v>
      </c>
      <c r="D93" s="24" t="s">
        <v>6</v>
      </c>
      <c r="E93" s="25">
        <v>27</v>
      </c>
      <c r="F93" s="25">
        <v>29</v>
      </c>
      <c r="G93" s="26">
        <v>30301</v>
      </c>
      <c r="H93" s="55">
        <v>20.100000000000001</v>
      </c>
      <c r="I93" s="10">
        <v>20.100000000000001</v>
      </c>
      <c r="J93" s="32" t="s">
        <v>58</v>
      </c>
      <c r="K93" s="13"/>
      <c r="L93" s="14"/>
    </row>
    <row r="94" spans="1:12" x14ac:dyDescent="0.15">
      <c r="A94" s="12"/>
      <c r="B94" s="56" t="s">
        <v>33</v>
      </c>
      <c r="C94" s="31" t="s">
        <v>7</v>
      </c>
      <c r="D94" s="24" t="s">
        <v>6</v>
      </c>
      <c r="E94" s="25">
        <v>27</v>
      </c>
      <c r="F94" s="25">
        <v>29</v>
      </c>
      <c r="G94" s="26">
        <v>31287</v>
      </c>
      <c r="H94" s="46" t="s">
        <v>34</v>
      </c>
      <c r="I94" s="47" t="s">
        <v>34</v>
      </c>
      <c r="J94" s="32" t="s">
        <v>58</v>
      </c>
      <c r="K94" s="13"/>
      <c r="L94" s="14"/>
    </row>
    <row r="95" spans="1:12" x14ac:dyDescent="0.15">
      <c r="A95" s="12"/>
      <c r="B95" s="54" t="s">
        <v>1</v>
      </c>
      <c r="C95" s="31" t="s">
        <v>5</v>
      </c>
      <c r="D95" s="24" t="s">
        <v>8</v>
      </c>
      <c r="E95" s="25">
        <v>27</v>
      </c>
      <c r="F95" s="25">
        <v>31</v>
      </c>
      <c r="G95" s="26">
        <v>543785</v>
      </c>
      <c r="H95" s="55">
        <v>21.1</v>
      </c>
      <c r="I95" s="10">
        <v>0</v>
      </c>
      <c r="J95" s="32" t="s">
        <v>61</v>
      </c>
      <c r="K95" s="13"/>
      <c r="L95" s="14"/>
    </row>
    <row r="96" spans="1:12" x14ac:dyDescent="0.15">
      <c r="A96" s="12"/>
      <c r="B96" s="54" t="s">
        <v>1</v>
      </c>
      <c r="C96" s="31" t="s">
        <v>9</v>
      </c>
      <c r="D96" s="24" t="s">
        <v>66</v>
      </c>
      <c r="E96" s="25">
        <v>27</v>
      </c>
      <c r="F96" s="25">
        <v>29</v>
      </c>
      <c r="G96" s="26">
        <v>87545</v>
      </c>
      <c r="H96" s="55">
        <v>5.7</v>
      </c>
      <c r="I96" s="10">
        <v>5.7</v>
      </c>
      <c r="J96" s="32" t="s">
        <v>58</v>
      </c>
      <c r="K96" s="13"/>
      <c r="L96" s="14"/>
    </row>
    <row r="97" spans="1:12" x14ac:dyDescent="0.15">
      <c r="A97" s="12"/>
      <c r="B97" s="10"/>
      <c r="C97" s="10"/>
      <c r="D97" s="10"/>
      <c r="E97" s="10"/>
      <c r="F97" s="63" t="s">
        <v>43</v>
      </c>
      <c r="G97" s="64">
        <f>SUM(G93:G96)</f>
        <v>692918</v>
      </c>
      <c r="H97" s="29">
        <f>SUM(H93:H96)</f>
        <v>46.900000000000006</v>
      </c>
      <c r="I97" s="29">
        <f>SUM(I93:I96)</f>
        <v>25.8</v>
      </c>
      <c r="J97" s="10"/>
      <c r="K97" s="13"/>
      <c r="L97" s="14"/>
    </row>
    <row r="98" spans="1:12" x14ac:dyDescent="0.15">
      <c r="A98" s="12"/>
      <c r="B98" s="4"/>
      <c r="C98" s="4"/>
      <c r="D98" s="4"/>
      <c r="E98" s="4"/>
      <c r="F98" s="4"/>
      <c r="G98" s="4"/>
      <c r="H98" s="37" t="s">
        <v>42</v>
      </c>
      <c r="I98" s="38">
        <f>I97/H97</f>
        <v>0.55010660980810233</v>
      </c>
      <c r="J98" s="10"/>
      <c r="K98" s="13"/>
      <c r="L98" s="14"/>
    </row>
    <row r="99" spans="1:12" x14ac:dyDescent="0.15">
      <c r="A99" s="12"/>
      <c r="B99" s="13"/>
      <c r="C99" s="13"/>
      <c r="D99" s="13"/>
      <c r="E99" s="13"/>
      <c r="F99" s="13"/>
      <c r="G99" s="13"/>
      <c r="H99" s="13"/>
      <c r="I99" s="13"/>
      <c r="J99" s="13"/>
      <c r="K99" s="13"/>
      <c r="L99" s="14"/>
    </row>
    <row r="100" spans="1:12" ht="18.75" customHeight="1" x14ac:dyDescent="0.15">
      <c r="A100" s="69" t="s">
        <v>67</v>
      </c>
      <c r="B100" s="4"/>
      <c r="C100" s="4"/>
      <c r="D100" s="4"/>
      <c r="E100" s="4"/>
      <c r="F100" s="4"/>
      <c r="G100" s="4"/>
      <c r="H100" s="4"/>
      <c r="I100" s="4"/>
      <c r="J100" s="4"/>
      <c r="K100" s="4"/>
      <c r="L100" s="5"/>
    </row>
    <row r="101" spans="1:12" ht="18.75" customHeight="1" x14ac:dyDescent="0.15">
      <c r="A101" s="66" t="s">
        <v>44</v>
      </c>
      <c r="B101" s="4"/>
      <c r="C101" s="4"/>
      <c r="D101" s="4"/>
      <c r="E101" s="4"/>
      <c r="F101" s="4"/>
      <c r="G101" s="4"/>
      <c r="H101" s="4"/>
      <c r="I101" s="4"/>
      <c r="J101" s="4"/>
      <c r="K101" s="4"/>
      <c r="L101" s="5"/>
    </row>
    <row r="102" spans="1:12" ht="18.75" customHeight="1" x14ac:dyDescent="0.15">
      <c r="A102" s="91" t="s">
        <v>68</v>
      </c>
      <c r="B102" s="92"/>
      <c r="C102" s="92"/>
      <c r="D102" s="92"/>
      <c r="E102" s="92"/>
      <c r="F102" s="92"/>
      <c r="G102" s="92"/>
      <c r="H102" s="92"/>
      <c r="I102" s="92"/>
      <c r="J102" s="92"/>
      <c r="K102" s="92"/>
      <c r="L102" s="93"/>
    </row>
    <row r="103" spans="1:12" ht="12.75" customHeight="1" x14ac:dyDescent="0.15">
      <c r="A103" s="91"/>
      <c r="B103" s="92"/>
      <c r="C103" s="92"/>
      <c r="D103" s="92"/>
      <c r="E103" s="92"/>
      <c r="F103" s="92"/>
      <c r="G103" s="92"/>
      <c r="H103" s="92"/>
      <c r="I103" s="92"/>
      <c r="J103" s="92"/>
      <c r="K103" s="92"/>
      <c r="L103" s="93"/>
    </row>
    <row r="104" spans="1:12" ht="18.75" customHeight="1" x14ac:dyDescent="0.15">
      <c r="A104" s="66" t="s">
        <v>45</v>
      </c>
      <c r="B104" s="4"/>
      <c r="C104" s="4"/>
      <c r="D104" s="4"/>
      <c r="E104" s="4"/>
      <c r="F104" s="4"/>
      <c r="G104" s="4"/>
      <c r="H104" s="4"/>
      <c r="I104" s="4"/>
      <c r="J104" s="4"/>
      <c r="K104" s="4"/>
      <c r="L104" s="5"/>
    </row>
    <row r="105" spans="1:12" ht="18" customHeight="1" x14ac:dyDescent="0.15">
      <c r="A105" s="82" t="s">
        <v>85</v>
      </c>
      <c r="B105" s="83"/>
      <c r="C105" s="83"/>
      <c r="D105" s="83"/>
      <c r="E105" s="83"/>
      <c r="F105" s="83"/>
      <c r="G105" s="83"/>
      <c r="H105" s="83"/>
      <c r="I105" s="83"/>
      <c r="J105" s="83"/>
      <c r="K105" s="83"/>
      <c r="L105" s="84"/>
    </row>
    <row r="106" spans="1:12" ht="24.75" customHeight="1" x14ac:dyDescent="0.15">
      <c r="A106" s="82"/>
      <c r="B106" s="83"/>
      <c r="C106" s="83"/>
      <c r="D106" s="83"/>
      <c r="E106" s="83"/>
      <c r="F106" s="83"/>
      <c r="G106" s="83"/>
      <c r="H106" s="83"/>
      <c r="I106" s="83"/>
      <c r="J106" s="83"/>
      <c r="K106" s="83"/>
      <c r="L106" s="84"/>
    </row>
    <row r="107" spans="1:12" ht="18.75" customHeight="1" x14ac:dyDescent="0.15">
      <c r="A107" s="66" t="s">
        <v>46</v>
      </c>
      <c r="B107" s="4"/>
      <c r="C107" s="4"/>
      <c r="D107" s="4"/>
      <c r="E107" s="4"/>
      <c r="F107" s="4"/>
      <c r="G107" s="4"/>
      <c r="H107" s="4"/>
      <c r="I107" s="4"/>
      <c r="J107" s="4"/>
      <c r="K107" s="4"/>
      <c r="L107" s="5"/>
    </row>
    <row r="108" spans="1:12" x14ac:dyDescent="0.15">
      <c r="A108" s="88">
        <f>I123</f>
        <v>0.61825922421948909</v>
      </c>
      <c r="B108" s="89"/>
      <c r="C108" s="72"/>
      <c r="D108" s="72"/>
      <c r="E108" s="72"/>
      <c r="F108" s="72"/>
      <c r="G108" s="72"/>
      <c r="H108" s="72"/>
      <c r="I108" s="72"/>
      <c r="J108" s="72"/>
      <c r="K108" s="72"/>
      <c r="L108" s="73"/>
    </row>
    <row r="109" spans="1:12" x14ac:dyDescent="0.15">
      <c r="A109" s="90"/>
      <c r="B109" s="89"/>
      <c r="C109" s="72"/>
      <c r="D109" s="72"/>
      <c r="E109" s="72"/>
      <c r="F109" s="72"/>
      <c r="G109" s="72"/>
      <c r="H109" s="72"/>
      <c r="I109" s="72"/>
      <c r="J109" s="72"/>
      <c r="K109" s="72"/>
      <c r="L109" s="73"/>
    </row>
    <row r="110" spans="1:12" ht="18.75" customHeight="1" x14ac:dyDescent="0.15">
      <c r="A110" s="66" t="s">
        <v>47</v>
      </c>
      <c r="B110" s="4"/>
      <c r="C110" s="4"/>
      <c r="D110" s="4"/>
      <c r="E110" s="4"/>
      <c r="F110" s="4"/>
      <c r="G110" s="4"/>
      <c r="H110" s="4"/>
      <c r="I110" s="4"/>
      <c r="J110" s="4"/>
      <c r="K110" s="4"/>
      <c r="L110" s="5"/>
    </row>
    <row r="111" spans="1:12" x14ac:dyDescent="0.15">
      <c r="A111" s="71"/>
      <c r="B111" s="4"/>
      <c r="C111" s="4"/>
      <c r="D111" s="4"/>
      <c r="E111" s="4"/>
      <c r="F111" s="4"/>
      <c r="G111" s="4"/>
      <c r="H111" s="4"/>
      <c r="I111" s="4"/>
      <c r="J111" s="4"/>
      <c r="K111" s="72"/>
      <c r="L111" s="73"/>
    </row>
    <row r="112" spans="1:12" x14ac:dyDescent="0.15">
      <c r="A112" s="71"/>
      <c r="B112" s="94" t="s">
        <v>20</v>
      </c>
      <c r="C112" s="95" t="s">
        <v>21</v>
      </c>
      <c r="D112" s="95" t="s">
        <v>22</v>
      </c>
      <c r="E112" s="95" t="s">
        <v>23</v>
      </c>
      <c r="F112" s="95"/>
      <c r="G112" s="18" t="s">
        <v>30</v>
      </c>
      <c r="H112" s="74" t="s">
        <v>24</v>
      </c>
      <c r="I112" s="74" t="s">
        <v>25</v>
      </c>
      <c r="J112" s="95" t="s">
        <v>27</v>
      </c>
      <c r="K112" s="72"/>
      <c r="L112" s="73"/>
    </row>
    <row r="113" spans="1:12" x14ac:dyDescent="0.15">
      <c r="A113" s="71"/>
      <c r="B113" s="95"/>
      <c r="C113" s="95"/>
      <c r="D113" s="95"/>
      <c r="E113" s="74" t="s">
        <v>28</v>
      </c>
      <c r="F113" s="74" t="s">
        <v>29</v>
      </c>
      <c r="G113" s="18" t="s">
        <v>31</v>
      </c>
      <c r="H113" s="74" t="s">
        <v>26</v>
      </c>
      <c r="I113" s="74" t="s">
        <v>26</v>
      </c>
      <c r="J113" s="95"/>
      <c r="K113" s="72"/>
      <c r="L113" s="73"/>
    </row>
    <row r="114" spans="1:12" x14ac:dyDescent="0.15">
      <c r="A114" s="71"/>
      <c r="B114" s="54" t="s">
        <v>1</v>
      </c>
      <c r="C114" s="31" t="s">
        <v>5</v>
      </c>
      <c r="D114" s="24" t="s">
        <v>19</v>
      </c>
      <c r="E114" s="25">
        <v>29</v>
      </c>
      <c r="F114" s="25">
        <v>31</v>
      </c>
      <c r="G114" s="26">
        <v>110189</v>
      </c>
      <c r="H114" s="55">
        <v>40</v>
      </c>
      <c r="I114" s="10">
        <v>0</v>
      </c>
      <c r="J114" s="32" t="s">
        <v>61</v>
      </c>
      <c r="K114" s="72"/>
      <c r="L114" s="73"/>
    </row>
    <row r="115" spans="1:12" x14ac:dyDescent="0.15">
      <c r="A115" s="71"/>
      <c r="B115" s="56" t="s">
        <v>33</v>
      </c>
      <c r="C115" s="31" t="s">
        <v>9</v>
      </c>
      <c r="D115" s="24" t="s">
        <v>69</v>
      </c>
      <c r="E115" s="25">
        <v>27</v>
      </c>
      <c r="F115" s="25">
        <v>29</v>
      </c>
      <c r="G115" s="26">
        <v>28147</v>
      </c>
      <c r="H115" s="55">
        <v>26.5</v>
      </c>
      <c r="I115" s="55">
        <v>26.5</v>
      </c>
      <c r="J115" s="32" t="s">
        <v>58</v>
      </c>
      <c r="K115" s="72"/>
      <c r="L115" s="73"/>
    </row>
    <row r="116" spans="1:12" x14ac:dyDescent="0.15">
      <c r="A116" s="71"/>
      <c r="B116" s="54" t="s">
        <v>1</v>
      </c>
      <c r="C116" s="31" t="s">
        <v>9</v>
      </c>
      <c r="D116" s="24" t="s">
        <v>70</v>
      </c>
      <c r="E116" s="25">
        <v>27</v>
      </c>
      <c r="F116" s="25">
        <v>28</v>
      </c>
      <c r="G116" s="26">
        <v>9666</v>
      </c>
      <c r="H116" s="55">
        <v>7.7</v>
      </c>
      <c r="I116" s="10">
        <v>7.7</v>
      </c>
      <c r="J116" s="32"/>
      <c r="K116" s="72"/>
      <c r="L116" s="73"/>
    </row>
    <row r="117" spans="1:12" x14ac:dyDescent="0.15">
      <c r="A117" s="71"/>
      <c r="B117" s="54" t="s">
        <v>1</v>
      </c>
      <c r="C117" s="31" t="s">
        <v>9</v>
      </c>
      <c r="D117" s="24" t="s">
        <v>18</v>
      </c>
      <c r="E117" s="25">
        <v>27</v>
      </c>
      <c r="F117" s="25">
        <v>28</v>
      </c>
      <c r="G117" s="26">
        <v>16599</v>
      </c>
      <c r="H117" s="55">
        <v>28.1</v>
      </c>
      <c r="I117" s="10">
        <v>28.1</v>
      </c>
      <c r="J117" s="32"/>
      <c r="K117" s="72"/>
      <c r="L117" s="73"/>
    </row>
    <row r="118" spans="1:12" x14ac:dyDescent="0.15">
      <c r="A118" s="71"/>
      <c r="B118" s="54" t="s">
        <v>1</v>
      </c>
      <c r="C118" s="31" t="s">
        <v>9</v>
      </c>
      <c r="D118" s="24" t="s">
        <v>71</v>
      </c>
      <c r="E118" s="25">
        <v>28</v>
      </c>
      <c r="F118" s="25">
        <v>29</v>
      </c>
      <c r="G118" s="26">
        <v>27172</v>
      </c>
      <c r="H118" s="55">
        <v>1.4</v>
      </c>
      <c r="I118" s="10">
        <v>1.4</v>
      </c>
      <c r="J118" s="32"/>
      <c r="K118" s="72"/>
      <c r="L118" s="73"/>
    </row>
    <row r="119" spans="1:12" x14ac:dyDescent="0.15">
      <c r="A119" s="71"/>
      <c r="B119" s="54" t="s">
        <v>1</v>
      </c>
      <c r="C119" s="31" t="s">
        <v>9</v>
      </c>
      <c r="D119" s="24" t="s">
        <v>72</v>
      </c>
      <c r="E119" s="25">
        <v>28</v>
      </c>
      <c r="F119" s="25">
        <v>30</v>
      </c>
      <c r="G119" s="26">
        <v>14468</v>
      </c>
      <c r="H119" s="55">
        <v>58.2</v>
      </c>
      <c r="I119" s="10">
        <v>58.2</v>
      </c>
      <c r="J119" s="32"/>
      <c r="K119" s="72"/>
      <c r="L119" s="73"/>
    </row>
    <row r="120" spans="1:12" x14ac:dyDescent="0.15">
      <c r="A120" s="71"/>
      <c r="B120" s="54" t="s">
        <v>1</v>
      </c>
      <c r="C120" s="31" t="s">
        <v>9</v>
      </c>
      <c r="D120" s="24" t="s">
        <v>73</v>
      </c>
      <c r="E120" s="25">
        <v>29</v>
      </c>
      <c r="F120" s="25">
        <v>31</v>
      </c>
      <c r="G120" s="26">
        <v>24000</v>
      </c>
      <c r="H120" s="55">
        <v>40.700000000000003</v>
      </c>
      <c r="I120" s="10">
        <v>0</v>
      </c>
      <c r="J120" s="32" t="s">
        <v>61</v>
      </c>
      <c r="K120" s="72"/>
      <c r="L120" s="73"/>
    </row>
    <row r="121" spans="1:12" x14ac:dyDescent="0.15">
      <c r="A121" s="71"/>
      <c r="B121" s="54" t="s">
        <v>1</v>
      </c>
      <c r="C121" s="31" t="s">
        <v>9</v>
      </c>
      <c r="D121" s="24" t="s">
        <v>74</v>
      </c>
      <c r="E121" s="25">
        <v>30</v>
      </c>
      <c r="F121" s="25">
        <v>31</v>
      </c>
      <c r="G121" s="26">
        <v>48735</v>
      </c>
      <c r="H121" s="55">
        <v>8.8000000000000007</v>
      </c>
      <c r="I121" s="10">
        <v>8.8000000000000007</v>
      </c>
      <c r="J121" s="32"/>
      <c r="K121" s="72"/>
      <c r="L121" s="73"/>
    </row>
    <row r="122" spans="1:12" x14ac:dyDescent="0.15">
      <c r="A122" s="71"/>
      <c r="B122" s="10"/>
      <c r="C122" s="10"/>
      <c r="D122" s="10"/>
      <c r="E122" s="10"/>
      <c r="F122" s="63" t="s">
        <v>43</v>
      </c>
      <c r="G122" s="64">
        <f>SUM(G114:G121)</f>
        <v>278976</v>
      </c>
      <c r="H122" s="29">
        <f>SUM(H114:H121)</f>
        <v>211.40000000000003</v>
      </c>
      <c r="I122" s="29">
        <f>SUM(I114:I121)</f>
        <v>130.70000000000002</v>
      </c>
      <c r="J122" s="10"/>
      <c r="K122" s="72"/>
      <c r="L122" s="73"/>
    </row>
    <row r="123" spans="1:12" x14ac:dyDescent="0.15">
      <c r="A123" s="71"/>
      <c r="B123" s="4"/>
      <c r="C123" s="4"/>
      <c r="D123" s="4"/>
      <c r="E123" s="4"/>
      <c r="F123" s="4"/>
      <c r="G123" s="4"/>
      <c r="H123" s="37" t="s">
        <v>42</v>
      </c>
      <c r="I123" s="38">
        <f>I122/H122</f>
        <v>0.61825922421948909</v>
      </c>
      <c r="J123" s="10"/>
      <c r="K123" s="72"/>
      <c r="L123" s="73"/>
    </row>
    <row r="124" spans="1:12" x14ac:dyDescent="0.15">
      <c r="A124" s="71"/>
      <c r="B124" s="72"/>
      <c r="C124" s="72"/>
      <c r="D124" s="72"/>
      <c r="E124" s="72"/>
      <c r="F124" s="72"/>
      <c r="G124" s="72"/>
      <c r="H124" s="72"/>
      <c r="I124" s="72"/>
      <c r="J124" s="72"/>
      <c r="K124" s="72"/>
      <c r="L124" s="73"/>
    </row>
    <row r="125" spans="1:12" ht="18.75" customHeight="1" x14ac:dyDescent="0.15">
      <c r="A125" s="69" t="s">
        <v>40</v>
      </c>
      <c r="B125" s="4"/>
      <c r="C125" s="4"/>
      <c r="D125" s="4"/>
      <c r="E125" s="4"/>
      <c r="F125" s="4"/>
      <c r="G125" s="4"/>
      <c r="H125" s="4"/>
      <c r="I125" s="4"/>
      <c r="J125" s="4"/>
      <c r="K125" s="4"/>
      <c r="L125" s="5"/>
    </row>
    <row r="126" spans="1:12" ht="18.75" customHeight="1" x14ac:dyDescent="0.15">
      <c r="A126" s="66" t="s">
        <v>44</v>
      </c>
      <c r="B126" s="4"/>
      <c r="C126" s="4"/>
      <c r="D126" s="4"/>
      <c r="E126" s="4"/>
      <c r="F126" s="4"/>
      <c r="G126" s="4"/>
      <c r="H126" s="4"/>
      <c r="I126" s="4"/>
      <c r="J126" s="4"/>
      <c r="K126" s="4"/>
      <c r="L126" s="5"/>
    </row>
    <row r="127" spans="1:12" ht="18.75" customHeight="1" x14ac:dyDescent="0.15">
      <c r="A127" s="91" t="s">
        <v>75</v>
      </c>
      <c r="B127" s="92"/>
      <c r="C127" s="92"/>
      <c r="D127" s="92"/>
      <c r="E127" s="92"/>
      <c r="F127" s="92"/>
      <c r="G127" s="92"/>
      <c r="H127" s="92"/>
      <c r="I127" s="92"/>
      <c r="J127" s="92"/>
      <c r="K127" s="92"/>
      <c r="L127" s="93"/>
    </row>
    <row r="128" spans="1:12" ht="12.75" customHeight="1" x14ac:dyDescent="0.15">
      <c r="A128" s="91"/>
      <c r="B128" s="92"/>
      <c r="C128" s="92"/>
      <c r="D128" s="92"/>
      <c r="E128" s="92"/>
      <c r="F128" s="92"/>
      <c r="G128" s="92"/>
      <c r="H128" s="92"/>
      <c r="I128" s="92"/>
      <c r="J128" s="92"/>
      <c r="K128" s="92"/>
      <c r="L128" s="93"/>
    </row>
    <row r="129" spans="1:12" ht="18.75" customHeight="1" x14ac:dyDescent="0.15">
      <c r="A129" s="66" t="s">
        <v>45</v>
      </c>
      <c r="B129" s="4"/>
      <c r="C129" s="4"/>
      <c r="D129" s="4"/>
      <c r="E129" s="4"/>
      <c r="F129" s="4"/>
      <c r="G129" s="4"/>
      <c r="H129" s="4"/>
      <c r="I129" s="4"/>
      <c r="J129" s="4"/>
      <c r="K129" s="4"/>
      <c r="L129" s="5"/>
    </row>
    <row r="130" spans="1:12" ht="18" customHeight="1" x14ac:dyDescent="0.15">
      <c r="A130" s="82" t="s">
        <v>84</v>
      </c>
      <c r="B130" s="83"/>
      <c r="C130" s="83"/>
      <c r="D130" s="83"/>
      <c r="E130" s="83"/>
      <c r="F130" s="83"/>
      <c r="G130" s="83"/>
      <c r="H130" s="83"/>
      <c r="I130" s="83"/>
      <c r="J130" s="83"/>
      <c r="K130" s="83"/>
      <c r="L130" s="84"/>
    </row>
    <row r="131" spans="1:12" x14ac:dyDescent="0.15">
      <c r="A131" s="82"/>
      <c r="B131" s="83"/>
      <c r="C131" s="83"/>
      <c r="D131" s="83"/>
      <c r="E131" s="83"/>
      <c r="F131" s="83"/>
      <c r="G131" s="83"/>
      <c r="H131" s="83"/>
      <c r="I131" s="83"/>
      <c r="J131" s="83"/>
      <c r="K131" s="83"/>
      <c r="L131" s="84"/>
    </row>
    <row r="132" spans="1:12" ht="18.75" customHeight="1" x14ac:dyDescent="0.15">
      <c r="A132" s="66" t="s">
        <v>46</v>
      </c>
      <c r="B132" s="4"/>
      <c r="C132" s="4"/>
      <c r="D132" s="4"/>
      <c r="E132" s="4"/>
      <c r="F132" s="4"/>
      <c r="G132" s="4"/>
      <c r="H132" s="4"/>
      <c r="I132" s="4"/>
      <c r="J132" s="4"/>
      <c r="K132" s="4"/>
      <c r="L132" s="5"/>
    </row>
    <row r="133" spans="1:12" x14ac:dyDescent="0.15">
      <c r="A133" s="88">
        <f>I141</f>
        <v>0</v>
      </c>
      <c r="B133" s="89"/>
      <c r="C133" s="13"/>
      <c r="D133" s="13"/>
      <c r="E133" s="13"/>
      <c r="F133" s="13"/>
      <c r="G133" s="13"/>
      <c r="H133" s="13"/>
      <c r="I133" s="13"/>
      <c r="J133" s="13"/>
      <c r="K133" s="13"/>
      <c r="L133" s="14"/>
    </row>
    <row r="134" spans="1:12" x14ac:dyDescent="0.15">
      <c r="A134" s="90"/>
      <c r="B134" s="89"/>
      <c r="C134" s="13"/>
      <c r="D134" s="13"/>
      <c r="E134" s="13"/>
      <c r="F134" s="13"/>
      <c r="G134" s="13"/>
      <c r="H134" s="13"/>
      <c r="I134" s="13"/>
      <c r="J134" s="13"/>
      <c r="K134" s="13"/>
      <c r="L134" s="14"/>
    </row>
    <row r="135" spans="1:12" ht="18.75" customHeight="1" x14ac:dyDescent="0.15">
      <c r="A135" s="66" t="s">
        <v>47</v>
      </c>
      <c r="B135" s="4"/>
      <c r="C135" s="4"/>
      <c r="D135" s="4"/>
      <c r="E135" s="4"/>
      <c r="F135" s="4"/>
      <c r="G135" s="4"/>
      <c r="H135" s="4"/>
      <c r="I135" s="4"/>
      <c r="J135" s="4"/>
      <c r="K135" s="4"/>
      <c r="L135" s="5"/>
    </row>
    <row r="136" spans="1:12" x14ac:dyDescent="0.15">
      <c r="A136" s="3"/>
      <c r="B136" s="4"/>
      <c r="C136" s="4"/>
      <c r="D136" s="4"/>
      <c r="E136" s="4"/>
      <c r="F136" s="4"/>
      <c r="G136" s="4"/>
      <c r="H136" s="4"/>
      <c r="I136" s="4"/>
      <c r="J136" s="4"/>
      <c r="K136" s="4"/>
      <c r="L136" s="5"/>
    </row>
    <row r="137" spans="1:12" x14ac:dyDescent="0.15">
      <c r="A137" s="3"/>
      <c r="B137" s="94" t="s">
        <v>20</v>
      </c>
      <c r="C137" s="95" t="s">
        <v>21</v>
      </c>
      <c r="D137" s="95" t="s">
        <v>22</v>
      </c>
      <c r="E137" s="95" t="s">
        <v>23</v>
      </c>
      <c r="F137" s="95"/>
      <c r="G137" s="18" t="s">
        <v>30</v>
      </c>
      <c r="H137" s="19" t="s">
        <v>24</v>
      </c>
      <c r="I137" s="19" t="s">
        <v>25</v>
      </c>
      <c r="J137" s="95" t="s">
        <v>27</v>
      </c>
      <c r="K137" s="4"/>
      <c r="L137" s="5"/>
    </row>
    <row r="138" spans="1:12" x14ac:dyDescent="0.15">
      <c r="A138" s="3"/>
      <c r="B138" s="95"/>
      <c r="C138" s="95"/>
      <c r="D138" s="95"/>
      <c r="E138" s="19" t="s">
        <v>28</v>
      </c>
      <c r="F138" s="19" t="s">
        <v>29</v>
      </c>
      <c r="G138" s="18" t="s">
        <v>31</v>
      </c>
      <c r="H138" s="19" t="s">
        <v>26</v>
      </c>
      <c r="I138" s="19" t="s">
        <v>26</v>
      </c>
      <c r="J138" s="95"/>
      <c r="K138" s="4"/>
      <c r="L138" s="5"/>
    </row>
    <row r="139" spans="1:12" x14ac:dyDescent="0.15">
      <c r="A139" s="3"/>
      <c r="B139" s="60" t="s">
        <v>0</v>
      </c>
      <c r="C139" s="9" t="s">
        <v>10</v>
      </c>
      <c r="D139" s="23" t="s">
        <v>11</v>
      </c>
      <c r="E139" s="25">
        <v>27</v>
      </c>
      <c r="F139" s="25">
        <v>31</v>
      </c>
      <c r="G139" s="26">
        <v>288069</v>
      </c>
      <c r="H139" s="40">
        <v>62.9</v>
      </c>
      <c r="I139" s="4">
        <v>0</v>
      </c>
      <c r="J139" s="32" t="s">
        <v>61</v>
      </c>
      <c r="K139" s="4"/>
      <c r="L139" s="5"/>
    </row>
    <row r="140" spans="1:12" x14ac:dyDescent="0.15">
      <c r="A140" s="3"/>
      <c r="B140" s="10"/>
      <c r="C140" s="10"/>
      <c r="D140" s="10"/>
      <c r="E140" s="10"/>
      <c r="F140" s="63" t="s">
        <v>43</v>
      </c>
      <c r="G140" s="65">
        <f>SUM(G139:G139)</f>
        <v>288069</v>
      </c>
      <c r="H140" s="29">
        <f>SUM(H138:H139)</f>
        <v>62.9</v>
      </c>
      <c r="I140" s="29">
        <f>SUM(I138:I139)</f>
        <v>0</v>
      </c>
      <c r="J140" s="10"/>
      <c r="K140" s="4"/>
      <c r="L140" s="5"/>
    </row>
    <row r="141" spans="1:12" x14ac:dyDescent="0.15">
      <c r="A141" s="3"/>
      <c r="B141" s="4"/>
      <c r="C141" s="4"/>
      <c r="D141" s="4"/>
      <c r="E141" s="4"/>
      <c r="F141" s="4"/>
      <c r="G141" s="4"/>
      <c r="H141" s="20" t="s">
        <v>32</v>
      </c>
      <c r="I141" s="30">
        <f>I140/H140</f>
        <v>0</v>
      </c>
      <c r="J141" s="10"/>
      <c r="K141" s="4"/>
      <c r="L141" s="5"/>
    </row>
    <row r="142" spans="1:12" x14ac:dyDescent="0.15">
      <c r="A142" s="3"/>
      <c r="B142" s="4"/>
      <c r="C142" s="4"/>
      <c r="D142" s="4"/>
      <c r="E142" s="4"/>
      <c r="F142" s="4"/>
      <c r="G142" s="4"/>
      <c r="H142" s="4"/>
      <c r="I142" s="4"/>
      <c r="J142" s="4"/>
      <c r="K142" s="4"/>
      <c r="L142" s="5"/>
    </row>
    <row r="143" spans="1:12" ht="18.75" customHeight="1" x14ac:dyDescent="0.15">
      <c r="A143" s="70" t="s">
        <v>48</v>
      </c>
      <c r="B143" s="4"/>
      <c r="C143" s="4"/>
      <c r="D143" s="4"/>
      <c r="E143" s="4"/>
      <c r="F143" s="4"/>
      <c r="G143" s="4"/>
      <c r="H143" s="4"/>
      <c r="I143" s="4"/>
      <c r="J143" s="4"/>
      <c r="K143" s="4"/>
      <c r="L143" s="5"/>
    </row>
    <row r="144" spans="1:12" ht="18.75" customHeight="1" x14ac:dyDescent="0.15">
      <c r="A144" s="66" t="s">
        <v>44</v>
      </c>
      <c r="B144" s="4"/>
      <c r="C144" s="4"/>
      <c r="D144" s="4"/>
      <c r="E144" s="4"/>
      <c r="F144" s="4"/>
      <c r="G144" s="4"/>
      <c r="H144" s="4"/>
      <c r="I144" s="4"/>
      <c r="J144" s="4"/>
      <c r="K144" s="4"/>
      <c r="L144" s="5"/>
    </row>
    <row r="145" spans="1:12" ht="18.75" customHeight="1" x14ac:dyDescent="0.15">
      <c r="A145" s="91" t="s">
        <v>76</v>
      </c>
      <c r="B145" s="92"/>
      <c r="C145" s="92"/>
      <c r="D145" s="92"/>
      <c r="E145" s="92"/>
      <c r="F145" s="92"/>
      <c r="G145" s="92"/>
      <c r="H145" s="92"/>
      <c r="I145" s="92"/>
      <c r="J145" s="92"/>
      <c r="K145" s="92"/>
      <c r="L145" s="93"/>
    </row>
    <row r="146" spans="1:12" ht="12.75" customHeight="1" x14ac:dyDescent="0.15">
      <c r="A146" s="91"/>
      <c r="B146" s="92"/>
      <c r="C146" s="92"/>
      <c r="D146" s="92"/>
      <c r="E146" s="92"/>
      <c r="F146" s="92"/>
      <c r="G146" s="92"/>
      <c r="H146" s="92"/>
      <c r="I146" s="92"/>
      <c r="J146" s="92"/>
      <c r="K146" s="92"/>
      <c r="L146" s="93"/>
    </row>
    <row r="147" spans="1:12" ht="18.75" customHeight="1" x14ac:dyDescent="0.15">
      <c r="A147" s="66" t="s">
        <v>45</v>
      </c>
      <c r="B147" s="4"/>
      <c r="C147" s="4"/>
      <c r="D147" s="4"/>
      <c r="E147" s="4"/>
      <c r="F147" s="4"/>
      <c r="G147" s="4"/>
      <c r="H147" s="4"/>
      <c r="I147" s="4"/>
      <c r="J147" s="4"/>
      <c r="K147" s="4"/>
      <c r="L147" s="5"/>
    </row>
    <row r="148" spans="1:12" ht="18" customHeight="1" x14ac:dyDescent="0.15">
      <c r="A148" s="82" t="s">
        <v>81</v>
      </c>
      <c r="B148" s="83"/>
      <c r="C148" s="83"/>
      <c r="D148" s="83"/>
      <c r="E148" s="83"/>
      <c r="F148" s="83"/>
      <c r="G148" s="83"/>
      <c r="H148" s="83"/>
      <c r="I148" s="83"/>
      <c r="J148" s="83"/>
      <c r="K148" s="83"/>
      <c r="L148" s="84"/>
    </row>
    <row r="149" spans="1:12" x14ac:dyDescent="0.15">
      <c r="A149" s="82"/>
      <c r="B149" s="83"/>
      <c r="C149" s="83"/>
      <c r="D149" s="83"/>
      <c r="E149" s="83"/>
      <c r="F149" s="83"/>
      <c r="G149" s="83"/>
      <c r="H149" s="83"/>
      <c r="I149" s="83"/>
      <c r="J149" s="83"/>
      <c r="K149" s="83"/>
      <c r="L149" s="84"/>
    </row>
    <row r="150" spans="1:12" ht="18.75" customHeight="1" x14ac:dyDescent="0.15">
      <c r="A150" s="66" t="s">
        <v>46</v>
      </c>
      <c r="B150" s="4"/>
      <c r="C150" s="4"/>
      <c r="D150" s="4"/>
      <c r="E150" s="4"/>
      <c r="F150" s="4"/>
      <c r="G150" s="4"/>
      <c r="H150" s="4"/>
      <c r="I150" s="4"/>
      <c r="J150" s="4"/>
      <c r="K150" s="4"/>
      <c r="L150" s="5"/>
    </row>
    <row r="151" spans="1:12" x14ac:dyDescent="0.15">
      <c r="A151" s="88">
        <f>I161</f>
        <v>1</v>
      </c>
      <c r="B151" s="89"/>
      <c r="C151" s="13"/>
      <c r="D151" s="13"/>
      <c r="E151" s="13"/>
      <c r="F151" s="13"/>
      <c r="G151" s="13"/>
      <c r="H151" s="13"/>
      <c r="I151" s="13"/>
      <c r="J151" s="13"/>
      <c r="K151" s="13"/>
      <c r="L151" s="14"/>
    </row>
    <row r="152" spans="1:12" x14ac:dyDescent="0.15">
      <c r="A152" s="90"/>
      <c r="B152" s="89"/>
      <c r="C152" s="13"/>
      <c r="D152" s="13"/>
      <c r="E152" s="13"/>
      <c r="F152" s="13"/>
      <c r="G152" s="13"/>
      <c r="H152" s="13"/>
      <c r="I152" s="13"/>
      <c r="J152" s="13"/>
      <c r="K152" s="13"/>
      <c r="L152" s="14"/>
    </row>
    <row r="153" spans="1:12" ht="18.75" customHeight="1" x14ac:dyDescent="0.15">
      <c r="A153" s="66" t="s">
        <v>47</v>
      </c>
      <c r="B153" s="4"/>
      <c r="C153" s="4"/>
      <c r="D153" s="4"/>
      <c r="E153" s="4"/>
      <c r="F153" s="4"/>
      <c r="G153" s="4"/>
      <c r="H153" s="4"/>
      <c r="I153" s="4"/>
      <c r="J153" s="4"/>
      <c r="K153" s="4"/>
      <c r="L153" s="5"/>
    </row>
    <row r="154" spans="1:12" x14ac:dyDescent="0.15">
      <c r="A154" s="3"/>
      <c r="B154" s="4"/>
      <c r="C154" s="4"/>
      <c r="D154" s="11"/>
      <c r="E154" s="11"/>
      <c r="F154" s="4"/>
      <c r="G154" s="11"/>
      <c r="H154" s="4"/>
      <c r="I154" s="4"/>
      <c r="J154" s="4"/>
      <c r="K154" s="4"/>
      <c r="L154" s="5"/>
    </row>
    <row r="155" spans="1:12" x14ac:dyDescent="0.15">
      <c r="A155" s="3"/>
      <c r="B155" s="21" t="s">
        <v>20</v>
      </c>
      <c r="C155" s="19" t="s">
        <v>21</v>
      </c>
      <c r="D155" s="19" t="s">
        <v>22</v>
      </c>
      <c r="E155" s="19" t="s">
        <v>23</v>
      </c>
      <c r="F155" s="19"/>
      <c r="G155" s="18" t="s">
        <v>30</v>
      </c>
      <c r="H155" s="19" t="s">
        <v>24</v>
      </c>
      <c r="I155" s="19" t="s">
        <v>25</v>
      </c>
      <c r="J155" s="95" t="s">
        <v>27</v>
      </c>
      <c r="K155" s="4"/>
      <c r="L155" s="5"/>
    </row>
    <row r="156" spans="1:12" x14ac:dyDescent="0.15">
      <c r="A156" s="3"/>
      <c r="B156" s="19"/>
      <c r="C156" s="19"/>
      <c r="D156" s="19"/>
      <c r="E156" s="19" t="s">
        <v>28</v>
      </c>
      <c r="F156" s="19" t="s">
        <v>29</v>
      </c>
      <c r="G156" s="18" t="s">
        <v>31</v>
      </c>
      <c r="H156" s="19" t="s">
        <v>35</v>
      </c>
      <c r="I156" s="19" t="s">
        <v>35</v>
      </c>
      <c r="J156" s="95"/>
      <c r="K156" s="4"/>
      <c r="L156" s="5"/>
    </row>
    <row r="157" spans="1:12" x14ac:dyDescent="0.15">
      <c r="A157" s="3"/>
      <c r="B157" s="54" t="s">
        <v>1</v>
      </c>
      <c r="C157" s="31" t="s">
        <v>77</v>
      </c>
      <c r="D157" s="32" t="s">
        <v>78</v>
      </c>
      <c r="E157" s="25">
        <v>28</v>
      </c>
      <c r="F157" s="25">
        <v>28</v>
      </c>
      <c r="G157" s="26">
        <v>3400</v>
      </c>
      <c r="H157" s="22">
        <v>1</v>
      </c>
      <c r="I157" s="22">
        <v>1</v>
      </c>
      <c r="J157" s="22"/>
      <c r="K157" s="4"/>
      <c r="L157" s="5"/>
    </row>
    <row r="158" spans="1:12" x14ac:dyDescent="0.15">
      <c r="A158" s="3"/>
      <c r="B158" s="54" t="s">
        <v>1</v>
      </c>
      <c r="C158" s="31" t="s">
        <v>77</v>
      </c>
      <c r="D158" s="32" t="s">
        <v>79</v>
      </c>
      <c r="E158" s="25">
        <v>31</v>
      </c>
      <c r="F158" s="25">
        <v>31</v>
      </c>
      <c r="G158" s="26">
        <v>10000</v>
      </c>
      <c r="H158" s="22">
        <v>1</v>
      </c>
      <c r="I158" s="22">
        <v>1</v>
      </c>
      <c r="J158" s="22"/>
      <c r="K158" s="4"/>
      <c r="L158" s="5"/>
    </row>
    <row r="159" spans="1:12" x14ac:dyDescent="0.15">
      <c r="A159" s="3"/>
      <c r="B159" s="54" t="s">
        <v>1</v>
      </c>
      <c r="C159" s="31" t="s">
        <v>77</v>
      </c>
      <c r="D159" s="32" t="s">
        <v>80</v>
      </c>
      <c r="E159" s="25">
        <v>30</v>
      </c>
      <c r="F159" s="25">
        <v>30</v>
      </c>
      <c r="G159" s="26">
        <v>9000</v>
      </c>
      <c r="H159" s="22">
        <v>1</v>
      </c>
      <c r="I159" s="22">
        <v>1</v>
      </c>
      <c r="J159" s="22"/>
      <c r="K159" s="4"/>
      <c r="L159" s="5"/>
    </row>
    <row r="160" spans="1:12" x14ac:dyDescent="0.15">
      <c r="A160" s="3"/>
      <c r="B160" s="22"/>
      <c r="C160" s="22"/>
      <c r="D160" s="22"/>
      <c r="E160" s="22"/>
      <c r="F160" s="20" t="s">
        <v>43</v>
      </c>
      <c r="G160" s="64">
        <f>SUM(G157:G159)</f>
        <v>22400</v>
      </c>
      <c r="H160" s="55">
        <f>SUM(H157:H159)</f>
        <v>3</v>
      </c>
      <c r="I160" s="55">
        <f>SUM(I157:I159)</f>
        <v>3</v>
      </c>
      <c r="J160" s="61"/>
      <c r="K160" s="4"/>
      <c r="L160" s="5"/>
    </row>
    <row r="161" spans="1:12" x14ac:dyDescent="0.15">
      <c r="A161" s="3"/>
      <c r="B161" s="4"/>
      <c r="C161" s="4"/>
      <c r="D161" s="27"/>
      <c r="E161" s="27"/>
      <c r="F161" s="27"/>
      <c r="G161" s="27"/>
      <c r="H161" s="20" t="s">
        <v>32</v>
      </c>
      <c r="I161" s="30">
        <f>I160/H160</f>
        <v>1</v>
      </c>
      <c r="J161" s="10"/>
      <c r="K161" s="4"/>
      <c r="L161" s="5"/>
    </row>
    <row r="162" spans="1:12" ht="14.25" thickBot="1" x14ac:dyDescent="0.2">
      <c r="A162" s="6"/>
      <c r="B162" s="7"/>
      <c r="C162" s="7"/>
      <c r="D162" s="7"/>
      <c r="E162" s="7"/>
      <c r="F162" s="7"/>
      <c r="G162" s="7"/>
      <c r="H162" s="7"/>
      <c r="I162" s="7"/>
      <c r="J162" s="7"/>
      <c r="K162" s="7"/>
      <c r="L162" s="8"/>
    </row>
    <row r="163" spans="1:12" ht="19.5" thickBot="1" x14ac:dyDescent="0.2">
      <c r="A163" s="76" t="s">
        <v>54</v>
      </c>
      <c r="B163" s="77"/>
      <c r="C163" s="77"/>
      <c r="D163" s="77"/>
      <c r="E163" s="77"/>
      <c r="F163" s="77"/>
      <c r="G163" s="77"/>
      <c r="H163" s="77"/>
      <c r="I163" s="77"/>
      <c r="J163" s="77"/>
      <c r="K163" s="77"/>
      <c r="L163" s="78"/>
    </row>
    <row r="164" spans="1:12" ht="13.5" customHeight="1" x14ac:dyDescent="0.15">
      <c r="A164" s="79" t="s">
        <v>82</v>
      </c>
      <c r="B164" s="80"/>
      <c r="C164" s="80"/>
      <c r="D164" s="80"/>
      <c r="E164" s="80"/>
      <c r="F164" s="80"/>
      <c r="G164" s="80"/>
      <c r="H164" s="80"/>
      <c r="I164" s="80"/>
      <c r="J164" s="80"/>
      <c r="K164" s="80"/>
      <c r="L164" s="81"/>
    </row>
    <row r="165" spans="1:12" x14ac:dyDescent="0.15">
      <c r="A165" s="82"/>
      <c r="B165" s="83"/>
      <c r="C165" s="83"/>
      <c r="D165" s="83"/>
      <c r="E165" s="83"/>
      <c r="F165" s="83"/>
      <c r="G165" s="83"/>
      <c r="H165" s="83"/>
      <c r="I165" s="83"/>
      <c r="J165" s="83"/>
      <c r="K165" s="83"/>
      <c r="L165" s="84"/>
    </row>
    <row r="166" spans="1:12" x14ac:dyDescent="0.15">
      <c r="A166" s="82"/>
      <c r="B166" s="83"/>
      <c r="C166" s="83"/>
      <c r="D166" s="83"/>
      <c r="E166" s="83"/>
      <c r="F166" s="83"/>
      <c r="G166" s="83"/>
      <c r="H166" s="83"/>
      <c r="I166" s="83"/>
      <c r="J166" s="83"/>
      <c r="K166" s="83"/>
      <c r="L166" s="84"/>
    </row>
    <row r="167" spans="1:12" ht="14.25" thickBot="1" x14ac:dyDescent="0.2">
      <c r="A167" s="85"/>
      <c r="B167" s="86"/>
      <c r="C167" s="86"/>
      <c r="D167" s="86"/>
      <c r="E167" s="86"/>
      <c r="F167" s="86"/>
      <c r="G167" s="86"/>
      <c r="H167" s="86"/>
      <c r="I167" s="86"/>
      <c r="J167" s="86"/>
      <c r="K167" s="86"/>
      <c r="L167" s="87"/>
    </row>
  </sheetData>
  <mergeCells count="47">
    <mergeCell ref="A1:L2"/>
    <mergeCell ref="J45:J46"/>
    <mergeCell ref="A8:L14"/>
    <mergeCell ref="A16:L29"/>
    <mergeCell ref="A38:L39"/>
    <mergeCell ref="A30:L31"/>
    <mergeCell ref="A64:L65"/>
    <mergeCell ref="A84:L85"/>
    <mergeCell ref="E45:F45"/>
    <mergeCell ref="A35:L36"/>
    <mergeCell ref="A41:B42"/>
    <mergeCell ref="B71:B72"/>
    <mergeCell ref="C71:C72"/>
    <mergeCell ref="D71:D72"/>
    <mergeCell ref="E71:F71"/>
    <mergeCell ref="J71:J72"/>
    <mergeCell ref="A61:L62"/>
    <mergeCell ref="A67:B68"/>
    <mergeCell ref="A81:L82"/>
    <mergeCell ref="A87:B88"/>
    <mergeCell ref="A127:L128"/>
    <mergeCell ref="A130:L131"/>
    <mergeCell ref="D91:D92"/>
    <mergeCell ref="E91:F91"/>
    <mergeCell ref="J91:J92"/>
    <mergeCell ref="B91:B92"/>
    <mergeCell ref="C91:C92"/>
    <mergeCell ref="A102:L103"/>
    <mergeCell ref="A105:L106"/>
    <mergeCell ref="A108:B109"/>
    <mergeCell ref="B112:B113"/>
    <mergeCell ref="C112:C113"/>
    <mergeCell ref="D112:D113"/>
    <mergeCell ref="E112:F112"/>
    <mergeCell ref="J112:J113"/>
    <mergeCell ref="A163:L163"/>
    <mergeCell ref="A164:L167"/>
    <mergeCell ref="A133:B134"/>
    <mergeCell ref="A145:L146"/>
    <mergeCell ref="B137:B138"/>
    <mergeCell ref="C137:C138"/>
    <mergeCell ref="D137:D138"/>
    <mergeCell ref="E137:F137"/>
    <mergeCell ref="J137:J138"/>
    <mergeCell ref="J155:J156"/>
    <mergeCell ref="A148:L149"/>
    <mergeCell ref="A151:B152"/>
  </mergeCells>
  <phoneticPr fontId="1"/>
  <printOptions horizontalCentered="1"/>
  <pageMargins left="0.23622047244094491" right="0.23622047244094491" top="0.74803149606299213" bottom="0.74803149606299213" header="0.31496062992125984" footer="0.31496062992125984"/>
  <pageSetup paperSize="9" orientation="portrait" r:id="rId1"/>
  <rowBreaks count="3" manualBreakCount="3">
    <brk id="29" max="11" man="1"/>
    <brk id="78" max="11" man="1"/>
    <brk id="12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事後評価（頭）</vt:lpstr>
      <vt:lpstr>'事後評価（頭）'!Print_Area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大阪府</cp:lastModifiedBy>
  <cp:lastPrinted>2021-10-05T09:53:30Z</cp:lastPrinted>
  <dcterms:created xsi:type="dcterms:W3CDTF">2015-10-20T04:16:04Z</dcterms:created>
  <dcterms:modified xsi:type="dcterms:W3CDTF">2022-01-05T08:32:36Z</dcterms:modified>
</cp:coreProperties>
</file>