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11　第１１期\0331\算定シート\"/>
    </mc:Choice>
  </mc:AlternateContent>
  <bookViews>
    <workbookView xWindow="-120" yWindow="-120" windowWidth="20730" windowHeight="11160" tabRatio="812" firstSheet="2" activeTab="2"/>
  </bookViews>
  <sheets>
    <sheet name="算定シート【A】 (2)" sheetId="40" state="hidden" r:id="rId1"/>
    <sheet name="算定シート【B】 (2)" sheetId="41" state="hidden" r:id="rId2"/>
    <sheet name="算定シート【C】" sheetId="30" r:id="rId3"/>
    <sheet name="算定シート【D】 (2)" sheetId="43" state="hidden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算定シート【C】!$A$1:$AQ$80</definedName>
    <definedName name="_xlnm.Print_Area" localSheetId="3">'算定シート【D】 (2)'!$A$1:$AR$86</definedName>
    <definedName name="_xlnm.Print_Area" localSheetId="4">'算定シート【E】 (2)'!$A$1:$AO$63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67" i="30" l="1"/>
  <c r="AA15" i="30" l="1"/>
  <c r="D36" i="30" s="1"/>
  <c r="D27" i="30" l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F70" i="30" l="1"/>
  <c r="AF67" i="30"/>
  <c r="AA22" i="30"/>
  <c r="U36" i="30"/>
  <c r="AH36" i="30" s="1"/>
  <c r="Y75" i="30" l="1"/>
  <c r="AJ75" i="30" s="1"/>
  <c r="Y72" i="30"/>
  <c r="Q27" i="30"/>
  <c r="AH27" i="30" s="1"/>
  <c r="AJ72" i="30" l="1"/>
  <c r="M79" i="30" s="1"/>
  <c r="X78" i="30"/>
  <c r="AT42" i="30"/>
  <c r="X41" i="30" s="1"/>
  <c r="AH32" i="30"/>
  <c r="M42" i="30" s="1"/>
  <c r="AT78" i="30" l="1"/>
</calcChain>
</file>

<file path=xl/sharedStrings.xml><?xml version="1.0" encoding="utf-8"?>
<sst xmlns="http://schemas.openxmlformats.org/spreadsheetml/2006/main" count="707" uniqueCount="156">
  <si>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</si>
  <si>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</si>
  <si>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</si>
  <si>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</si>
  <si>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</si>
  <si>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</si>
  <si>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</si>
  <si>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</si>
  <si>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</si>
  <si>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</si>
  <si>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</si>
  <si>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</si>
  <si>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</si>
  <si>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</si>
  <si>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</si>
  <si>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</si>
  <si>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</si>
  <si>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</si>
  <si>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</si>
  <si>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</si>
  <si>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</si>
  <si>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</si>
  <si>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</si>
  <si>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</si>
  <si>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</si>
  <si>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</si>
  <si>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</si>
  <si>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</si>
  <si>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</si>
  <si>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</si>
  <si>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</si>
  <si>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</si>
  <si>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</si>
  <si>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</si>
  <si>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</si>
  <si>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</si>
  <si>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</si>
  <si>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</si>
  <si>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</si>
  <si>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</si>
  <si>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</si>
  <si>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</si>
  <si>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</si>
  <si>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</si>
  <si>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</si>
  <si>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</si>
  <si>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</si>
  <si>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</si>
  <si>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</si>
  <si>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</si>
  <si>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</si>
  <si>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</si>
  <si>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</si>
  <si>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</si>
  <si>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</si>
  <si>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</si>
  <si>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</si>
  <si>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</si>
  <si>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</si>
  <si>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</si>
  <si>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</si>
  <si>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</si>
  <si>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</si>
  <si>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</si>
  <si>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</si>
  <si>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</si>
  <si>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</si>
  <si>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</si>
  <si>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</si>
  <si>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</si>
  <si>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</si>
  <si>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</si>
  <si>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</si>
  <si>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</si>
  <si>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</si>
  <si>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</si>
  <si>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</si>
  <si>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</si>
  <si>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</si>
  <si>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</si>
  <si>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</si>
  <si>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</si>
  <si>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</si>
  <si>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</si>
  <si>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</si>
  <si>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</si>
  <si>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</si>
  <si>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</si>
  <si>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</si>
  <si>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</si>
  <si>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</si>
  <si>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</si>
  <si>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</si>
  <si>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</si>
  <si>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</si>
  <si>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</si>
  <si>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</si>
  <si>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</si>
  <si>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</si>
  <si>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</si>
  <si>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</si>
  <si>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</si>
  <si>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</si>
  <si>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</si>
  <si>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</si>
  <si>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</si>
  <si>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</si>
  <si>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</si>
  <si>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</si>
  <si>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</si>
  <si>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</si>
  <si>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</si>
  <si>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</si>
  <si>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</si>
  <si>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</si>
  <si>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</si>
  <si>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</si>
  <si>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</si>
  <si>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</si>
  <si>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</si>
  <si>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</si>
  <si>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</si>
  <si>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</si>
  <si>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</si>
  <si>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</si>
  <si>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</si>
  <si>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</si>
  <si>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</si>
  <si>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算定シートC</t>
    <rPh sb="0" eb="2">
      <t>サンテイ</t>
    </rPh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</si>
  <si>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</si>
  <si>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t>AとBで額の低い方が支給単価となります。（最大20万円）</t>
    <phoneticPr fontId="3"/>
  </si>
  <si>
    <t>事業年度（年）の１日当たりの売上高  × ０．３ ＝　</t>
    <rPh sb="5" eb="6">
      <t>ネン</t>
    </rPh>
    <phoneticPr fontId="3"/>
  </si>
  <si>
    <t>令和３</t>
    <rPh sb="0" eb="2">
      <t>レイワ</t>
    </rPh>
    <phoneticPr fontId="3"/>
  </si>
  <si>
    <t>令和２</t>
    <rPh sb="0" eb="2">
      <t>レイワ</t>
    </rPh>
    <phoneticPr fontId="3"/>
  </si>
  <si>
    <t>平成３１</t>
    <rPh sb="0" eb="2">
      <t>ヘイセイ</t>
    </rPh>
    <phoneticPr fontId="3"/>
  </si>
  <si>
    <t>平成３０</t>
    <rPh sb="0" eb="2">
      <t>ヘイセイ</t>
    </rPh>
    <phoneticPr fontId="3"/>
  </si>
  <si>
    <t>平成２９</t>
    <rPh sb="0" eb="2">
      <t>ヘイセイ</t>
    </rPh>
    <phoneticPr fontId="3"/>
  </si>
  <si>
    <t>令和３年</t>
    <rPh sb="0" eb="2">
      <t>レイワ</t>
    </rPh>
    <rPh sb="3" eb="4">
      <t>ネン</t>
    </rPh>
    <phoneticPr fontId="3"/>
  </si>
  <si>
    <t>令和２年</t>
    <rPh sb="0" eb="2">
      <t>レイワ</t>
    </rPh>
    <rPh sb="3" eb="4">
      <t>ネン</t>
    </rPh>
    <phoneticPr fontId="3"/>
  </si>
  <si>
    <t>平成３１年</t>
    <rPh sb="0" eb="2">
      <t>ヘイセイ</t>
    </rPh>
    <rPh sb="4" eb="5">
      <t>ネン</t>
    </rPh>
    <phoneticPr fontId="3"/>
  </si>
  <si>
    <t>平成３０年</t>
    <rPh sb="0" eb="2">
      <t>ヘイセイ</t>
    </rPh>
    <rPh sb="4" eb="5">
      <t>ネン</t>
    </rPh>
    <phoneticPr fontId="3"/>
  </si>
  <si>
    <t>平成２９年</t>
    <rPh sb="0" eb="2">
      <t>ヘイセイ</t>
    </rPh>
    <rPh sb="4" eb="5">
      <t>ネン</t>
    </rPh>
    <phoneticPr fontId="3"/>
  </si>
  <si>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</si>
  <si>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要請ア／売上高減少額方式／R3.2.28以前に開店</t>
    <phoneticPr fontId="3"/>
  </si>
  <si>
    <t>参照月：平成31年～令和３年の３月</t>
    <phoneticPr fontId="3"/>
  </si>
  <si>
    <t xml:space="preserve">令和４年３月の日数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</si>
  <si>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令和４年</t>
    </r>
    <r>
      <rPr>
        <b/>
        <sz val="9"/>
        <rFont val="ＭＳ Ｐゴシック"/>
        <family val="3"/>
        <charset val="128"/>
      </rPr>
      <t>３</t>
    </r>
    <r>
      <rPr>
        <b/>
        <sz val="11"/>
        <rFont val="ＭＳ Ｐゴシック"/>
        <family val="3"/>
        <charset val="128"/>
      </rPr>
      <t>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</si>
  <si>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</si>
  <si>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t>令和４年３月の１日当たりの売上高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</si>
  <si>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令和４年３月の売上高 ÷ 令和４年３月の日数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</si>
  <si>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令和４年３月の１日当たりの売上高） × ０．４ ＝</t>
    <rPh sb="6" eb="7">
      <t>ネン</t>
    </rPh>
    <rPh sb="26" eb="27">
      <t>ガツ</t>
    </rPh>
    <rPh sb="30" eb="31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</si>
  <si>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</si>
  <si>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</si>
  <si>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３月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</si>
  <si>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t>※事業年度は平成31年～令和３年３月（罹災特例に該当する場合は、平成30年又は平成29年も可）を含んでいる必要があります。また、個人事業主は暦年になります。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</si>
  <si>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＜必要書類＞
・算定参照年の３月の帳簿（対象店舗の飲食部門のみの額がわかるもの（テイクアウト売上、物販、営業時間短縮協力金等の給付金等は除いてください））※税抜き金額が分かるもの
・令和４年３月の帳簿（同上）　※税抜き金額が分かるもの
・算定参照年の３月を含む確定申告書類</t>
    <rPh sb="101" eb="103">
      <t>ドウジョウ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</si>
</sst>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8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6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2" fillId="3" borderId="34" xfId="0" applyFont="1" applyFill="1" applyBorder="1">
      <alignment vertical="center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8" fillId="10" borderId="0" xfId="0" applyFont="1" applyFill="1" applyAlignment="1">
      <alignment horizontal="center"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right" vertical="center"/>
    </xf>
    <xf numFmtId="0" fontId="4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19" fillId="10" borderId="0" xfId="0" applyFont="1" applyFill="1" applyBorder="1" applyAlignment="1">
      <alignment horizontal="left" vertical="center" wrapText="1"/>
    </xf>
    <xf numFmtId="0" fontId="9" fillId="10" borderId="7" xfId="0" applyFont="1" applyFill="1" applyBorder="1" applyAlignment="1">
      <alignment vertical="center"/>
    </xf>
    <xf numFmtId="0" fontId="23" fillId="10" borderId="0" xfId="0" applyFont="1" applyFill="1">
      <alignment vertical="center"/>
    </xf>
    <xf numFmtId="38" fontId="40" fillId="10" borderId="0" xfId="1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7" fillId="10" borderId="0" xfId="0" applyFont="1" applyFill="1" applyAlignment="1">
      <alignment vertical="center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14" fillId="10" borderId="0" xfId="0" applyFont="1" applyFill="1" applyBorder="1" applyAlignment="1">
      <alignment horizontal="left"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41" fillId="10" borderId="0" xfId="0" applyFont="1" applyFill="1" applyBorder="1" applyAlignment="1">
      <alignment vertical="center" wrapText="1" shrinkToFit="1"/>
    </xf>
    <xf numFmtId="0" fontId="16" fillId="10" borderId="0" xfId="0" applyFont="1" applyFill="1" applyAlignment="1">
      <alignment vertical="center"/>
    </xf>
    <xf numFmtId="0" fontId="20" fillId="10" borderId="0" xfId="0" applyFont="1" applyFill="1" applyBorder="1" applyAlignment="1">
      <alignment horizontal="left" vertical="center" wrapText="1" shrinkToFit="1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10" fillId="4" borderId="0" xfId="0" applyFont="1" applyFill="1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0" fontId="19" fillId="3" borderId="9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35" fillId="11" borderId="37" xfId="0" applyFont="1" applyFill="1" applyBorder="1" applyAlignment="1">
      <alignment horizontal="center" vertical="center"/>
    </xf>
    <xf numFmtId="0" fontId="35" fillId="11" borderId="38" xfId="0" applyFont="1" applyFill="1" applyBorder="1" applyAlignment="1">
      <alignment horizontal="center" vertical="center"/>
    </xf>
    <xf numFmtId="0" fontId="36" fillId="11" borderId="38" xfId="0" applyFont="1" applyFill="1" applyBorder="1" applyAlignment="1">
      <alignment horizontal="center" vertical="center"/>
    </xf>
    <xf numFmtId="0" fontId="36" fillId="11" borderId="39" xfId="0" applyFont="1" applyFill="1" applyBorder="1" applyAlignment="1">
      <alignment horizontal="center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8" fillId="5" borderId="7" xfId="0" applyFont="1" applyFill="1" applyBorder="1" applyAlignment="1" applyProtection="1">
      <alignment horizontal="left" vertical="center" shrinkToFit="1"/>
      <protection locked="0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4" fillId="5" borderId="9" xfId="0" applyFont="1" applyFill="1" applyBorder="1" applyAlignment="1" applyProtection="1">
      <alignment horizontal="center" vertical="center"/>
      <protection locked="0"/>
    </xf>
    <xf numFmtId="0" fontId="4" fillId="5" borderId="7" xfId="0" applyFont="1" applyFill="1" applyBorder="1" applyAlignment="1" applyProtection="1">
      <alignment horizontal="center" vertical="center"/>
      <protection locked="0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 applyProtection="1">
      <alignment horizontal="center" vertical="center"/>
      <protection locked="0"/>
    </xf>
    <xf numFmtId="38" fontId="5" fillId="5" borderId="0" xfId="1" applyFont="1" applyFill="1" applyBorder="1" applyAlignment="1" applyProtection="1">
      <alignment horizontal="center" vertical="center"/>
      <protection locked="0"/>
    </xf>
    <xf numFmtId="38" fontId="5" fillId="5" borderId="7" xfId="1" applyFont="1" applyFill="1" applyBorder="1" applyAlignment="1" applyProtection="1">
      <alignment horizontal="center" vertical="center"/>
      <protection locked="0"/>
    </xf>
    <xf numFmtId="0" fontId="7" fillId="10" borderId="0" xfId="0" applyFont="1" applyFill="1" applyBorder="1" applyAlignment="1">
      <alignment horizontal="center" vertical="center"/>
    </xf>
    <xf numFmtId="0" fontId="57" fillId="11" borderId="3" xfId="0" applyFont="1" applyFill="1" applyBorder="1" applyAlignment="1">
      <alignment horizontal="center" vertical="center"/>
    </xf>
    <xf numFmtId="0" fontId="57" fillId="11" borderId="2" xfId="0" applyFont="1" applyFill="1" applyBorder="1" applyAlignment="1">
      <alignment horizontal="center" vertical="center"/>
    </xf>
    <xf numFmtId="0" fontId="7" fillId="11" borderId="2" xfId="0" applyFont="1" applyFill="1" applyBorder="1" applyAlignment="1">
      <alignment horizontal="center" vertical="center"/>
    </xf>
    <xf numFmtId="0" fontId="7" fillId="11" borderId="1" xfId="0" applyFont="1" applyFill="1" applyBorder="1" applyAlignment="1">
      <alignment horizontal="center" vertical="center"/>
    </xf>
    <xf numFmtId="0" fontId="4" fillId="8" borderId="11" xfId="0" applyFont="1" applyFill="1" applyBorder="1" applyAlignment="1">
      <alignment horizontal="center" vertical="center"/>
    </xf>
    <xf numFmtId="0" fontId="0" fillId="8" borderId="18" xfId="0" applyFill="1" applyBorder="1" applyAlignment="1">
      <alignment horizontal="center" vertical="center"/>
    </xf>
    <xf numFmtId="0" fontId="0" fillId="8" borderId="19" xfId="0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178" fontId="4" fillId="8" borderId="9" xfId="0" applyNumberFormat="1" applyFont="1" applyFill="1" applyBorder="1" applyAlignment="1">
      <alignment horizontal="center" vertical="center"/>
    </xf>
    <xf numFmtId="178" fontId="4" fillId="8" borderId="0" xfId="0" applyNumberFormat="1" applyFont="1" applyFill="1" applyBorder="1" applyAlignment="1">
      <alignment horizontal="center" vertical="center"/>
    </xf>
    <xf numFmtId="178" fontId="4" fillId="8" borderId="7" xfId="0" applyNumberFormat="1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178" fontId="5" fillId="5" borderId="9" xfId="1" applyNumberFormat="1" applyFont="1" applyFill="1" applyBorder="1" applyAlignment="1" applyProtection="1">
      <alignment horizontal="center"/>
      <protection locked="0"/>
    </xf>
    <xf numFmtId="178" fontId="5" fillId="5" borderId="7" xfId="1" applyNumberFormat="1" applyFont="1" applyFill="1" applyBorder="1" applyAlignment="1" applyProtection="1">
      <alignment horizontal="center"/>
      <protection locked="0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38" fontId="5" fillId="5" borderId="11" xfId="1" applyFont="1" applyFill="1" applyBorder="1" applyAlignment="1" applyProtection="1">
      <alignment horizontal="center" vertical="center"/>
      <protection locked="0"/>
    </xf>
    <xf numFmtId="0" fontId="4" fillId="5" borderId="18" xfId="0" applyFont="1" applyFill="1" applyBorder="1" applyAlignment="1" applyProtection="1">
      <alignment horizontal="center" vertical="center"/>
      <protection locked="0"/>
    </xf>
    <xf numFmtId="38" fontId="5" fillId="5" borderId="8" xfId="1" applyFont="1" applyFill="1" applyBorder="1" applyAlignment="1" applyProtection="1">
      <alignment horizontal="center" vertical="center"/>
      <protection locked="0"/>
    </xf>
    <xf numFmtId="0" fontId="4" fillId="5" borderId="6" xfId="0" applyFont="1" applyFill="1" applyBorder="1" applyAlignment="1" applyProtection="1">
      <alignment horizontal="center" vertical="center"/>
      <protection locked="0"/>
    </xf>
    <xf numFmtId="38" fontId="5" fillId="8" borderId="11" xfId="1" applyFont="1" applyFill="1" applyBorder="1" applyAlignment="1">
      <alignment horizontal="center"/>
    </xf>
    <xf numFmtId="38" fontId="5" fillId="8" borderId="9" xfId="1" applyFont="1" applyFill="1" applyBorder="1" applyAlignment="1">
      <alignment horizontal="center"/>
    </xf>
    <xf numFmtId="38" fontId="5" fillId="8" borderId="8" xfId="1" applyFont="1" applyFill="1" applyBorder="1" applyAlignment="1">
      <alignment horizontal="center"/>
    </xf>
    <xf numFmtId="38" fontId="5" fillId="8" borderId="7" xfId="1" applyFont="1" applyFill="1" applyBorder="1" applyAlignment="1">
      <alignment horizontal="center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38" fontId="5" fillId="8" borderId="9" xfId="1" applyFont="1" applyFill="1" applyBorder="1" applyAlignment="1">
      <alignment horizontal="center" vertical="center"/>
    </xf>
    <xf numFmtId="38" fontId="5" fillId="8" borderId="7" xfId="1" applyFont="1" applyFill="1" applyBorder="1" applyAlignment="1">
      <alignment horizontal="center" vertical="center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38" fontId="5" fillId="8" borderId="0" xfId="1" applyFont="1" applyFill="1" applyBorder="1" applyAlignment="1">
      <alignment horizontal="center"/>
    </xf>
    <xf numFmtId="0" fontId="45" fillId="5" borderId="0" xfId="0" applyFont="1" applyFill="1" applyAlignment="1" applyProtection="1">
      <alignment horizontal="left" vertical="top"/>
      <protection locked="0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3" fontId="4" fillId="8" borderId="38" xfId="0" applyNumberFormat="1" applyFont="1" applyFill="1" applyBorder="1" applyAlignment="1">
      <alignment horizontal="center" vertical="center"/>
    </xf>
    <xf numFmtId="3" fontId="4" fillId="8" borderId="2" xfId="0" applyNumberFormat="1" applyFont="1" applyFill="1" applyBorder="1" applyAlignment="1">
      <alignment horizontal="center" vertical="center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4" fillId="10" borderId="10" xfId="0" applyFont="1" applyFill="1" applyBorder="1" applyAlignment="1">
      <alignment horizontal="center" vertical="center"/>
    </xf>
    <xf numFmtId="0" fontId="7" fillId="10" borderId="19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left" vertical="center" wrapText="1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38" fontId="10" fillId="8" borderId="9" xfId="1" applyFont="1" applyFill="1" applyBorder="1" applyAlignment="1">
      <alignment horizontal="center" vertical="center"/>
    </xf>
    <xf numFmtId="38" fontId="10" fillId="8" borderId="8" xfId="1" applyFont="1" applyFill="1" applyBorder="1" applyAlignment="1">
      <alignment horizontal="center" vertical="center"/>
    </xf>
    <xf numFmtId="38" fontId="10" fillId="8" borderId="7" xfId="1" applyFont="1" applyFill="1" applyBorder="1" applyAlignment="1">
      <alignment horizontal="center" vertical="center"/>
    </xf>
    <xf numFmtId="0" fontId="41" fillId="10" borderId="4" xfId="0" applyFont="1" applyFill="1" applyBorder="1" applyAlignment="1">
      <alignment horizontal="left" vertical="center" wrapText="1" shrinkToFit="1"/>
    </xf>
    <xf numFmtId="38" fontId="26" fillId="8" borderId="30" xfId="1" applyFont="1" applyFill="1" applyBorder="1" applyAlignment="1">
      <alignment horizontal="center" vertical="center"/>
    </xf>
    <xf numFmtId="38" fontId="26" fillId="8" borderId="31" xfId="1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center" vertical="center" shrinkToFit="1"/>
    </xf>
    <xf numFmtId="38" fontId="26" fillId="8" borderId="31" xfId="1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16" fillId="10" borderId="0" xfId="0" applyFont="1" applyFill="1" applyAlignment="1">
      <alignment horizontal="center" vertical="center"/>
    </xf>
    <xf numFmtId="0" fontId="16" fillId="10" borderId="4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8" fillId="10" borderId="0" xfId="0" applyFont="1" applyFill="1" applyAlignment="1">
      <alignment horizontal="center" vertical="center"/>
    </xf>
    <xf numFmtId="0" fontId="8" fillId="10" borderId="4" xfId="0" applyFont="1" applyFill="1" applyBorder="1" applyAlignment="1">
      <alignment horizontal="center" vertical="center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7" fontId="26" fillId="8" borderId="17" xfId="1" applyNumberFormat="1" applyFont="1" applyFill="1" applyBorder="1" applyAlignment="1">
      <alignment horizontal="right" vertical="center" shrinkToFit="1"/>
    </xf>
    <xf numFmtId="177" fontId="26" fillId="8" borderId="16" xfId="1" applyNumberFormat="1" applyFont="1" applyFill="1" applyBorder="1" applyAlignment="1">
      <alignment horizontal="right" vertical="center" shrinkToFit="1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 shrinkToFit="1"/>
    </xf>
    <xf numFmtId="0" fontId="4" fillId="8" borderId="1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8F8F8"/>
      <color rgb="FFDBB9FD"/>
      <color rgb="FF00FFFF"/>
      <color rgb="FFB20CFC"/>
      <color rgb="FFF7B9FD"/>
      <color rgb="FFCCFF99"/>
      <color rgb="FF99FF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8</xdr:row>
      <xdr:rowOff>66674</xdr:rowOff>
    </xdr:from>
    <xdr:to>
      <xdr:col>15</xdr:col>
      <xdr:colOff>180974</xdr:colOff>
      <xdr:row>12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>
          <a:off x="555624" y="25241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24</xdr:row>
      <xdr:rowOff>0</xdr:rowOff>
    </xdr:from>
    <xdr:to>
      <xdr:col>6</xdr:col>
      <xdr:colOff>114300</xdr:colOff>
      <xdr:row>24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CxnSpPr/>
      </xdr:nvCxnSpPr>
      <xdr:spPr>
        <a:xfrm flipH="1">
          <a:off x="1266825" y="5210175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18</xdr:row>
      <xdr:rowOff>0</xdr:rowOff>
    </xdr:from>
    <xdr:to>
      <xdr:col>29</xdr:col>
      <xdr:colOff>85725</xdr:colOff>
      <xdr:row>18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CxnSpPr/>
      </xdr:nvCxnSpPr>
      <xdr:spPr>
        <a:xfrm>
          <a:off x="5838825" y="384810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0</xdr:rowOff>
    </xdr:from>
    <xdr:to>
      <xdr:col>29</xdr:col>
      <xdr:colOff>85727</xdr:colOff>
      <xdr:row>19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CxnSpPr/>
      </xdr:nvCxnSpPr>
      <xdr:spPr>
        <a:xfrm flipH="1">
          <a:off x="352425" y="402907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28</xdr:row>
      <xdr:rowOff>19050</xdr:rowOff>
    </xdr:from>
    <xdr:to>
      <xdr:col>33</xdr:col>
      <xdr:colOff>161926</xdr:colOff>
      <xdr:row>29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CxnSpPr/>
      </xdr:nvCxnSpPr>
      <xdr:spPr>
        <a:xfrm>
          <a:off x="6715125" y="567690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24</xdr:row>
      <xdr:rowOff>95250</xdr:rowOff>
    </xdr:from>
    <xdr:to>
      <xdr:col>26</xdr:col>
      <xdr:colOff>104775</xdr:colOff>
      <xdr:row>28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257175" y="502920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23</xdr:row>
      <xdr:rowOff>177800</xdr:rowOff>
    </xdr:from>
    <xdr:to>
      <xdr:col>20</xdr:col>
      <xdr:colOff>120149</xdr:colOff>
      <xdr:row>24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CxnSpPr/>
      </xdr:nvCxnSpPr>
      <xdr:spPr>
        <a:xfrm flipH="1">
          <a:off x="4073024" y="5207000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23</xdr:row>
      <xdr:rowOff>0</xdr:rowOff>
    </xdr:from>
    <xdr:to>
      <xdr:col>29</xdr:col>
      <xdr:colOff>123825</xdr:colOff>
      <xdr:row>24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CxnSpPr/>
      </xdr:nvCxnSpPr>
      <xdr:spPr>
        <a:xfrm>
          <a:off x="5876925" y="475297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23</xdr:row>
      <xdr:rowOff>176964</xdr:rowOff>
    </xdr:from>
    <xdr:to>
      <xdr:col>29</xdr:col>
      <xdr:colOff>128337</xdr:colOff>
      <xdr:row>23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CxnSpPr/>
      </xdr:nvCxnSpPr>
      <xdr:spPr>
        <a:xfrm flipH="1">
          <a:off x="4076700" y="492993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176964</xdr:rowOff>
    </xdr:from>
    <xdr:to>
      <xdr:col>6</xdr:col>
      <xdr:colOff>108451</xdr:colOff>
      <xdr:row>23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 flipH="1">
          <a:off x="352425" y="492993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19</xdr:row>
      <xdr:rowOff>0</xdr:rowOff>
    </xdr:from>
    <xdr:to>
      <xdr:col>2</xdr:col>
      <xdr:colOff>0</xdr:colOff>
      <xdr:row>24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 flipV="1">
          <a:off x="352425" y="402907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71</xdr:row>
      <xdr:rowOff>152400</xdr:rowOff>
    </xdr:from>
    <xdr:to>
      <xdr:col>33</xdr:col>
      <xdr:colOff>15975</xdr:colOff>
      <xdr:row>71</xdr:row>
      <xdr:rowOff>152401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 flipV="1">
          <a:off x="6353175" y="142684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48</xdr:row>
      <xdr:rowOff>123825</xdr:rowOff>
    </xdr:from>
    <xdr:to>
      <xdr:col>30</xdr:col>
      <xdr:colOff>19050</xdr:colOff>
      <xdr:row>51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600-00000E000000}"/>
            </a:ext>
          </a:extLst>
        </xdr:cNvPr>
        <xdr:cNvSpPr/>
      </xdr:nvSpPr>
      <xdr:spPr>
        <a:xfrm>
          <a:off x="1724025" y="789622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35</xdr:row>
      <xdr:rowOff>171450</xdr:rowOff>
    </xdr:from>
    <xdr:to>
      <xdr:col>32</xdr:col>
      <xdr:colOff>171450</xdr:colOff>
      <xdr:row>35</xdr:row>
      <xdr:rowOff>171450</xdr:rowOff>
    </xdr:to>
    <xdr:cxnSp macro="">
      <xdr:nvCxnSpPr>
        <xdr:cNvPr id="17" name="直線矢印コネクタ 16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CxnSpPr/>
      </xdr:nvCxnSpPr>
      <xdr:spPr>
        <a:xfrm>
          <a:off x="6153150" y="73723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74</xdr:row>
      <xdr:rowOff>152400</xdr:rowOff>
    </xdr:from>
    <xdr:to>
      <xdr:col>33</xdr:col>
      <xdr:colOff>15975</xdr:colOff>
      <xdr:row>74</xdr:row>
      <xdr:rowOff>152401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CxnSpPr/>
      </xdr:nvCxnSpPr>
      <xdr:spPr>
        <a:xfrm flipV="1">
          <a:off x="6353175" y="1494472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57</xdr:row>
      <xdr:rowOff>0</xdr:rowOff>
    </xdr:from>
    <xdr:to>
      <xdr:col>39</xdr:col>
      <xdr:colOff>38100</xdr:colOff>
      <xdr:row>58</xdr:row>
      <xdr:rowOff>171450</xdr:rowOff>
    </xdr:to>
    <xdr:sp macro="" textlink="">
      <xdr:nvSpPr>
        <xdr:cNvPr id="18" name="大かっこ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>
        <a:xfrm>
          <a:off x="323850" y="11896725"/>
          <a:ext cx="74676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4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6"/>
      <c r="AH1" s="406"/>
      <c r="AI1" s="406"/>
      <c r="AJ1" s="406"/>
      <c r="AK1" s="406"/>
      <c r="AL1" s="406"/>
      <c r="AM1" s="406"/>
      <c r="AR1" s="30"/>
      <c r="AS1" s="30"/>
    </row>
    <row r="2" spans="1:45" ht="32.25" x14ac:dyDescent="0.4">
      <c r="A2" s="407" t="s">
        <v>112</v>
      </c>
      <c r="B2" s="408"/>
      <c r="C2" s="408"/>
      <c r="D2" s="408"/>
      <c r="E2" s="408"/>
      <c r="F2" s="408"/>
      <c r="G2" s="408"/>
      <c r="H2" s="408"/>
      <c r="I2" s="408"/>
      <c r="J2" s="408"/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9"/>
      <c r="AH2" s="409"/>
      <c r="AI2" s="409"/>
      <c r="AJ2" s="409"/>
      <c r="AK2" s="409"/>
      <c r="AL2" s="409"/>
      <c r="AM2" s="410"/>
      <c r="AR2" s="30"/>
      <c r="AS2" s="30"/>
    </row>
    <row r="3" spans="1:45" ht="55.5" customHeight="1" thickBot="1" x14ac:dyDescent="0.45">
      <c r="A3" s="411" t="s">
        <v>111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3"/>
      <c r="AH3" s="413"/>
      <c r="AI3" s="413"/>
      <c r="AJ3" s="413"/>
      <c r="AK3" s="413"/>
      <c r="AL3" s="413"/>
      <c r="AM3" s="414"/>
      <c r="AR3" s="30"/>
      <c r="AS3" s="30"/>
    </row>
    <row r="4" spans="1:45" ht="25.5" customHeight="1" x14ac:dyDescent="0.4">
      <c r="A4" s="415" t="s">
        <v>107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  <c r="AL4" s="415"/>
      <c r="AM4" s="415"/>
      <c r="AR4" s="30"/>
      <c r="AS4" s="30"/>
    </row>
    <row r="5" spans="1:45" ht="25.5" customHeight="1" x14ac:dyDescent="0.4">
      <c r="A5" s="299"/>
      <c r="B5" s="299"/>
      <c r="C5" s="299"/>
      <c r="D5" s="299"/>
      <c r="E5" s="299"/>
      <c r="F5" s="299"/>
      <c r="G5" s="299"/>
      <c r="H5" s="299"/>
      <c r="I5" s="299"/>
      <c r="J5" s="299"/>
      <c r="K5" s="299"/>
      <c r="L5" s="299"/>
      <c r="M5" s="299"/>
      <c r="N5" s="299"/>
      <c r="O5" s="299"/>
      <c r="P5" s="299"/>
      <c r="Q5" s="299"/>
      <c r="R5" s="299"/>
      <c r="S5" s="299"/>
      <c r="T5" s="299"/>
      <c r="U5" s="299"/>
      <c r="V5" s="299"/>
      <c r="W5" s="299"/>
      <c r="X5" s="299"/>
      <c r="Y5" s="299"/>
      <c r="Z5" s="299"/>
      <c r="AA5" s="299"/>
      <c r="AB5" s="299"/>
      <c r="AC5" s="299"/>
      <c r="AD5" s="299"/>
      <c r="AE5" s="299"/>
      <c r="AF5" s="299"/>
      <c r="AG5" s="299"/>
      <c r="AH5" s="299"/>
      <c r="AI5" s="299"/>
      <c r="AJ5" s="299"/>
      <c r="AK5" s="299"/>
      <c r="AL5" s="299"/>
      <c r="AM5" s="299"/>
      <c r="AR5" s="30"/>
      <c r="AS5" s="30"/>
    </row>
    <row r="6" spans="1:45" ht="24.75" customHeight="1" x14ac:dyDescent="0.4">
      <c r="A6" s="45"/>
      <c r="B6" s="416" t="s">
        <v>76</v>
      </c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</row>
    <row r="7" spans="1:45" ht="24.75" customHeight="1" x14ac:dyDescent="0.4">
      <c r="A7" s="45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</row>
    <row r="8" spans="1:45" ht="24.75" customHeight="1" x14ac:dyDescent="0.4">
      <c r="A8" s="45"/>
      <c r="B8" s="345" t="s">
        <v>19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403" t="s">
        <v>20</v>
      </c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R9" s="30"/>
      <c r="AS9" s="30"/>
    </row>
    <row r="10" spans="1:45" s="35" customFormat="1" ht="30" customHeight="1" thickBot="1" x14ac:dyDescent="0.45">
      <c r="A10" s="47"/>
      <c r="B10" s="417" t="s">
        <v>57</v>
      </c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8" t="s">
        <v>67</v>
      </c>
      <c r="Y10" s="418"/>
      <c r="Z10" s="418"/>
      <c r="AA10" s="418"/>
      <c r="AB10" s="418"/>
      <c r="AC10" s="418"/>
      <c r="AD10" s="418"/>
      <c r="AE10" s="418"/>
      <c r="AF10" s="418"/>
      <c r="AG10" s="418"/>
      <c r="AH10" s="418"/>
      <c r="AI10" s="418"/>
      <c r="AJ10" s="418"/>
      <c r="AK10" s="418"/>
      <c r="AL10" s="418"/>
      <c r="AM10" s="418"/>
    </row>
    <row r="11" spans="1:45" s="4" customFormat="1" ht="26.25" customHeight="1" x14ac:dyDescent="0.4">
      <c r="A11" s="45"/>
      <c r="B11" s="334" t="s">
        <v>26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6"/>
      <c r="AN11" s="1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1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337" t="s">
        <v>24</v>
      </c>
      <c r="Q13" s="337"/>
      <c r="R13" s="337"/>
      <c r="S13" s="337"/>
      <c r="T13" s="337"/>
      <c r="U13" s="337"/>
      <c r="V13" s="337"/>
      <c r="W13" s="338"/>
      <c r="X13" s="338"/>
      <c r="Y13" s="52"/>
      <c r="Z13" s="346" t="s">
        <v>66</v>
      </c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419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339" t="s">
        <v>9</v>
      </c>
      <c r="Q14" s="420"/>
      <c r="R14" s="420"/>
      <c r="S14" s="420"/>
      <c r="T14" s="420"/>
      <c r="U14" s="420"/>
      <c r="V14" s="420"/>
      <c r="W14" s="341" t="s">
        <v>11</v>
      </c>
      <c r="X14" s="342"/>
      <c r="Y14" s="52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419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340"/>
      <c r="Q15" s="421"/>
      <c r="R15" s="421"/>
      <c r="S15" s="421"/>
      <c r="T15" s="421"/>
      <c r="U15" s="421"/>
      <c r="V15" s="421"/>
      <c r="W15" s="343"/>
      <c r="X15" s="344"/>
      <c r="Y15" s="52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419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53"/>
      <c r="AO17" s="45"/>
      <c r="AP17" s="1"/>
    </row>
    <row r="18" spans="1:42" ht="17.25" customHeight="1" x14ac:dyDescent="0.4">
      <c r="A18" s="45"/>
      <c r="B18" s="51"/>
      <c r="C18" s="52"/>
      <c r="D18" s="52"/>
      <c r="E18" s="366" t="s">
        <v>63</v>
      </c>
      <c r="F18" s="351"/>
      <c r="G18" s="351"/>
      <c r="H18" s="351"/>
      <c r="I18" s="351"/>
      <c r="J18" s="351"/>
      <c r="K18" s="351"/>
      <c r="L18" s="351"/>
      <c r="M18" s="351"/>
      <c r="N18" s="352"/>
      <c r="O18" s="66"/>
      <c r="P18" s="52"/>
      <c r="Q18" s="347" t="s">
        <v>68</v>
      </c>
      <c r="R18" s="348"/>
      <c r="S18" s="348"/>
      <c r="T18" s="348"/>
      <c r="U18" s="349"/>
      <c r="V18" s="52"/>
      <c r="W18" s="52"/>
      <c r="X18" s="350" t="s">
        <v>40</v>
      </c>
      <c r="Y18" s="351"/>
      <c r="Z18" s="351"/>
      <c r="AA18" s="351"/>
      <c r="AB18" s="351"/>
      <c r="AC18" s="351"/>
      <c r="AD18" s="351"/>
      <c r="AE18" s="351"/>
      <c r="AF18" s="351"/>
      <c r="AG18" s="351"/>
      <c r="AH18" s="352"/>
      <c r="AI18" s="64"/>
      <c r="AJ18" s="64"/>
      <c r="AK18" s="64"/>
      <c r="AL18" s="64"/>
      <c r="AM18" s="56"/>
      <c r="AO18" s="5"/>
    </row>
    <row r="19" spans="1:42" ht="9.9499999999999993" customHeight="1" x14ac:dyDescent="0.4">
      <c r="A19" s="45"/>
      <c r="B19" s="51"/>
      <c r="C19" s="52"/>
      <c r="D19" s="52"/>
      <c r="E19" s="353" t="s">
        <v>8</v>
      </c>
      <c r="F19" s="422"/>
      <c r="G19" s="422"/>
      <c r="H19" s="422"/>
      <c r="I19" s="422"/>
      <c r="J19" s="422"/>
      <c r="K19" s="422"/>
      <c r="L19" s="422"/>
      <c r="M19" s="354" t="s">
        <v>0</v>
      </c>
      <c r="N19" s="355"/>
      <c r="O19" s="358" t="s">
        <v>5</v>
      </c>
      <c r="P19" s="358"/>
      <c r="Q19" s="339" t="s">
        <v>6</v>
      </c>
      <c r="R19" s="425">
        <v>28</v>
      </c>
      <c r="S19" s="426"/>
      <c r="T19" s="359" t="s">
        <v>2</v>
      </c>
      <c r="U19" s="360"/>
      <c r="V19" s="365" t="s">
        <v>1</v>
      </c>
      <c r="W19" s="365"/>
      <c r="X19" s="353" t="s">
        <v>7</v>
      </c>
      <c r="Y19" s="429"/>
      <c r="Z19" s="429"/>
      <c r="AA19" s="429"/>
      <c r="AB19" s="429"/>
      <c r="AC19" s="429"/>
      <c r="AD19" s="429"/>
      <c r="AE19" s="429"/>
      <c r="AF19" s="429"/>
      <c r="AG19" s="354" t="s">
        <v>0</v>
      </c>
      <c r="AH19" s="355"/>
      <c r="AI19" s="65"/>
      <c r="AJ19" s="65"/>
      <c r="AK19" s="65"/>
      <c r="AL19" s="65"/>
      <c r="AM19" s="56"/>
      <c r="AO19" s="36"/>
      <c r="AP19" s="30"/>
    </row>
    <row r="20" spans="1:42" ht="9.9499999999999993" customHeight="1" x14ac:dyDescent="0.4">
      <c r="A20" s="45"/>
      <c r="B20" s="51"/>
      <c r="C20" s="52"/>
      <c r="D20" s="52"/>
      <c r="E20" s="353"/>
      <c r="F20" s="423"/>
      <c r="G20" s="423"/>
      <c r="H20" s="423"/>
      <c r="I20" s="423"/>
      <c r="J20" s="423"/>
      <c r="K20" s="423"/>
      <c r="L20" s="423"/>
      <c r="M20" s="354"/>
      <c r="N20" s="355"/>
      <c r="O20" s="358"/>
      <c r="P20" s="358"/>
      <c r="Q20" s="353"/>
      <c r="R20" s="427"/>
      <c r="S20" s="428"/>
      <c r="T20" s="361"/>
      <c r="U20" s="362"/>
      <c r="V20" s="365"/>
      <c r="W20" s="365"/>
      <c r="X20" s="353"/>
      <c r="Y20" s="430"/>
      <c r="Z20" s="430"/>
      <c r="AA20" s="430"/>
      <c r="AB20" s="430"/>
      <c r="AC20" s="430"/>
      <c r="AD20" s="430"/>
      <c r="AE20" s="430"/>
      <c r="AF20" s="430"/>
      <c r="AG20" s="354"/>
      <c r="AH20" s="355"/>
      <c r="AI20" s="65"/>
      <c r="AJ20" s="65"/>
      <c r="AK20" s="65"/>
      <c r="AL20" s="65"/>
      <c r="AM20" s="56"/>
      <c r="AO20" s="36"/>
      <c r="AP20" s="30"/>
    </row>
    <row r="21" spans="1:42" ht="9.9499999999999993" customHeight="1" x14ac:dyDescent="0.4">
      <c r="A21" s="45"/>
      <c r="B21" s="51"/>
      <c r="C21" s="52"/>
      <c r="D21" s="52"/>
      <c r="E21" s="353"/>
      <c r="F21" s="423"/>
      <c r="G21" s="423"/>
      <c r="H21" s="423"/>
      <c r="I21" s="423"/>
      <c r="J21" s="423"/>
      <c r="K21" s="423"/>
      <c r="L21" s="423"/>
      <c r="M21" s="354"/>
      <c r="N21" s="355"/>
      <c r="O21" s="358"/>
      <c r="P21" s="358"/>
      <c r="Q21" s="353"/>
      <c r="R21" s="425">
        <v>29</v>
      </c>
      <c r="S21" s="426"/>
      <c r="T21" s="361"/>
      <c r="U21" s="362"/>
      <c r="V21" s="365"/>
      <c r="W21" s="365"/>
      <c r="X21" s="353"/>
      <c r="Y21" s="430"/>
      <c r="Z21" s="430"/>
      <c r="AA21" s="430"/>
      <c r="AB21" s="430"/>
      <c r="AC21" s="430"/>
      <c r="AD21" s="430"/>
      <c r="AE21" s="430"/>
      <c r="AF21" s="430"/>
      <c r="AG21" s="354"/>
      <c r="AH21" s="355"/>
      <c r="AI21" s="65"/>
      <c r="AJ21" s="65"/>
      <c r="AK21" s="65"/>
      <c r="AL21" s="65"/>
      <c r="AM21" s="56"/>
      <c r="AO21" s="36"/>
      <c r="AP21" s="30"/>
    </row>
    <row r="22" spans="1:42" ht="9.9499999999999993" customHeight="1" x14ac:dyDescent="0.4">
      <c r="A22" s="45"/>
      <c r="B22" s="51"/>
      <c r="C22" s="52"/>
      <c r="D22" s="52"/>
      <c r="E22" s="340"/>
      <c r="F22" s="424"/>
      <c r="G22" s="424"/>
      <c r="H22" s="424"/>
      <c r="I22" s="424"/>
      <c r="J22" s="424"/>
      <c r="K22" s="424"/>
      <c r="L22" s="424"/>
      <c r="M22" s="356"/>
      <c r="N22" s="357"/>
      <c r="O22" s="358"/>
      <c r="P22" s="358"/>
      <c r="Q22" s="340"/>
      <c r="R22" s="432"/>
      <c r="S22" s="433"/>
      <c r="T22" s="363"/>
      <c r="U22" s="364"/>
      <c r="V22" s="365"/>
      <c r="W22" s="365"/>
      <c r="X22" s="340"/>
      <c r="Y22" s="431"/>
      <c r="Z22" s="431"/>
      <c r="AA22" s="431"/>
      <c r="AB22" s="431"/>
      <c r="AC22" s="431"/>
      <c r="AD22" s="431"/>
      <c r="AE22" s="431"/>
      <c r="AF22" s="431"/>
      <c r="AG22" s="356"/>
      <c r="AH22" s="357"/>
      <c r="AI22" s="65"/>
      <c r="AJ22" s="65"/>
      <c r="AK22" s="65"/>
      <c r="AL22" s="65"/>
      <c r="AM22" s="56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367" t="s">
        <v>41</v>
      </c>
      <c r="AC23" s="367"/>
      <c r="AD23" s="367"/>
      <c r="AE23" s="367"/>
      <c r="AF23" s="367"/>
      <c r="AG23" s="367"/>
      <c r="AH23" s="367"/>
      <c r="AI23" s="63"/>
      <c r="AJ23" s="63"/>
      <c r="AK23" s="63"/>
      <c r="AL23" s="63"/>
      <c r="AM23" s="56"/>
    </row>
    <row r="24" spans="1:42" ht="18.75" customHeight="1" x14ac:dyDescent="0.4">
      <c r="A24" s="45"/>
      <c r="B24" s="51"/>
      <c r="C24" s="52"/>
      <c r="D24" s="52"/>
      <c r="E24" s="350" t="s">
        <v>40</v>
      </c>
      <c r="F24" s="351"/>
      <c r="G24" s="351"/>
      <c r="H24" s="351"/>
      <c r="I24" s="351"/>
      <c r="J24" s="351"/>
      <c r="K24" s="351"/>
      <c r="L24" s="351"/>
      <c r="M24" s="351"/>
      <c r="N24" s="351"/>
      <c r="O24" s="352"/>
      <c r="P24" s="52"/>
      <c r="Q24" s="52"/>
      <c r="R24" s="52"/>
      <c r="S24" s="52"/>
      <c r="T24" s="52"/>
      <c r="U24" s="52"/>
      <c r="V24" s="52"/>
      <c r="W24" s="52"/>
      <c r="X24" s="350" t="s">
        <v>31</v>
      </c>
      <c r="Y24" s="351"/>
      <c r="Z24" s="351"/>
      <c r="AA24" s="351"/>
      <c r="AB24" s="351"/>
      <c r="AC24" s="351"/>
      <c r="AD24" s="351"/>
      <c r="AE24" s="351"/>
      <c r="AF24" s="351"/>
      <c r="AG24" s="351"/>
      <c r="AH24" s="352"/>
      <c r="AI24" s="64"/>
      <c r="AJ24" s="64"/>
      <c r="AK24" s="64"/>
      <c r="AL24" s="64"/>
      <c r="AM24" s="56"/>
    </row>
    <row r="25" spans="1:42" ht="14.25" customHeight="1" x14ac:dyDescent="0.4">
      <c r="A25" s="45"/>
      <c r="B25" s="51"/>
      <c r="C25" s="52"/>
      <c r="D25" s="52"/>
      <c r="E25" s="353" t="s">
        <v>7</v>
      </c>
      <c r="F25" s="434">
        <f>Y19</f>
        <v>0</v>
      </c>
      <c r="G25" s="434"/>
      <c r="H25" s="434"/>
      <c r="I25" s="434"/>
      <c r="J25" s="434"/>
      <c r="K25" s="434"/>
      <c r="L25" s="434"/>
      <c r="M25" s="434"/>
      <c r="N25" s="354" t="s">
        <v>0</v>
      </c>
      <c r="O25" s="355"/>
      <c r="P25" s="358" t="s">
        <v>3</v>
      </c>
      <c r="Q25" s="358"/>
      <c r="R25" s="297"/>
      <c r="S25" s="358">
        <v>0.3</v>
      </c>
      <c r="T25" s="358"/>
      <c r="U25" s="358"/>
      <c r="V25" s="365" t="s">
        <v>1</v>
      </c>
      <c r="W25" s="365"/>
      <c r="X25" s="436" t="str">
        <f>IF(F19="","",IFERROR(IF(R21="","",ROUNDUP(F25*S25,0)),""))</f>
        <v/>
      </c>
      <c r="Y25" s="420"/>
      <c r="Z25" s="420"/>
      <c r="AA25" s="420"/>
      <c r="AB25" s="420"/>
      <c r="AC25" s="420"/>
      <c r="AD25" s="420"/>
      <c r="AE25" s="420"/>
      <c r="AF25" s="420"/>
      <c r="AG25" s="354" t="s">
        <v>0</v>
      </c>
      <c r="AH25" s="355"/>
      <c r="AI25" s="65"/>
      <c r="AJ25" s="65"/>
      <c r="AK25" s="65"/>
      <c r="AL25" s="65"/>
      <c r="AM25" s="56"/>
    </row>
    <row r="26" spans="1:42" ht="14.25" customHeight="1" x14ac:dyDescent="0.4">
      <c r="A26" s="45"/>
      <c r="B26" s="51"/>
      <c r="C26" s="52"/>
      <c r="D26" s="52"/>
      <c r="E26" s="340"/>
      <c r="F26" s="435"/>
      <c r="G26" s="435"/>
      <c r="H26" s="435"/>
      <c r="I26" s="435"/>
      <c r="J26" s="435"/>
      <c r="K26" s="435"/>
      <c r="L26" s="435"/>
      <c r="M26" s="435"/>
      <c r="N26" s="356"/>
      <c r="O26" s="357"/>
      <c r="P26" s="358"/>
      <c r="Q26" s="358"/>
      <c r="R26" s="297"/>
      <c r="S26" s="358"/>
      <c r="T26" s="358"/>
      <c r="U26" s="358"/>
      <c r="V26" s="365"/>
      <c r="W26" s="365"/>
      <c r="X26" s="437"/>
      <c r="Y26" s="421"/>
      <c r="Z26" s="421"/>
      <c r="AA26" s="421"/>
      <c r="AB26" s="421"/>
      <c r="AC26" s="421"/>
      <c r="AD26" s="421"/>
      <c r="AE26" s="421"/>
      <c r="AF26" s="421"/>
      <c r="AG26" s="356"/>
      <c r="AH26" s="357"/>
      <c r="AI26" s="65"/>
      <c r="AJ26" s="65"/>
      <c r="AK26" s="65"/>
      <c r="AL26" s="65"/>
      <c r="AM26" s="56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68" t="s">
        <v>102</v>
      </c>
      <c r="AC27" s="368"/>
      <c r="AD27" s="368"/>
      <c r="AE27" s="368"/>
      <c r="AF27" s="368"/>
      <c r="AG27" s="368"/>
      <c r="AH27" s="368"/>
      <c r="AI27" s="369"/>
      <c r="AJ27" s="369"/>
      <c r="AK27" s="369"/>
      <c r="AL27" s="369"/>
      <c r="AM27" s="56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70"/>
      <c r="AC28" s="370"/>
      <c r="AD28" s="370"/>
      <c r="AE28" s="370"/>
      <c r="AF28" s="370"/>
      <c r="AG28" s="370"/>
      <c r="AH28" s="370"/>
      <c r="AI28" s="369"/>
      <c r="AJ28" s="369"/>
      <c r="AK28" s="369"/>
      <c r="AL28" s="369"/>
      <c r="AM28" s="56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371" t="s">
        <v>25</v>
      </c>
      <c r="Y29" s="372"/>
      <c r="Z29" s="372"/>
      <c r="AA29" s="372"/>
      <c r="AB29" s="372"/>
      <c r="AC29" s="372"/>
      <c r="AD29" s="372"/>
      <c r="AE29" s="372"/>
      <c r="AF29" s="372"/>
      <c r="AG29" s="372"/>
      <c r="AH29" s="373"/>
      <c r="AI29" s="68"/>
      <c r="AJ29" s="52"/>
      <c r="AK29" s="52"/>
      <c r="AL29" s="52"/>
      <c r="AM29" s="56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438" t="str">
        <f>IFERROR(IF(X25&lt;=25000,"ERROR",MIN(ROUNDUP(X25,-3),75000)),"")</f>
        <v/>
      </c>
      <c r="Y30" s="439"/>
      <c r="Z30" s="439"/>
      <c r="AA30" s="439"/>
      <c r="AB30" s="439"/>
      <c r="AC30" s="439"/>
      <c r="AD30" s="439"/>
      <c r="AE30" s="439"/>
      <c r="AF30" s="439"/>
      <c r="AG30" s="354" t="s">
        <v>0</v>
      </c>
      <c r="AH30" s="374"/>
      <c r="AI30" s="68"/>
      <c r="AJ30" s="52"/>
      <c r="AK30" s="52"/>
      <c r="AL30" s="52"/>
      <c r="AM30" s="56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440"/>
      <c r="Y31" s="441"/>
      <c r="Z31" s="441"/>
      <c r="AA31" s="441"/>
      <c r="AB31" s="441"/>
      <c r="AC31" s="441"/>
      <c r="AD31" s="441"/>
      <c r="AE31" s="441"/>
      <c r="AF31" s="441"/>
      <c r="AG31" s="375"/>
      <c r="AH31" s="376"/>
      <c r="AI31" s="68"/>
      <c r="AJ31" s="52"/>
      <c r="AK31" s="52"/>
      <c r="AL31" s="52"/>
      <c r="AM31" s="56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92" t="s">
        <v>58</v>
      </c>
      <c r="AD32" s="292"/>
      <c r="AE32" s="292"/>
      <c r="AF32" s="292"/>
      <c r="AG32" s="292"/>
      <c r="AH32" s="292"/>
      <c r="AI32" s="292"/>
      <c r="AJ32" s="52"/>
      <c r="AK32" s="52"/>
      <c r="AL32" s="52"/>
      <c r="AM32" s="56"/>
    </row>
    <row r="33" spans="1:42" x14ac:dyDescent="0.4">
      <c r="A33" s="45"/>
      <c r="B33" s="379" t="s">
        <v>104</v>
      </c>
      <c r="C33" s="442"/>
      <c r="D33" s="442"/>
      <c r="E33" s="442"/>
      <c r="F33" s="442"/>
      <c r="G33" s="442"/>
      <c r="H33" s="442"/>
      <c r="I33" s="442"/>
      <c r="J33" s="442"/>
      <c r="K33" s="442"/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442"/>
      <c r="Y33" s="442"/>
      <c r="Z33" s="442"/>
      <c r="AA33" s="442"/>
      <c r="AB33" s="442"/>
      <c r="AC33" s="442"/>
      <c r="AD33" s="442"/>
      <c r="AE33" s="442"/>
      <c r="AF33" s="442"/>
      <c r="AG33" s="442"/>
      <c r="AH33" s="442"/>
      <c r="AI33" s="442"/>
      <c r="AJ33" s="442"/>
      <c r="AK33" s="442"/>
      <c r="AL33" s="442"/>
      <c r="AM33" s="380"/>
    </row>
    <row r="34" spans="1:42" x14ac:dyDescent="0.4">
      <c r="A34" s="45"/>
      <c r="B34" s="381"/>
      <c r="C34" s="442"/>
      <c r="D34" s="442"/>
      <c r="E34" s="442"/>
      <c r="F34" s="442"/>
      <c r="G34" s="442"/>
      <c r="H34" s="442"/>
      <c r="I34" s="442"/>
      <c r="J34" s="442"/>
      <c r="K34" s="442"/>
      <c r="L34" s="442"/>
      <c r="M34" s="442"/>
      <c r="N34" s="442"/>
      <c r="O34" s="442"/>
      <c r="P34" s="442"/>
      <c r="Q34" s="442"/>
      <c r="R34" s="442"/>
      <c r="S34" s="442"/>
      <c r="T34" s="442"/>
      <c r="U34" s="442"/>
      <c r="V34" s="442"/>
      <c r="W34" s="442"/>
      <c r="X34" s="442"/>
      <c r="Y34" s="442"/>
      <c r="Z34" s="442"/>
      <c r="AA34" s="442"/>
      <c r="AB34" s="442"/>
      <c r="AC34" s="442"/>
      <c r="AD34" s="442"/>
      <c r="AE34" s="442"/>
      <c r="AF34" s="442"/>
      <c r="AG34" s="442"/>
      <c r="AH34" s="442"/>
      <c r="AI34" s="442"/>
      <c r="AJ34" s="442"/>
      <c r="AK34" s="442"/>
      <c r="AL34" s="442"/>
      <c r="AM34" s="380"/>
    </row>
    <row r="35" spans="1:42" x14ac:dyDescent="0.4">
      <c r="A35" s="45"/>
      <c r="B35" s="382"/>
      <c r="C35" s="442"/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442"/>
      <c r="Y35" s="442"/>
      <c r="Z35" s="442"/>
      <c r="AA35" s="442"/>
      <c r="AB35" s="442"/>
      <c r="AC35" s="442"/>
      <c r="AD35" s="442"/>
      <c r="AE35" s="442"/>
      <c r="AF35" s="442"/>
      <c r="AG35" s="442"/>
      <c r="AH35" s="442"/>
      <c r="AI35" s="442"/>
      <c r="AJ35" s="442"/>
      <c r="AK35" s="442"/>
      <c r="AL35" s="442"/>
      <c r="AM35" s="380"/>
    </row>
    <row r="36" spans="1:42" ht="15" customHeight="1" thickBot="1" x14ac:dyDescent="0.45">
      <c r="A36" s="45"/>
      <c r="B36" s="383"/>
      <c r="C36" s="384"/>
      <c r="D36" s="384"/>
      <c r="E36" s="384"/>
      <c r="F36" s="384"/>
      <c r="G36" s="384"/>
      <c r="H36" s="384"/>
      <c r="I36" s="384"/>
      <c r="J36" s="384"/>
      <c r="K36" s="384"/>
      <c r="L36" s="384"/>
      <c r="M36" s="384"/>
      <c r="N36" s="384"/>
      <c r="O36" s="384"/>
      <c r="P36" s="384"/>
      <c r="Q36" s="384"/>
      <c r="R36" s="384"/>
      <c r="S36" s="384"/>
      <c r="T36" s="384"/>
      <c r="U36" s="384"/>
      <c r="V36" s="384"/>
      <c r="W36" s="384"/>
      <c r="X36" s="384"/>
      <c r="Y36" s="384"/>
      <c r="Z36" s="384"/>
      <c r="AA36" s="384"/>
      <c r="AB36" s="384"/>
      <c r="AC36" s="384"/>
      <c r="AD36" s="384"/>
      <c r="AE36" s="384"/>
      <c r="AF36" s="384"/>
      <c r="AG36" s="384"/>
      <c r="AH36" s="384"/>
      <c r="AI36" s="384"/>
      <c r="AJ36" s="384"/>
      <c r="AK36" s="384"/>
      <c r="AL36" s="384"/>
      <c r="AM36" s="385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</row>
    <row r="41" spans="1:42" ht="15.75" customHeight="1" x14ac:dyDescent="0.4">
      <c r="A41" s="45"/>
      <c r="B41" s="392" t="s">
        <v>59</v>
      </c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72"/>
      <c r="AN41" s="42"/>
      <c r="AO41" s="42"/>
      <c r="AP41" s="42"/>
    </row>
    <row r="42" spans="1:42" ht="15.75" customHeight="1" x14ac:dyDescent="0.4">
      <c r="A42" s="45"/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  <c r="AM42" s="72"/>
      <c r="AN42" s="42"/>
      <c r="AO42" s="42"/>
      <c r="AP42" s="42"/>
    </row>
    <row r="43" spans="1:42" ht="15.75" customHeight="1" x14ac:dyDescent="0.4">
      <c r="A43" s="45"/>
      <c r="B43" s="45" t="s">
        <v>42</v>
      </c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72"/>
      <c r="AN43" s="42"/>
      <c r="AO43" s="42"/>
      <c r="AP43" s="42"/>
    </row>
    <row r="44" spans="1:42" ht="18.75" customHeight="1" x14ac:dyDescent="0.15">
      <c r="A44" s="45"/>
      <c r="B44" s="393" t="s">
        <v>103</v>
      </c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73"/>
      <c r="AL44" s="73"/>
      <c r="AM44" s="73"/>
      <c r="AN44" s="8"/>
      <c r="AO44" s="8"/>
      <c r="AP44" s="7"/>
    </row>
    <row r="45" spans="1:42" ht="15.75" customHeight="1" x14ac:dyDescent="0.4">
      <c r="A45" s="45"/>
      <c r="B45" s="72"/>
      <c r="C45" s="74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42"/>
      <c r="AO45" s="42"/>
      <c r="AP45" s="42"/>
    </row>
    <row r="46" spans="1:42" ht="15.75" customHeight="1" x14ac:dyDescent="0.4">
      <c r="A46" s="45"/>
      <c r="B46" s="72"/>
      <c r="C46" s="443" t="s">
        <v>110</v>
      </c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444"/>
      <c r="V46" s="444"/>
      <c r="W46" s="444"/>
      <c r="X46" s="444"/>
      <c r="Y46" s="444"/>
      <c r="Z46" s="444"/>
      <c r="AA46" s="444"/>
      <c r="AB46" s="444"/>
      <c r="AC46" s="444"/>
      <c r="AD46" s="444"/>
      <c r="AE46" s="444"/>
      <c r="AF46" s="444"/>
      <c r="AG46" s="444"/>
      <c r="AH46" s="444"/>
      <c r="AI46" s="444"/>
      <c r="AJ46" s="444"/>
      <c r="AK46" s="444"/>
      <c r="AL46" s="444"/>
      <c r="AM46" s="444"/>
      <c r="AN46" s="42"/>
      <c r="AO46" s="42"/>
      <c r="AP46" s="42"/>
    </row>
    <row r="47" spans="1:42" ht="15.75" customHeight="1" x14ac:dyDescent="0.4">
      <c r="A47" s="45"/>
      <c r="B47" s="72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4"/>
      <c r="V47" s="444"/>
      <c r="W47" s="444"/>
      <c r="X47" s="444"/>
      <c r="Y47" s="444"/>
      <c r="Z47" s="444"/>
      <c r="AA47" s="444"/>
      <c r="AB47" s="444"/>
      <c r="AC47" s="444"/>
      <c r="AD47" s="444"/>
      <c r="AE47" s="444"/>
      <c r="AF47" s="444"/>
      <c r="AG47" s="444"/>
      <c r="AH47" s="444"/>
      <c r="AI47" s="444"/>
      <c r="AJ47" s="444"/>
      <c r="AK47" s="444"/>
      <c r="AL47" s="444"/>
      <c r="AM47" s="444"/>
      <c r="AN47" s="42"/>
      <c r="AO47" s="42"/>
      <c r="AP47" s="42"/>
    </row>
    <row r="48" spans="1:42" ht="15.75" customHeight="1" x14ac:dyDescent="0.4">
      <c r="A48" s="45"/>
      <c r="B48" s="72"/>
      <c r="C48" s="445"/>
      <c r="D48" s="445"/>
      <c r="E48" s="445"/>
      <c r="F48" s="445"/>
      <c r="G48" s="445"/>
      <c r="H48" s="445"/>
      <c r="I48" s="445"/>
      <c r="J48" s="445"/>
      <c r="K48" s="445"/>
      <c r="L48" s="445"/>
      <c r="M48" s="445"/>
      <c r="N48" s="445"/>
      <c r="O48" s="445"/>
      <c r="P48" s="445"/>
      <c r="Q48" s="445"/>
      <c r="R48" s="445"/>
      <c r="S48" s="445"/>
      <c r="T48" s="445"/>
      <c r="U48" s="445"/>
      <c r="V48" s="445"/>
      <c r="W48" s="445"/>
      <c r="X48" s="445"/>
      <c r="Y48" s="445"/>
      <c r="Z48" s="445"/>
      <c r="AA48" s="445"/>
      <c r="AB48" s="445"/>
      <c r="AC48" s="445"/>
      <c r="AD48" s="445"/>
      <c r="AE48" s="445"/>
      <c r="AF48" s="445"/>
      <c r="AG48" s="445"/>
      <c r="AH48" s="445"/>
      <c r="AI48" s="445"/>
      <c r="AJ48" s="445"/>
      <c r="AK48" s="445"/>
      <c r="AL48" s="445"/>
      <c r="AM48" s="72"/>
      <c r="AN48" s="42"/>
      <c r="AO48" s="42"/>
      <c r="AP48" s="42"/>
    </row>
    <row r="49" spans="1:69" x14ac:dyDescent="0.15">
      <c r="A49" s="45"/>
      <c r="B49" s="45"/>
      <c r="C49" s="445"/>
      <c r="D49" s="445"/>
      <c r="E49" s="445"/>
      <c r="F49" s="445"/>
      <c r="G49" s="445"/>
      <c r="H49" s="445"/>
      <c r="I49" s="445"/>
      <c r="J49" s="445"/>
      <c r="K49" s="445"/>
      <c r="L49" s="445"/>
      <c r="M49" s="445"/>
      <c r="N49" s="445"/>
      <c r="O49" s="445"/>
      <c r="P49" s="445"/>
      <c r="Q49" s="445"/>
      <c r="R49" s="445"/>
      <c r="S49" s="445"/>
      <c r="T49" s="445"/>
      <c r="U49" s="445"/>
      <c r="V49" s="445"/>
      <c r="W49" s="445"/>
      <c r="X49" s="445"/>
      <c r="Y49" s="445"/>
      <c r="Z49" s="445"/>
      <c r="AA49" s="445"/>
      <c r="AB49" s="445"/>
      <c r="AC49" s="445"/>
      <c r="AD49" s="445"/>
      <c r="AE49" s="445"/>
      <c r="AF49" s="445"/>
      <c r="AG49" s="445"/>
      <c r="AH49" s="445"/>
      <c r="AI49" s="445"/>
      <c r="AJ49" s="445"/>
      <c r="AK49" s="445"/>
      <c r="AL49" s="445"/>
      <c r="AM49" s="73"/>
      <c r="AN49" s="8"/>
      <c r="AO49" s="8"/>
      <c r="AP49" s="8"/>
    </row>
    <row r="50" spans="1:69" ht="16.5" customHeight="1" x14ac:dyDescent="0.15">
      <c r="A50" s="45"/>
      <c r="B50" s="45" t="s">
        <v>117</v>
      </c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73"/>
      <c r="AM50" s="73"/>
      <c r="AN50" s="8"/>
      <c r="AO50" s="8"/>
      <c r="AP50" s="8"/>
    </row>
    <row r="51" spans="1:69" x14ac:dyDescent="0.15">
      <c r="A51" s="45"/>
      <c r="B51" s="45" t="s">
        <v>114</v>
      </c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73"/>
      <c r="AM51" s="73"/>
      <c r="AN51" s="8"/>
      <c r="AO51" s="8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338" t="s">
        <v>29</v>
      </c>
      <c r="N52" s="338"/>
      <c r="O52" s="338"/>
      <c r="P52" s="338"/>
      <c r="Q52" s="338"/>
      <c r="R52" s="338"/>
      <c r="S52" s="338"/>
      <c r="T52" s="338"/>
      <c r="U52" s="338"/>
      <c r="V52" s="386" t="s">
        <v>73</v>
      </c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7"/>
      <c r="AL52" s="387"/>
      <c r="AM52" s="45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436"/>
      <c r="N53" s="422"/>
      <c r="O53" s="420"/>
      <c r="P53" s="420"/>
      <c r="Q53" s="420"/>
      <c r="R53" s="420"/>
      <c r="S53" s="420"/>
      <c r="T53" s="420"/>
      <c r="U53" s="446"/>
      <c r="V53" s="386"/>
      <c r="W53" s="387"/>
      <c r="X53" s="387"/>
      <c r="Y53" s="387"/>
      <c r="Z53" s="387"/>
      <c r="AA53" s="387"/>
      <c r="AB53" s="387"/>
      <c r="AC53" s="387"/>
      <c r="AD53" s="387"/>
      <c r="AE53" s="387"/>
      <c r="AF53" s="387"/>
      <c r="AG53" s="387"/>
      <c r="AH53" s="387"/>
      <c r="AI53" s="387"/>
      <c r="AJ53" s="387"/>
      <c r="AK53" s="387"/>
      <c r="AL53" s="387"/>
      <c r="AM53" s="45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437"/>
      <c r="N54" s="424"/>
      <c r="O54" s="421"/>
      <c r="P54" s="421"/>
      <c r="Q54" s="421"/>
      <c r="R54" s="421"/>
      <c r="S54" s="421"/>
      <c r="T54" s="421"/>
      <c r="U54" s="447"/>
      <c r="V54" s="386"/>
      <c r="W54" s="387"/>
      <c r="X54" s="387"/>
      <c r="Y54" s="387"/>
      <c r="Z54" s="387"/>
      <c r="AA54" s="387"/>
      <c r="AB54" s="387"/>
      <c r="AC54" s="387"/>
      <c r="AD54" s="387"/>
      <c r="AE54" s="387"/>
      <c r="AF54" s="387"/>
      <c r="AG54" s="387"/>
      <c r="AH54" s="387"/>
      <c r="AI54" s="387"/>
      <c r="AJ54" s="387"/>
      <c r="AK54" s="387"/>
      <c r="AL54" s="387"/>
      <c r="AM54" s="45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</row>
    <row r="57" spans="1:69" s="5" customFormat="1" ht="18.75" customHeight="1" x14ac:dyDescent="0.15">
      <c r="A57" s="75"/>
      <c r="B57" s="58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388"/>
      <c r="N57" s="389"/>
      <c r="O57" s="389"/>
      <c r="P57" s="389"/>
      <c r="Q57" s="389"/>
      <c r="R57" s="389"/>
      <c r="S57" s="389"/>
      <c r="T57" s="390" t="s">
        <v>0</v>
      </c>
      <c r="U57" s="391"/>
      <c r="V57" s="85" t="s">
        <v>5</v>
      </c>
      <c r="W57" s="448"/>
      <c r="X57" s="449"/>
      <c r="Y57" s="449"/>
      <c r="Z57" s="390" t="s">
        <v>2</v>
      </c>
      <c r="AA57" s="391"/>
      <c r="AB57" s="85" t="s">
        <v>1</v>
      </c>
      <c r="AC57" s="59"/>
      <c r="AD57" s="450" t="str">
        <f>IF(W57="","",ROUNDUP(M57/W57,0))</f>
        <v/>
      </c>
      <c r="AE57" s="451"/>
      <c r="AF57" s="451"/>
      <c r="AG57" s="451"/>
      <c r="AH57" s="451"/>
      <c r="AI57" s="451"/>
      <c r="AJ57" s="377" t="s">
        <v>0</v>
      </c>
      <c r="AK57" s="378"/>
      <c r="AL57" s="58"/>
      <c r="AM57" s="58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8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79" t="s">
        <v>34</v>
      </c>
      <c r="X58" s="80"/>
      <c r="Y58" s="80"/>
      <c r="Z58" s="80"/>
      <c r="AA58" s="80"/>
      <c r="AB58" s="80"/>
      <c r="AC58" s="80"/>
      <c r="AD58" s="298"/>
      <c r="AE58" s="397" t="s">
        <v>41</v>
      </c>
      <c r="AF58" s="397"/>
      <c r="AG58" s="397"/>
      <c r="AH58" s="397"/>
      <c r="AI58" s="397"/>
      <c r="AJ58" s="397"/>
      <c r="AK58" s="397"/>
      <c r="AL58" s="82"/>
      <c r="AM58" s="82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5"/>
      <c r="J59" s="75"/>
      <c r="K59" s="75"/>
      <c r="L59" s="75"/>
      <c r="M59" s="75"/>
      <c r="N59" s="398" t="s">
        <v>47</v>
      </c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400"/>
      <c r="AD59" s="452" t="str">
        <f>IF(M57="","",IFERROR(IF(W57="","",ROUNDUP(AD57*0.3,0)),""))</f>
        <v/>
      </c>
      <c r="AE59" s="453"/>
      <c r="AF59" s="453"/>
      <c r="AG59" s="453"/>
      <c r="AH59" s="453"/>
      <c r="AI59" s="453"/>
      <c r="AJ59" s="394" t="s">
        <v>0</v>
      </c>
      <c r="AK59" s="395"/>
      <c r="AL59" s="83"/>
      <c r="AM59" s="83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93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81"/>
      <c r="AD60" s="84"/>
      <c r="AE60" s="368" t="s">
        <v>102</v>
      </c>
      <c r="AF60" s="401"/>
      <c r="AG60" s="401"/>
      <c r="AH60" s="401"/>
      <c r="AI60" s="401"/>
      <c r="AJ60" s="401"/>
      <c r="AK60" s="401"/>
      <c r="AL60" s="401"/>
      <c r="AM60" s="402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94"/>
      <c r="W61" s="294"/>
      <c r="X61" s="294"/>
      <c r="Y61" s="294"/>
      <c r="Z61" s="294"/>
      <c r="AA61" s="294"/>
      <c r="AB61" s="294"/>
      <c r="AC61" s="81"/>
      <c r="AD61" s="84"/>
      <c r="AE61" s="401"/>
      <c r="AF61" s="401"/>
      <c r="AG61" s="401"/>
      <c r="AH61" s="401"/>
      <c r="AI61" s="401"/>
      <c r="AJ61" s="401"/>
      <c r="AK61" s="401"/>
      <c r="AL61" s="401"/>
      <c r="AM61" s="402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0"/>
      <c r="X62" s="80"/>
      <c r="Y62" s="80"/>
      <c r="Z62" s="80"/>
      <c r="AA62" s="80"/>
      <c r="AB62" s="80"/>
      <c r="AC62" s="80"/>
      <c r="AD62" s="454" t="str">
        <f>IFERROR(IF(AD59&lt;=25000,"ERROR",MIN(ROUNDUP(AD59,-3),75000)),"")</f>
        <v/>
      </c>
      <c r="AE62" s="455"/>
      <c r="AF62" s="455"/>
      <c r="AG62" s="455"/>
      <c r="AH62" s="455"/>
      <c r="AI62" s="455"/>
      <c r="AJ62" s="394" t="s">
        <v>0</v>
      </c>
      <c r="AK62" s="395"/>
      <c r="AL62" s="82"/>
      <c r="AM62" s="82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396" t="s">
        <v>58</v>
      </c>
      <c r="AF63" s="396"/>
      <c r="AG63" s="396"/>
      <c r="AH63" s="396"/>
      <c r="AI63" s="396"/>
      <c r="AJ63" s="396"/>
      <c r="AK63" s="396"/>
      <c r="AL63" s="52"/>
      <c r="AM63" s="45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40"/>
      <c r="B1" s="541"/>
      <c r="C1" s="541"/>
      <c r="D1" s="541"/>
      <c r="E1" s="541"/>
      <c r="F1" s="541"/>
      <c r="G1" s="541"/>
      <c r="H1" s="541"/>
      <c r="I1" s="541"/>
      <c r="J1" s="541"/>
      <c r="K1" s="541"/>
      <c r="L1" s="541"/>
      <c r="M1" s="541"/>
      <c r="N1" s="541"/>
      <c r="O1" s="541"/>
      <c r="P1" s="541"/>
      <c r="Q1" s="541"/>
      <c r="R1" s="541"/>
      <c r="S1" s="541"/>
      <c r="T1" s="541"/>
      <c r="U1" s="541"/>
      <c r="V1" s="541"/>
      <c r="W1" s="541"/>
      <c r="X1" s="541"/>
      <c r="Y1" s="541"/>
      <c r="Z1" s="541"/>
      <c r="AA1" s="541"/>
      <c r="AB1" s="541"/>
      <c r="AC1" s="541"/>
      <c r="AD1" s="541"/>
      <c r="AE1" s="541"/>
      <c r="AF1" s="541"/>
      <c r="AG1" s="542"/>
      <c r="AH1" s="542"/>
      <c r="AI1" s="542"/>
      <c r="AJ1" s="542"/>
      <c r="AK1" s="542"/>
      <c r="AL1" s="542"/>
      <c r="AM1" s="542"/>
      <c r="AN1" s="32"/>
      <c r="AO1" s="32"/>
      <c r="AP1" s="32"/>
      <c r="AR1" s="30"/>
      <c r="AS1" s="30"/>
    </row>
    <row r="2" spans="1:47" ht="32.25" x14ac:dyDescent="0.4">
      <c r="A2" s="543" t="s">
        <v>120</v>
      </c>
      <c r="B2" s="532"/>
      <c r="C2" s="532"/>
      <c r="D2" s="532"/>
      <c r="E2" s="532"/>
      <c r="F2" s="532"/>
      <c r="G2" s="532"/>
      <c r="H2" s="532"/>
      <c r="I2" s="532"/>
      <c r="J2" s="532"/>
      <c r="K2" s="532"/>
      <c r="L2" s="532"/>
      <c r="M2" s="532"/>
      <c r="N2" s="532"/>
      <c r="O2" s="532"/>
      <c r="P2" s="532"/>
      <c r="Q2" s="532"/>
      <c r="R2" s="532"/>
      <c r="S2" s="532"/>
      <c r="T2" s="532"/>
      <c r="U2" s="532"/>
      <c r="V2" s="532"/>
      <c r="W2" s="532"/>
      <c r="X2" s="532"/>
      <c r="Y2" s="532"/>
      <c r="Z2" s="532"/>
      <c r="AA2" s="532"/>
      <c r="AB2" s="532"/>
      <c r="AC2" s="532"/>
      <c r="AD2" s="532"/>
      <c r="AE2" s="532"/>
      <c r="AF2" s="532"/>
      <c r="AG2" s="533"/>
      <c r="AH2" s="533"/>
      <c r="AI2" s="533"/>
      <c r="AJ2" s="533"/>
      <c r="AK2" s="533"/>
      <c r="AL2" s="533"/>
      <c r="AM2" s="534"/>
      <c r="AN2" s="32"/>
      <c r="AO2" s="86"/>
      <c r="AP2" s="86"/>
    </row>
    <row r="3" spans="1:47" ht="55.5" customHeight="1" thickBot="1" x14ac:dyDescent="0.45">
      <c r="A3" s="544" t="s">
        <v>115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6"/>
      <c r="AH3" s="546"/>
      <c r="AI3" s="546"/>
      <c r="AJ3" s="546"/>
      <c r="AK3" s="546"/>
      <c r="AL3" s="546"/>
      <c r="AM3" s="547"/>
      <c r="AN3" s="32"/>
      <c r="AO3" s="86"/>
      <c r="AP3" s="86"/>
    </row>
    <row r="4" spans="1:47" ht="25.5" customHeight="1" x14ac:dyDescent="0.4">
      <c r="A4" s="548" t="s">
        <v>107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32"/>
      <c r="AO4" s="32"/>
      <c r="AP4" s="32"/>
      <c r="AR4" s="30"/>
      <c r="AS4" s="30"/>
    </row>
    <row r="5" spans="1:47" ht="24.75" customHeight="1" x14ac:dyDescent="0.4">
      <c r="A5" s="102"/>
      <c r="B5" s="535" t="s">
        <v>78</v>
      </c>
      <c r="C5" s="535"/>
      <c r="D5" s="535"/>
      <c r="E5" s="535"/>
      <c r="F5" s="535"/>
      <c r="G5" s="535"/>
      <c r="H5" s="535"/>
      <c r="I5" s="535"/>
      <c r="J5" s="535"/>
      <c r="K5" s="535"/>
      <c r="L5" s="535"/>
      <c r="M5" s="535"/>
      <c r="N5" s="535"/>
      <c r="O5" s="535"/>
      <c r="P5" s="535"/>
      <c r="Q5" s="535"/>
      <c r="R5" s="535"/>
      <c r="S5" s="535"/>
      <c r="T5" s="535"/>
      <c r="U5" s="535"/>
      <c r="V5" s="535"/>
      <c r="W5" s="535"/>
      <c r="X5" s="535"/>
      <c r="Y5" s="535"/>
      <c r="Z5" s="535"/>
      <c r="AA5" s="535"/>
      <c r="AB5" s="535"/>
      <c r="AC5" s="535"/>
      <c r="AD5" s="535"/>
      <c r="AE5" s="535"/>
      <c r="AF5" s="535"/>
      <c r="AG5" s="535"/>
      <c r="AH5" s="535"/>
      <c r="AI5" s="535"/>
      <c r="AJ5" s="535"/>
      <c r="AK5" s="535"/>
      <c r="AL5" s="535"/>
      <c r="AM5" s="535"/>
      <c r="AN5" s="32"/>
      <c r="AO5" s="32"/>
      <c r="AP5" s="32"/>
    </row>
    <row r="6" spans="1:47" ht="44.25" customHeight="1" x14ac:dyDescent="0.4">
      <c r="A6" s="102"/>
      <c r="B6" s="535"/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5"/>
      <c r="S6" s="535"/>
      <c r="T6" s="535"/>
      <c r="U6" s="535"/>
      <c r="V6" s="535"/>
      <c r="W6" s="535"/>
      <c r="X6" s="535"/>
      <c r="Y6" s="535"/>
      <c r="Z6" s="535"/>
      <c r="AA6" s="535"/>
      <c r="AB6" s="535"/>
      <c r="AC6" s="535"/>
      <c r="AD6" s="535"/>
      <c r="AE6" s="535"/>
      <c r="AF6" s="535"/>
      <c r="AG6" s="535"/>
      <c r="AH6" s="535"/>
      <c r="AI6" s="535"/>
      <c r="AJ6" s="535"/>
      <c r="AK6" s="535"/>
      <c r="AL6" s="535"/>
      <c r="AM6" s="535"/>
      <c r="AN6" s="32"/>
      <c r="AO6" s="32"/>
      <c r="AP6" s="32"/>
    </row>
    <row r="7" spans="1:47" ht="24.75" customHeight="1" x14ac:dyDescent="0.4">
      <c r="A7" s="102"/>
      <c r="B7" s="536" t="s">
        <v>19</v>
      </c>
      <c r="C7" s="536"/>
      <c r="D7" s="536"/>
      <c r="E7" s="536"/>
      <c r="F7" s="536"/>
      <c r="G7" s="536"/>
      <c r="H7" s="536"/>
      <c r="I7" s="536"/>
      <c r="J7" s="536"/>
      <c r="K7" s="536"/>
      <c r="L7" s="536"/>
      <c r="M7" s="536"/>
      <c r="N7" s="536"/>
      <c r="O7" s="403" t="s">
        <v>20</v>
      </c>
      <c r="P7" s="403"/>
      <c r="Q7" s="403"/>
      <c r="R7" s="403"/>
      <c r="S7" s="403"/>
      <c r="T7" s="403"/>
      <c r="U7" s="403"/>
      <c r="V7" s="403"/>
      <c r="W7" s="403"/>
      <c r="X7" s="403"/>
      <c r="Y7" s="403"/>
      <c r="Z7" s="403"/>
      <c r="AA7" s="403"/>
      <c r="AB7" s="403"/>
      <c r="AC7" s="403"/>
      <c r="AD7" s="403"/>
      <c r="AE7" s="403"/>
      <c r="AF7" s="403"/>
      <c r="AG7" s="403"/>
      <c r="AH7" s="403"/>
      <c r="AI7" s="403"/>
      <c r="AJ7" s="403"/>
      <c r="AK7" s="403"/>
      <c r="AL7" s="403"/>
      <c r="AM7" s="403"/>
      <c r="AN7" s="32"/>
      <c r="AO7" s="86"/>
      <c r="AP7" s="86"/>
    </row>
    <row r="8" spans="1:47" ht="9" customHeight="1" x14ac:dyDescent="0.4">
      <c r="A8" s="102"/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03"/>
      <c r="M8" s="103"/>
      <c r="N8" s="103"/>
      <c r="O8" s="103"/>
      <c r="P8" s="103"/>
      <c r="Q8" s="103"/>
      <c r="R8" s="103"/>
      <c r="S8" s="103"/>
      <c r="T8" s="103"/>
      <c r="U8" s="103"/>
      <c r="V8" s="103"/>
      <c r="W8" s="103"/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  <c r="AN8" s="32"/>
      <c r="AO8" s="86"/>
      <c r="AP8" s="86"/>
    </row>
    <row r="9" spans="1:47" s="35" customFormat="1" ht="30" customHeight="1" thickBot="1" x14ac:dyDescent="0.45">
      <c r="A9" s="104"/>
      <c r="B9" s="530" t="s">
        <v>60</v>
      </c>
      <c r="C9" s="530"/>
      <c r="D9" s="530"/>
      <c r="E9" s="530"/>
      <c r="F9" s="530"/>
      <c r="G9" s="530"/>
      <c r="H9" s="530"/>
      <c r="I9" s="530"/>
      <c r="J9" s="530"/>
      <c r="K9" s="530"/>
      <c r="L9" s="530"/>
      <c r="M9" s="530"/>
      <c r="N9" s="530"/>
      <c r="O9" s="530"/>
      <c r="P9" s="530"/>
      <c r="Q9" s="530"/>
      <c r="R9" s="530"/>
      <c r="S9" s="530"/>
      <c r="T9" s="530"/>
      <c r="U9" s="530"/>
      <c r="V9" s="530"/>
      <c r="W9" s="530"/>
      <c r="X9" s="531" t="s">
        <v>74</v>
      </c>
      <c r="Y9" s="531"/>
      <c r="Z9" s="531"/>
      <c r="AA9" s="531"/>
      <c r="AB9" s="531"/>
      <c r="AC9" s="531"/>
      <c r="AD9" s="531"/>
      <c r="AE9" s="531"/>
      <c r="AF9" s="531"/>
      <c r="AG9" s="531"/>
      <c r="AH9" s="531"/>
      <c r="AI9" s="531"/>
      <c r="AJ9" s="531"/>
      <c r="AK9" s="531"/>
      <c r="AL9" s="531"/>
      <c r="AM9" s="531"/>
      <c r="AN9" s="87"/>
      <c r="AO9" s="88"/>
      <c r="AP9" s="89"/>
      <c r="AQ9" s="4"/>
      <c r="AR9" s="4"/>
      <c r="AS9" s="4"/>
      <c r="AT9" s="4"/>
      <c r="AU9" s="4"/>
    </row>
    <row r="10" spans="1:47" s="4" customFormat="1" ht="26.25" customHeight="1" x14ac:dyDescent="0.4">
      <c r="A10" s="102"/>
      <c r="B10" s="537" t="s">
        <v>26</v>
      </c>
      <c r="C10" s="538"/>
      <c r="D10" s="538"/>
      <c r="E10" s="538"/>
      <c r="F10" s="538"/>
      <c r="G10" s="538"/>
      <c r="H10" s="538"/>
      <c r="I10" s="538"/>
      <c r="J10" s="538"/>
      <c r="K10" s="538"/>
      <c r="L10" s="538"/>
      <c r="M10" s="538"/>
      <c r="N10" s="538"/>
      <c r="O10" s="538"/>
      <c r="P10" s="538"/>
      <c r="Q10" s="538"/>
      <c r="R10" s="538"/>
      <c r="S10" s="538"/>
      <c r="T10" s="538"/>
      <c r="U10" s="538"/>
      <c r="V10" s="538"/>
      <c r="W10" s="538"/>
      <c r="X10" s="538"/>
      <c r="Y10" s="538"/>
      <c r="Z10" s="538"/>
      <c r="AA10" s="538"/>
      <c r="AB10" s="538"/>
      <c r="AC10" s="538"/>
      <c r="AD10" s="538"/>
      <c r="AE10" s="538"/>
      <c r="AF10" s="538"/>
      <c r="AG10" s="538"/>
      <c r="AH10" s="538"/>
      <c r="AI10" s="538"/>
      <c r="AJ10" s="538"/>
      <c r="AK10" s="538"/>
      <c r="AL10" s="538"/>
      <c r="AM10" s="539"/>
      <c r="AN10" s="89"/>
      <c r="AO10" s="88"/>
      <c r="AP10" s="89"/>
    </row>
    <row r="11" spans="1:47" s="3" customFormat="1" ht="6" customHeight="1" x14ac:dyDescent="0.4">
      <c r="A11" s="102"/>
      <c r="B11" s="105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106"/>
      <c r="V11" s="106"/>
      <c r="W11" s="106"/>
      <c r="X11" s="106"/>
      <c r="Y11" s="106"/>
      <c r="Z11" s="106"/>
      <c r="AA11" s="106"/>
      <c r="AB11" s="106"/>
      <c r="AC11" s="106"/>
      <c r="AD11" s="106"/>
      <c r="AE11" s="106"/>
      <c r="AF11" s="106"/>
      <c r="AG11" s="106"/>
      <c r="AH11" s="106"/>
      <c r="AI11" s="106"/>
      <c r="AJ11" s="106"/>
      <c r="AK11" s="106"/>
      <c r="AL11" s="106"/>
      <c r="AM11" s="107"/>
      <c r="AN11" s="12"/>
      <c r="AO11" s="88"/>
      <c r="AP11" s="301"/>
    </row>
    <row r="12" spans="1:47" ht="14.25" customHeight="1" x14ac:dyDescent="0.4">
      <c r="A12" s="102"/>
      <c r="B12" s="108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485" t="s">
        <v>16</v>
      </c>
      <c r="P12" s="486"/>
      <c r="Q12" s="486"/>
      <c r="R12" s="486"/>
      <c r="S12" s="486"/>
      <c r="T12" s="486"/>
      <c r="U12" s="486"/>
      <c r="V12" s="486"/>
      <c r="W12" s="486"/>
      <c r="X12" s="487"/>
      <c r="Y12" s="111"/>
      <c r="Z12" s="525" t="s">
        <v>101</v>
      </c>
      <c r="AA12" s="477"/>
      <c r="AB12" s="477"/>
      <c r="AC12" s="477"/>
      <c r="AD12" s="477"/>
      <c r="AE12" s="477"/>
      <c r="AF12" s="477"/>
      <c r="AG12" s="477"/>
      <c r="AH12" s="477"/>
      <c r="AI12" s="477"/>
      <c r="AJ12" s="477"/>
      <c r="AK12" s="477"/>
      <c r="AL12" s="477"/>
      <c r="AM12" s="526"/>
      <c r="AN12" s="32"/>
      <c r="AO12" s="32"/>
      <c r="AP12" s="32"/>
    </row>
    <row r="13" spans="1:47" ht="14.25" customHeight="1" x14ac:dyDescent="0.4">
      <c r="A13" s="102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549" t="s">
        <v>15</v>
      </c>
      <c r="P13" s="550"/>
      <c r="Q13" s="550"/>
      <c r="R13" s="478" t="s">
        <v>11</v>
      </c>
      <c r="S13" s="550"/>
      <c r="T13" s="553"/>
      <c r="U13" s="478" t="s">
        <v>12</v>
      </c>
      <c r="V13" s="550"/>
      <c r="W13" s="550"/>
      <c r="X13" s="480" t="s">
        <v>2</v>
      </c>
      <c r="Y13" s="306"/>
      <c r="Z13" s="477"/>
      <c r="AA13" s="477"/>
      <c r="AB13" s="477"/>
      <c r="AC13" s="477"/>
      <c r="AD13" s="477"/>
      <c r="AE13" s="477"/>
      <c r="AF13" s="477"/>
      <c r="AG13" s="477"/>
      <c r="AH13" s="477"/>
      <c r="AI13" s="477"/>
      <c r="AJ13" s="477"/>
      <c r="AK13" s="477"/>
      <c r="AL13" s="477"/>
      <c r="AM13" s="526"/>
      <c r="AN13" s="32"/>
      <c r="AO13" s="88" t="s">
        <v>13</v>
      </c>
      <c r="AP13" s="90"/>
    </row>
    <row r="14" spans="1:47" ht="14.25" customHeight="1" x14ac:dyDescent="0.4">
      <c r="A14" s="102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551"/>
      <c r="P14" s="552"/>
      <c r="Q14" s="552"/>
      <c r="R14" s="479"/>
      <c r="S14" s="554"/>
      <c r="T14" s="554"/>
      <c r="U14" s="479"/>
      <c r="V14" s="552"/>
      <c r="W14" s="552"/>
      <c r="X14" s="481"/>
      <c r="Y14" s="306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477"/>
      <c r="AL14" s="477"/>
      <c r="AM14" s="526"/>
      <c r="AN14" s="32"/>
      <c r="AO14" s="88" t="s">
        <v>14</v>
      </c>
      <c r="AP14" s="91" t="str">
        <f>IFERROR(DATEVALUE(AP13),"")</f>
        <v/>
      </c>
    </row>
    <row r="15" spans="1:47" s="3" customFormat="1" ht="6" customHeight="1" x14ac:dyDescent="0.4">
      <c r="A15" s="102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09"/>
      <c r="AD15" s="109"/>
      <c r="AE15" s="109"/>
      <c r="AF15" s="109"/>
      <c r="AG15" s="109"/>
      <c r="AH15" s="109"/>
      <c r="AI15" s="109"/>
      <c r="AJ15" s="109"/>
      <c r="AK15" s="109"/>
      <c r="AL15" s="109"/>
      <c r="AM15" s="112"/>
      <c r="AN15" s="12"/>
      <c r="AO15" s="88"/>
      <c r="AP15" s="301"/>
    </row>
    <row r="16" spans="1:47" s="3" customFormat="1" ht="14.25" customHeight="1" x14ac:dyDescent="0.4">
      <c r="A16" s="102"/>
      <c r="B16" s="108"/>
      <c r="C16" s="109"/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524" t="s">
        <v>17</v>
      </c>
      <c r="R16" s="486"/>
      <c r="S16" s="486"/>
      <c r="T16" s="486"/>
      <c r="U16" s="486"/>
      <c r="V16" s="486"/>
      <c r="W16" s="486"/>
      <c r="X16" s="487"/>
      <c r="Y16" s="110"/>
      <c r="Z16" s="525" t="s">
        <v>116</v>
      </c>
      <c r="AA16" s="477"/>
      <c r="AB16" s="477"/>
      <c r="AC16" s="477"/>
      <c r="AD16" s="477"/>
      <c r="AE16" s="477"/>
      <c r="AF16" s="477"/>
      <c r="AG16" s="477"/>
      <c r="AH16" s="477"/>
      <c r="AI16" s="477"/>
      <c r="AJ16" s="477"/>
      <c r="AK16" s="477"/>
      <c r="AL16" s="477"/>
      <c r="AM16" s="526"/>
      <c r="AN16" s="12"/>
      <c r="AO16" s="88"/>
      <c r="AP16" s="90"/>
      <c r="AQ16" s="1"/>
      <c r="AR16" s="1"/>
      <c r="AS16" s="1"/>
      <c r="AT16" s="1"/>
      <c r="AU16" s="1"/>
    </row>
    <row r="17" spans="1:47" s="3" customFormat="1" ht="14.25" customHeight="1" x14ac:dyDescent="0.4">
      <c r="A17" s="102"/>
      <c r="B17" s="108"/>
      <c r="C17" s="109"/>
      <c r="D17" s="10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527" t="s">
        <v>9</v>
      </c>
      <c r="R17" s="555" t="s">
        <v>15</v>
      </c>
      <c r="S17" s="555"/>
      <c r="T17" s="555"/>
      <c r="U17" s="528" t="s">
        <v>11</v>
      </c>
      <c r="V17" s="555"/>
      <c r="W17" s="555"/>
      <c r="X17" s="518" t="s">
        <v>12</v>
      </c>
      <c r="Y17" s="110"/>
      <c r="Z17" s="477"/>
      <c r="AA17" s="477"/>
      <c r="AB17" s="477"/>
      <c r="AC17" s="477"/>
      <c r="AD17" s="477"/>
      <c r="AE17" s="477"/>
      <c r="AF17" s="477"/>
      <c r="AG17" s="477"/>
      <c r="AH17" s="477"/>
      <c r="AI17" s="477"/>
      <c r="AJ17" s="477"/>
      <c r="AK17" s="477"/>
      <c r="AL17" s="477"/>
      <c r="AM17" s="526"/>
      <c r="AN17" s="12"/>
      <c r="AO17" s="88"/>
      <c r="AP17" s="91"/>
      <c r="AQ17" s="1"/>
      <c r="AR17" s="1"/>
      <c r="AS17" s="1"/>
      <c r="AT17" s="1"/>
      <c r="AU17" s="1"/>
    </row>
    <row r="18" spans="1:47" s="3" customFormat="1" ht="14.25" customHeight="1" x14ac:dyDescent="0.4">
      <c r="A18" s="102"/>
      <c r="B18" s="108"/>
      <c r="C18" s="109"/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505"/>
      <c r="R18" s="556"/>
      <c r="S18" s="556"/>
      <c r="T18" s="556"/>
      <c r="U18" s="529"/>
      <c r="V18" s="556"/>
      <c r="W18" s="556"/>
      <c r="X18" s="519"/>
      <c r="Y18" s="110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7"/>
      <c r="AL18" s="477"/>
      <c r="AM18" s="526"/>
      <c r="AN18" s="12"/>
      <c r="AO18" s="88"/>
      <c r="AP18" s="88"/>
      <c r="AQ18" s="1"/>
      <c r="AR18" s="1"/>
      <c r="AS18" s="1"/>
      <c r="AT18" s="1"/>
      <c r="AU18" s="1"/>
    </row>
    <row r="19" spans="1:47" s="3" customFormat="1" ht="0.75" customHeight="1" x14ac:dyDescent="0.4">
      <c r="A19" s="102"/>
      <c r="B19" s="108"/>
      <c r="C19" s="109"/>
      <c r="D19" s="109"/>
      <c r="E19" s="43"/>
      <c r="F19" s="43"/>
      <c r="G19" s="43"/>
      <c r="H19" s="43"/>
      <c r="I19" s="43"/>
      <c r="J19" s="43"/>
      <c r="K19" s="43"/>
      <c r="L19" s="43"/>
      <c r="M19" s="110"/>
      <c r="N19" s="109"/>
      <c r="O19" s="115"/>
      <c r="P19" s="116"/>
      <c r="Q19" s="6"/>
      <c r="R19" s="6"/>
      <c r="S19" s="6"/>
      <c r="T19" s="44"/>
      <c r="U19" s="44"/>
      <c r="V19" s="44"/>
      <c r="W19" s="44"/>
      <c r="X19" s="44"/>
      <c r="Y19" s="307"/>
      <c r="Z19" s="307"/>
      <c r="AA19" s="307"/>
      <c r="AB19" s="307"/>
      <c r="AC19" s="307"/>
      <c r="AD19" s="307"/>
      <c r="AE19" s="307"/>
      <c r="AF19" s="307"/>
      <c r="AG19" s="307"/>
      <c r="AH19" s="307"/>
      <c r="AI19" s="307"/>
      <c r="AJ19" s="113"/>
      <c r="AK19" s="113"/>
      <c r="AL19" s="109"/>
      <c r="AM19" s="112"/>
      <c r="AN19" s="12"/>
      <c r="AO19" s="92"/>
      <c r="AP19" s="32"/>
      <c r="AQ19" s="1"/>
      <c r="AR19" s="1"/>
      <c r="AS19" s="1"/>
      <c r="AT19" s="1"/>
      <c r="AU19" s="1"/>
    </row>
    <row r="20" spans="1:47" ht="14.25" customHeight="1" x14ac:dyDescent="0.4">
      <c r="A20" s="102"/>
      <c r="B20" s="108"/>
      <c r="C20" s="109"/>
      <c r="D20" s="109"/>
      <c r="E20" s="109"/>
      <c r="F20" s="109"/>
      <c r="G20" s="109"/>
      <c r="H20" s="109"/>
      <c r="I20" s="109"/>
      <c r="J20" s="109"/>
      <c r="K20" s="109"/>
      <c r="L20" s="109"/>
      <c r="M20" s="109"/>
      <c r="N20" s="109"/>
      <c r="O20" s="109"/>
      <c r="P20" s="109"/>
      <c r="Q20" s="114"/>
      <c r="R20" s="114"/>
      <c r="S20" s="114"/>
      <c r="T20" s="114"/>
      <c r="U20" s="114"/>
      <c r="V20" s="109"/>
      <c r="W20" s="109"/>
      <c r="X20" s="109"/>
      <c r="Y20" s="109"/>
      <c r="Z20" s="109"/>
      <c r="AA20" s="109"/>
      <c r="AB20" s="109"/>
      <c r="AC20" s="109"/>
      <c r="AD20" s="109"/>
      <c r="AE20" s="109"/>
      <c r="AF20" s="109"/>
      <c r="AG20" s="109"/>
      <c r="AH20" s="109"/>
      <c r="AI20" s="109"/>
      <c r="AJ20" s="109"/>
      <c r="AK20" s="109"/>
      <c r="AL20" s="109"/>
      <c r="AM20" s="112"/>
      <c r="AN20" s="32"/>
      <c r="AO20" s="92"/>
      <c r="AP20" s="32"/>
    </row>
    <row r="21" spans="1:47" ht="17.25" customHeight="1" x14ac:dyDescent="0.4">
      <c r="A21" s="102"/>
      <c r="B21" s="108"/>
      <c r="C21" s="109"/>
      <c r="D21" s="109"/>
      <c r="E21" s="520" t="s">
        <v>43</v>
      </c>
      <c r="F21" s="502"/>
      <c r="G21" s="502"/>
      <c r="H21" s="502"/>
      <c r="I21" s="502"/>
      <c r="J21" s="502"/>
      <c r="K21" s="502"/>
      <c r="L21" s="502"/>
      <c r="M21" s="502"/>
      <c r="N21" s="503"/>
      <c r="O21" s="111"/>
      <c r="P21" s="109"/>
      <c r="Q21" s="521" t="s">
        <v>39</v>
      </c>
      <c r="R21" s="522"/>
      <c r="S21" s="522"/>
      <c r="T21" s="522"/>
      <c r="U21" s="523"/>
      <c r="V21" s="109"/>
      <c r="W21" s="109"/>
      <c r="X21" s="485" t="s">
        <v>40</v>
      </c>
      <c r="Y21" s="502"/>
      <c r="Z21" s="502"/>
      <c r="AA21" s="502"/>
      <c r="AB21" s="502"/>
      <c r="AC21" s="502"/>
      <c r="AD21" s="502"/>
      <c r="AE21" s="502"/>
      <c r="AF21" s="502"/>
      <c r="AG21" s="502"/>
      <c r="AH21" s="503"/>
      <c r="AI21" s="117"/>
      <c r="AJ21" s="117"/>
      <c r="AK21" s="117"/>
      <c r="AL21" s="117"/>
      <c r="AM21" s="112"/>
      <c r="AN21" s="32"/>
      <c r="AO21" s="32"/>
      <c r="AP21" s="32"/>
    </row>
    <row r="22" spans="1:47" ht="9.75" customHeight="1" x14ac:dyDescent="0.4">
      <c r="A22" s="102"/>
      <c r="B22" s="108"/>
      <c r="C22" s="109"/>
      <c r="D22" s="109"/>
      <c r="E22" s="504" t="s">
        <v>8</v>
      </c>
      <c r="F22" s="422"/>
      <c r="G22" s="422"/>
      <c r="H22" s="422"/>
      <c r="I22" s="422"/>
      <c r="J22" s="422"/>
      <c r="K22" s="422"/>
      <c r="L22" s="422"/>
      <c r="M22" s="491" t="s">
        <v>0</v>
      </c>
      <c r="N22" s="497"/>
      <c r="O22" s="500" t="s">
        <v>5</v>
      </c>
      <c r="P22" s="500"/>
      <c r="Q22" s="504" t="s">
        <v>6</v>
      </c>
      <c r="R22" s="425"/>
      <c r="S22" s="426"/>
      <c r="T22" s="515" t="s">
        <v>2</v>
      </c>
      <c r="U22" s="516"/>
      <c r="V22" s="501" t="s">
        <v>1</v>
      </c>
      <c r="W22" s="501"/>
      <c r="X22" s="504" t="s">
        <v>7</v>
      </c>
      <c r="Y22" s="434" t="str">
        <f>IF(R22="","",ROUNDUP(F22/R22,0))</f>
        <v/>
      </c>
      <c r="Z22" s="434"/>
      <c r="AA22" s="434"/>
      <c r="AB22" s="434"/>
      <c r="AC22" s="434"/>
      <c r="AD22" s="434"/>
      <c r="AE22" s="434"/>
      <c r="AF22" s="434"/>
      <c r="AG22" s="491" t="s">
        <v>0</v>
      </c>
      <c r="AH22" s="497"/>
      <c r="AI22" s="118"/>
      <c r="AJ22" s="118"/>
      <c r="AK22" s="118"/>
      <c r="AL22" s="118"/>
      <c r="AM22" s="112"/>
      <c r="AN22" s="32"/>
      <c r="AO22" s="32"/>
      <c r="AP22" s="32"/>
    </row>
    <row r="23" spans="1:47" ht="9.75" customHeight="1" x14ac:dyDescent="0.4">
      <c r="A23" s="102"/>
      <c r="B23" s="108"/>
      <c r="C23" s="109"/>
      <c r="D23" s="109"/>
      <c r="E23" s="504"/>
      <c r="F23" s="423"/>
      <c r="G23" s="423"/>
      <c r="H23" s="423"/>
      <c r="I23" s="423"/>
      <c r="J23" s="423"/>
      <c r="K23" s="423"/>
      <c r="L23" s="423"/>
      <c r="M23" s="491"/>
      <c r="N23" s="497"/>
      <c r="O23" s="500"/>
      <c r="P23" s="500"/>
      <c r="Q23" s="504"/>
      <c r="R23" s="427"/>
      <c r="S23" s="428"/>
      <c r="T23" s="515"/>
      <c r="U23" s="516"/>
      <c r="V23" s="501"/>
      <c r="W23" s="501"/>
      <c r="X23" s="504"/>
      <c r="Y23" s="561"/>
      <c r="Z23" s="561"/>
      <c r="AA23" s="561"/>
      <c r="AB23" s="561"/>
      <c r="AC23" s="561"/>
      <c r="AD23" s="561"/>
      <c r="AE23" s="561"/>
      <c r="AF23" s="561"/>
      <c r="AG23" s="491"/>
      <c r="AH23" s="497"/>
      <c r="AI23" s="118"/>
      <c r="AJ23" s="118"/>
      <c r="AK23" s="118"/>
      <c r="AL23" s="118"/>
      <c r="AM23" s="112"/>
      <c r="AN23" s="32"/>
      <c r="AO23" s="32"/>
      <c r="AP23" s="32"/>
    </row>
    <row r="24" spans="1:47" ht="9.75" customHeight="1" x14ac:dyDescent="0.4">
      <c r="A24" s="102"/>
      <c r="B24" s="108"/>
      <c r="C24" s="109"/>
      <c r="D24" s="109"/>
      <c r="E24" s="504"/>
      <c r="F24" s="423"/>
      <c r="G24" s="423"/>
      <c r="H24" s="423"/>
      <c r="I24" s="423"/>
      <c r="J24" s="423"/>
      <c r="K24" s="423"/>
      <c r="L24" s="423"/>
      <c r="M24" s="491"/>
      <c r="N24" s="497"/>
      <c r="O24" s="500"/>
      <c r="P24" s="500"/>
      <c r="Q24" s="504"/>
      <c r="R24" s="557"/>
      <c r="S24" s="558"/>
      <c r="T24" s="515"/>
      <c r="U24" s="516"/>
      <c r="V24" s="501"/>
      <c r="W24" s="501"/>
      <c r="X24" s="504"/>
      <c r="Y24" s="561"/>
      <c r="Z24" s="561"/>
      <c r="AA24" s="561"/>
      <c r="AB24" s="561"/>
      <c r="AC24" s="561"/>
      <c r="AD24" s="561"/>
      <c r="AE24" s="561"/>
      <c r="AF24" s="561"/>
      <c r="AG24" s="491"/>
      <c r="AH24" s="497"/>
      <c r="AI24" s="118"/>
      <c r="AJ24" s="118"/>
      <c r="AK24" s="118"/>
      <c r="AL24" s="118"/>
      <c r="AM24" s="112"/>
      <c r="AN24" s="32"/>
      <c r="AO24" s="32"/>
      <c r="AP24" s="32"/>
    </row>
    <row r="25" spans="1:47" ht="9.75" customHeight="1" x14ac:dyDescent="0.4">
      <c r="A25" s="102"/>
      <c r="B25" s="108"/>
      <c r="C25" s="109"/>
      <c r="D25" s="109"/>
      <c r="E25" s="505"/>
      <c r="F25" s="424"/>
      <c r="G25" s="424"/>
      <c r="H25" s="424"/>
      <c r="I25" s="424"/>
      <c r="J25" s="424"/>
      <c r="K25" s="424"/>
      <c r="L25" s="424"/>
      <c r="M25" s="498"/>
      <c r="N25" s="499"/>
      <c r="O25" s="500"/>
      <c r="P25" s="500"/>
      <c r="Q25" s="505"/>
      <c r="R25" s="559"/>
      <c r="S25" s="560"/>
      <c r="T25" s="512"/>
      <c r="U25" s="517"/>
      <c r="V25" s="501"/>
      <c r="W25" s="501"/>
      <c r="X25" s="505"/>
      <c r="Y25" s="435"/>
      <c r="Z25" s="435"/>
      <c r="AA25" s="435"/>
      <c r="AB25" s="435"/>
      <c r="AC25" s="435"/>
      <c r="AD25" s="435"/>
      <c r="AE25" s="435"/>
      <c r="AF25" s="435"/>
      <c r="AG25" s="498"/>
      <c r="AH25" s="499"/>
      <c r="AI25" s="118"/>
      <c r="AJ25" s="118"/>
      <c r="AK25" s="118"/>
      <c r="AL25" s="118"/>
      <c r="AM25" s="112"/>
      <c r="AN25" s="32"/>
      <c r="AO25" s="32"/>
      <c r="AP25" s="32"/>
    </row>
    <row r="26" spans="1:47" ht="14.25" customHeight="1" x14ac:dyDescent="0.4">
      <c r="A26" s="102"/>
      <c r="B26" s="108"/>
      <c r="C26" s="109"/>
      <c r="D26" s="109"/>
      <c r="E26" s="109"/>
      <c r="F26" s="109"/>
      <c r="G26" s="109"/>
      <c r="H26" s="109"/>
      <c r="I26" s="109"/>
      <c r="J26" s="109"/>
      <c r="K26" s="109"/>
      <c r="L26" s="109"/>
      <c r="M26" s="109"/>
      <c r="N26" s="109"/>
      <c r="O26" s="109"/>
      <c r="P26" s="109"/>
      <c r="Q26" s="120"/>
      <c r="R26" s="109"/>
      <c r="S26" s="109"/>
      <c r="T26" s="109"/>
      <c r="U26" s="109"/>
      <c r="V26" s="109"/>
      <c r="W26" s="109"/>
      <c r="X26" s="109"/>
      <c r="Y26" s="109"/>
      <c r="Z26" s="109"/>
      <c r="AA26" s="109"/>
      <c r="AB26" s="508" t="s">
        <v>41</v>
      </c>
      <c r="AC26" s="508"/>
      <c r="AD26" s="508"/>
      <c r="AE26" s="508"/>
      <c r="AF26" s="508"/>
      <c r="AG26" s="508"/>
      <c r="AH26" s="508"/>
      <c r="AI26" s="119"/>
      <c r="AJ26" s="119"/>
      <c r="AK26" s="119"/>
      <c r="AL26" s="119"/>
      <c r="AM26" s="112"/>
      <c r="AN26" s="32"/>
      <c r="AO26" s="32"/>
      <c r="AP26" s="32"/>
    </row>
    <row r="27" spans="1:47" ht="18.75" customHeight="1" x14ac:dyDescent="0.4">
      <c r="A27" s="102"/>
      <c r="B27" s="108"/>
      <c r="C27" s="109"/>
      <c r="D27" s="109"/>
      <c r="E27" s="485" t="s">
        <v>40</v>
      </c>
      <c r="F27" s="502"/>
      <c r="G27" s="502"/>
      <c r="H27" s="502"/>
      <c r="I27" s="502"/>
      <c r="J27" s="502"/>
      <c r="K27" s="502"/>
      <c r="L27" s="502"/>
      <c r="M27" s="502"/>
      <c r="N27" s="502"/>
      <c r="O27" s="503"/>
      <c r="P27" s="109"/>
      <c r="Q27" s="109"/>
      <c r="R27" s="109"/>
      <c r="S27" s="109"/>
      <c r="T27" s="109"/>
      <c r="U27" s="109"/>
      <c r="V27" s="109"/>
      <c r="W27" s="109"/>
      <c r="X27" s="485" t="s">
        <v>31</v>
      </c>
      <c r="Y27" s="502"/>
      <c r="Z27" s="502"/>
      <c r="AA27" s="502"/>
      <c r="AB27" s="502"/>
      <c r="AC27" s="502"/>
      <c r="AD27" s="502"/>
      <c r="AE27" s="502"/>
      <c r="AF27" s="502"/>
      <c r="AG27" s="502"/>
      <c r="AH27" s="503"/>
      <c r="AI27" s="117"/>
      <c r="AJ27" s="117"/>
      <c r="AK27" s="117"/>
      <c r="AL27" s="117"/>
      <c r="AM27" s="112"/>
      <c r="AN27" s="32"/>
      <c r="AO27" s="32"/>
      <c r="AP27" s="32"/>
    </row>
    <row r="28" spans="1:47" ht="14.25" customHeight="1" x14ac:dyDescent="0.4">
      <c r="A28" s="102"/>
      <c r="B28" s="108"/>
      <c r="C28" s="109"/>
      <c r="D28" s="109"/>
      <c r="E28" s="504" t="s">
        <v>7</v>
      </c>
      <c r="F28" s="434" t="str">
        <f>Y22</f>
        <v/>
      </c>
      <c r="G28" s="434"/>
      <c r="H28" s="434"/>
      <c r="I28" s="434"/>
      <c r="J28" s="434"/>
      <c r="K28" s="434"/>
      <c r="L28" s="434"/>
      <c r="M28" s="434"/>
      <c r="N28" s="491" t="s">
        <v>0</v>
      </c>
      <c r="O28" s="497"/>
      <c r="P28" s="500" t="s">
        <v>3</v>
      </c>
      <c r="Q28" s="500"/>
      <c r="R28" s="303"/>
      <c r="S28" s="500">
        <v>0.3</v>
      </c>
      <c r="T28" s="500"/>
      <c r="U28" s="500"/>
      <c r="V28" s="501" t="s">
        <v>1</v>
      </c>
      <c r="W28" s="501"/>
      <c r="X28" s="436" t="str">
        <f>IF(F22="","",IFERROR(IF(R22="","",ROUNDUP(F28*S28,0)),""))</f>
        <v/>
      </c>
      <c r="Y28" s="420"/>
      <c r="Z28" s="420"/>
      <c r="AA28" s="420"/>
      <c r="AB28" s="420"/>
      <c r="AC28" s="420"/>
      <c r="AD28" s="420"/>
      <c r="AE28" s="420"/>
      <c r="AF28" s="420"/>
      <c r="AG28" s="491" t="s">
        <v>0</v>
      </c>
      <c r="AH28" s="497"/>
      <c r="AI28" s="118"/>
      <c r="AJ28" s="118"/>
      <c r="AK28" s="118"/>
      <c r="AL28" s="118"/>
      <c r="AM28" s="112"/>
      <c r="AN28" s="32"/>
      <c r="AO28" s="32"/>
      <c r="AP28" s="32"/>
    </row>
    <row r="29" spans="1:47" ht="14.25" customHeight="1" x14ac:dyDescent="0.4">
      <c r="A29" s="102"/>
      <c r="B29" s="108"/>
      <c r="C29" s="109"/>
      <c r="D29" s="109"/>
      <c r="E29" s="505"/>
      <c r="F29" s="435"/>
      <c r="G29" s="435"/>
      <c r="H29" s="435"/>
      <c r="I29" s="435"/>
      <c r="J29" s="435"/>
      <c r="K29" s="435"/>
      <c r="L29" s="435"/>
      <c r="M29" s="435"/>
      <c r="N29" s="498"/>
      <c r="O29" s="499"/>
      <c r="P29" s="500"/>
      <c r="Q29" s="500"/>
      <c r="R29" s="303"/>
      <c r="S29" s="500"/>
      <c r="T29" s="500"/>
      <c r="U29" s="500"/>
      <c r="V29" s="501"/>
      <c r="W29" s="501"/>
      <c r="X29" s="437"/>
      <c r="Y29" s="421"/>
      <c r="Z29" s="421"/>
      <c r="AA29" s="421"/>
      <c r="AB29" s="421"/>
      <c r="AC29" s="421"/>
      <c r="AD29" s="421"/>
      <c r="AE29" s="421"/>
      <c r="AF29" s="421"/>
      <c r="AG29" s="498"/>
      <c r="AH29" s="499"/>
      <c r="AI29" s="118"/>
      <c r="AJ29" s="118"/>
      <c r="AK29" s="118"/>
      <c r="AL29" s="118"/>
      <c r="AM29" s="112"/>
      <c r="AN29" s="32"/>
      <c r="AO29" s="32"/>
      <c r="AP29" s="32"/>
    </row>
    <row r="30" spans="1:47" ht="14.25" customHeight="1" x14ac:dyDescent="0.4">
      <c r="A30" s="102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467" t="s">
        <v>102</v>
      </c>
      <c r="AC30" s="467"/>
      <c r="AD30" s="467"/>
      <c r="AE30" s="467"/>
      <c r="AF30" s="467"/>
      <c r="AG30" s="467"/>
      <c r="AH30" s="467"/>
      <c r="AI30" s="513"/>
      <c r="AJ30" s="513"/>
      <c r="AK30" s="513"/>
      <c r="AL30" s="513"/>
      <c r="AM30" s="112"/>
      <c r="AN30" s="32"/>
      <c r="AO30" s="32"/>
      <c r="AP30" s="32"/>
    </row>
    <row r="31" spans="1:47" ht="14.25" customHeight="1" thickBot="1" x14ac:dyDescent="0.45">
      <c r="A31" s="102"/>
      <c r="B31" s="108"/>
      <c r="C31" s="109"/>
      <c r="D31" s="109"/>
      <c r="E31" s="109"/>
      <c r="F31" s="109"/>
      <c r="G31" s="109"/>
      <c r="H31" s="109"/>
      <c r="I31" s="109"/>
      <c r="J31" s="109"/>
      <c r="K31" s="109"/>
      <c r="L31" s="109"/>
      <c r="M31" s="109"/>
      <c r="N31" s="109"/>
      <c r="O31" s="109"/>
      <c r="P31" s="109"/>
      <c r="Q31" s="109"/>
      <c r="R31" s="109"/>
      <c r="S31" s="109"/>
      <c r="T31" s="109"/>
      <c r="U31" s="109"/>
      <c r="V31" s="109"/>
      <c r="W31" s="109"/>
      <c r="X31" s="109"/>
      <c r="Y31" s="109"/>
      <c r="Z31" s="109"/>
      <c r="AA31" s="109"/>
      <c r="AB31" s="514"/>
      <c r="AC31" s="514"/>
      <c r="AD31" s="514"/>
      <c r="AE31" s="514"/>
      <c r="AF31" s="514"/>
      <c r="AG31" s="514"/>
      <c r="AH31" s="514"/>
      <c r="AI31" s="513"/>
      <c r="AJ31" s="513"/>
      <c r="AK31" s="513"/>
      <c r="AL31" s="513"/>
      <c r="AM31" s="112"/>
      <c r="AN31" s="32"/>
      <c r="AO31" s="32"/>
      <c r="AP31" s="32"/>
    </row>
    <row r="32" spans="1:47" ht="14.25" customHeight="1" thickTop="1" x14ac:dyDescent="0.4">
      <c r="A32" s="102"/>
      <c r="B32" s="108"/>
      <c r="C32" s="109"/>
      <c r="D32" s="109"/>
      <c r="E32" s="122" t="str">
        <f>IF(X28&lt;=25000,"１日当たりの支給額は一律2.5万円となります。"&amp;CHAR(10)&amp;"よって算定シートの提出は不要です。","")</f>
        <v/>
      </c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09"/>
      <c r="W32" s="109"/>
      <c r="X32" s="488" t="s">
        <v>25</v>
      </c>
      <c r="Y32" s="489"/>
      <c r="Z32" s="489"/>
      <c r="AA32" s="489"/>
      <c r="AB32" s="489"/>
      <c r="AC32" s="489"/>
      <c r="AD32" s="489"/>
      <c r="AE32" s="489"/>
      <c r="AF32" s="489"/>
      <c r="AG32" s="489"/>
      <c r="AH32" s="490"/>
      <c r="AI32" s="121"/>
      <c r="AJ32" s="109"/>
      <c r="AK32" s="109"/>
      <c r="AL32" s="109"/>
      <c r="AM32" s="112"/>
      <c r="AN32" s="32"/>
      <c r="AO32" s="32"/>
      <c r="AP32" s="32"/>
    </row>
    <row r="33" spans="1:42" ht="14.25" customHeight="1" x14ac:dyDescent="0.4">
      <c r="A33" s="102"/>
      <c r="B33" s="108"/>
      <c r="C33" s="109"/>
      <c r="D33" s="109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09"/>
      <c r="W33" s="109"/>
      <c r="X33" s="438" t="str">
        <f>IFERROR(IF(X28&lt;=25000,"ERROR",MIN(ROUNDUP(X28,-3),75000)),"")</f>
        <v/>
      </c>
      <c r="Y33" s="439"/>
      <c r="Z33" s="439"/>
      <c r="AA33" s="439"/>
      <c r="AB33" s="439"/>
      <c r="AC33" s="439"/>
      <c r="AD33" s="439"/>
      <c r="AE33" s="439"/>
      <c r="AF33" s="439"/>
      <c r="AG33" s="491" t="s">
        <v>0</v>
      </c>
      <c r="AH33" s="492"/>
      <c r="AI33" s="121"/>
      <c r="AJ33" s="109"/>
      <c r="AK33" s="109"/>
      <c r="AL33" s="109"/>
      <c r="AM33" s="112"/>
      <c r="AN33" s="32"/>
      <c r="AO33" s="32"/>
      <c r="AP33" s="32"/>
    </row>
    <row r="34" spans="1:42" ht="15" customHeight="1" thickBot="1" x14ac:dyDescent="0.45">
      <c r="A34" s="102"/>
      <c r="B34" s="108"/>
      <c r="C34" s="109"/>
      <c r="D34" s="109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09"/>
      <c r="W34" s="109"/>
      <c r="X34" s="440"/>
      <c r="Y34" s="441"/>
      <c r="Z34" s="441"/>
      <c r="AA34" s="441"/>
      <c r="AB34" s="441"/>
      <c r="AC34" s="441"/>
      <c r="AD34" s="441"/>
      <c r="AE34" s="441"/>
      <c r="AF34" s="441"/>
      <c r="AG34" s="493"/>
      <c r="AH34" s="494"/>
      <c r="AI34" s="121"/>
      <c r="AJ34" s="109"/>
      <c r="AK34" s="109"/>
      <c r="AL34" s="109"/>
      <c r="AM34" s="112"/>
      <c r="AN34" s="32"/>
      <c r="AO34" s="32"/>
      <c r="AP34" s="32"/>
    </row>
    <row r="35" spans="1:42" ht="18" thickTop="1" x14ac:dyDescent="0.4">
      <c r="A35" s="102"/>
      <c r="B35" s="108"/>
      <c r="C35" s="109"/>
      <c r="D35" s="109"/>
      <c r="E35" s="109"/>
      <c r="F35" s="109"/>
      <c r="G35" s="109"/>
      <c r="H35" s="109"/>
      <c r="I35" s="109"/>
      <c r="J35" s="109"/>
      <c r="K35" s="109"/>
      <c r="L35" s="109"/>
      <c r="M35" s="109"/>
      <c r="N35" s="109"/>
      <c r="O35" s="109"/>
      <c r="P35" s="109"/>
      <c r="Q35" s="109"/>
      <c r="R35" s="109"/>
      <c r="S35" s="109"/>
      <c r="T35" s="109"/>
      <c r="U35" s="109"/>
      <c r="V35" s="109"/>
      <c r="W35" s="109"/>
      <c r="X35" s="109"/>
      <c r="Y35" s="109"/>
      <c r="Z35" s="109"/>
      <c r="AA35" s="109"/>
      <c r="AB35" s="109"/>
      <c r="AC35" s="308" t="s">
        <v>58</v>
      </c>
      <c r="AD35" s="308"/>
      <c r="AE35" s="308"/>
      <c r="AF35" s="308"/>
      <c r="AG35" s="308"/>
      <c r="AH35" s="308"/>
      <c r="AI35" s="308"/>
      <c r="AJ35" s="109"/>
      <c r="AK35" s="109"/>
      <c r="AL35" s="109"/>
      <c r="AM35" s="112"/>
      <c r="AN35" s="32"/>
      <c r="AO35" s="32"/>
      <c r="AP35" s="32"/>
    </row>
    <row r="36" spans="1:42" x14ac:dyDescent="0.4">
      <c r="A36" s="102"/>
      <c r="B36" s="379" t="s">
        <v>65</v>
      </c>
      <c r="C36" s="44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2"/>
      <c r="AL36" s="442"/>
      <c r="AM36" s="380"/>
      <c r="AN36" s="32"/>
      <c r="AO36" s="32"/>
      <c r="AP36" s="32"/>
    </row>
    <row r="37" spans="1:42" x14ac:dyDescent="0.4">
      <c r="A37" s="102"/>
      <c r="B37" s="381"/>
      <c r="C37" s="44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442"/>
      <c r="O37" s="442"/>
      <c r="P37" s="442"/>
      <c r="Q37" s="442"/>
      <c r="R37" s="442"/>
      <c r="S37" s="442"/>
      <c r="T37" s="442"/>
      <c r="U37" s="442"/>
      <c r="V37" s="442"/>
      <c r="W37" s="442"/>
      <c r="X37" s="442"/>
      <c r="Y37" s="442"/>
      <c r="Z37" s="442"/>
      <c r="AA37" s="442"/>
      <c r="AB37" s="442"/>
      <c r="AC37" s="442"/>
      <c r="AD37" s="442"/>
      <c r="AE37" s="442"/>
      <c r="AF37" s="442"/>
      <c r="AG37" s="442"/>
      <c r="AH37" s="442"/>
      <c r="AI37" s="442"/>
      <c r="AJ37" s="442"/>
      <c r="AK37" s="442"/>
      <c r="AL37" s="442"/>
      <c r="AM37" s="380"/>
      <c r="AN37" s="32"/>
      <c r="AO37" s="32"/>
      <c r="AP37" s="32"/>
    </row>
    <row r="38" spans="1:42" x14ac:dyDescent="0.4">
      <c r="A38" s="102"/>
      <c r="B38" s="382"/>
      <c r="C38" s="442"/>
      <c r="D38" s="442"/>
      <c r="E38" s="442"/>
      <c r="F38" s="442"/>
      <c r="G38" s="442"/>
      <c r="H38" s="442"/>
      <c r="I38" s="442"/>
      <c r="J38" s="442"/>
      <c r="K38" s="442"/>
      <c r="L38" s="442"/>
      <c r="M38" s="442"/>
      <c r="N38" s="442"/>
      <c r="O38" s="442"/>
      <c r="P38" s="442"/>
      <c r="Q38" s="442"/>
      <c r="R38" s="442"/>
      <c r="S38" s="442"/>
      <c r="T38" s="442"/>
      <c r="U38" s="442"/>
      <c r="V38" s="442"/>
      <c r="W38" s="442"/>
      <c r="X38" s="442"/>
      <c r="Y38" s="442"/>
      <c r="Z38" s="442"/>
      <c r="AA38" s="442"/>
      <c r="AB38" s="442"/>
      <c r="AC38" s="442"/>
      <c r="AD38" s="442"/>
      <c r="AE38" s="442"/>
      <c r="AF38" s="442"/>
      <c r="AG38" s="442"/>
      <c r="AH38" s="442"/>
      <c r="AI38" s="442"/>
      <c r="AJ38" s="442"/>
      <c r="AK38" s="442"/>
      <c r="AL38" s="442"/>
      <c r="AM38" s="380"/>
      <c r="AN38" s="32"/>
      <c r="AO38" s="32"/>
      <c r="AP38" s="32"/>
    </row>
    <row r="39" spans="1:42" ht="15" customHeight="1" thickBot="1" x14ac:dyDescent="0.45">
      <c r="A39" s="102"/>
      <c r="B39" s="383"/>
      <c r="C39" s="384"/>
      <c r="D39" s="384"/>
      <c r="E39" s="384"/>
      <c r="F39" s="384"/>
      <c r="G39" s="384"/>
      <c r="H39" s="384"/>
      <c r="I39" s="384"/>
      <c r="J39" s="384"/>
      <c r="K39" s="384"/>
      <c r="L39" s="384"/>
      <c r="M39" s="384"/>
      <c r="N39" s="384"/>
      <c r="O39" s="384"/>
      <c r="P39" s="384"/>
      <c r="Q39" s="384"/>
      <c r="R39" s="384"/>
      <c r="S39" s="384"/>
      <c r="T39" s="384"/>
      <c r="U39" s="384"/>
      <c r="V39" s="384"/>
      <c r="W39" s="384"/>
      <c r="X39" s="384"/>
      <c r="Y39" s="384"/>
      <c r="Z39" s="384"/>
      <c r="AA39" s="384"/>
      <c r="AB39" s="384"/>
      <c r="AC39" s="384"/>
      <c r="AD39" s="384"/>
      <c r="AE39" s="384"/>
      <c r="AF39" s="384"/>
      <c r="AG39" s="384"/>
      <c r="AH39" s="384"/>
      <c r="AI39" s="384"/>
      <c r="AJ39" s="384"/>
      <c r="AK39" s="384"/>
      <c r="AL39" s="384"/>
      <c r="AM39" s="385"/>
      <c r="AN39" s="32"/>
      <c r="AO39" s="32"/>
      <c r="AP39" s="32"/>
    </row>
    <row r="40" spans="1:42" ht="15" customHeight="1" x14ac:dyDescent="0.4">
      <c r="A40" s="102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32"/>
      <c r="AO40" s="88"/>
      <c r="AP40" s="301"/>
    </row>
    <row r="41" spans="1:42" ht="15" customHeight="1" x14ac:dyDescent="0.4">
      <c r="A41" s="102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32"/>
      <c r="AO41" s="88"/>
      <c r="AP41" s="301"/>
    </row>
    <row r="42" spans="1:42" ht="15" customHeight="1" x14ac:dyDescent="0.4">
      <c r="A42" s="102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32"/>
      <c r="AO42" s="88"/>
      <c r="AP42" s="301"/>
    </row>
    <row r="43" spans="1:42" ht="15" customHeight="1" x14ac:dyDescent="0.4">
      <c r="A43" s="102"/>
      <c r="B43" s="109"/>
      <c r="C43" s="109"/>
      <c r="D43" s="109"/>
      <c r="E43" s="109"/>
      <c r="F43" s="109"/>
      <c r="G43" s="109"/>
      <c r="H43" s="109"/>
      <c r="I43" s="109"/>
      <c r="J43" s="109"/>
      <c r="K43" s="109"/>
      <c r="L43" s="109"/>
      <c r="M43" s="109"/>
      <c r="N43" s="109"/>
      <c r="O43" s="109"/>
      <c r="P43" s="109"/>
      <c r="Q43" s="109"/>
      <c r="R43" s="109"/>
      <c r="S43" s="109"/>
      <c r="T43" s="109"/>
      <c r="U43" s="109"/>
      <c r="V43" s="109"/>
      <c r="W43" s="109"/>
      <c r="X43" s="109"/>
      <c r="Y43" s="109"/>
      <c r="Z43" s="109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  <c r="AM43" s="109"/>
      <c r="AN43" s="32"/>
      <c r="AO43" s="88"/>
      <c r="AP43" s="301"/>
    </row>
    <row r="44" spans="1:42" ht="15.75" customHeight="1" x14ac:dyDescent="0.4">
      <c r="A44" s="102"/>
      <c r="B44" s="496" t="s">
        <v>61</v>
      </c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123"/>
      <c r="AO44" s="123"/>
      <c r="AP44" s="123"/>
    </row>
    <row r="45" spans="1:42" ht="15.75" customHeight="1" x14ac:dyDescent="0.4">
      <c r="A45" s="102"/>
      <c r="B45" s="496"/>
      <c r="C45" s="496"/>
      <c r="D45" s="496"/>
      <c r="E45" s="496"/>
      <c r="F45" s="496"/>
      <c r="G45" s="496"/>
      <c r="H45" s="496"/>
      <c r="I45" s="496"/>
      <c r="J45" s="496"/>
      <c r="K45" s="496"/>
      <c r="L45" s="496"/>
      <c r="M45" s="496"/>
      <c r="N45" s="496"/>
      <c r="O45" s="496"/>
      <c r="P45" s="496"/>
      <c r="Q45" s="496"/>
      <c r="R45" s="496"/>
      <c r="S45" s="496"/>
      <c r="T45" s="496"/>
      <c r="U45" s="496"/>
      <c r="V45" s="496"/>
      <c r="W45" s="496"/>
      <c r="X45" s="496"/>
      <c r="Y45" s="496"/>
      <c r="Z45" s="496"/>
      <c r="AA45" s="496"/>
      <c r="AB45" s="496"/>
      <c r="AC45" s="496"/>
      <c r="AD45" s="496"/>
      <c r="AE45" s="496"/>
      <c r="AF45" s="496"/>
      <c r="AG45" s="496"/>
      <c r="AH45" s="496"/>
      <c r="AI45" s="496"/>
      <c r="AJ45" s="496"/>
      <c r="AK45" s="496"/>
      <c r="AL45" s="496"/>
      <c r="AM45" s="496"/>
      <c r="AN45" s="123"/>
      <c r="AO45" s="123"/>
      <c r="AP45" s="123"/>
    </row>
    <row r="46" spans="1:42" ht="15.75" customHeight="1" x14ac:dyDescent="0.4">
      <c r="A46" s="102"/>
      <c r="B46" s="102" t="s">
        <v>42</v>
      </c>
      <c r="C46" s="305"/>
      <c r="D46" s="305"/>
      <c r="E46" s="305"/>
      <c r="F46" s="305"/>
      <c r="G46" s="305"/>
      <c r="H46" s="305"/>
      <c r="I46" s="305"/>
      <c r="J46" s="305"/>
      <c r="K46" s="305"/>
      <c r="L46" s="305"/>
      <c r="M46" s="305"/>
      <c r="N46" s="305"/>
      <c r="O46" s="305"/>
      <c r="P46" s="305"/>
      <c r="Q46" s="305"/>
      <c r="R46" s="305"/>
      <c r="S46" s="305"/>
      <c r="T46" s="305"/>
      <c r="U46" s="305"/>
      <c r="V46" s="305"/>
      <c r="W46" s="305"/>
      <c r="X46" s="305"/>
      <c r="Y46" s="305"/>
      <c r="Z46" s="305"/>
      <c r="AA46" s="305"/>
      <c r="AB46" s="305"/>
      <c r="AC46" s="305"/>
      <c r="AD46" s="305"/>
      <c r="AE46" s="305"/>
      <c r="AF46" s="305"/>
      <c r="AG46" s="305"/>
      <c r="AH46" s="305"/>
      <c r="AI46" s="305"/>
      <c r="AJ46" s="305"/>
      <c r="AK46" s="305"/>
      <c r="AL46" s="305"/>
      <c r="AM46" s="125"/>
      <c r="AN46" s="93"/>
      <c r="AO46" s="93"/>
      <c r="AP46" s="93"/>
    </row>
    <row r="47" spans="1:42" ht="18.75" customHeight="1" x14ac:dyDescent="0.15">
      <c r="A47" s="102"/>
      <c r="B47" s="495" t="s">
        <v>103</v>
      </c>
      <c r="C47" s="495"/>
      <c r="D47" s="495"/>
      <c r="E47" s="495"/>
      <c r="F47" s="495"/>
      <c r="G47" s="495"/>
      <c r="H47" s="495"/>
      <c r="I47" s="495"/>
      <c r="J47" s="495"/>
      <c r="K47" s="495"/>
      <c r="L47" s="495"/>
      <c r="M47" s="495"/>
      <c r="N47" s="495"/>
      <c r="O47" s="495"/>
      <c r="P47" s="495"/>
      <c r="Q47" s="495"/>
      <c r="R47" s="495"/>
      <c r="S47" s="495"/>
      <c r="T47" s="495"/>
      <c r="U47" s="495"/>
      <c r="V47" s="495"/>
      <c r="W47" s="495"/>
      <c r="X47" s="495"/>
      <c r="Y47" s="495"/>
      <c r="Z47" s="495"/>
      <c r="AA47" s="495"/>
      <c r="AB47" s="495"/>
      <c r="AC47" s="495"/>
      <c r="AD47" s="495"/>
      <c r="AE47" s="495"/>
      <c r="AF47" s="495"/>
      <c r="AG47" s="495"/>
      <c r="AH47" s="495"/>
      <c r="AI47" s="495"/>
      <c r="AJ47" s="495"/>
      <c r="AK47" s="126"/>
      <c r="AL47" s="126"/>
      <c r="AM47" s="126"/>
      <c r="AN47" s="94"/>
      <c r="AO47" s="94"/>
      <c r="AP47" s="95"/>
    </row>
    <row r="48" spans="1:42" ht="15.75" customHeight="1" x14ac:dyDescent="0.4">
      <c r="A48" s="102"/>
      <c r="B48" s="125"/>
      <c r="C48" s="127" t="s">
        <v>70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5"/>
      <c r="O48" s="125"/>
      <c r="P48" s="125"/>
      <c r="Q48" s="125"/>
      <c r="R48" s="125"/>
      <c r="S48" s="125"/>
      <c r="T48" s="125"/>
      <c r="U48" s="125"/>
      <c r="V48" s="125"/>
      <c r="W48" s="125"/>
      <c r="X48" s="125"/>
      <c r="Y48" s="125"/>
      <c r="Z48" s="125"/>
      <c r="AA48" s="125"/>
      <c r="AB48" s="125"/>
      <c r="AC48" s="125"/>
      <c r="AD48" s="125"/>
      <c r="AE48" s="125"/>
      <c r="AF48" s="125"/>
      <c r="AG48" s="125"/>
      <c r="AH48" s="125"/>
      <c r="AI48" s="125"/>
      <c r="AJ48" s="125"/>
      <c r="AK48" s="125"/>
      <c r="AL48" s="125"/>
      <c r="AM48" s="125"/>
      <c r="AN48" s="93"/>
      <c r="AO48" s="93"/>
      <c r="AP48" s="93"/>
    </row>
    <row r="49" spans="1:66" ht="15.75" customHeight="1" x14ac:dyDescent="0.4">
      <c r="A49" s="102"/>
      <c r="B49" s="125"/>
      <c r="C49" s="562" t="s">
        <v>105</v>
      </c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  <c r="W49" s="563"/>
      <c r="X49" s="563"/>
      <c r="Y49" s="563"/>
      <c r="Z49" s="563"/>
      <c r="AA49" s="563"/>
      <c r="AB49" s="563"/>
      <c r="AC49" s="563"/>
      <c r="AD49" s="563"/>
      <c r="AE49" s="563"/>
      <c r="AF49" s="563"/>
      <c r="AG49" s="563"/>
      <c r="AH49" s="563"/>
      <c r="AI49" s="563"/>
      <c r="AJ49" s="563"/>
      <c r="AK49" s="563"/>
      <c r="AL49" s="563"/>
      <c r="AM49" s="563"/>
      <c r="AN49" s="93"/>
      <c r="AO49" s="93"/>
      <c r="AP49" s="93"/>
    </row>
    <row r="50" spans="1:66" ht="15.75" customHeight="1" x14ac:dyDescent="0.4">
      <c r="A50" s="102"/>
      <c r="B50" s="125"/>
      <c r="C50" s="563"/>
      <c r="D50" s="563"/>
      <c r="E50" s="563"/>
      <c r="F50" s="563"/>
      <c r="G50" s="563"/>
      <c r="H50" s="563"/>
      <c r="I50" s="563"/>
      <c r="J50" s="563"/>
      <c r="K50" s="563"/>
      <c r="L50" s="563"/>
      <c r="M50" s="563"/>
      <c r="N50" s="563"/>
      <c r="O50" s="563"/>
      <c r="P50" s="563"/>
      <c r="Q50" s="563"/>
      <c r="R50" s="563"/>
      <c r="S50" s="563"/>
      <c r="T50" s="563"/>
      <c r="U50" s="563"/>
      <c r="V50" s="563"/>
      <c r="W50" s="563"/>
      <c r="X50" s="563"/>
      <c r="Y50" s="563"/>
      <c r="Z50" s="563"/>
      <c r="AA50" s="563"/>
      <c r="AB50" s="563"/>
      <c r="AC50" s="563"/>
      <c r="AD50" s="563"/>
      <c r="AE50" s="563"/>
      <c r="AF50" s="563"/>
      <c r="AG50" s="563"/>
      <c r="AH50" s="563"/>
      <c r="AI50" s="563"/>
      <c r="AJ50" s="563"/>
      <c r="AK50" s="563"/>
      <c r="AL50" s="563"/>
      <c r="AM50" s="563"/>
      <c r="AN50" s="93"/>
      <c r="AO50" s="93"/>
      <c r="AP50" s="93"/>
    </row>
    <row r="51" spans="1:66" ht="15.75" customHeight="1" x14ac:dyDescent="0.4">
      <c r="A51" s="102"/>
      <c r="B51" s="125"/>
      <c r="C51" s="564"/>
      <c r="D51" s="564"/>
      <c r="E51" s="564"/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4"/>
      <c r="T51" s="564"/>
      <c r="U51" s="564"/>
      <c r="V51" s="564"/>
      <c r="W51" s="564"/>
      <c r="X51" s="564"/>
      <c r="Y51" s="564"/>
      <c r="Z51" s="564"/>
      <c r="AA51" s="564"/>
      <c r="AB51" s="564"/>
      <c r="AC51" s="564"/>
      <c r="AD51" s="564"/>
      <c r="AE51" s="564"/>
      <c r="AF51" s="564"/>
      <c r="AG51" s="564"/>
      <c r="AH51" s="564"/>
      <c r="AI51" s="564"/>
      <c r="AJ51" s="564"/>
      <c r="AK51" s="564"/>
      <c r="AL51" s="564"/>
      <c r="AM51" s="125"/>
      <c r="AN51" s="93"/>
      <c r="AO51" s="93"/>
      <c r="AP51" s="93"/>
    </row>
    <row r="52" spans="1:66" x14ac:dyDescent="0.15">
      <c r="A52" s="102"/>
      <c r="B52" s="102"/>
      <c r="C52" s="564"/>
      <c r="D52" s="564"/>
      <c r="E52" s="564"/>
      <c r="F52" s="564"/>
      <c r="G52" s="564"/>
      <c r="H52" s="564"/>
      <c r="I52" s="564"/>
      <c r="J52" s="564"/>
      <c r="K52" s="564"/>
      <c r="L52" s="564"/>
      <c r="M52" s="564"/>
      <c r="N52" s="564"/>
      <c r="O52" s="564"/>
      <c r="P52" s="564"/>
      <c r="Q52" s="564"/>
      <c r="R52" s="564"/>
      <c r="S52" s="564"/>
      <c r="T52" s="564"/>
      <c r="U52" s="564"/>
      <c r="V52" s="564"/>
      <c r="W52" s="564"/>
      <c r="X52" s="564"/>
      <c r="Y52" s="564"/>
      <c r="Z52" s="564"/>
      <c r="AA52" s="564"/>
      <c r="AB52" s="564"/>
      <c r="AC52" s="564"/>
      <c r="AD52" s="564"/>
      <c r="AE52" s="564"/>
      <c r="AF52" s="564"/>
      <c r="AG52" s="564"/>
      <c r="AH52" s="564"/>
      <c r="AI52" s="564"/>
      <c r="AJ52" s="564"/>
      <c r="AK52" s="564"/>
      <c r="AL52" s="564"/>
      <c r="AM52" s="126"/>
      <c r="AN52" s="94"/>
      <c r="AO52" s="94"/>
      <c r="AP52" s="94"/>
    </row>
    <row r="53" spans="1:66" x14ac:dyDescent="0.15">
      <c r="A53" s="102"/>
      <c r="B53" s="102" t="s">
        <v>117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126"/>
      <c r="AM53" s="126"/>
      <c r="AN53" s="94"/>
      <c r="AO53" s="94"/>
      <c r="AP53" s="94"/>
    </row>
    <row r="54" spans="1:66" x14ac:dyDescent="0.15">
      <c r="A54" s="102"/>
      <c r="B54" s="102" t="s">
        <v>113</v>
      </c>
      <c r="C54" s="304"/>
      <c r="D54" s="304"/>
      <c r="E54" s="304"/>
      <c r="F54" s="304"/>
      <c r="G54" s="304"/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304"/>
      <c r="S54" s="304"/>
      <c r="T54" s="304"/>
      <c r="U54" s="304"/>
      <c r="V54" s="304"/>
      <c r="W54" s="304"/>
      <c r="X54" s="304"/>
      <c r="Y54" s="304"/>
      <c r="Z54" s="304"/>
      <c r="AA54" s="304"/>
      <c r="AB54" s="304"/>
      <c r="AC54" s="304"/>
      <c r="AD54" s="304"/>
      <c r="AE54" s="304"/>
      <c r="AF54" s="304"/>
      <c r="AG54" s="304"/>
      <c r="AH54" s="304"/>
      <c r="AI54" s="304"/>
      <c r="AJ54" s="304"/>
      <c r="AK54" s="304"/>
      <c r="AL54" s="126"/>
      <c r="AM54" s="126"/>
      <c r="AN54" s="94"/>
      <c r="AO54" s="94"/>
      <c r="AP54" s="94"/>
    </row>
    <row r="55" spans="1:66" ht="14.25" customHeight="1" x14ac:dyDescent="0.4">
      <c r="A55" s="102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485" t="s">
        <v>16</v>
      </c>
      <c r="P55" s="486"/>
      <c r="Q55" s="486"/>
      <c r="R55" s="486"/>
      <c r="S55" s="486"/>
      <c r="T55" s="486"/>
      <c r="U55" s="486"/>
      <c r="V55" s="486"/>
      <c r="W55" s="486"/>
      <c r="X55" s="487"/>
      <c r="Y55" s="111"/>
      <c r="Z55" s="109"/>
      <c r="AA55" s="111"/>
      <c r="AB55" s="111"/>
      <c r="AC55" s="111"/>
      <c r="AD55" s="111"/>
      <c r="AE55" s="111"/>
      <c r="AF55" s="111"/>
      <c r="AG55" s="111"/>
      <c r="AH55" s="111"/>
      <c r="AI55" s="111"/>
      <c r="AJ55" s="111"/>
      <c r="AK55" s="111"/>
      <c r="AL55" s="109"/>
      <c r="AM55" s="109"/>
      <c r="AN55" s="32"/>
      <c r="AO55" s="32"/>
      <c r="AP55" s="32"/>
    </row>
    <row r="56" spans="1:66" ht="14.25" customHeight="1" x14ac:dyDescent="0.4">
      <c r="A56" s="102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549" t="s">
        <v>15</v>
      </c>
      <c r="P56" s="550"/>
      <c r="Q56" s="550"/>
      <c r="R56" s="478" t="s">
        <v>11</v>
      </c>
      <c r="S56" s="550"/>
      <c r="T56" s="553"/>
      <c r="U56" s="478" t="s">
        <v>12</v>
      </c>
      <c r="V56" s="550"/>
      <c r="W56" s="550"/>
      <c r="X56" s="480" t="s">
        <v>2</v>
      </c>
      <c r="Y56" s="482" t="s">
        <v>18</v>
      </c>
      <c r="Z56" s="483"/>
      <c r="AA56" s="483"/>
      <c r="AB56" s="483"/>
      <c r="AC56" s="483"/>
      <c r="AD56" s="484" t="s">
        <v>75</v>
      </c>
      <c r="AE56" s="484"/>
      <c r="AF56" s="484"/>
      <c r="AG56" s="484"/>
      <c r="AH56" s="484"/>
      <c r="AI56" s="484"/>
      <c r="AJ56" s="484"/>
      <c r="AK56" s="484"/>
      <c r="AL56" s="484"/>
      <c r="AM56" s="109"/>
      <c r="AN56" s="32"/>
      <c r="AO56" s="88" t="s">
        <v>13</v>
      </c>
      <c r="AP56" s="90"/>
    </row>
    <row r="57" spans="1:66" ht="14.25" customHeight="1" x14ac:dyDescent="0.4">
      <c r="A57" s="102"/>
      <c r="B57" s="109"/>
      <c r="C57" s="109"/>
      <c r="D57" s="109"/>
      <c r="E57" s="109"/>
      <c r="F57" s="109"/>
      <c r="G57" s="109"/>
      <c r="H57" s="109"/>
      <c r="I57" s="109"/>
      <c r="J57" s="109"/>
      <c r="K57" s="109"/>
      <c r="L57" s="109"/>
      <c r="M57" s="109"/>
      <c r="N57" s="109"/>
      <c r="O57" s="551"/>
      <c r="P57" s="552"/>
      <c r="Q57" s="552"/>
      <c r="R57" s="479"/>
      <c r="S57" s="554"/>
      <c r="T57" s="554"/>
      <c r="U57" s="479"/>
      <c r="V57" s="552"/>
      <c r="W57" s="552"/>
      <c r="X57" s="481"/>
      <c r="Y57" s="482"/>
      <c r="Z57" s="483"/>
      <c r="AA57" s="483"/>
      <c r="AB57" s="483"/>
      <c r="AC57" s="483"/>
      <c r="AD57" s="484"/>
      <c r="AE57" s="484"/>
      <c r="AF57" s="484"/>
      <c r="AG57" s="484"/>
      <c r="AH57" s="484"/>
      <c r="AI57" s="484"/>
      <c r="AJ57" s="484"/>
      <c r="AK57" s="484"/>
      <c r="AL57" s="484"/>
      <c r="AM57" s="109"/>
      <c r="AN57" s="32"/>
      <c r="AO57" s="88" t="s">
        <v>14</v>
      </c>
      <c r="AP57" s="91" t="str">
        <f>IFERROR(DATEVALUE(AP56),"")</f>
        <v/>
      </c>
    </row>
    <row r="58" spans="1:66" ht="9.9499999999999993" customHeight="1" x14ac:dyDescent="0.15">
      <c r="A58" s="102"/>
      <c r="B58" s="109"/>
      <c r="C58" s="304"/>
      <c r="D58" s="304"/>
      <c r="E58" s="304"/>
      <c r="F58" s="304"/>
      <c r="G58" s="304"/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304"/>
      <c r="S58" s="304"/>
      <c r="T58" s="304"/>
      <c r="U58" s="304"/>
      <c r="V58" s="304"/>
      <c r="W58" s="304"/>
      <c r="X58" s="304"/>
      <c r="Y58" s="304"/>
      <c r="Z58" s="128"/>
      <c r="AA58" s="129"/>
      <c r="AB58" s="129"/>
      <c r="AC58" s="129"/>
      <c r="AD58" s="129"/>
      <c r="AE58" s="129"/>
      <c r="AF58" s="129"/>
      <c r="AG58" s="130"/>
      <c r="AH58" s="130"/>
      <c r="AI58" s="131"/>
      <c r="AJ58" s="131"/>
      <c r="AK58" s="131"/>
      <c r="AL58" s="131"/>
      <c r="AM58" s="131"/>
      <c r="AN58" s="32"/>
      <c r="AO58" s="88"/>
      <c r="AP58" s="301" t="str">
        <f>IFERROR((DATE(2022,1,31)-AP57+1),"")</f>
        <v/>
      </c>
    </row>
    <row r="59" spans="1:66" s="5" customFormat="1" ht="18.75" customHeight="1" x14ac:dyDescent="0.4">
      <c r="A59" s="133"/>
      <c r="B59" s="113" t="s">
        <v>30</v>
      </c>
      <c r="C59" s="134"/>
      <c r="D59" s="134"/>
      <c r="E59" s="134"/>
      <c r="F59" s="134"/>
      <c r="G59" s="134"/>
      <c r="H59" s="134"/>
      <c r="I59" s="134"/>
      <c r="J59" s="134"/>
      <c r="K59" s="476" t="s">
        <v>38</v>
      </c>
      <c r="L59" s="477"/>
      <c r="M59" s="477"/>
      <c r="N59" s="477"/>
      <c r="O59" s="477"/>
      <c r="P59" s="477"/>
      <c r="Q59" s="477"/>
      <c r="R59" s="477"/>
      <c r="S59" s="477"/>
      <c r="T59" s="477"/>
      <c r="U59" s="477"/>
      <c r="V59" s="477"/>
      <c r="W59" s="477"/>
      <c r="X59" s="477"/>
      <c r="Y59" s="477"/>
      <c r="Z59" s="477"/>
      <c r="AA59" s="477"/>
      <c r="AB59" s="477"/>
      <c r="AC59" s="477"/>
      <c r="AD59" s="477"/>
      <c r="AE59" s="113"/>
      <c r="AF59" s="113"/>
      <c r="AG59" s="113"/>
      <c r="AH59" s="113"/>
      <c r="AI59" s="113"/>
      <c r="AJ59" s="113"/>
      <c r="AK59" s="113"/>
      <c r="AL59" s="113"/>
      <c r="AM59" s="113"/>
      <c r="AN59" s="32"/>
      <c r="AO59" s="32"/>
      <c r="AP59" s="32"/>
      <c r="AR59" s="20"/>
    </row>
    <row r="60" spans="1:66" s="5" customFormat="1" ht="18.75" customHeight="1" x14ac:dyDescent="0.15">
      <c r="A60" s="13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459"/>
      <c r="O60" s="460"/>
      <c r="P60" s="460"/>
      <c r="Q60" s="460"/>
      <c r="R60" s="460"/>
      <c r="S60" s="460"/>
      <c r="T60" s="460"/>
      <c r="U60" s="461" t="s">
        <v>0</v>
      </c>
      <c r="V60" s="462"/>
      <c r="W60" s="113" t="s">
        <v>5</v>
      </c>
      <c r="X60" s="448" t="str">
        <f>AP58</f>
        <v/>
      </c>
      <c r="Y60" s="449"/>
      <c r="Z60" s="449"/>
      <c r="AA60" s="461" t="s">
        <v>2</v>
      </c>
      <c r="AB60" s="462"/>
      <c r="AC60" s="145" t="s">
        <v>1</v>
      </c>
      <c r="AD60" s="565" t="str">
        <f>IF(X60="","",ROUNDUP(N60/X60,0))</f>
        <v/>
      </c>
      <c r="AE60" s="566"/>
      <c r="AF60" s="566"/>
      <c r="AG60" s="566"/>
      <c r="AH60" s="566"/>
      <c r="AI60" s="566"/>
      <c r="AJ60" s="461" t="s">
        <v>0</v>
      </c>
      <c r="AK60" s="462"/>
      <c r="AL60" s="132"/>
      <c r="AM60" s="102"/>
      <c r="AN60" s="32"/>
      <c r="AO60" s="32"/>
      <c r="AP60" s="95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41" t="s">
        <v>28</v>
      </c>
      <c r="O61" s="113"/>
      <c r="P61" s="113"/>
      <c r="Q61" s="113"/>
      <c r="R61" s="113"/>
      <c r="S61" s="113"/>
      <c r="T61" s="113"/>
      <c r="U61" s="113"/>
      <c r="V61" s="113"/>
      <c r="W61" s="113"/>
      <c r="X61" s="139"/>
      <c r="Y61" s="139"/>
      <c r="Z61" s="139"/>
      <c r="AA61" s="139"/>
      <c r="AB61" s="139"/>
      <c r="AC61" s="139"/>
      <c r="AD61" s="139"/>
      <c r="AE61" s="302"/>
      <c r="AF61" s="473" t="s">
        <v>23</v>
      </c>
      <c r="AG61" s="474"/>
      <c r="AH61" s="474"/>
      <c r="AI61" s="474"/>
      <c r="AJ61" s="474"/>
      <c r="AK61" s="474"/>
      <c r="AL61" s="475"/>
      <c r="AM61" s="142"/>
      <c r="AN61" s="92"/>
      <c r="AO61" s="22"/>
      <c r="AP61" s="95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3"/>
      <c r="B62" s="133"/>
      <c r="C62" s="133"/>
      <c r="D62" s="133"/>
      <c r="E62" s="135" t="s">
        <v>93</v>
      </c>
      <c r="F62" s="133"/>
      <c r="G62" s="133"/>
      <c r="H62" s="133"/>
      <c r="I62" s="135"/>
      <c r="J62" s="133"/>
      <c r="K62" s="133"/>
      <c r="L62" s="133"/>
      <c r="M62" s="133"/>
      <c r="N62" s="456" t="s">
        <v>48</v>
      </c>
      <c r="O62" s="457"/>
      <c r="P62" s="457"/>
      <c r="Q62" s="457"/>
      <c r="R62" s="457"/>
      <c r="S62" s="457"/>
      <c r="T62" s="457"/>
      <c r="U62" s="457"/>
      <c r="V62" s="457"/>
      <c r="W62" s="457"/>
      <c r="X62" s="457"/>
      <c r="Y62" s="457"/>
      <c r="Z62" s="457"/>
      <c r="AA62" s="457"/>
      <c r="AB62" s="457"/>
      <c r="AC62" s="458"/>
      <c r="AD62" s="452" t="str">
        <f>IF(N60="","",IFERROR(IF(X60="","",ROUNDUP(AD60*0.4,0)),""))</f>
        <v/>
      </c>
      <c r="AE62" s="453"/>
      <c r="AF62" s="453"/>
      <c r="AG62" s="453"/>
      <c r="AH62" s="453"/>
      <c r="AI62" s="453"/>
      <c r="AJ62" s="470" t="s">
        <v>0</v>
      </c>
      <c r="AK62" s="471"/>
      <c r="AL62" s="143"/>
      <c r="AM62" s="144"/>
      <c r="AN62" s="92"/>
      <c r="AO62" s="92"/>
      <c r="AP62" s="98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3"/>
      <c r="B63" s="133"/>
      <c r="C63" s="133"/>
      <c r="D63" s="133"/>
      <c r="E63" s="133"/>
      <c r="F63" s="133"/>
      <c r="G63" s="133"/>
      <c r="H63" s="133"/>
      <c r="I63" s="135"/>
      <c r="J63" s="133"/>
      <c r="K63" s="133"/>
      <c r="L63" s="133"/>
      <c r="M63" s="133"/>
      <c r="N63" s="136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8"/>
      <c r="AD63" s="140"/>
      <c r="AE63" s="467" t="s">
        <v>102</v>
      </c>
      <c r="AF63" s="468"/>
      <c r="AG63" s="468"/>
      <c r="AH63" s="468"/>
      <c r="AI63" s="468"/>
      <c r="AJ63" s="468"/>
      <c r="AK63" s="468"/>
      <c r="AL63" s="468"/>
      <c r="AM63" s="469"/>
      <c r="AN63" s="92"/>
      <c r="AO63" s="92"/>
      <c r="AP63" s="98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3"/>
      <c r="B64" s="133"/>
      <c r="C64" s="133"/>
      <c r="D64" s="133"/>
      <c r="E64" s="133"/>
      <c r="F64" s="133"/>
      <c r="G64" s="133"/>
      <c r="H64" s="133"/>
      <c r="I64" s="135"/>
      <c r="J64" s="133"/>
      <c r="K64" s="133"/>
      <c r="L64" s="133"/>
      <c r="M64" s="133"/>
      <c r="N64" s="136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8"/>
      <c r="AD64" s="140"/>
      <c r="AE64" s="468"/>
      <c r="AF64" s="468"/>
      <c r="AG64" s="468"/>
      <c r="AH64" s="468"/>
      <c r="AI64" s="468"/>
      <c r="AJ64" s="468"/>
      <c r="AK64" s="468"/>
      <c r="AL64" s="468"/>
      <c r="AM64" s="469"/>
      <c r="AN64" s="92"/>
      <c r="AO64" s="92"/>
      <c r="AP64" s="98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3"/>
      <c r="B65" s="133"/>
      <c r="C65" s="113"/>
      <c r="D65" s="113"/>
      <c r="E65" s="122" t="str">
        <f>IF(AD62&lt;=25000,"１日当たりの支給額は一律2.5万円となります。"&amp;CHAR(10)&amp;"よって算定シートの提出は不要です。","")</f>
        <v/>
      </c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307" t="s">
        <v>91</v>
      </c>
      <c r="W65" s="139"/>
      <c r="X65" s="139"/>
      <c r="Y65" s="139"/>
      <c r="Z65" s="139"/>
      <c r="AA65" s="139"/>
      <c r="AB65" s="139"/>
      <c r="AC65" s="139"/>
      <c r="AD65" s="454" t="str">
        <f>IFERROR(IF(AD62&lt;=25000,"ERROR",MIN(ROUNDUP(AD62,-3),75000)),"")</f>
        <v/>
      </c>
      <c r="AE65" s="455"/>
      <c r="AF65" s="455"/>
      <c r="AG65" s="455"/>
      <c r="AH65" s="455"/>
      <c r="AI65" s="455"/>
      <c r="AJ65" s="470" t="s">
        <v>0</v>
      </c>
      <c r="AK65" s="471"/>
      <c r="AL65" s="142"/>
      <c r="AM65" s="142"/>
      <c r="AN65" s="22"/>
      <c r="AO65" s="95"/>
      <c r="AP65" s="95"/>
      <c r="AQ65" s="7"/>
      <c r="AS65" s="11"/>
      <c r="AT65" s="11"/>
      <c r="AU65" s="11"/>
      <c r="AV65" s="11"/>
      <c r="AW65" s="11"/>
    </row>
    <row r="66" spans="1:49" ht="17.25" x14ac:dyDescent="0.4">
      <c r="A66" s="102"/>
      <c r="B66" s="109"/>
      <c r="C66" s="109"/>
      <c r="D66" s="109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09"/>
      <c r="W66" s="109"/>
      <c r="X66" s="109"/>
      <c r="Y66" s="109"/>
      <c r="Z66" s="109"/>
      <c r="AA66" s="109"/>
      <c r="AB66" s="109"/>
      <c r="AC66" s="109"/>
      <c r="AD66" s="109"/>
      <c r="AE66" s="472" t="s">
        <v>58</v>
      </c>
      <c r="AF66" s="472"/>
      <c r="AG66" s="472"/>
      <c r="AH66" s="472"/>
      <c r="AI66" s="472"/>
      <c r="AJ66" s="472"/>
      <c r="AK66" s="472"/>
      <c r="AL66" s="109"/>
      <c r="AM66" s="102"/>
      <c r="AN66" s="32"/>
      <c r="AO66" s="32"/>
      <c r="AP66" s="32"/>
    </row>
    <row r="67" spans="1:49" x14ac:dyDescent="0.4">
      <c r="A67" s="102"/>
      <c r="B67" s="102"/>
      <c r="C67" s="102"/>
      <c r="D67" s="102"/>
      <c r="E67" s="122"/>
      <c r="F67" s="122"/>
      <c r="G67" s="122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59999389629810485"/>
    <pageSetUpPr fitToPage="1"/>
  </sheetPr>
  <dimension ref="A1:BZ80"/>
  <sheetViews>
    <sheetView showZeros="0" tabSelected="1" view="pageBreakPreview" zoomScaleNormal="100" zoomScaleSheetLayoutView="100" workbookViewId="0">
      <selection activeCell="A2" sqref="A2:AQ2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3.625" style="1" customWidth="1"/>
    <col min="45" max="45" width="3.625" style="1" hidden="1" customWidth="1"/>
    <col min="46" max="47" width="15.625" style="1" hidden="1" customWidth="1"/>
    <col min="48" max="48" width="4" style="1" customWidth="1"/>
    <col min="49" max="49" width="5.25" style="1" customWidth="1"/>
    <col min="50" max="65" width="3.625" style="1" customWidth="1"/>
    <col min="66" max="16384" width="8.625" style="1"/>
  </cols>
  <sheetData>
    <row r="1" spans="1:49" ht="45" customHeight="1" x14ac:dyDescent="0.4">
      <c r="A1" s="567" t="s">
        <v>128</v>
      </c>
      <c r="B1" s="568"/>
      <c r="C1" s="568"/>
      <c r="D1" s="568"/>
      <c r="E1" s="568"/>
      <c r="F1" s="568"/>
      <c r="G1" s="568"/>
      <c r="H1" s="568"/>
      <c r="I1" s="568"/>
      <c r="J1" s="568"/>
      <c r="K1" s="568"/>
      <c r="L1" s="568"/>
      <c r="M1" s="568"/>
      <c r="N1" s="568"/>
      <c r="O1" s="568"/>
      <c r="P1" s="568"/>
      <c r="Q1" s="568"/>
      <c r="R1" s="568"/>
      <c r="S1" s="568"/>
      <c r="T1" s="568"/>
      <c r="U1" s="568"/>
      <c r="V1" s="568"/>
      <c r="W1" s="568"/>
      <c r="X1" s="568"/>
      <c r="Y1" s="568"/>
      <c r="Z1" s="568"/>
      <c r="AA1" s="568"/>
      <c r="AB1" s="568"/>
      <c r="AC1" s="568"/>
      <c r="AD1" s="568"/>
      <c r="AE1" s="568"/>
      <c r="AF1" s="568"/>
      <c r="AG1" s="568"/>
      <c r="AH1" s="568"/>
      <c r="AI1" s="568"/>
      <c r="AJ1" s="568"/>
      <c r="AK1" s="569"/>
      <c r="AL1" s="569"/>
      <c r="AM1" s="569"/>
      <c r="AN1" s="569"/>
      <c r="AO1" s="569"/>
      <c r="AP1" s="569"/>
      <c r="AQ1" s="570"/>
      <c r="AR1" s="2"/>
      <c r="AV1" s="30"/>
      <c r="AW1" s="30"/>
    </row>
    <row r="2" spans="1:49" ht="35.1" customHeight="1" thickBot="1" x14ac:dyDescent="0.45">
      <c r="A2" s="597" t="s">
        <v>143</v>
      </c>
      <c r="B2" s="598"/>
      <c r="C2" s="598"/>
      <c r="D2" s="598"/>
      <c r="E2" s="598"/>
      <c r="F2" s="598"/>
      <c r="G2" s="598"/>
      <c r="H2" s="598"/>
      <c r="I2" s="598"/>
      <c r="J2" s="598"/>
      <c r="K2" s="598"/>
      <c r="L2" s="598"/>
      <c r="M2" s="598"/>
      <c r="N2" s="598"/>
      <c r="O2" s="598"/>
      <c r="P2" s="598"/>
      <c r="Q2" s="598"/>
      <c r="R2" s="598"/>
      <c r="S2" s="598"/>
      <c r="T2" s="598"/>
      <c r="U2" s="598"/>
      <c r="V2" s="598"/>
      <c r="W2" s="598"/>
      <c r="X2" s="598"/>
      <c r="Y2" s="598"/>
      <c r="Z2" s="598"/>
      <c r="AA2" s="598"/>
      <c r="AB2" s="598"/>
      <c r="AC2" s="598"/>
      <c r="AD2" s="598"/>
      <c r="AE2" s="598"/>
      <c r="AF2" s="598"/>
      <c r="AG2" s="598"/>
      <c r="AH2" s="598"/>
      <c r="AI2" s="598"/>
      <c r="AJ2" s="598"/>
      <c r="AK2" s="599"/>
      <c r="AL2" s="599"/>
      <c r="AM2" s="599"/>
      <c r="AN2" s="599"/>
      <c r="AO2" s="599"/>
      <c r="AP2" s="599"/>
      <c r="AQ2" s="600"/>
      <c r="AR2" s="2"/>
      <c r="AV2" s="30"/>
      <c r="AW2" s="30"/>
    </row>
    <row r="3" spans="1:49" ht="17.25" customHeight="1" x14ac:dyDescent="0.4">
      <c r="A3" s="101"/>
      <c r="B3" s="571" t="s">
        <v>22</v>
      </c>
      <c r="C3" s="571"/>
      <c r="D3" s="571"/>
      <c r="E3" s="571"/>
      <c r="F3" s="571"/>
      <c r="G3" s="571"/>
      <c r="H3" s="571"/>
      <c r="I3" s="571"/>
      <c r="J3" s="571"/>
      <c r="K3" s="571"/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571"/>
      <c r="AH3" s="571"/>
      <c r="AI3" s="571"/>
      <c r="AJ3" s="571"/>
      <c r="AK3" s="571"/>
      <c r="AL3" s="571"/>
      <c r="AM3" s="571"/>
      <c r="AN3" s="571"/>
      <c r="AO3" s="571"/>
      <c r="AP3" s="571"/>
      <c r="AQ3" s="571"/>
    </row>
    <row r="4" spans="1:49" ht="16.5" customHeight="1" x14ac:dyDescent="0.4">
      <c r="A4" s="101"/>
      <c r="B4" s="571"/>
      <c r="C4" s="571"/>
      <c r="D4" s="571"/>
      <c r="E4" s="571"/>
      <c r="F4" s="571"/>
      <c r="G4" s="571"/>
      <c r="H4" s="571"/>
      <c r="I4" s="571"/>
      <c r="J4" s="571"/>
      <c r="K4" s="571"/>
      <c r="L4" s="571"/>
      <c r="M4" s="571"/>
      <c r="N4" s="571"/>
      <c r="O4" s="571"/>
      <c r="P4" s="571"/>
      <c r="Q4" s="571"/>
      <c r="R4" s="571"/>
      <c r="S4" s="571"/>
      <c r="T4" s="571"/>
      <c r="U4" s="571"/>
      <c r="V4" s="571"/>
      <c r="W4" s="571"/>
      <c r="X4" s="571"/>
      <c r="Y4" s="571"/>
      <c r="Z4" s="571"/>
      <c r="AA4" s="571"/>
      <c r="AB4" s="571"/>
      <c r="AC4" s="571"/>
      <c r="AD4" s="571"/>
      <c r="AE4" s="571"/>
      <c r="AF4" s="571"/>
      <c r="AG4" s="571"/>
      <c r="AH4" s="571"/>
      <c r="AI4" s="571"/>
      <c r="AJ4" s="571"/>
      <c r="AK4" s="571"/>
      <c r="AL4" s="571"/>
      <c r="AM4" s="571"/>
      <c r="AN4" s="571"/>
      <c r="AO4" s="571"/>
      <c r="AP4" s="571"/>
      <c r="AQ4" s="571"/>
    </row>
    <row r="5" spans="1:49" ht="24.75" customHeight="1" x14ac:dyDescent="0.4">
      <c r="A5" s="101"/>
      <c r="B5" s="572" t="s">
        <v>19</v>
      </c>
      <c r="C5" s="572"/>
      <c r="D5" s="572"/>
      <c r="E5" s="572"/>
      <c r="F5" s="572"/>
      <c r="G5" s="572"/>
      <c r="H5" s="572"/>
      <c r="I5" s="572"/>
      <c r="J5" s="572"/>
      <c r="K5" s="572"/>
      <c r="L5" s="572"/>
      <c r="M5" s="572"/>
      <c r="N5" s="572"/>
      <c r="O5" s="572"/>
      <c r="P5" s="572"/>
      <c r="Q5" s="573"/>
      <c r="R5" s="573"/>
      <c r="S5" s="573"/>
      <c r="T5" s="573"/>
      <c r="U5" s="573"/>
      <c r="V5" s="573"/>
      <c r="W5" s="573"/>
      <c r="X5" s="573"/>
      <c r="Y5" s="573"/>
      <c r="Z5" s="573"/>
      <c r="AA5" s="573"/>
      <c r="AB5" s="573"/>
      <c r="AC5" s="573"/>
      <c r="AD5" s="573"/>
      <c r="AE5" s="573"/>
      <c r="AF5" s="573"/>
      <c r="AG5" s="573"/>
      <c r="AH5" s="573"/>
      <c r="AI5" s="573"/>
      <c r="AJ5" s="573"/>
      <c r="AK5" s="573"/>
      <c r="AL5" s="573"/>
      <c r="AM5" s="573"/>
      <c r="AN5" s="573"/>
      <c r="AO5" s="573"/>
      <c r="AP5" s="573"/>
      <c r="AQ5" s="573"/>
      <c r="AV5" s="30"/>
      <c r="AW5" s="30"/>
    </row>
    <row r="6" spans="1:49" ht="12" customHeight="1" x14ac:dyDescent="0.4">
      <c r="A6" s="101"/>
      <c r="B6" s="14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147"/>
      <c r="P6" s="147"/>
      <c r="Q6" s="147"/>
      <c r="R6" s="147"/>
      <c r="S6" s="147"/>
      <c r="T6" s="147"/>
      <c r="U6" s="147"/>
      <c r="V6" s="147"/>
      <c r="W6" s="147"/>
      <c r="X6" s="147"/>
      <c r="Y6" s="147"/>
      <c r="Z6" s="147"/>
      <c r="AA6" s="147"/>
      <c r="AB6" s="147"/>
      <c r="AC6" s="147"/>
      <c r="AD6" s="147"/>
      <c r="AE6" s="147"/>
      <c r="AF6" s="147"/>
      <c r="AG6" s="147"/>
      <c r="AH6" s="147"/>
      <c r="AI6" s="147"/>
      <c r="AJ6" s="147"/>
      <c r="AK6" s="147"/>
      <c r="AL6" s="147"/>
      <c r="AM6" s="147"/>
      <c r="AN6" s="147"/>
      <c r="AO6" s="147"/>
      <c r="AP6" s="147"/>
      <c r="AQ6" s="147"/>
      <c r="AV6" s="30"/>
      <c r="AW6" s="30"/>
    </row>
    <row r="7" spans="1:49" ht="30" customHeight="1" thickBot="1" x14ac:dyDescent="0.45">
      <c r="A7" s="101"/>
      <c r="B7" s="589" t="s">
        <v>46</v>
      </c>
      <c r="C7" s="589"/>
      <c r="D7" s="589"/>
      <c r="E7" s="589"/>
      <c r="F7" s="589"/>
      <c r="G7" s="589"/>
      <c r="H7" s="589"/>
      <c r="I7" s="589"/>
      <c r="J7" s="589"/>
      <c r="K7" s="589"/>
      <c r="L7" s="589"/>
      <c r="M7" s="589"/>
      <c r="N7" s="589"/>
      <c r="O7" s="589"/>
      <c r="P7" s="589"/>
      <c r="Q7" s="589"/>
      <c r="R7" s="589"/>
      <c r="S7" s="589"/>
      <c r="T7" s="589"/>
      <c r="U7" s="589"/>
      <c r="V7" s="589"/>
      <c r="W7" s="589"/>
      <c r="X7" s="589"/>
      <c r="Y7" s="589"/>
      <c r="Z7" s="531" t="s">
        <v>144</v>
      </c>
      <c r="AA7" s="531"/>
      <c r="AB7" s="531"/>
      <c r="AC7" s="531"/>
      <c r="AD7" s="531"/>
      <c r="AE7" s="531"/>
      <c r="AF7" s="531"/>
      <c r="AG7" s="531"/>
      <c r="AH7" s="531"/>
      <c r="AI7" s="531"/>
      <c r="AJ7" s="531"/>
      <c r="AK7" s="531"/>
      <c r="AL7" s="531"/>
      <c r="AM7" s="531"/>
      <c r="AN7" s="531"/>
      <c r="AO7" s="531"/>
      <c r="AP7" s="531"/>
      <c r="AQ7" s="531"/>
    </row>
    <row r="8" spans="1:49" ht="26.25" customHeight="1" x14ac:dyDescent="0.4">
      <c r="A8" s="101"/>
      <c r="B8" s="576" t="s">
        <v>129</v>
      </c>
      <c r="C8" s="577"/>
      <c r="D8" s="577"/>
      <c r="E8" s="577"/>
      <c r="F8" s="577"/>
      <c r="G8" s="577"/>
      <c r="H8" s="577"/>
      <c r="I8" s="577"/>
      <c r="J8" s="577"/>
      <c r="K8" s="577"/>
      <c r="L8" s="577"/>
      <c r="M8" s="577"/>
      <c r="N8" s="577"/>
      <c r="O8" s="577"/>
      <c r="P8" s="577"/>
      <c r="Q8" s="577"/>
      <c r="R8" s="577"/>
      <c r="S8" s="577"/>
      <c r="T8" s="577"/>
      <c r="U8" s="577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577"/>
      <c r="AL8" s="577"/>
      <c r="AM8" s="577"/>
      <c r="AN8" s="577"/>
      <c r="AO8" s="577"/>
      <c r="AP8" s="577"/>
      <c r="AQ8" s="578"/>
    </row>
    <row r="9" spans="1:49" ht="9.75" customHeight="1" x14ac:dyDescent="0.4">
      <c r="A9" s="101"/>
      <c r="B9" s="148"/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149"/>
      <c r="AM9" s="149"/>
      <c r="AN9" s="149"/>
      <c r="AO9" s="149"/>
      <c r="AP9" s="149"/>
      <c r="AQ9" s="150"/>
    </row>
    <row r="10" spans="1:49" s="3" customFormat="1" ht="14.25" customHeight="1" x14ac:dyDescent="0.4">
      <c r="A10" s="101"/>
      <c r="B10" s="148"/>
      <c r="C10" s="151"/>
      <c r="D10" s="151"/>
      <c r="E10" s="151"/>
      <c r="F10" s="151"/>
      <c r="G10" s="151"/>
      <c r="H10" s="151"/>
      <c r="I10" s="151"/>
      <c r="J10" s="151"/>
      <c r="K10" s="151"/>
      <c r="L10" s="151"/>
      <c r="M10" s="151"/>
      <c r="N10" s="151"/>
      <c r="O10" s="149"/>
      <c r="P10" s="149"/>
      <c r="Q10" s="149"/>
      <c r="R10" s="579" t="s">
        <v>24</v>
      </c>
      <c r="S10" s="579"/>
      <c r="T10" s="579"/>
      <c r="U10" s="579"/>
      <c r="V10" s="579"/>
      <c r="W10" s="579"/>
      <c r="X10" s="579"/>
      <c r="Y10" s="580"/>
      <c r="Z10" s="580"/>
      <c r="AA10" s="149"/>
      <c r="AB10" s="581" t="s">
        <v>66</v>
      </c>
      <c r="AC10" s="581"/>
      <c r="AD10" s="581"/>
      <c r="AE10" s="581"/>
      <c r="AF10" s="581"/>
      <c r="AG10" s="581"/>
      <c r="AH10" s="581"/>
      <c r="AI10" s="581"/>
      <c r="AJ10" s="581"/>
      <c r="AK10" s="581"/>
      <c r="AL10" s="581"/>
      <c r="AM10" s="581"/>
      <c r="AN10" s="581"/>
      <c r="AO10" s="581"/>
      <c r="AP10" s="581"/>
      <c r="AQ10" s="582"/>
      <c r="AR10" s="1"/>
      <c r="AT10" s="3" t="s">
        <v>132</v>
      </c>
    </row>
    <row r="11" spans="1:49" s="3" customFormat="1" ht="14.25" customHeight="1" x14ac:dyDescent="0.4">
      <c r="A11" s="101"/>
      <c r="B11" s="148"/>
      <c r="C11" s="151"/>
      <c r="D11" s="151"/>
      <c r="E11" s="151"/>
      <c r="F11" s="151"/>
      <c r="G11" s="151"/>
      <c r="H11" s="151"/>
      <c r="I11" s="151"/>
      <c r="J11" s="151"/>
      <c r="K11" s="151"/>
      <c r="L11" s="151"/>
      <c r="M11" s="151"/>
      <c r="N11" s="151"/>
      <c r="O11" s="151"/>
      <c r="P11" s="149"/>
      <c r="Q11" s="149"/>
      <c r="R11" s="527" t="s">
        <v>9</v>
      </c>
      <c r="S11" s="583"/>
      <c r="T11" s="583"/>
      <c r="U11" s="583"/>
      <c r="V11" s="583"/>
      <c r="W11" s="583"/>
      <c r="X11" s="583"/>
      <c r="Y11" s="585" t="s">
        <v>11</v>
      </c>
      <c r="Z11" s="586"/>
      <c r="AA11" s="149"/>
      <c r="AB11" s="581"/>
      <c r="AC11" s="581"/>
      <c r="AD11" s="581"/>
      <c r="AE11" s="581"/>
      <c r="AF11" s="581"/>
      <c r="AG11" s="581"/>
      <c r="AH11" s="581"/>
      <c r="AI11" s="581"/>
      <c r="AJ11" s="581"/>
      <c r="AK11" s="581"/>
      <c r="AL11" s="581"/>
      <c r="AM11" s="581"/>
      <c r="AN11" s="581"/>
      <c r="AO11" s="581"/>
      <c r="AP11" s="581"/>
      <c r="AQ11" s="582"/>
      <c r="AR11" s="1"/>
      <c r="AT11" s="3" t="s">
        <v>133</v>
      </c>
    </row>
    <row r="12" spans="1:49" s="3" customFormat="1" ht="14.25" customHeight="1" x14ac:dyDescent="0.4">
      <c r="A12" s="101"/>
      <c r="B12" s="148"/>
      <c r="C12" s="151"/>
      <c r="D12" s="151"/>
      <c r="E12" s="151"/>
      <c r="F12" s="151"/>
      <c r="G12" s="151"/>
      <c r="H12" s="151"/>
      <c r="I12" s="151"/>
      <c r="J12" s="151"/>
      <c r="K12" s="151"/>
      <c r="L12" s="151"/>
      <c r="M12" s="151"/>
      <c r="N12" s="151"/>
      <c r="O12" s="151"/>
      <c r="P12" s="149"/>
      <c r="Q12" s="152"/>
      <c r="R12" s="505"/>
      <c r="S12" s="584"/>
      <c r="T12" s="584"/>
      <c r="U12" s="584"/>
      <c r="V12" s="584"/>
      <c r="W12" s="584"/>
      <c r="X12" s="584"/>
      <c r="Y12" s="587"/>
      <c r="Z12" s="588"/>
      <c r="AA12" s="149"/>
      <c r="AB12" s="581"/>
      <c r="AC12" s="581"/>
      <c r="AD12" s="581"/>
      <c r="AE12" s="581"/>
      <c r="AF12" s="581"/>
      <c r="AG12" s="581"/>
      <c r="AH12" s="581"/>
      <c r="AI12" s="581"/>
      <c r="AJ12" s="581"/>
      <c r="AK12" s="581"/>
      <c r="AL12" s="581"/>
      <c r="AM12" s="581"/>
      <c r="AN12" s="581"/>
      <c r="AO12" s="581"/>
      <c r="AP12" s="581"/>
      <c r="AQ12" s="582"/>
      <c r="AR12" s="1"/>
      <c r="AT12" s="3" t="s">
        <v>134</v>
      </c>
      <c r="AV12" s="1"/>
      <c r="AW12" s="1"/>
    </row>
    <row r="13" spans="1:49" x14ac:dyDescent="0.4">
      <c r="A13" s="101"/>
      <c r="B13" s="148"/>
      <c r="C13" s="149"/>
      <c r="D13" s="153"/>
      <c r="E13" s="153"/>
      <c r="F13" s="153"/>
      <c r="G13" s="153"/>
      <c r="H13" s="154"/>
      <c r="I13" s="154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49"/>
      <c r="AA13" s="149"/>
      <c r="AB13" s="149"/>
      <c r="AC13" s="149"/>
      <c r="AD13" s="149"/>
      <c r="AE13" s="149"/>
      <c r="AF13" s="149"/>
      <c r="AG13" s="149"/>
      <c r="AH13" s="149"/>
      <c r="AI13" s="149"/>
      <c r="AJ13" s="149"/>
      <c r="AK13" s="149"/>
      <c r="AL13" s="149"/>
      <c r="AM13" s="149"/>
      <c r="AN13" s="149"/>
      <c r="AO13" s="149"/>
      <c r="AP13" s="149"/>
      <c r="AQ13" s="150"/>
      <c r="AT13" s="3" t="s">
        <v>135</v>
      </c>
      <c r="AU13" s="3"/>
    </row>
    <row r="14" spans="1:49" ht="14.25" customHeight="1" x14ac:dyDescent="0.4">
      <c r="A14" s="101"/>
      <c r="B14" s="148"/>
      <c r="C14" s="149"/>
      <c r="D14" s="485" t="s">
        <v>153</v>
      </c>
      <c r="E14" s="502"/>
      <c r="F14" s="502"/>
      <c r="G14" s="502"/>
      <c r="H14" s="502"/>
      <c r="I14" s="502"/>
      <c r="J14" s="502"/>
      <c r="K14" s="502"/>
      <c r="L14" s="502"/>
      <c r="M14" s="502"/>
      <c r="N14" s="502"/>
      <c r="O14" s="502"/>
      <c r="P14" s="503"/>
      <c r="Q14" s="149"/>
      <c r="R14" s="149"/>
      <c r="S14" s="521" t="s">
        <v>142</v>
      </c>
      <c r="T14" s="522"/>
      <c r="U14" s="522"/>
      <c r="V14" s="522"/>
      <c r="W14" s="523"/>
      <c r="X14" s="149"/>
      <c r="Y14" s="149"/>
      <c r="Z14" s="590" t="s">
        <v>147</v>
      </c>
      <c r="AA14" s="591"/>
      <c r="AB14" s="591"/>
      <c r="AC14" s="591"/>
      <c r="AD14" s="591"/>
      <c r="AE14" s="591"/>
      <c r="AF14" s="591"/>
      <c r="AG14" s="591"/>
      <c r="AH14" s="591"/>
      <c r="AI14" s="591"/>
      <c r="AJ14" s="591"/>
      <c r="AK14" s="591"/>
      <c r="AL14" s="592"/>
      <c r="AM14" s="149"/>
      <c r="AN14" s="149"/>
      <c r="AO14" s="149"/>
      <c r="AP14" s="149"/>
      <c r="AQ14" s="150"/>
      <c r="AT14" s="3" t="s">
        <v>136</v>
      </c>
      <c r="AU14" s="3"/>
    </row>
    <row r="15" spans="1:49" ht="9.75" customHeight="1" x14ac:dyDescent="0.4">
      <c r="A15" s="101"/>
      <c r="B15" s="148"/>
      <c r="C15" s="149"/>
      <c r="D15" s="527" t="s">
        <v>8</v>
      </c>
      <c r="E15" s="593"/>
      <c r="F15" s="593"/>
      <c r="G15" s="593"/>
      <c r="H15" s="593"/>
      <c r="I15" s="593"/>
      <c r="J15" s="593"/>
      <c r="K15" s="593"/>
      <c r="L15" s="593"/>
      <c r="M15" s="593"/>
      <c r="N15" s="593"/>
      <c r="O15" s="491" t="s">
        <v>0</v>
      </c>
      <c r="P15" s="497"/>
      <c r="Q15" s="596" t="s">
        <v>5</v>
      </c>
      <c r="R15" s="596"/>
      <c r="S15" s="504" t="s">
        <v>6</v>
      </c>
      <c r="T15" s="601">
        <v>31</v>
      </c>
      <c r="U15" s="602"/>
      <c r="V15" s="515" t="s">
        <v>2</v>
      </c>
      <c r="W15" s="516"/>
      <c r="X15" s="607" t="s">
        <v>1</v>
      </c>
      <c r="Y15" s="607"/>
      <c r="Z15" s="504" t="s">
        <v>7</v>
      </c>
      <c r="AA15" s="608">
        <f>IFERROR(ROUNDUP(E15/T15,0),"")</f>
        <v>0</v>
      </c>
      <c r="AB15" s="608"/>
      <c r="AC15" s="608"/>
      <c r="AD15" s="608"/>
      <c r="AE15" s="608"/>
      <c r="AF15" s="608"/>
      <c r="AG15" s="608"/>
      <c r="AH15" s="608"/>
      <c r="AI15" s="608"/>
      <c r="AJ15" s="608"/>
      <c r="AK15" s="611" t="s">
        <v>0</v>
      </c>
      <c r="AL15" s="612"/>
      <c r="AM15" s="149"/>
      <c r="AN15" s="149"/>
      <c r="AO15" s="149"/>
      <c r="AP15" s="149"/>
      <c r="AQ15" s="150"/>
    </row>
    <row r="16" spans="1:49" ht="9.75" customHeight="1" x14ac:dyDescent="0.4">
      <c r="A16" s="101"/>
      <c r="B16" s="148"/>
      <c r="C16" s="149"/>
      <c r="D16" s="504"/>
      <c r="E16" s="594"/>
      <c r="F16" s="594"/>
      <c r="G16" s="594"/>
      <c r="H16" s="594"/>
      <c r="I16" s="594"/>
      <c r="J16" s="594"/>
      <c r="K16" s="594"/>
      <c r="L16" s="594"/>
      <c r="M16" s="594"/>
      <c r="N16" s="594"/>
      <c r="O16" s="491"/>
      <c r="P16" s="497"/>
      <c r="Q16" s="596"/>
      <c r="R16" s="596"/>
      <c r="S16" s="504"/>
      <c r="T16" s="603"/>
      <c r="U16" s="604"/>
      <c r="V16" s="515"/>
      <c r="W16" s="516"/>
      <c r="X16" s="607"/>
      <c r="Y16" s="607"/>
      <c r="Z16" s="504"/>
      <c r="AA16" s="609"/>
      <c r="AB16" s="609"/>
      <c r="AC16" s="609"/>
      <c r="AD16" s="609"/>
      <c r="AE16" s="609"/>
      <c r="AF16" s="609"/>
      <c r="AG16" s="609"/>
      <c r="AH16" s="609"/>
      <c r="AI16" s="609"/>
      <c r="AJ16" s="609"/>
      <c r="AK16" s="491"/>
      <c r="AL16" s="497"/>
      <c r="AM16" s="149"/>
      <c r="AN16" s="149"/>
      <c r="AO16" s="149"/>
      <c r="AP16" s="149"/>
      <c r="AQ16" s="150"/>
    </row>
    <row r="17" spans="1:54" ht="9.75" customHeight="1" x14ac:dyDescent="0.4">
      <c r="A17" s="101"/>
      <c r="B17" s="148"/>
      <c r="C17" s="149"/>
      <c r="D17" s="504"/>
      <c r="E17" s="594"/>
      <c r="F17" s="594"/>
      <c r="G17" s="594"/>
      <c r="H17" s="594"/>
      <c r="I17" s="594"/>
      <c r="J17" s="594"/>
      <c r="K17" s="594"/>
      <c r="L17" s="594"/>
      <c r="M17" s="594"/>
      <c r="N17" s="594"/>
      <c r="O17" s="491"/>
      <c r="P17" s="497"/>
      <c r="Q17" s="596"/>
      <c r="R17" s="596"/>
      <c r="S17" s="504"/>
      <c r="T17" s="603"/>
      <c r="U17" s="604"/>
      <c r="V17" s="515"/>
      <c r="W17" s="516"/>
      <c r="X17" s="607"/>
      <c r="Y17" s="607"/>
      <c r="Z17" s="504"/>
      <c r="AA17" s="609"/>
      <c r="AB17" s="609"/>
      <c r="AC17" s="609"/>
      <c r="AD17" s="609"/>
      <c r="AE17" s="609"/>
      <c r="AF17" s="609"/>
      <c r="AG17" s="609"/>
      <c r="AH17" s="609"/>
      <c r="AI17" s="609"/>
      <c r="AJ17" s="609"/>
      <c r="AK17" s="491"/>
      <c r="AL17" s="497"/>
      <c r="AM17" s="149"/>
      <c r="AN17" s="149"/>
      <c r="AO17" s="149"/>
      <c r="AP17" s="149"/>
      <c r="AQ17" s="150"/>
    </row>
    <row r="18" spans="1:54" ht="9.75" customHeight="1" x14ac:dyDescent="0.4">
      <c r="A18" s="101"/>
      <c r="B18" s="148"/>
      <c r="C18" s="149"/>
      <c r="D18" s="505"/>
      <c r="E18" s="595"/>
      <c r="F18" s="595"/>
      <c r="G18" s="595"/>
      <c r="H18" s="595"/>
      <c r="I18" s="595"/>
      <c r="J18" s="595"/>
      <c r="K18" s="595"/>
      <c r="L18" s="595"/>
      <c r="M18" s="595"/>
      <c r="N18" s="595"/>
      <c r="O18" s="498"/>
      <c r="P18" s="499"/>
      <c r="Q18" s="596"/>
      <c r="R18" s="596"/>
      <c r="S18" s="505"/>
      <c r="T18" s="605"/>
      <c r="U18" s="606"/>
      <c r="V18" s="512"/>
      <c r="W18" s="517"/>
      <c r="X18" s="607"/>
      <c r="Y18" s="607"/>
      <c r="Z18" s="505"/>
      <c r="AA18" s="610"/>
      <c r="AB18" s="610"/>
      <c r="AC18" s="610"/>
      <c r="AD18" s="610"/>
      <c r="AE18" s="610"/>
      <c r="AF18" s="610"/>
      <c r="AG18" s="610"/>
      <c r="AH18" s="610"/>
      <c r="AI18" s="610"/>
      <c r="AJ18" s="610"/>
      <c r="AK18" s="498"/>
      <c r="AL18" s="499"/>
      <c r="AM18" s="149"/>
      <c r="AN18" s="149"/>
      <c r="AO18" s="149"/>
      <c r="AP18" s="149"/>
      <c r="AQ18" s="150"/>
    </row>
    <row r="19" spans="1:54" ht="14.25" customHeight="1" x14ac:dyDescent="0.4">
      <c r="A19" s="101"/>
      <c r="B19" s="148"/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20"/>
      <c r="T19" s="149"/>
      <c r="U19" s="149"/>
      <c r="V19" s="149"/>
      <c r="W19" s="149"/>
      <c r="X19" s="149"/>
      <c r="Y19" s="149"/>
      <c r="Z19" s="149"/>
      <c r="AA19" s="149"/>
      <c r="AB19" s="149"/>
      <c r="AC19" s="149"/>
      <c r="AD19" s="149"/>
      <c r="AE19" s="574" t="s">
        <v>41</v>
      </c>
      <c r="AF19" s="575"/>
      <c r="AG19" s="575"/>
      <c r="AH19" s="575"/>
      <c r="AI19" s="575"/>
      <c r="AJ19" s="575"/>
      <c r="AK19" s="575"/>
      <c r="AL19" s="149"/>
      <c r="AM19" s="149"/>
      <c r="AN19" s="149"/>
      <c r="AO19" s="149"/>
      <c r="AP19" s="149"/>
      <c r="AQ19" s="150"/>
    </row>
    <row r="20" spans="1:54" ht="14.25" customHeight="1" x14ac:dyDescent="0.4">
      <c r="A20" s="101"/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  <c r="AC20" s="149"/>
      <c r="AD20" s="149"/>
      <c r="AE20" s="149"/>
      <c r="AF20" s="149"/>
      <c r="AG20" s="149"/>
      <c r="AH20" s="149"/>
      <c r="AI20" s="149"/>
      <c r="AJ20" s="149"/>
      <c r="AK20" s="149"/>
      <c r="AL20" s="149"/>
      <c r="AM20" s="149"/>
      <c r="AN20" s="149"/>
      <c r="AO20" s="149"/>
      <c r="AP20" s="149"/>
      <c r="AQ20" s="150"/>
    </row>
    <row r="21" spans="1:54" ht="14.25" customHeight="1" x14ac:dyDescent="0.4">
      <c r="A21" s="101"/>
      <c r="B21" s="148"/>
      <c r="C21" s="149"/>
      <c r="D21" s="613" t="s">
        <v>151</v>
      </c>
      <c r="E21" s="522"/>
      <c r="F21" s="522"/>
      <c r="G21" s="522"/>
      <c r="H21" s="522"/>
      <c r="I21" s="522"/>
      <c r="J21" s="522"/>
      <c r="K21" s="522"/>
      <c r="L21" s="522"/>
      <c r="M21" s="522"/>
      <c r="N21" s="522"/>
      <c r="O21" s="522"/>
      <c r="P21" s="523"/>
      <c r="Q21" s="149"/>
      <c r="R21" s="149"/>
      <c r="S21" s="614" t="s">
        <v>145</v>
      </c>
      <c r="T21" s="591"/>
      <c r="U21" s="591"/>
      <c r="V21" s="591"/>
      <c r="W21" s="592"/>
      <c r="X21" s="149"/>
      <c r="Y21" s="149"/>
      <c r="Z21" s="613" t="s">
        <v>152</v>
      </c>
      <c r="AA21" s="522"/>
      <c r="AB21" s="522"/>
      <c r="AC21" s="522"/>
      <c r="AD21" s="522"/>
      <c r="AE21" s="522"/>
      <c r="AF21" s="522"/>
      <c r="AG21" s="522"/>
      <c r="AH21" s="522"/>
      <c r="AI21" s="522"/>
      <c r="AJ21" s="522"/>
      <c r="AK21" s="522"/>
      <c r="AL21" s="523"/>
      <c r="AM21" s="157"/>
      <c r="AN21" s="157"/>
      <c r="AO21" s="157"/>
      <c r="AP21" s="157"/>
      <c r="AQ21" s="158"/>
    </row>
    <row r="22" spans="1:54" ht="14.25" customHeight="1" x14ac:dyDescent="0.2">
      <c r="A22" s="101"/>
      <c r="B22" s="148"/>
      <c r="C22" s="149"/>
      <c r="D22" s="527" t="s">
        <v>4</v>
      </c>
      <c r="E22" s="615"/>
      <c r="F22" s="615"/>
      <c r="G22" s="615"/>
      <c r="H22" s="615"/>
      <c r="I22" s="615"/>
      <c r="J22" s="615"/>
      <c r="K22" s="615"/>
      <c r="L22" s="615"/>
      <c r="M22" s="615"/>
      <c r="N22" s="615"/>
      <c r="O22" s="491" t="s">
        <v>0</v>
      </c>
      <c r="P22" s="497"/>
      <c r="Q22" s="596" t="s">
        <v>5</v>
      </c>
      <c r="R22" s="596"/>
      <c r="S22" s="504" t="s">
        <v>44</v>
      </c>
      <c r="T22" s="510">
        <v>31</v>
      </c>
      <c r="U22" s="510"/>
      <c r="V22" s="515" t="s">
        <v>2</v>
      </c>
      <c r="W22" s="516"/>
      <c r="X22" s="607" t="s">
        <v>1</v>
      </c>
      <c r="Y22" s="607"/>
      <c r="Z22" s="504" t="s">
        <v>45</v>
      </c>
      <c r="AA22" s="510">
        <f>IFERROR(ROUNDUP(E22/T22,0),"")</f>
        <v>0</v>
      </c>
      <c r="AB22" s="510"/>
      <c r="AC22" s="510"/>
      <c r="AD22" s="510"/>
      <c r="AE22" s="510"/>
      <c r="AF22" s="510"/>
      <c r="AG22" s="510"/>
      <c r="AH22" s="510"/>
      <c r="AI22" s="510"/>
      <c r="AJ22" s="510"/>
      <c r="AK22" s="611" t="s">
        <v>0</v>
      </c>
      <c r="AL22" s="612"/>
      <c r="AM22" s="159"/>
      <c r="AN22" s="159"/>
      <c r="AO22" s="159"/>
      <c r="AP22" s="160"/>
      <c r="AQ22" s="161"/>
    </row>
    <row r="23" spans="1:54" ht="14.25" customHeight="1" x14ac:dyDescent="0.2">
      <c r="A23" s="101"/>
      <c r="B23" s="148"/>
      <c r="C23" s="149"/>
      <c r="D23" s="505"/>
      <c r="E23" s="616"/>
      <c r="F23" s="616"/>
      <c r="G23" s="616"/>
      <c r="H23" s="616"/>
      <c r="I23" s="616"/>
      <c r="J23" s="616"/>
      <c r="K23" s="616"/>
      <c r="L23" s="616"/>
      <c r="M23" s="616"/>
      <c r="N23" s="616"/>
      <c r="O23" s="498"/>
      <c r="P23" s="499"/>
      <c r="Q23" s="596"/>
      <c r="R23" s="596"/>
      <c r="S23" s="505"/>
      <c r="T23" s="512"/>
      <c r="U23" s="512"/>
      <c r="V23" s="512"/>
      <c r="W23" s="517"/>
      <c r="X23" s="607"/>
      <c r="Y23" s="607"/>
      <c r="Z23" s="505"/>
      <c r="AA23" s="512"/>
      <c r="AB23" s="512"/>
      <c r="AC23" s="512"/>
      <c r="AD23" s="512"/>
      <c r="AE23" s="512"/>
      <c r="AF23" s="512"/>
      <c r="AG23" s="512"/>
      <c r="AH23" s="512"/>
      <c r="AI23" s="512"/>
      <c r="AJ23" s="512"/>
      <c r="AK23" s="498"/>
      <c r="AL23" s="499"/>
      <c r="AM23" s="159"/>
      <c r="AN23" s="159"/>
      <c r="AO23" s="159"/>
      <c r="AP23" s="160"/>
      <c r="AQ23" s="161"/>
    </row>
    <row r="24" spans="1:54" ht="14.25" customHeight="1" x14ac:dyDescent="0.4">
      <c r="A24" s="101"/>
      <c r="B24" s="148"/>
      <c r="C24" s="149"/>
      <c r="D24" s="149"/>
      <c r="E24" s="149"/>
      <c r="F24" s="149"/>
      <c r="G24" s="149"/>
      <c r="H24" s="149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56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574" t="s">
        <v>41</v>
      </c>
      <c r="AF24" s="575"/>
      <c r="AG24" s="575"/>
      <c r="AH24" s="575"/>
      <c r="AI24" s="575"/>
      <c r="AJ24" s="575"/>
      <c r="AK24" s="575"/>
      <c r="AL24" s="149"/>
      <c r="AM24" s="149"/>
      <c r="AN24" s="149"/>
      <c r="AO24" s="149"/>
      <c r="AP24" s="149"/>
      <c r="AQ24" s="150"/>
    </row>
    <row r="25" spans="1:54" ht="14.25" customHeight="1" x14ac:dyDescent="0.4">
      <c r="A25" s="101"/>
      <c r="B25" s="148"/>
      <c r="C25" s="149"/>
      <c r="D25" s="149"/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  <c r="AK25" s="149"/>
      <c r="AL25" s="149"/>
      <c r="AM25" s="149"/>
      <c r="AN25" s="149"/>
      <c r="AO25" s="149"/>
      <c r="AP25" s="162"/>
      <c r="AQ25" s="150"/>
    </row>
    <row r="26" spans="1:54" ht="14.25" customHeight="1" x14ac:dyDescent="0.4">
      <c r="A26" s="101"/>
      <c r="B26" s="148"/>
      <c r="C26" s="590" t="s">
        <v>147</v>
      </c>
      <c r="D26" s="591"/>
      <c r="E26" s="591"/>
      <c r="F26" s="591"/>
      <c r="G26" s="591"/>
      <c r="H26" s="591"/>
      <c r="I26" s="591"/>
      <c r="J26" s="591"/>
      <c r="K26" s="591"/>
      <c r="L26" s="591"/>
      <c r="M26" s="592"/>
      <c r="N26" s="157"/>
      <c r="O26" s="149"/>
      <c r="P26" s="590" t="s">
        <v>146</v>
      </c>
      <c r="Q26" s="591"/>
      <c r="R26" s="591"/>
      <c r="S26" s="591"/>
      <c r="T26" s="591"/>
      <c r="U26" s="591"/>
      <c r="V26" s="591"/>
      <c r="W26" s="591"/>
      <c r="X26" s="591"/>
      <c r="Y26" s="591"/>
      <c r="Z26" s="592"/>
      <c r="AA26" s="149"/>
      <c r="AB26" s="163"/>
      <c r="AC26" s="149"/>
      <c r="AD26" s="149"/>
      <c r="AE26" s="149"/>
      <c r="AF26" s="149"/>
      <c r="AG26" s="157"/>
      <c r="AH26" s="590" t="s">
        <v>49</v>
      </c>
      <c r="AI26" s="591"/>
      <c r="AJ26" s="591"/>
      <c r="AK26" s="591"/>
      <c r="AL26" s="591"/>
      <c r="AM26" s="591"/>
      <c r="AN26" s="591"/>
      <c r="AO26" s="591"/>
      <c r="AP26" s="592"/>
      <c r="AQ26" s="150"/>
    </row>
    <row r="27" spans="1:54" ht="14.25" customHeight="1" x14ac:dyDescent="0.4">
      <c r="A27" s="101"/>
      <c r="B27" s="148"/>
      <c r="C27" s="504" t="s">
        <v>7</v>
      </c>
      <c r="D27" s="644">
        <f>AA15</f>
        <v>0</v>
      </c>
      <c r="E27" s="644"/>
      <c r="F27" s="644"/>
      <c r="G27" s="644"/>
      <c r="H27" s="644"/>
      <c r="I27" s="644"/>
      <c r="J27" s="644"/>
      <c r="K27" s="644"/>
      <c r="L27" s="491" t="s">
        <v>0</v>
      </c>
      <c r="M27" s="497"/>
      <c r="N27" s="596" t="s">
        <v>10</v>
      </c>
      <c r="O27" s="596"/>
      <c r="P27" s="504" t="s">
        <v>45</v>
      </c>
      <c r="Q27" s="644">
        <f>AA22</f>
        <v>0</v>
      </c>
      <c r="R27" s="644"/>
      <c r="S27" s="644"/>
      <c r="T27" s="644"/>
      <c r="U27" s="644"/>
      <c r="V27" s="644"/>
      <c r="W27" s="644"/>
      <c r="X27" s="644"/>
      <c r="Y27" s="491" t="s">
        <v>0</v>
      </c>
      <c r="Z27" s="497"/>
      <c r="AA27" s="660" t="s">
        <v>3</v>
      </c>
      <c r="AB27" s="660"/>
      <c r="AC27" s="596">
        <v>0.4</v>
      </c>
      <c r="AD27" s="596"/>
      <c r="AE27" s="596"/>
      <c r="AF27" s="607" t="s">
        <v>1</v>
      </c>
      <c r="AG27" s="661"/>
      <c r="AH27" s="624" t="str">
        <f>IF(E15="","",IFERROR(ROUNDUP((D27-Q27)*AC27,0),""))</f>
        <v/>
      </c>
      <c r="AI27" s="662"/>
      <c r="AJ27" s="662"/>
      <c r="AK27" s="662"/>
      <c r="AL27" s="662"/>
      <c r="AM27" s="662"/>
      <c r="AN27" s="662"/>
      <c r="AO27" s="491" t="s">
        <v>0</v>
      </c>
      <c r="AP27" s="497"/>
      <c r="AQ27" s="150"/>
    </row>
    <row r="28" spans="1:54" ht="14.25" customHeight="1" x14ac:dyDescent="0.4">
      <c r="A28" s="101"/>
      <c r="B28" s="148"/>
      <c r="C28" s="505"/>
      <c r="D28" s="627"/>
      <c r="E28" s="627"/>
      <c r="F28" s="627"/>
      <c r="G28" s="627"/>
      <c r="H28" s="627"/>
      <c r="I28" s="627"/>
      <c r="J28" s="627"/>
      <c r="K28" s="627"/>
      <c r="L28" s="498"/>
      <c r="M28" s="499"/>
      <c r="N28" s="596"/>
      <c r="O28" s="596"/>
      <c r="P28" s="505"/>
      <c r="Q28" s="627"/>
      <c r="R28" s="627"/>
      <c r="S28" s="627"/>
      <c r="T28" s="627"/>
      <c r="U28" s="627"/>
      <c r="V28" s="627"/>
      <c r="W28" s="627"/>
      <c r="X28" s="627"/>
      <c r="Y28" s="498"/>
      <c r="Z28" s="499"/>
      <c r="AA28" s="660"/>
      <c r="AB28" s="660"/>
      <c r="AC28" s="596"/>
      <c r="AD28" s="596"/>
      <c r="AE28" s="596"/>
      <c r="AF28" s="661"/>
      <c r="AG28" s="661"/>
      <c r="AH28" s="663"/>
      <c r="AI28" s="664"/>
      <c r="AJ28" s="664"/>
      <c r="AK28" s="664"/>
      <c r="AL28" s="664"/>
      <c r="AM28" s="664"/>
      <c r="AN28" s="664"/>
      <c r="AO28" s="498"/>
      <c r="AP28" s="499"/>
      <c r="AQ28" s="150"/>
      <c r="BB28" s="2"/>
    </row>
    <row r="29" spans="1:54" s="32" customFormat="1" ht="14.25" customHeight="1" x14ac:dyDescent="0.2">
      <c r="A29" s="101"/>
      <c r="B29" s="148"/>
      <c r="C29" s="164"/>
      <c r="D29" s="165"/>
      <c r="E29" s="165"/>
      <c r="F29" s="165"/>
      <c r="G29" s="165"/>
      <c r="H29" s="165"/>
      <c r="I29" s="165"/>
      <c r="J29" s="165"/>
      <c r="K29" s="165"/>
      <c r="L29" s="166"/>
      <c r="M29" s="166"/>
      <c r="N29" s="167"/>
      <c r="O29" s="167"/>
      <c r="P29" s="164"/>
      <c r="Q29" s="165"/>
      <c r="R29" s="165"/>
      <c r="S29" s="165"/>
      <c r="T29" s="165"/>
      <c r="U29" s="165"/>
      <c r="V29" s="165"/>
      <c r="W29" s="166"/>
      <c r="X29" s="166"/>
      <c r="Y29" s="168"/>
      <c r="Z29" s="168"/>
      <c r="AA29" s="167"/>
      <c r="AB29" s="167"/>
      <c r="AC29" s="167"/>
      <c r="AD29" s="169"/>
      <c r="AE29" s="169"/>
      <c r="AF29" s="169"/>
      <c r="AG29" s="169"/>
      <c r="AH29" s="164"/>
      <c r="AI29" s="628" t="s">
        <v>55</v>
      </c>
      <c r="AJ29" s="629"/>
      <c r="AK29" s="629"/>
      <c r="AL29" s="629"/>
      <c r="AM29" s="629"/>
      <c r="AN29" s="629"/>
      <c r="AO29" s="629"/>
      <c r="AP29" s="629"/>
      <c r="AQ29" s="630"/>
      <c r="AR29" s="37"/>
      <c r="AS29" s="38"/>
    </row>
    <row r="30" spans="1:54" ht="14.25" customHeight="1" x14ac:dyDescent="0.4">
      <c r="A30" s="101"/>
      <c r="B30" s="148"/>
      <c r="C30" s="149"/>
      <c r="D30" s="149"/>
      <c r="E30" s="149"/>
      <c r="F30" s="149"/>
      <c r="G30" s="149"/>
      <c r="H30" s="149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  <c r="AA30" s="149"/>
      <c r="AB30" s="149"/>
      <c r="AC30" s="149"/>
      <c r="AD30" s="149"/>
      <c r="AE30" s="149"/>
      <c r="AF30" s="149"/>
      <c r="AG30" s="149"/>
      <c r="AH30" s="149"/>
      <c r="AI30" s="629"/>
      <c r="AJ30" s="629"/>
      <c r="AK30" s="629"/>
      <c r="AL30" s="629"/>
      <c r="AM30" s="629"/>
      <c r="AN30" s="629"/>
      <c r="AO30" s="629"/>
      <c r="AP30" s="629"/>
      <c r="AQ30" s="630"/>
      <c r="AR30" s="37"/>
      <c r="AS30" s="38"/>
    </row>
    <row r="31" spans="1:54" ht="14.25" customHeight="1" x14ac:dyDescent="0.4">
      <c r="A31" s="101"/>
      <c r="B31" s="148"/>
      <c r="C31" s="149"/>
      <c r="D31" s="149"/>
      <c r="E31" s="101"/>
      <c r="F31" s="101"/>
      <c r="G31" s="101"/>
      <c r="H31" s="101"/>
      <c r="I31" s="101"/>
      <c r="J31" s="101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49"/>
      <c r="Y31" s="149"/>
      <c r="Z31" s="149"/>
      <c r="AA31" s="149"/>
      <c r="AB31" s="149"/>
      <c r="AC31" s="149"/>
      <c r="AD31" s="149"/>
      <c r="AE31" s="149"/>
      <c r="AF31" s="149"/>
      <c r="AG31" s="149"/>
      <c r="AH31" s="631" t="s">
        <v>50</v>
      </c>
      <c r="AI31" s="591"/>
      <c r="AJ31" s="591"/>
      <c r="AK31" s="591"/>
      <c r="AL31" s="591"/>
      <c r="AM31" s="591"/>
      <c r="AN31" s="591"/>
      <c r="AO31" s="591"/>
      <c r="AP31" s="592"/>
      <c r="AQ31" s="150"/>
    </row>
    <row r="32" spans="1:54" ht="14.25" customHeight="1" x14ac:dyDescent="0.4">
      <c r="A32" s="101"/>
      <c r="B32" s="148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01"/>
      <c r="W32" s="101"/>
      <c r="X32" s="149"/>
      <c r="Y32" s="149"/>
      <c r="Z32" s="149"/>
      <c r="AA32" s="149"/>
      <c r="AB32" s="149"/>
      <c r="AC32" s="149"/>
      <c r="AD32" s="149"/>
      <c r="AE32" s="149"/>
      <c r="AF32" s="149"/>
      <c r="AG32" s="149"/>
      <c r="AH32" s="624" t="str">
        <f>IFERROR(IF(AH27&lt;=0,"申請不可",MIN(ROUNDUP(AH27,-3),200000)),"")</f>
        <v/>
      </c>
      <c r="AI32" s="625"/>
      <c r="AJ32" s="625"/>
      <c r="AK32" s="625"/>
      <c r="AL32" s="625"/>
      <c r="AM32" s="625"/>
      <c r="AN32" s="625"/>
      <c r="AO32" s="611" t="s">
        <v>0</v>
      </c>
      <c r="AP32" s="612"/>
      <c r="AQ32" s="150"/>
    </row>
    <row r="33" spans="1:46" ht="14.25" customHeight="1" x14ac:dyDescent="0.4">
      <c r="A33" s="101"/>
      <c r="B33" s="148"/>
      <c r="C33" s="170"/>
      <c r="D33" s="170"/>
      <c r="E33" s="170"/>
      <c r="F33" s="170"/>
      <c r="G33" s="170"/>
      <c r="H33" s="170"/>
      <c r="I33" s="170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01"/>
      <c r="W33" s="101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626"/>
      <c r="AI33" s="627"/>
      <c r="AJ33" s="627"/>
      <c r="AK33" s="627"/>
      <c r="AL33" s="627"/>
      <c r="AM33" s="627"/>
      <c r="AN33" s="627"/>
      <c r="AO33" s="498"/>
      <c r="AP33" s="499"/>
      <c r="AQ33" s="150"/>
    </row>
    <row r="34" spans="1:46" ht="14.25" customHeight="1" x14ac:dyDescent="0.2">
      <c r="A34" s="101"/>
      <c r="B34" s="148"/>
      <c r="C34" s="170"/>
      <c r="D34" s="170"/>
      <c r="E34" s="170"/>
      <c r="F34" s="170"/>
      <c r="G34" s="170"/>
      <c r="H34" s="170"/>
      <c r="I34" s="170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1"/>
      <c r="W34" s="171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164"/>
      <c r="AI34" s="165"/>
      <c r="AJ34" s="165"/>
      <c r="AK34" s="165"/>
      <c r="AL34" s="165"/>
      <c r="AM34" s="165"/>
      <c r="AN34" s="165"/>
      <c r="AO34" s="166"/>
      <c r="AP34" s="166"/>
      <c r="AQ34" s="150"/>
    </row>
    <row r="35" spans="1:46" ht="14.25" customHeight="1" x14ac:dyDescent="0.4">
      <c r="A35" s="101"/>
      <c r="B35" s="148"/>
      <c r="C35" s="590" t="s">
        <v>147</v>
      </c>
      <c r="D35" s="591"/>
      <c r="E35" s="591"/>
      <c r="F35" s="591"/>
      <c r="G35" s="591"/>
      <c r="H35" s="591"/>
      <c r="I35" s="591"/>
      <c r="J35" s="591"/>
      <c r="K35" s="591"/>
      <c r="L35" s="591"/>
      <c r="M35" s="592"/>
      <c r="N35" s="149"/>
      <c r="O35" s="149"/>
      <c r="P35" s="149"/>
      <c r="Q35" s="149"/>
      <c r="R35" s="149"/>
      <c r="S35" s="149"/>
      <c r="T35" s="149"/>
      <c r="U35" s="172"/>
      <c r="V35" s="172"/>
      <c r="W35" s="172"/>
      <c r="X35" s="172"/>
      <c r="Y35" s="172"/>
      <c r="Z35" s="172"/>
      <c r="AA35" s="172"/>
      <c r="AB35" s="172"/>
      <c r="AC35" s="172"/>
      <c r="AD35" s="172"/>
      <c r="AE35" s="172"/>
      <c r="AF35" s="101"/>
      <c r="AG35" s="149"/>
      <c r="AH35" s="631" t="s">
        <v>51</v>
      </c>
      <c r="AI35" s="632"/>
      <c r="AJ35" s="632"/>
      <c r="AK35" s="632"/>
      <c r="AL35" s="632"/>
      <c r="AM35" s="632"/>
      <c r="AN35" s="632"/>
      <c r="AO35" s="632"/>
      <c r="AP35" s="633"/>
      <c r="AQ35" s="150"/>
    </row>
    <row r="36" spans="1:46" ht="14.25" customHeight="1" x14ac:dyDescent="0.4">
      <c r="A36" s="101"/>
      <c r="B36" s="148"/>
      <c r="C36" s="527" t="s">
        <v>7</v>
      </c>
      <c r="D36" s="506">
        <f>AA15</f>
        <v>0</v>
      </c>
      <c r="E36" s="506"/>
      <c r="F36" s="506"/>
      <c r="G36" s="506"/>
      <c r="H36" s="506"/>
      <c r="I36" s="506"/>
      <c r="J36" s="506"/>
      <c r="K36" s="506"/>
      <c r="L36" s="611" t="s">
        <v>0</v>
      </c>
      <c r="M36" s="612"/>
      <c r="N36" s="657" t="s">
        <v>3</v>
      </c>
      <c r="O36" s="596"/>
      <c r="P36" s="596">
        <v>0.3</v>
      </c>
      <c r="Q36" s="596"/>
      <c r="R36" s="596"/>
      <c r="S36" s="607" t="s">
        <v>1</v>
      </c>
      <c r="T36" s="656"/>
      <c r="U36" s="509" t="str">
        <f>IF(E15="","",IFERROR(IF(T15="","",ROUNDUP(D36*P36,0)),""))</f>
        <v/>
      </c>
      <c r="V36" s="634"/>
      <c r="W36" s="634"/>
      <c r="X36" s="634"/>
      <c r="Y36" s="634"/>
      <c r="Z36" s="634"/>
      <c r="AA36" s="634"/>
      <c r="AB36" s="634"/>
      <c r="AC36" s="634"/>
      <c r="AD36" s="611" t="s">
        <v>0</v>
      </c>
      <c r="AE36" s="612"/>
      <c r="AF36" s="101"/>
      <c r="AG36" s="149"/>
      <c r="AH36" s="624" t="str">
        <f>IFERROR((MIN(ROUNDUP(U36,-3),200000)),"")</f>
        <v/>
      </c>
      <c r="AI36" s="625"/>
      <c r="AJ36" s="625"/>
      <c r="AK36" s="625"/>
      <c r="AL36" s="625"/>
      <c r="AM36" s="625"/>
      <c r="AN36" s="625"/>
      <c r="AO36" s="611" t="s">
        <v>0</v>
      </c>
      <c r="AP36" s="612"/>
      <c r="AQ36" s="150"/>
    </row>
    <row r="37" spans="1:46" ht="14.25" customHeight="1" x14ac:dyDescent="0.4">
      <c r="A37" s="101"/>
      <c r="B37" s="148"/>
      <c r="C37" s="505"/>
      <c r="D37" s="507"/>
      <c r="E37" s="507"/>
      <c r="F37" s="507"/>
      <c r="G37" s="507"/>
      <c r="H37" s="507"/>
      <c r="I37" s="507"/>
      <c r="J37" s="507"/>
      <c r="K37" s="507"/>
      <c r="L37" s="498"/>
      <c r="M37" s="499"/>
      <c r="N37" s="657"/>
      <c r="O37" s="596"/>
      <c r="P37" s="596"/>
      <c r="Q37" s="596"/>
      <c r="R37" s="596"/>
      <c r="S37" s="607"/>
      <c r="T37" s="656"/>
      <c r="U37" s="511"/>
      <c r="V37" s="635"/>
      <c r="W37" s="635"/>
      <c r="X37" s="635"/>
      <c r="Y37" s="635"/>
      <c r="Z37" s="635"/>
      <c r="AA37" s="635"/>
      <c r="AB37" s="635"/>
      <c r="AC37" s="635"/>
      <c r="AD37" s="498"/>
      <c r="AE37" s="499"/>
      <c r="AF37" s="101"/>
      <c r="AG37" s="149"/>
      <c r="AH37" s="626"/>
      <c r="AI37" s="627"/>
      <c r="AJ37" s="627"/>
      <c r="AK37" s="627"/>
      <c r="AL37" s="627"/>
      <c r="AM37" s="627"/>
      <c r="AN37" s="627"/>
      <c r="AO37" s="498"/>
      <c r="AP37" s="499"/>
      <c r="AQ37" s="150"/>
    </row>
    <row r="38" spans="1:46" ht="14.25" customHeight="1" x14ac:dyDescent="0.4">
      <c r="A38" s="101"/>
      <c r="B38" s="148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1"/>
      <c r="O38" s="101"/>
      <c r="P38" s="101"/>
      <c r="Q38" s="101"/>
      <c r="R38" s="101"/>
      <c r="S38" s="101"/>
      <c r="T38" s="101"/>
      <c r="U38" s="101"/>
      <c r="V38" s="171"/>
      <c r="W38" s="171"/>
      <c r="X38" s="101"/>
      <c r="Y38" s="101"/>
      <c r="Z38" s="101"/>
      <c r="AA38" s="101"/>
      <c r="AB38" s="101"/>
      <c r="AC38" s="101"/>
      <c r="AD38" s="101"/>
      <c r="AE38" s="101"/>
      <c r="AF38" s="101"/>
      <c r="AG38" s="101"/>
      <c r="AH38" s="101"/>
      <c r="AI38" s="628" t="s">
        <v>54</v>
      </c>
      <c r="AJ38" s="628"/>
      <c r="AK38" s="628"/>
      <c r="AL38" s="628"/>
      <c r="AM38" s="628"/>
      <c r="AN38" s="628"/>
      <c r="AO38" s="628"/>
      <c r="AP38" s="628"/>
      <c r="AQ38" s="665"/>
    </row>
    <row r="39" spans="1:46" ht="14.25" customHeight="1" x14ac:dyDescent="0.4">
      <c r="A39" s="101"/>
      <c r="B39" s="148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1"/>
      <c r="N39" s="101"/>
      <c r="O39" s="101"/>
      <c r="P39" s="101"/>
      <c r="Q39" s="101"/>
      <c r="R39" s="101"/>
      <c r="S39" s="101"/>
      <c r="T39" s="101"/>
      <c r="U39" s="101"/>
      <c r="V39" s="171"/>
      <c r="W39" s="171"/>
      <c r="X39" s="101"/>
      <c r="Y39" s="101"/>
      <c r="Z39" s="101"/>
      <c r="AA39" s="101"/>
      <c r="AB39" s="101"/>
      <c r="AC39" s="101"/>
      <c r="AD39" s="101"/>
      <c r="AE39" s="101"/>
      <c r="AF39" s="101"/>
      <c r="AG39" s="101"/>
      <c r="AH39" s="101"/>
      <c r="AI39" s="628"/>
      <c r="AJ39" s="628"/>
      <c r="AK39" s="628"/>
      <c r="AL39" s="628"/>
      <c r="AM39" s="628"/>
      <c r="AN39" s="628"/>
      <c r="AO39" s="628"/>
      <c r="AP39" s="628"/>
      <c r="AQ39" s="665"/>
    </row>
    <row r="40" spans="1:46" ht="14.25" customHeight="1" x14ac:dyDescent="0.4">
      <c r="A40" s="101"/>
      <c r="B40" s="148"/>
      <c r="C40" s="101"/>
      <c r="D40" s="101"/>
      <c r="E40" s="101"/>
      <c r="F40" s="101"/>
      <c r="G40" s="101"/>
      <c r="H40" s="101"/>
      <c r="I40" s="101"/>
      <c r="J40" s="101"/>
      <c r="K40" s="101"/>
      <c r="L40" s="101"/>
      <c r="M40" s="101"/>
      <c r="N40" s="101"/>
      <c r="O40" s="101"/>
      <c r="P40" s="101"/>
      <c r="Q40" s="101"/>
      <c r="R40" s="101"/>
      <c r="S40" s="101"/>
      <c r="T40" s="101"/>
      <c r="U40" s="101"/>
      <c r="V40" s="101"/>
      <c r="W40" s="171"/>
      <c r="X40" s="101"/>
      <c r="Y40" s="101"/>
      <c r="Z40" s="101"/>
      <c r="AA40" s="101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50"/>
    </row>
    <row r="41" spans="1:46" ht="14.25" customHeight="1" thickBot="1" x14ac:dyDescent="0.45">
      <c r="A41" s="101"/>
      <c r="B41" s="148"/>
      <c r="C41" s="173" t="s">
        <v>130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71"/>
      <c r="W41" s="101"/>
      <c r="X41" s="659" t="str">
        <f>IF(AT42&lt;=0,"１日当たりの支給額は０円（若しくは０円以下）です。"&amp;CHAR(10)&amp;"申請頂くことができません。","")</f>
        <v>１日当たりの支給額は０円（若しくは０円以下）です。
申請頂くことができません。</v>
      </c>
      <c r="Y41" s="659"/>
      <c r="Z41" s="659"/>
      <c r="AA41" s="659"/>
      <c r="AB41" s="659"/>
      <c r="AC41" s="659"/>
      <c r="AD41" s="659"/>
      <c r="AE41" s="659"/>
      <c r="AF41" s="659"/>
      <c r="AG41" s="659"/>
      <c r="AH41" s="659"/>
      <c r="AI41" s="659"/>
      <c r="AJ41" s="659"/>
      <c r="AK41" s="659"/>
      <c r="AL41" s="659"/>
      <c r="AM41" s="659"/>
      <c r="AN41" s="659"/>
      <c r="AO41" s="659"/>
      <c r="AP41" s="659"/>
      <c r="AQ41" s="150"/>
      <c r="AR41" s="39"/>
    </row>
    <row r="42" spans="1:46" ht="14.25" customHeight="1" x14ac:dyDescent="0.4">
      <c r="A42" s="101"/>
      <c r="B42" s="148"/>
      <c r="C42" s="646" t="s">
        <v>92</v>
      </c>
      <c r="D42" s="647"/>
      <c r="E42" s="647"/>
      <c r="F42" s="647"/>
      <c r="G42" s="647"/>
      <c r="H42" s="647"/>
      <c r="I42" s="647"/>
      <c r="J42" s="647"/>
      <c r="K42" s="647"/>
      <c r="L42" s="647"/>
      <c r="M42" s="650" t="str">
        <f>IF(OR(AH32="申請不可",AH36="申請不可"),"申請不可",IF(COUNT(AH32,AH36)=0,"",MIN(AH32,AH36)))</f>
        <v/>
      </c>
      <c r="N42" s="650"/>
      <c r="O42" s="650"/>
      <c r="P42" s="650"/>
      <c r="Q42" s="650"/>
      <c r="R42" s="650"/>
      <c r="S42" s="650"/>
      <c r="T42" s="650"/>
      <c r="U42" s="652" t="s">
        <v>0</v>
      </c>
      <c r="V42" s="653"/>
      <c r="W42" s="101"/>
      <c r="X42" s="659"/>
      <c r="Y42" s="659"/>
      <c r="Z42" s="659"/>
      <c r="AA42" s="659"/>
      <c r="AB42" s="659"/>
      <c r="AC42" s="659"/>
      <c r="AD42" s="659"/>
      <c r="AE42" s="659"/>
      <c r="AF42" s="659"/>
      <c r="AG42" s="659"/>
      <c r="AH42" s="659"/>
      <c r="AI42" s="659"/>
      <c r="AJ42" s="659"/>
      <c r="AK42" s="659"/>
      <c r="AL42" s="659"/>
      <c r="AM42" s="659"/>
      <c r="AN42" s="659"/>
      <c r="AO42" s="659"/>
      <c r="AP42" s="659"/>
      <c r="AQ42" s="150"/>
      <c r="AT42" s="39">
        <f>MIN(AH27,AH36)</f>
        <v>0</v>
      </c>
    </row>
    <row r="43" spans="1:46" ht="14.25" customHeight="1" thickBot="1" x14ac:dyDescent="0.45">
      <c r="A43" s="101"/>
      <c r="B43" s="148"/>
      <c r="C43" s="648"/>
      <c r="D43" s="649"/>
      <c r="E43" s="649"/>
      <c r="F43" s="649"/>
      <c r="G43" s="649"/>
      <c r="H43" s="649"/>
      <c r="I43" s="649"/>
      <c r="J43" s="649"/>
      <c r="K43" s="649"/>
      <c r="L43" s="649"/>
      <c r="M43" s="651"/>
      <c r="N43" s="651"/>
      <c r="O43" s="651"/>
      <c r="P43" s="651"/>
      <c r="Q43" s="651"/>
      <c r="R43" s="651"/>
      <c r="S43" s="651"/>
      <c r="T43" s="651"/>
      <c r="U43" s="654"/>
      <c r="V43" s="655"/>
      <c r="W43" s="174"/>
      <c r="X43" s="659"/>
      <c r="Y43" s="659"/>
      <c r="Z43" s="659"/>
      <c r="AA43" s="659"/>
      <c r="AB43" s="659"/>
      <c r="AC43" s="659"/>
      <c r="AD43" s="659"/>
      <c r="AE43" s="659"/>
      <c r="AF43" s="659"/>
      <c r="AG43" s="659"/>
      <c r="AH43" s="659"/>
      <c r="AI43" s="659"/>
      <c r="AJ43" s="659"/>
      <c r="AK43" s="659"/>
      <c r="AL43" s="659"/>
      <c r="AM43" s="659"/>
      <c r="AN43" s="659"/>
      <c r="AO43" s="659"/>
      <c r="AP43" s="659"/>
      <c r="AQ43" s="150"/>
    </row>
    <row r="44" spans="1:46" ht="17.25" x14ac:dyDescent="0.4">
      <c r="A44" s="101"/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K44" s="175"/>
      <c r="AL44" s="175"/>
      <c r="AM44" s="175"/>
      <c r="AN44" s="175"/>
      <c r="AO44" s="175"/>
      <c r="AP44" s="175"/>
      <c r="AQ44" s="176"/>
    </row>
    <row r="45" spans="1:46" ht="20.100000000000001" customHeight="1" x14ac:dyDescent="0.4">
      <c r="A45" s="101"/>
      <c r="B45" s="379" t="s">
        <v>155</v>
      </c>
      <c r="C45" s="636"/>
      <c r="D45" s="636"/>
      <c r="E45" s="636"/>
      <c r="F45" s="636"/>
      <c r="G45" s="636"/>
      <c r="H45" s="636"/>
      <c r="I45" s="636"/>
      <c r="J45" s="636"/>
      <c r="K45" s="636"/>
      <c r="L45" s="636"/>
      <c r="M45" s="636"/>
      <c r="N45" s="636"/>
      <c r="O45" s="636"/>
      <c r="P45" s="636"/>
      <c r="Q45" s="636"/>
      <c r="R45" s="636"/>
      <c r="S45" s="636"/>
      <c r="T45" s="636"/>
      <c r="U45" s="636"/>
      <c r="V45" s="636"/>
      <c r="W45" s="636"/>
      <c r="X45" s="636"/>
      <c r="Y45" s="636"/>
      <c r="Z45" s="636"/>
      <c r="AA45" s="636"/>
      <c r="AB45" s="636"/>
      <c r="AC45" s="636"/>
      <c r="AD45" s="636"/>
      <c r="AE45" s="636"/>
      <c r="AF45" s="636"/>
      <c r="AG45" s="636"/>
      <c r="AH45" s="636"/>
      <c r="AI45" s="636"/>
      <c r="AJ45" s="636"/>
      <c r="AK45" s="636"/>
      <c r="AL45" s="636"/>
      <c r="AM45" s="636"/>
      <c r="AN45" s="636"/>
      <c r="AO45" s="636"/>
      <c r="AP45" s="636"/>
      <c r="AQ45" s="637"/>
    </row>
    <row r="46" spans="1:46" ht="20.100000000000001" customHeight="1" x14ac:dyDescent="0.4">
      <c r="A46" s="101"/>
      <c r="B46" s="638"/>
      <c r="C46" s="636"/>
      <c r="D46" s="636"/>
      <c r="E46" s="636"/>
      <c r="F46" s="636"/>
      <c r="G46" s="636"/>
      <c r="H46" s="636"/>
      <c r="I46" s="636"/>
      <c r="J46" s="636"/>
      <c r="K46" s="636"/>
      <c r="L46" s="636"/>
      <c r="M46" s="636"/>
      <c r="N46" s="636"/>
      <c r="O46" s="636"/>
      <c r="P46" s="636"/>
      <c r="Q46" s="636"/>
      <c r="R46" s="636"/>
      <c r="S46" s="636"/>
      <c r="T46" s="636"/>
      <c r="U46" s="636"/>
      <c r="V46" s="636"/>
      <c r="W46" s="636"/>
      <c r="X46" s="636"/>
      <c r="Y46" s="636"/>
      <c r="Z46" s="636"/>
      <c r="AA46" s="636"/>
      <c r="AB46" s="636"/>
      <c r="AC46" s="636"/>
      <c r="AD46" s="636"/>
      <c r="AE46" s="636"/>
      <c r="AF46" s="636"/>
      <c r="AG46" s="636"/>
      <c r="AH46" s="636"/>
      <c r="AI46" s="636"/>
      <c r="AJ46" s="636"/>
      <c r="AK46" s="636"/>
      <c r="AL46" s="636"/>
      <c r="AM46" s="636"/>
      <c r="AN46" s="636"/>
      <c r="AO46" s="636"/>
      <c r="AP46" s="636"/>
      <c r="AQ46" s="637"/>
    </row>
    <row r="47" spans="1:46" ht="20.100000000000001" customHeight="1" x14ac:dyDescent="0.4">
      <c r="A47" s="101"/>
      <c r="B47" s="638"/>
      <c r="C47" s="636"/>
      <c r="D47" s="636"/>
      <c r="E47" s="636"/>
      <c r="F47" s="636"/>
      <c r="G47" s="636"/>
      <c r="H47" s="636"/>
      <c r="I47" s="636"/>
      <c r="J47" s="636"/>
      <c r="K47" s="636"/>
      <c r="L47" s="636"/>
      <c r="M47" s="636"/>
      <c r="N47" s="636"/>
      <c r="O47" s="636"/>
      <c r="P47" s="636"/>
      <c r="Q47" s="636"/>
      <c r="R47" s="636"/>
      <c r="S47" s="636"/>
      <c r="T47" s="636"/>
      <c r="U47" s="636"/>
      <c r="V47" s="636"/>
      <c r="W47" s="636"/>
      <c r="X47" s="636"/>
      <c r="Y47" s="636"/>
      <c r="Z47" s="636"/>
      <c r="AA47" s="636"/>
      <c r="AB47" s="636"/>
      <c r="AC47" s="636"/>
      <c r="AD47" s="636"/>
      <c r="AE47" s="636"/>
      <c r="AF47" s="636"/>
      <c r="AG47" s="636"/>
      <c r="AH47" s="636"/>
      <c r="AI47" s="636"/>
      <c r="AJ47" s="636"/>
      <c r="AK47" s="636"/>
      <c r="AL47" s="636"/>
      <c r="AM47" s="636"/>
      <c r="AN47" s="636"/>
      <c r="AO47" s="636"/>
      <c r="AP47" s="636"/>
      <c r="AQ47" s="637"/>
    </row>
    <row r="48" spans="1:46" ht="20.100000000000001" customHeight="1" thickBot="1" x14ac:dyDescent="0.45">
      <c r="A48" s="101"/>
      <c r="B48" s="639"/>
      <c r="C48" s="640"/>
      <c r="D48" s="640"/>
      <c r="E48" s="640"/>
      <c r="F48" s="640"/>
      <c r="G48" s="640"/>
      <c r="H48" s="640"/>
      <c r="I48" s="640"/>
      <c r="J48" s="640"/>
      <c r="K48" s="640"/>
      <c r="L48" s="640"/>
      <c r="M48" s="640"/>
      <c r="N48" s="640"/>
      <c r="O48" s="640"/>
      <c r="P48" s="640"/>
      <c r="Q48" s="640"/>
      <c r="R48" s="640"/>
      <c r="S48" s="640"/>
      <c r="T48" s="640"/>
      <c r="U48" s="640"/>
      <c r="V48" s="640"/>
      <c r="W48" s="640"/>
      <c r="X48" s="640"/>
      <c r="Y48" s="640"/>
      <c r="Z48" s="640"/>
      <c r="AA48" s="640"/>
      <c r="AB48" s="640"/>
      <c r="AC48" s="640"/>
      <c r="AD48" s="640"/>
      <c r="AE48" s="640"/>
      <c r="AF48" s="640"/>
      <c r="AG48" s="640"/>
      <c r="AH48" s="640"/>
      <c r="AI48" s="640"/>
      <c r="AJ48" s="640"/>
      <c r="AK48" s="640"/>
      <c r="AL48" s="640"/>
      <c r="AM48" s="640"/>
      <c r="AN48" s="640"/>
      <c r="AO48" s="640"/>
      <c r="AP48" s="640"/>
      <c r="AQ48" s="641"/>
      <c r="AR48" s="33"/>
    </row>
    <row r="49" spans="1:47" ht="15" customHeight="1" x14ac:dyDescent="0.4">
      <c r="A49" s="101"/>
      <c r="B49" s="149"/>
      <c r="C49" s="149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77"/>
      <c r="Q49" s="178"/>
      <c r="R49" s="178"/>
      <c r="S49" s="178"/>
      <c r="T49" s="178"/>
      <c r="U49" s="178"/>
      <c r="V49" s="178"/>
      <c r="W49" s="178"/>
      <c r="X49" s="179"/>
      <c r="Y49" s="178"/>
      <c r="Z49" s="178"/>
      <c r="AA49" s="178"/>
      <c r="AB49" s="178"/>
      <c r="AC49" s="178"/>
      <c r="AD49" s="149"/>
      <c r="AE49" s="149"/>
      <c r="AF49" s="149"/>
      <c r="AG49" s="149"/>
      <c r="AH49" s="149"/>
      <c r="AI49" s="149"/>
      <c r="AJ49" s="149"/>
      <c r="AK49" s="149"/>
      <c r="AL49" s="149"/>
      <c r="AM49" s="152"/>
      <c r="AN49" s="101"/>
      <c r="AO49" s="101"/>
      <c r="AP49" s="101"/>
      <c r="AQ49" s="101"/>
    </row>
    <row r="50" spans="1:47" ht="15" customHeight="1" x14ac:dyDescent="0.4">
      <c r="A50" s="101"/>
      <c r="B50" s="149"/>
      <c r="C50" s="149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77"/>
      <c r="Q50" s="178"/>
      <c r="R50" s="178"/>
      <c r="S50" s="178"/>
      <c r="T50" s="178"/>
      <c r="U50" s="178"/>
      <c r="V50" s="178"/>
      <c r="W50" s="178"/>
      <c r="X50" s="179"/>
      <c r="Y50" s="178"/>
      <c r="Z50" s="178"/>
      <c r="AA50" s="178"/>
      <c r="AB50" s="178"/>
      <c r="AC50" s="178"/>
      <c r="AD50" s="149"/>
      <c r="AE50" s="149"/>
      <c r="AF50" s="149"/>
      <c r="AG50" s="149"/>
      <c r="AH50" s="149"/>
      <c r="AI50" s="149"/>
      <c r="AJ50" s="149"/>
      <c r="AK50" s="149"/>
      <c r="AL50" s="149"/>
      <c r="AM50" s="152"/>
      <c r="AN50" s="101"/>
      <c r="AO50" s="101"/>
      <c r="AP50" s="101"/>
      <c r="AQ50" s="101"/>
    </row>
    <row r="51" spans="1:47" ht="15" customHeight="1" x14ac:dyDescent="0.4">
      <c r="A51" s="101"/>
      <c r="B51" s="149"/>
      <c r="C51" s="149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77"/>
      <c r="Q51" s="178"/>
      <c r="R51" s="178"/>
      <c r="S51" s="178"/>
      <c r="T51" s="178"/>
      <c r="U51" s="178"/>
      <c r="V51" s="178"/>
      <c r="W51" s="178"/>
      <c r="X51" s="179"/>
      <c r="Y51" s="178"/>
      <c r="Z51" s="178"/>
      <c r="AA51" s="178"/>
      <c r="AB51" s="178"/>
      <c r="AC51" s="178"/>
      <c r="AD51" s="149"/>
      <c r="AE51" s="149"/>
      <c r="AF51" s="149"/>
      <c r="AG51" s="149"/>
      <c r="AH51" s="149"/>
      <c r="AI51" s="149"/>
      <c r="AJ51" s="149"/>
      <c r="AK51" s="149"/>
      <c r="AL51" s="149"/>
      <c r="AM51" s="152"/>
      <c r="AN51" s="101"/>
      <c r="AO51" s="101"/>
      <c r="AP51" s="101"/>
      <c r="AQ51" s="101"/>
    </row>
    <row r="52" spans="1:47" ht="15.75" customHeight="1" x14ac:dyDescent="0.4">
      <c r="A52" s="101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K52" s="149"/>
      <c r="AL52" s="149"/>
      <c r="AM52" s="149"/>
      <c r="AN52" s="101"/>
      <c r="AO52" s="101"/>
      <c r="AP52" s="101"/>
      <c r="AQ52" s="101"/>
    </row>
    <row r="53" spans="1:47" ht="15.75" customHeight="1" x14ac:dyDescent="0.4">
      <c r="A53" s="101"/>
      <c r="B53" s="642" t="s">
        <v>61</v>
      </c>
      <c r="C53" s="643"/>
      <c r="D53" s="643"/>
      <c r="E53" s="643"/>
      <c r="F53" s="643"/>
      <c r="G53" s="643"/>
      <c r="H53" s="643"/>
      <c r="I53" s="643"/>
      <c r="J53" s="643"/>
      <c r="K53" s="643"/>
      <c r="L53" s="643"/>
      <c r="M53" s="643"/>
      <c r="N53" s="643"/>
      <c r="O53" s="643"/>
      <c r="P53" s="643"/>
      <c r="Q53" s="643"/>
      <c r="R53" s="643"/>
      <c r="S53" s="643"/>
      <c r="T53" s="643"/>
      <c r="U53" s="643"/>
      <c r="V53" s="643"/>
      <c r="W53" s="643"/>
      <c r="X53" s="643"/>
      <c r="Y53" s="643"/>
      <c r="Z53" s="643"/>
      <c r="AA53" s="643"/>
      <c r="AB53" s="643"/>
      <c r="AC53" s="643"/>
      <c r="AD53" s="643"/>
      <c r="AE53" s="643"/>
      <c r="AF53" s="643"/>
      <c r="AG53" s="643"/>
      <c r="AH53" s="643"/>
      <c r="AI53" s="643"/>
      <c r="AJ53" s="643"/>
      <c r="AK53" s="643"/>
      <c r="AL53" s="643"/>
      <c r="AM53" s="643"/>
      <c r="AN53" s="643"/>
      <c r="AO53" s="643"/>
      <c r="AP53" s="643"/>
      <c r="AQ53" s="101"/>
    </row>
    <row r="54" spans="1:47" ht="15.75" customHeight="1" x14ac:dyDescent="0.4">
      <c r="A54" s="101"/>
      <c r="B54" s="643"/>
      <c r="C54" s="643"/>
      <c r="D54" s="643"/>
      <c r="E54" s="643"/>
      <c r="F54" s="643"/>
      <c r="G54" s="643"/>
      <c r="H54" s="643"/>
      <c r="I54" s="643"/>
      <c r="J54" s="643"/>
      <c r="K54" s="643"/>
      <c r="L54" s="643"/>
      <c r="M54" s="643"/>
      <c r="N54" s="643"/>
      <c r="O54" s="643"/>
      <c r="P54" s="643"/>
      <c r="Q54" s="643"/>
      <c r="R54" s="643"/>
      <c r="S54" s="643"/>
      <c r="T54" s="643"/>
      <c r="U54" s="643"/>
      <c r="V54" s="643"/>
      <c r="W54" s="643"/>
      <c r="X54" s="643"/>
      <c r="Y54" s="643"/>
      <c r="Z54" s="643"/>
      <c r="AA54" s="643"/>
      <c r="AB54" s="643"/>
      <c r="AC54" s="643"/>
      <c r="AD54" s="643"/>
      <c r="AE54" s="643"/>
      <c r="AF54" s="643"/>
      <c r="AG54" s="643"/>
      <c r="AH54" s="643"/>
      <c r="AI54" s="643"/>
      <c r="AJ54" s="643"/>
      <c r="AK54" s="643"/>
      <c r="AL54" s="643"/>
      <c r="AM54" s="643"/>
      <c r="AN54" s="643"/>
      <c r="AO54" s="643"/>
      <c r="AP54" s="643"/>
      <c r="AQ54" s="101"/>
    </row>
    <row r="55" spans="1:47" ht="15.75" customHeight="1" x14ac:dyDescent="0.4">
      <c r="A55" s="101"/>
      <c r="B55" s="101" t="s">
        <v>42</v>
      </c>
      <c r="C55" s="180"/>
      <c r="D55" s="180"/>
      <c r="E55" s="180"/>
      <c r="F55" s="180"/>
      <c r="G55" s="180"/>
      <c r="H55" s="180"/>
      <c r="I55" s="180"/>
      <c r="J55" s="180"/>
      <c r="K55" s="180"/>
      <c r="L55" s="180"/>
      <c r="M55" s="180"/>
      <c r="N55" s="180"/>
      <c r="O55" s="180"/>
      <c r="P55" s="180"/>
      <c r="Q55" s="180"/>
      <c r="R55" s="180"/>
      <c r="S55" s="180"/>
      <c r="T55" s="180"/>
      <c r="U55" s="180"/>
      <c r="V55" s="180"/>
      <c r="W55" s="180"/>
      <c r="X55" s="180"/>
      <c r="Y55" s="180"/>
      <c r="Z55" s="180"/>
      <c r="AA55" s="180"/>
      <c r="AB55" s="180"/>
      <c r="AC55" s="180"/>
      <c r="AD55" s="180"/>
      <c r="AE55" s="180"/>
      <c r="AF55" s="180"/>
      <c r="AG55" s="180"/>
      <c r="AH55" s="180"/>
      <c r="AI55" s="180"/>
      <c r="AJ55" s="180"/>
      <c r="AK55" s="180"/>
      <c r="AL55" s="180"/>
      <c r="AM55" s="181"/>
      <c r="AN55" s="181"/>
      <c r="AO55" s="181"/>
      <c r="AP55" s="181"/>
      <c r="AQ55" s="101"/>
    </row>
    <row r="56" spans="1:47" ht="18.75" customHeight="1" x14ac:dyDescent="0.15">
      <c r="A56" s="101"/>
      <c r="B56" s="658" t="s">
        <v>103</v>
      </c>
      <c r="C56" s="658"/>
      <c r="D56" s="658"/>
      <c r="E56" s="658"/>
      <c r="F56" s="658"/>
      <c r="G56" s="658"/>
      <c r="H56" s="658"/>
      <c r="I56" s="658"/>
      <c r="J56" s="658"/>
      <c r="K56" s="658"/>
      <c r="L56" s="658"/>
      <c r="M56" s="658"/>
      <c r="N56" s="658"/>
      <c r="O56" s="658"/>
      <c r="P56" s="658"/>
      <c r="Q56" s="658"/>
      <c r="R56" s="658"/>
      <c r="S56" s="658"/>
      <c r="T56" s="658"/>
      <c r="U56" s="658"/>
      <c r="V56" s="658"/>
      <c r="W56" s="658"/>
      <c r="X56" s="658"/>
      <c r="Y56" s="658"/>
      <c r="Z56" s="658"/>
      <c r="AA56" s="658"/>
      <c r="AB56" s="658"/>
      <c r="AC56" s="658"/>
      <c r="AD56" s="658"/>
      <c r="AE56" s="658"/>
      <c r="AF56" s="658"/>
      <c r="AG56" s="658"/>
      <c r="AH56" s="658"/>
      <c r="AI56" s="658"/>
      <c r="AJ56" s="658"/>
      <c r="AK56" s="182"/>
      <c r="AL56" s="182"/>
      <c r="AM56" s="182"/>
      <c r="AN56" s="182"/>
      <c r="AO56" s="182"/>
      <c r="AP56" s="183"/>
      <c r="AQ56" s="101"/>
    </row>
    <row r="57" spans="1:47" ht="15.75" customHeight="1" x14ac:dyDescent="0.4">
      <c r="A57" s="101"/>
      <c r="B57" s="181"/>
      <c r="C57" s="184" t="s">
        <v>70</v>
      </c>
      <c r="D57" s="181"/>
      <c r="E57" s="181"/>
      <c r="F57" s="181"/>
      <c r="G57" s="181"/>
      <c r="H57" s="181"/>
      <c r="I57" s="181"/>
      <c r="J57" s="181"/>
      <c r="K57" s="181"/>
      <c r="L57" s="181"/>
      <c r="M57" s="181"/>
      <c r="N57" s="181"/>
      <c r="O57" s="181"/>
      <c r="P57" s="181"/>
      <c r="Q57" s="181"/>
      <c r="R57" s="181"/>
      <c r="S57" s="181"/>
      <c r="T57" s="181"/>
      <c r="U57" s="181"/>
      <c r="V57" s="181"/>
      <c r="W57" s="181"/>
      <c r="X57" s="181"/>
      <c r="Y57" s="181"/>
      <c r="Z57" s="181"/>
      <c r="AA57" s="181"/>
      <c r="AB57" s="181"/>
      <c r="AC57" s="181"/>
      <c r="AD57" s="181"/>
      <c r="AE57" s="181"/>
      <c r="AF57" s="181"/>
      <c r="AG57" s="181"/>
      <c r="AH57" s="181"/>
      <c r="AI57" s="181"/>
      <c r="AJ57" s="181"/>
      <c r="AK57" s="181"/>
      <c r="AL57" s="181"/>
      <c r="AM57" s="181"/>
      <c r="AN57" s="181"/>
      <c r="AO57" s="181"/>
      <c r="AP57" s="181"/>
      <c r="AQ57" s="101"/>
    </row>
    <row r="58" spans="1:47" ht="15.75" customHeight="1" x14ac:dyDescent="0.4">
      <c r="A58" s="101"/>
      <c r="B58" s="181"/>
      <c r="C58" s="645"/>
      <c r="D58" s="645"/>
      <c r="E58" s="645"/>
      <c r="F58" s="645"/>
      <c r="G58" s="645"/>
      <c r="H58" s="645"/>
      <c r="I58" s="645"/>
      <c r="J58" s="645"/>
      <c r="K58" s="645"/>
      <c r="L58" s="645"/>
      <c r="M58" s="645"/>
      <c r="N58" s="645"/>
      <c r="O58" s="645"/>
      <c r="P58" s="645"/>
      <c r="Q58" s="645"/>
      <c r="R58" s="645"/>
      <c r="S58" s="645"/>
      <c r="T58" s="645"/>
      <c r="U58" s="645"/>
      <c r="V58" s="645"/>
      <c r="W58" s="645"/>
      <c r="X58" s="645"/>
      <c r="Y58" s="645"/>
      <c r="Z58" s="645"/>
      <c r="AA58" s="645"/>
      <c r="AB58" s="645"/>
      <c r="AC58" s="645"/>
      <c r="AD58" s="645"/>
      <c r="AE58" s="645"/>
      <c r="AF58" s="645"/>
      <c r="AG58" s="645"/>
      <c r="AH58" s="645"/>
      <c r="AI58" s="645"/>
      <c r="AJ58" s="645"/>
      <c r="AK58" s="645"/>
      <c r="AL58" s="645"/>
      <c r="AM58" s="645"/>
      <c r="AN58" s="181"/>
      <c r="AO58" s="181"/>
      <c r="AP58" s="181"/>
      <c r="AQ58" s="101"/>
      <c r="AT58" s="3" t="s">
        <v>137</v>
      </c>
      <c r="AU58" s="3">
        <v>365</v>
      </c>
    </row>
    <row r="59" spans="1:47" x14ac:dyDescent="0.15">
      <c r="A59" s="101"/>
      <c r="B59" s="101"/>
      <c r="C59" s="645"/>
      <c r="D59" s="645"/>
      <c r="E59" s="645"/>
      <c r="F59" s="645"/>
      <c r="G59" s="645"/>
      <c r="H59" s="645"/>
      <c r="I59" s="645"/>
      <c r="J59" s="645"/>
      <c r="K59" s="645"/>
      <c r="L59" s="645"/>
      <c r="M59" s="645"/>
      <c r="N59" s="645"/>
      <c r="O59" s="645"/>
      <c r="P59" s="645"/>
      <c r="Q59" s="645"/>
      <c r="R59" s="645"/>
      <c r="S59" s="645"/>
      <c r="T59" s="645"/>
      <c r="U59" s="645"/>
      <c r="V59" s="645"/>
      <c r="W59" s="645"/>
      <c r="X59" s="645"/>
      <c r="Y59" s="645"/>
      <c r="Z59" s="645"/>
      <c r="AA59" s="645"/>
      <c r="AB59" s="645"/>
      <c r="AC59" s="645"/>
      <c r="AD59" s="645"/>
      <c r="AE59" s="645"/>
      <c r="AF59" s="645"/>
      <c r="AG59" s="645"/>
      <c r="AH59" s="645"/>
      <c r="AI59" s="645"/>
      <c r="AJ59" s="645"/>
      <c r="AK59" s="645"/>
      <c r="AL59" s="645"/>
      <c r="AM59" s="645"/>
      <c r="AN59" s="182"/>
      <c r="AO59" s="182"/>
      <c r="AP59" s="182"/>
      <c r="AQ59" s="101"/>
      <c r="AT59" s="3" t="s">
        <v>138</v>
      </c>
      <c r="AU59" s="3">
        <v>366</v>
      </c>
    </row>
    <row r="60" spans="1:47" x14ac:dyDescent="0.15">
      <c r="A60" s="101"/>
      <c r="B60" s="101" t="s">
        <v>117</v>
      </c>
      <c r="C60" s="185"/>
      <c r="D60" s="185"/>
      <c r="E60" s="185"/>
      <c r="F60" s="185"/>
      <c r="G60" s="185"/>
      <c r="H60" s="185"/>
      <c r="I60" s="185"/>
      <c r="J60" s="185"/>
      <c r="K60" s="185"/>
      <c r="L60" s="185"/>
      <c r="M60" s="185"/>
      <c r="N60" s="185"/>
      <c r="O60" s="185"/>
      <c r="P60" s="185"/>
      <c r="Q60" s="185"/>
      <c r="R60" s="185"/>
      <c r="S60" s="185"/>
      <c r="T60" s="185"/>
      <c r="U60" s="185"/>
      <c r="V60" s="185"/>
      <c r="W60" s="185"/>
      <c r="X60" s="185"/>
      <c r="Y60" s="185"/>
      <c r="Z60" s="185"/>
      <c r="AA60" s="185"/>
      <c r="AB60" s="185"/>
      <c r="AC60" s="185"/>
      <c r="AD60" s="185"/>
      <c r="AE60" s="185"/>
      <c r="AF60" s="185"/>
      <c r="AG60" s="185"/>
      <c r="AH60" s="185"/>
      <c r="AI60" s="185"/>
      <c r="AJ60" s="185"/>
      <c r="AK60" s="185"/>
      <c r="AL60" s="182"/>
      <c r="AM60" s="182"/>
      <c r="AN60" s="182"/>
      <c r="AO60" s="182"/>
      <c r="AP60" s="182"/>
      <c r="AQ60" s="101"/>
      <c r="AT60" s="3" t="s">
        <v>139</v>
      </c>
      <c r="AU60" s="3">
        <v>365</v>
      </c>
    </row>
    <row r="61" spans="1:47" x14ac:dyDescent="0.15">
      <c r="A61" s="101"/>
      <c r="B61" s="101" t="s">
        <v>113</v>
      </c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  <c r="N61" s="185"/>
      <c r="O61" s="185"/>
      <c r="P61" s="185"/>
      <c r="Q61" s="185"/>
      <c r="R61" s="185"/>
      <c r="S61" s="185"/>
      <c r="T61" s="185"/>
      <c r="U61" s="185"/>
      <c r="V61" s="185"/>
      <c r="W61" s="185"/>
      <c r="X61" s="185"/>
      <c r="Y61" s="185"/>
      <c r="Z61" s="185"/>
      <c r="AA61" s="185"/>
      <c r="AB61" s="185"/>
      <c r="AC61" s="185"/>
      <c r="AD61" s="185"/>
      <c r="AE61" s="185"/>
      <c r="AF61" s="185"/>
      <c r="AG61" s="185"/>
      <c r="AH61" s="185"/>
      <c r="AI61" s="185"/>
      <c r="AJ61" s="185"/>
      <c r="AK61" s="185"/>
      <c r="AL61" s="182"/>
      <c r="AM61" s="182"/>
      <c r="AN61" s="182"/>
      <c r="AO61" s="182"/>
      <c r="AP61" s="182"/>
      <c r="AQ61" s="101"/>
      <c r="AT61" s="3" t="s">
        <v>140</v>
      </c>
      <c r="AU61" s="3">
        <v>365</v>
      </c>
    </row>
    <row r="62" spans="1:47" s="3" customFormat="1" ht="14.25" customHeight="1" x14ac:dyDescent="0.4">
      <c r="A62" s="151"/>
      <c r="B62" s="101"/>
      <c r="C62" s="149"/>
      <c r="D62" s="151"/>
      <c r="E62" s="151"/>
      <c r="F62" s="151"/>
      <c r="G62" s="151"/>
      <c r="H62" s="151"/>
      <c r="I62" s="151"/>
      <c r="J62" s="151"/>
      <c r="K62" s="151"/>
      <c r="L62" s="149"/>
      <c r="M62" s="149"/>
      <c r="N62" s="149"/>
      <c r="O62" s="617" t="s">
        <v>29</v>
      </c>
      <c r="P62" s="617"/>
      <c r="Q62" s="617"/>
      <c r="R62" s="617"/>
      <c r="S62" s="617"/>
      <c r="T62" s="617"/>
      <c r="U62" s="617"/>
      <c r="V62" s="617"/>
      <c r="W62" s="617"/>
      <c r="X62" s="618" t="s">
        <v>154</v>
      </c>
      <c r="Y62" s="619"/>
      <c r="Z62" s="619"/>
      <c r="AA62" s="619"/>
      <c r="AB62" s="619"/>
      <c r="AC62" s="619"/>
      <c r="AD62" s="619"/>
      <c r="AE62" s="619"/>
      <c r="AF62" s="619"/>
      <c r="AG62" s="619"/>
      <c r="AH62" s="619"/>
      <c r="AI62" s="619"/>
      <c r="AJ62" s="619"/>
      <c r="AK62" s="619"/>
      <c r="AL62" s="619"/>
      <c r="AM62" s="619"/>
      <c r="AN62" s="619"/>
      <c r="AO62" s="101"/>
      <c r="AP62" s="151"/>
      <c r="AQ62" s="151"/>
      <c r="AT62" s="3" t="s">
        <v>141</v>
      </c>
      <c r="AU62" s="3">
        <v>365</v>
      </c>
    </row>
    <row r="63" spans="1:47" s="3" customFormat="1" ht="14.25" customHeight="1" x14ac:dyDescent="0.4">
      <c r="A63" s="151"/>
      <c r="B63" s="101"/>
      <c r="C63" s="149"/>
      <c r="D63" s="151"/>
      <c r="E63" s="151"/>
      <c r="F63" s="151"/>
      <c r="G63" s="151"/>
      <c r="H63" s="151"/>
      <c r="I63" s="151"/>
      <c r="J63" s="151"/>
      <c r="K63" s="151"/>
      <c r="L63" s="149"/>
      <c r="M63" s="151"/>
      <c r="N63" s="151"/>
      <c r="O63" s="620" t="s">
        <v>137</v>
      </c>
      <c r="P63" s="593"/>
      <c r="Q63" s="583"/>
      <c r="R63" s="583"/>
      <c r="S63" s="583"/>
      <c r="T63" s="583"/>
      <c r="U63" s="583"/>
      <c r="V63" s="583"/>
      <c r="W63" s="621"/>
      <c r="X63" s="618"/>
      <c r="Y63" s="619"/>
      <c r="Z63" s="619"/>
      <c r="AA63" s="619"/>
      <c r="AB63" s="619"/>
      <c r="AC63" s="619"/>
      <c r="AD63" s="619"/>
      <c r="AE63" s="619"/>
      <c r="AF63" s="619"/>
      <c r="AG63" s="619"/>
      <c r="AH63" s="619"/>
      <c r="AI63" s="619"/>
      <c r="AJ63" s="619"/>
      <c r="AK63" s="619"/>
      <c r="AL63" s="619"/>
      <c r="AM63" s="619"/>
      <c r="AN63" s="619"/>
      <c r="AO63" s="101"/>
      <c r="AP63" s="151"/>
      <c r="AQ63" s="151"/>
    </row>
    <row r="64" spans="1:47" s="3" customFormat="1" ht="14.25" customHeight="1" x14ac:dyDescent="0.4">
      <c r="A64" s="151"/>
      <c r="B64" s="101"/>
      <c r="C64" s="149"/>
      <c r="D64" s="151"/>
      <c r="E64" s="151"/>
      <c r="F64" s="151"/>
      <c r="G64" s="151"/>
      <c r="H64" s="151"/>
      <c r="I64" s="151"/>
      <c r="J64" s="151"/>
      <c r="K64" s="151"/>
      <c r="L64" s="149"/>
      <c r="M64" s="151"/>
      <c r="N64" s="151"/>
      <c r="O64" s="622"/>
      <c r="P64" s="595"/>
      <c r="Q64" s="584"/>
      <c r="R64" s="584"/>
      <c r="S64" s="584"/>
      <c r="T64" s="584"/>
      <c r="U64" s="584"/>
      <c r="V64" s="584"/>
      <c r="W64" s="623"/>
      <c r="X64" s="618"/>
      <c r="Y64" s="619"/>
      <c r="Z64" s="619"/>
      <c r="AA64" s="619"/>
      <c r="AB64" s="619"/>
      <c r="AC64" s="619"/>
      <c r="AD64" s="619"/>
      <c r="AE64" s="619"/>
      <c r="AF64" s="619"/>
      <c r="AG64" s="619"/>
      <c r="AH64" s="619"/>
      <c r="AI64" s="619"/>
      <c r="AJ64" s="619"/>
      <c r="AK64" s="619"/>
      <c r="AL64" s="619"/>
      <c r="AM64" s="619"/>
      <c r="AN64" s="619"/>
      <c r="AO64" s="101"/>
      <c r="AP64" s="151"/>
      <c r="AQ64" s="151"/>
      <c r="AS64" s="13"/>
    </row>
    <row r="65" spans="1:78" ht="9.9499999999999993" customHeight="1" x14ac:dyDescent="0.4">
      <c r="A65" s="101"/>
      <c r="B65" s="101"/>
      <c r="C65" s="149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49"/>
      <c r="S65" s="149"/>
      <c r="T65" s="149"/>
      <c r="U65" s="149"/>
      <c r="V65" s="149"/>
      <c r="W65" s="149"/>
      <c r="X65" s="149"/>
      <c r="Y65" s="149"/>
      <c r="Z65" s="149"/>
      <c r="AA65" s="149"/>
      <c r="AB65" s="149"/>
      <c r="AC65" s="149"/>
      <c r="AD65" s="149"/>
      <c r="AE65" s="149"/>
      <c r="AF65" s="149"/>
      <c r="AG65" s="149"/>
      <c r="AH65" s="149"/>
      <c r="AI65" s="149"/>
      <c r="AJ65" s="149"/>
      <c r="AK65" s="149"/>
      <c r="AL65" s="149"/>
      <c r="AM65" s="149"/>
      <c r="AN65" s="149"/>
      <c r="AO65" s="101"/>
      <c r="AP65" s="101"/>
      <c r="AQ65" s="101"/>
    </row>
    <row r="66" spans="1:78" s="5" customFormat="1" ht="18.75" customHeight="1" x14ac:dyDescent="0.15">
      <c r="A66" s="186"/>
      <c r="B66" s="186"/>
      <c r="C66" s="187" t="s">
        <v>37</v>
      </c>
      <c r="D66" s="188"/>
      <c r="E66" s="188"/>
      <c r="F66" s="188"/>
      <c r="G66" s="188"/>
      <c r="H66" s="188"/>
      <c r="I66" s="188"/>
      <c r="J66" s="188"/>
      <c r="K66" s="188"/>
      <c r="L66" s="188"/>
      <c r="M66" s="188"/>
      <c r="N66" s="188"/>
      <c r="O66" s="188" t="s">
        <v>35</v>
      </c>
      <c r="P66" s="674" t="s">
        <v>36</v>
      </c>
      <c r="Q66" s="675"/>
      <c r="R66" s="675"/>
      <c r="S66" s="675"/>
      <c r="T66" s="675"/>
      <c r="U66" s="675"/>
      <c r="V66" s="675"/>
      <c r="W66" s="675"/>
      <c r="X66" s="675"/>
      <c r="Y66" s="675"/>
      <c r="Z66" s="675"/>
      <c r="AA66" s="675"/>
      <c r="AB66" s="675"/>
      <c r="AC66" s="675"/>
      <c r="AD66" s="675"/>
      <c r="AE66" s="675"/>
      <c r="AF66" s="676"/>
      <c r="AG66" s="186"/>
      <c r="AH66" s="186"/>
      <c r="AI66" s="186"/>
      <c r="AJ66" s="186"/>
      <c r="AK66" s="186"/>
      <c r="AL66" s="186"/>
      <c r="AM66" s="186"/>
      <c r="AN66" s="186"/>
      <c r="AO66" s="187"/>
      <c r="AP66" s="187"/>
      <c r="AQ66" s="186"/>
      <c r="AR66" s="18"/>
      <c r="AS66" s="18"/>
      <c r="AT66" s="18"/>
      <c r="AU66" s="18"/>
      <c r="AW66" s="20"/>
    </row>
    <row r="67" spans="1:78" s="5" customFormat="1" ht="18.75" customHeight="1" x14ac:dyDescent="0.15">
      <c r="A67" s="186"/>
      <c r="B67" s="186"/>
      <c r="C67" s="186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677"/>
      <c r="P67" s="678"/>
      <c r="Q67" s="678"/>
      <c r="R67" s="678"/>
      <c r="S67" s="678"/>
      <c r="T67" s="678"/>
      <c r="U67" s="678"/>
      <c r="V67" s="461" t="s">
        <v>0</v>
      </c>
      <c r="W67" s="462"/>
      <c r="X67" s="187" t="s">
        <v>5</v>
      </c>
      <c r="Y67" s="683">
        <f>VLOOKUP(O63,$AT$58:$AU$62,2,FALSE)</f>
        <v>365</v>
      </c>
      <c r="Z67" s="684"/>
      <c r="AA67" s="684"/>
      <c r="AB67" s="461" t="s">
        <v>2</v>
      </c>
      <c r="AC67" s="462"/>
      <c r="AD67" s="189"/>
      <c r="AE67" s="185" t="s">
        <v>1</v>
      </c>
      <c r="AF67" s="685">
        <f>IF(Y67="","",ROUNDUP(O67/Y67,0))</f>
        <v>0</v>
      </c>
      <c r="AG67" s="686"/>
      <c r="AH67" s="686"/>
      <c r="AI67" s="686"/>
      <c r="AJ67" s="686"/>
      <c r="AK67" s="686"/>
      <c r="AL67" s="461" t="s">
        <v>0</v>
      </c>
      <c r="AM67" s="462"/>
      <c r="AN67" s="186"/>
      <c r="AO67" s="190"/>
      <c r="AP67" s="190"/>
      <c r="AQ67" s="190"/>
      <c r="AR67" s="14"/>
      <c r="AT67" s="14"/>
      <c r="AU67" s="18"/>
      <c r="AV67" s="18"/>
      <c r="AW67" s="18"/>
      <c r="AY67" s="20"/>
      <c r="AZ67" s="20"/>
      <c r="BA67" s="20"/>
      <c r="BB67" s="20"/>
      <c r="BC67" s="20"/>
    </row>
    <row r="68" spans="1:78" s="5" customFormat="1" ht="18.75" customHeight="1" x14ac:dyDescent="0.15">
      <c r="A68" s="186"/>
      <c r="B68" s="186"/>
      <c r="C68" s="186"/>
      <c r="D68" s="187"/>
      <c r="E68" s="187"/>
      <c r="F68" s="187"/>
      <c r="G68" s="187"/>
      <c r="H68" s="187"/>
      <c r="I68" s="187"/>
      <c r="J68" s="187"/>
      <c r="K68" s="187"/>
      <c r="L68" s="187"/>
      <c r="M68" s="187"/>
      <c r="N68" s="187"/>
      <c r="O68" s="155" t="s">
        <v>28</v>
      </c>
      <c r="P68" s="191"/>
      <c r="Q68" s="191"/>
      <c r="R68" s="191"/>
      <c r="S68" s="191"/>
      <c r="T68" s="191"/>
      <c r="U68" s="191"/>
      <c r="V68" s="189"/>
      <c r="W68" s="189"/>
      <c r="X68" s="187"/>
      <c r="Y68" s="192" t="s">
        <v>34</v>
      </c>
      <c r="Z68" s="193"/>
      <c r="AA68" s="193"/>
      <c r="AB68" s="189"/>
      <c r="AC68" s="189"/>
      <c r="AD68" s="194"/>
      <c r="AE68" s="194"/>
      <c r="AF68" s="187"/>
      <c r="AG68" s="574" t="s">
        <v>23</v>
      </c>
      <c r="AH68" s="575"/>
      <c r="AI68" s="575"/>
      <c r="AJ68" s="575"/>
      <c r="AK68" s="575"/>
      <c r="AL68" s="575"/>
      <c r="AM68" s="575"/>
      <c r="AN68" s="195"/>
      <c r="AO68" s="190"/>
      <c r="AP68" s="190"/>
      <c r="AQ68" s="190"/>
      <c r="AR68" s="14"/>
      <c r="AT68" s="14"/>
      <c r="AU68" s="18"/>
      <c r="AV68" s="18"/>
      <c r="AW68" s="18"/>
      <c r="AY68" s="20"/>
      <c r="AZ68" s="20"/>
      <c r="BA68" s="20"/>
      <c r="BB68" s="20"/>
      <c r="BC68" s="20"/>
    </row>
    <row r="69" spans="1:78" s="5" customFormat="1" ht="18.75" customHeight="1" x14ac:dyDescent="0.15">
      <c r="A69" s="186"/>
      <c r="B69" s="186"/>
      <c r="C69" s="187" t="s">
        <v>148</v>
      </c>
      <c r="D69" s="188"/>
      <c r="E69" s="188"/>
      <c r="F69" s="188"/>
      <c r="G69" s="188"/>
      <c r="H69" s="188"/>
      <c r="I69" s="188"/>
      <c r="J69" s="188"/>
      <c r="K69" s="188"/>
      <c r="L69" s="188"/>
      <c r="M69" s="188"/>
      <c r="N69" s="188"/>
      <c r="O69" s="196" t="s">
        <v>35</v>
      </c>
      <c r="P69" s="186" t="s">
        <v>149</v>
      </c>
      <c r="Q69" s="197"/>
      <c r="R69" s="197"/>
      <c r="S69" s="197"/>
      <c r="T69" s="197"/>
      <c r="U69" s="197"/>
      <c r="V69" s="197"/>
      <c r="W69" s="197"/>
      <c r="X69" s="197"/>
      <c r="Y69" s="197"/>
      <c r="Z69" s="198"/>
      <c r="AA69" s="190"/>
      <c r="AB69" s="190"/>
      <c r="AC69" s="187"/>
      <c r="AD69" s="186"/>
      <c r="AE69" s="187"/>
      <c r="AF69" s="199"/>
      <c r="AG69" s="199"/>
      <c r="AH69" s="199"/>
      <c r="AI69" s="186"/>
      <c r="AJ69" s="200"/>
      <c r="AK69" s="200"/>
      <c r="AL69" s="200"/>
      <c r="AM69" s="200"/>
      <c r="AN69" s="200"/>
      <c r="AO69" s="186"/>
      <c r="AP69" s="186"/>
      <c r="AQ69" s="186"/>
    </row>
    <row r="70" spans="1:78" s="5" customFormat="1" ht="18.75" customHeight="1" x14ac:dyDescent="0.15">
      <c r="A70" s="186"/>
      <c r="B70" s="186"/>
      <c r="C70" s="186"/>
      <c r="D70" s="187"/>
      <c r="E70" s="187"/>
      <c r="F70" s="187"/>
      <c r="G70" s="187"/>
      <c r="H70" s="187"/>
      <c r="I70" s="187"/>
      <c r="J70" s="187"/>
      <c r="K70" s="187"/>
      <c r="L70" s="187"/>
      <c r="M70" s="187"/>
      <c r="N70" s="187"/>
      <c r="O70" s="677"/>
      <c r="P70" s="678"/>
      <c r="Q70" s="678"/>
      <c r="R70" s="678"/>
      <c r="S70" s="678"/>
      <c r="T70" s="678"/>
      <c r="U70" s="678"/>
      <c r="V70" s="461" t="s">
        <v>0</v>
      </c>
      <c r="W70" s="462"/>
      <c r="X70" s="187" t="s">
        <v>5</v>
      </c>
      <c r="Y70" s="463">
        <v>31</v>
      </c>
      <c r="Z70" s="464"/>
      <c r="AA70" s="464"/>
      <c r="AB70" s="461" t="s">
        <v>2</v>
      </c>
      <c r="AC70" s="462"/>
      <c r="AD70" s="189"/>
      <c r="AE70" s="185" t="s">
        <v>1</v>
      </c>
      <c r="AF70" s="465">
        <f>IF(Y70="","",ROUNDUP(O70/Y70,0))</f>
        <v>0</v>
      </c>
      <c r="AG70" s="466"/>
      <c r="AH70" s="466"/>
      <c r="AI70" s="466"/>
      <c r="AJ70" s="466"/>
      <c r="AK70" s="466"/>
      <c r="AL70" s="461" t="s">
        <v>0</v>
      </c>
      <c r="AM70" s="462"/>
      <c r="AN70" s="186"/>
      <c r="AO70" s="190"/>
      <c r="AP70" s="190"/>
      <c r="AQ70" s="190"/>
      <c r="AR70" s="14"/>
      <c r="AT70" s="14"/>
      <c r="AU70" s="18"/>
      <c r="AV70" s="18"/>
      <c r="AW70" s="18"/>
      <c r="AY70" s="20"/>
      <c r="AZ70" s="20"/>
      <c r="BA70" s="20"/>
      <c r="BB70" s="20"/>
      <c r="BC70" s="20"/>
    </row>
    <row r="71" spans="1:78" s="5" customFormat="1" ht="18.75" customHeight="1" thickBot="1" x14ac:dyDescent="0.2">
      <c r="A71" s="186"/>
      <c r="B71" s="186"/>
      <c r="C71" s="186"/>
      <c r="D71" s="187"/>
      <c r="E71" s="187"/>
      <c r="F71" s="187"/>
      <c r="G71" s="187"/>
      <c r="H71" s="187"/>
      <c r="I71" s="187"/>
      <c r="J71" s="187"/>
      <c r="K71" s="187"/>
      <c r="L71" s="187"/>
      <c r="M71" s="187"/>
      <c r="N71" s="187"/>
      <c r="O71" s="155" t="s">
        <v>28</v>
      </c>
      <c r="P71" s="191"/>
      <c r="Q71" s="191"/>
      <c r="R71" s="191"/>
      <c r="S71" s="191"/>
      <c r="T71" s="191"/>
      <c r="U71" s="191"/>
      <c r="V71" s="189"/>
      <c r="W71" s="189"/>
      <c r="X71" s="187"/>
      <c r="Y71" s="192"/>
      <c r="Z71" s="193"/>
      <c r="AA71" s="193"/>
      <c r="AB71" s="189"/>
      <c r="AC71" s="189"/>
      <c r="AD71" s="194"/>
      <c r="AE71" s="194"/>
      <c r="AF71" s="187"/>
      <c r="AG71" s="574" t="s">
        <v>23</v>
      </c>
      <c r="AH71" s="575"/>
      <c r="AI71" s="575"/>
      <c r="AJ71" s="575"/>
      <c r="AK71" s="575"/>
      <c r="AL71" s="575"/>
      <c r="AM71" s="575"/>
      <c r="AN71" s="195"/>
      <c r="AO71" s="190"/>
      <c r="AP71" s="190"/>
      <c r="AQ71" s="190"/>
      <c r="AR71" s="14"/>
      <c r="AT71" s="14"/>
      <c r="AU71" s="18"/>
      <c r="AV71" s="18"/>
      <c r="AW71" s="18"/>
      <c r="AY71" s="20"/>
      <c r="AZ71" s="20"/>
      <c r="BA71" s="20"/>
      <c r="BB71" s="20"/>
      <c r="BC71" s="20"/>
    </row>
    <row r="72" spans="1:78" s="5" customFormat="1" ht="24" customHeight="1" thickBot="1" x14ac:dyDescent="0.45">
      <c r="A72" s="186"/>
      <c r="B72" s="186"/>
      <c r="C72" s="670" t="s">
        <v>150</v>
      </c>
      <c r="D72" s="670"/>
      <c r="E72" s="670"/>
      <c r="F72" s="670"/>
      <c r="G72" s="670"/>
      <c r="H72" s="670"/>
      <c r="I72" s="670"/>
      <c r="J72" s="670"/>
      <c r="K72" s="670"/>
      <c r="L72" s="670"/>
      <c r="M72" s="670"/>
      <c r="N72" s="670"/>
      <c r="O72" s="670"/>
      <c r="P72" s="670"/>
      <c r="Q72" s="670"/>
      <c r="R72" s="670"/>
      <c r="S72" s="670"/>
      <c r="T72" s="670"/>
      <c r="U72" s="670"/>
      <c r="V72" s="670"/>
      <c r="W72" s="670"/>
      <c r="X72" s="671"/>
      <c r="Y72" s="666" t="str">
        <f>IF(O67="","",IFERROR(IF(Y70="","",ROUNDUP((AF67-AF70)*0.4,0)),""))</f>
        <v/>
      </c>
      <c r="Z72" s="667"/>
      <c r="AA72" s="667"/>
      <c r="AB72" s="667"/>
      <c r="AC72" s="667"/>
      <c r="AD72" s="667"/>
      <c r="AE72" s="681" t="s">
        <v>0</v>
      </c>
      <c r="AF72" s="682"/>
      <c r="AG72" s="201"/>
      <c r="AH72" s="679" t="s">
        <v>52</v>
      </c>
      <c r="AI72" s="680"/>
      <c r="AJ72" s="666" t="str">
        <f>IFERROR(IF(Y72&lt;=0,"申請不可",MIN(ROUNDUP(Y72,-3),200000)),"")</f>
        <v/>
      </c>
      <c r="AK72" s="667"/>
      <c r="AL72" s="667"/>
      <c r="AM72" s="667"/>
      <c r="AN72" s="667"/>
      <c r="AO72" s="667"/>
      <c r="AP72" s="470" t="s">
        <v>0</v>
      </c>
      <c r="AQ72" s="471"/>
      <c r="AR72" s="23"/>
      <c r="AU72" s="20"/>
      <c r="AV72" s="20"/>
      <c r="AW72" s="20"/>
      <c r="AX72" s="20"/>
      <c r="AY72" s="20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7"/>
      <c r="BK72" s="17"/>
      <c r="BL72" s="17"/>
      <c r="BM72" s="17"/>
      <c r="BN72" s="17"/>
      <c r="BO72" s="17"/>
      <c r="BP72" s="17"/>
      <c r="BQ72" s="17"/>
      <c r="BR72" s="17"/>
      <c r="BS72" s="17"/>
    </row>
    <row r="73" spans="1:78" s="5" customFormat="1" ht="14.25" customHeight="1" x14ac:dyDescent="0.4">
      <c r="A73" s="186"/>
      <c r="B73" s="186"/>
      <c r="C73" s="186"/>
      <c r="D73" s="186"/>
      <c r="E73" s="186"/>
      <c r="F73" s="186"/>
      <c r="G73" s="186"/>
      <c r="H73" s="202"/>
      <c r="I73" s="186"/>
      <c r="J73" s="186"/>
      <c r="K73" s="186"/>
      <c r="L73" s="186"/>
      <c r="M73" s="203"/>
      <c r="N73" s="204"/>
      <c r="O73" s="204"/>
      <c r="P73" s="204"/>
      <c r="Q73" s="186"/>
      <c r="R73" s="186"/>
      <c r="S73" s="186"/>
      <c r="T73" s="186"/>
      <c r="U73" s="186"/>
      <c r="V73" s="186"/>
      <c r="W73" s="186"/>
      <c r="X73" s="186"/>
      <c r="Y73" s="186"/>
      <c r="Z73" s="204"/>
      <c r="AA73" s="204"/>
      <c r="AB73" s="204"/>
      <c r="AC73" s="186"/>
      <c r="AD73" s="205"/>
      <c r="AE73" s="205"/>
      <c r="AF73" s="205"/>
      <c r="AG73" s="628" t="s">
        <v>54</v>
      </c>
      <c r="AH73" s="628"/>
      <c r="AI73" s="628"/>
      <c r="AJ73" s="628"/>
      <c r="AK73" s="628"/>
      <c r="AL73" s="628"/>
      <c r="AM73" s="628"/>
      <c r="AN73" s="206"/>
      <c r="AO73" s="206"/>
      <c r="AP73" s="186"/>
      <c r="AQ73" s="186"/>
      <c r="AR73" s="16"/>
      <c r="AU73" s="11"/>
      <c r="AV73" s="11"/>
      <c r="AW73" s="11"/>
      <c r="AX73" s="11"/>
      <c r="AY73" s="11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7"/>
      <c r="BK73" s="17"/>
      <c r="BL73" s="17"/>
      <c r="BM73" s="17"/>
      <c r="BN73" s="17"/>
      <c r="BO73" s="17"/>
      <c r="BP73" s="17"/>
      <c r="BQ73" s="17"/>
      <c r="BR73" s="17"/>
      <c r="BS73" s="17"/>
    </row>
    <row r="74" spans="1:78" s="5" customFormat="1" ht="15" thickBot="1" x14ac:dyDescent="0.45">
      <c r="A74" s="186"/>
      <c r="B74" s="186"/>
      <c r="C74" s="186"/>
      <c r="D74" s="186"/>
      <c r="E74" s="186"/>
      <c r="F74" s="186"/>
      <c r="G74" s="186"/>
      <c r="H74" s="202"/>
      <c r="I74" s="186"/>
      <c r="J74" s="186"/>
      <c r="K74" s="186"/>
      <c r="L74" s="186"/>
      <c r="M74" s="203"/>
      <c r="N74" s="204"/>
      <c r="O74" s="204"/>
      <c r="P74" s="204"/>
      <c r="Q74" s="186"/>
      <c r="R74" s="186"/>
      <c r="S74" s="186"/>
      <c r="T74" s="186"/>
      <c r="U74" s="186"/>
      <c r="V74" s="186"/>
      <c r="W74" s="186"/>
      <c r="X74" s="186"/>
      <c r="Y74" s="186"/>
      <c r="Z74" s="204"/>
      <c r="AA74" s="204"/>
      <c r="AB74" s="204"/>
      <c r="AC74" s="205"/>
      <c r="AD74" s="205"/>
      <c r="AE74" s="205"/>
      <c r="AF74" s="205"/>
      <c r="AG74" s="628"/>
      <c r="AH74" s="628"/>
      <c r="AI74" s="628"/>
      <c r="AJ74" s="628"/>
      <c r="AK74" s="628"/>
      <c r="AL74" s="628"/>
      <c r="AM74" s="628"/>
      <c r="AN74" s="206"/>
      <c r="AO74" s="206"/>
      <c r="AP74" s="186"/>
      <c r="AQ74" s="186"/>
      <c r="AR74" s="16"/>
      <c r="AU74" s="11"/>
      <c r="AV74" s="11"/>
      <c r="AW74" s="11"/>
      <c r="AX74" s="11"/>
      <c r="AY74" s="11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7"/>
      <c r="BK74" s="17"/>
      <c r="BL74" s="17"/>
      <c r="BM74" s="17"/>
      <c r="BN74" s="17"/>
      <c r="BO74" s="17"/>
      <c r="BP74" s="17"/>
      <c r="BQ74" s="17"/>
      <c r="BR74" s="17"/>
      <c r="BS74" s="17"/>
    </row>
    <row r="75" spans="1:78" s="5" customFormat="1" ht="24" customHeight="1" thickBot="1" x14ac:dyDescent="0.2">
      <c r="A75" s="186"/>
      <c r="B75" s="186"/>
      <c r="C75" s="672" t="s">
        <v>131</v>
      </c>
      <c r="D75" s="672"/>
      <c r="E75" s="672"/>
      <c r="F75" s="672"/>
      <c r="G75" s="672"/>
      <c r="H75" s="672"/>
      <c r="I75" s="672"/>
      <c r="J75" s="672"/>
      <c r="K75" s="672"/>
      <c r="L75" s="672"/>
      <c r="M75" s="672"/>
      <c r="N75" s="672"/>
      <c r="O75" s="672"/>
      <c r="P75" s="672"/>
      <c r="Q75" s="672"/>
      <c r="R75" s="672"/>
      <c r="S75" s="672"/>
      <c r="T75" s="672"/>
      <c r="U75" s="672"/>
      <c r="V75" s="672"/>
      <c r="W75" s="672"/>
      <c r="X75" s="673"/>
      <c r="Y75" s="668" t="str">
        <f>IF(O67="","",IFERROR(IF(Y67="","",ROUNDUP(AF67*0.3,0)),""))</f>
        <v/>
      </c>
      <c r="Z75" s="669"/>
      <c r="AA75" s="669"/>
      <c r="AB75" s="669"/>
      <c r="AC75" s="669"/>
      <c r="AD75" s="669"/>
      <c r="AE75" s="681" t="s">
        <v>0</v>
      </c>
      <c r="AF75" s="682"/>
      <c r="AG75" s="201"/>
      <c r="AH75" s="679" t="s">
        <v>53</v>
      </c>
      <c r="AI75" s="680"/>
      <c r="AJ75" s="666" t="str">
        <f>IFERROR(IF(Y75&lt;=0,"申請不可",MIN(ROUNDUP(Y75,-3),200000)),"")</f>
        <v/>
      </c>
      <c r="AK75" s="667"/>
      <c r="AL75" s="667"/>
      <c r="AM75" s="667"/>
      <c r="AN75" s="667"/>
      <c r="AO75" s="667"/>
      <c r="AP75" s="470" t="s">
        <v>0</v>
      </c>
      <c r="AQ75" s="471"/>
      <c r="AV75" s="9"/>
      <c r="AW75" s="9"/>
      <c r="AX75" s="9"/>
      <c r="AY75" s="9"/>
      <c r="AZ75" s="9"/>
      <c r="BA75" s="9"/>
      <c r="BB75" s="9"/>
      <c r="BC75" s="9"/>
      <c r="BL75" s="15"/>
      <c r="BM75" s="15"/>
      <c r="BN75" s="15"/>
      <c r="BO75" s="14"/>
      <c r="BQ75" s="14"/>
      <c r="BR75" s="7"/>
      <c r="BS75" s="7"/>
      <c r="BT75" s="7"/>
      <c r="BV75" s="11"/>
      <c r="BW75" s="11"/>
      <c r="BX75" s="11"/>
      <c r="BY75" s="11"/>
      <c r="BZ75" s="11"/>
    </row>
    <row r="76" spans="1:78" ht="14.25" customHeight="1" x14ac:dyDescent="0.4">
      <c r="A76" s="101"/>
      <c r="B76" s="101"/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205"/>
      <c r="AE76" s="205"/>
      <c r="AF76" s="205"/>
      <c r="AG76" s="628" t="s">
        <v>54</v>
      </c>
      <c r="AH76" s="628"/>
      <c r="AI76" s="628"/>
      <c r="AJ76" s="628"/>
      <c r="AK76" s="628"/>
      <c r="AL76" s="628"/>
      <c r="AM76" s="628"/>
      <c r="AN76" s="101"/>
      <c r="AO76" s="101"/>
      <c r="AP76" s="101"/>
      <c r="AQ76" s="101"/>
    </row>
    <row r="77" spans="1:78" s="5" customFormat="1" x14ac:dyDescent="0.4">
      <c r="A77" s="186"/>
      <c r="B77" s="186"/>
      <c r="C77" s="186"/>
      <c r="D77" s="186"/>
      <c r="E77" s="186"/>
      <c r="F77" s="186"/>
      <c r="G77" s="186"/>
      <c r="H77" s="186"/>
      <c r="I77" s="202"/>
      <c r="J77" s="186"/>
      <c r="K77" s="186"/>
      <c r="L77" s="186"/>
      <c r="M77" s="186"/>
      <c r="N77" s="186"/>
      <c r="O77" s="186"/>
      <c r="P77" s="186"/>
      <c r="Q77" s="186"/>
      <c r="R77" s="186"/>
      <c r="S77" s="186"/>
      <c r="T77" s="186"/>
      <c r="U77" s="186"/>
      <c r="V77" s="186"/>
      <c r="W77" s="186"/>
      <c r="X77" s="186"/>
      <c r="Y77" s="186"/>
      <c r="Z77" s="186"/>
      <c r="AA77" s="186"/>
      <c r="AB77" s="186"/>
      <c r="AC77" s="205"/>
      <c r="AD77" s="205"/>
      <c r="AE77" s="205"/>
      <c r="AF77" s="205"/>
      <c r="AG77" s="628"/>
      <c r="AH77" s="628"/>
      <c r="AI77" s="628"/>
      <c r="AJ77" s="628"/>
      <c r="AK77" s="628"/>
      <c r="AL77" s="628"/>
      <c r="AM77" s="628"/>
      <c r="AN77" s="207"/>
      <c r="AO77" s="207"/>
      <c r="AP77" s="207"/>
      <c r="AQ77" s="186"/>
      <c r="AS77" s="11"/>
      <c r="AT77" s="11"/>
      <c r="AU77" s="11"/>
      <c r="AV77" s="11"/>
      <c r="AW77" s="11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7"/>
      <c r="BK77" s="17"/>
      <c r="BL77" s="17"/>
      <c r="BM77" s="17"/>
      <c r="BN77" s="17"/>
      <c r="BO77" s="17"/>
      <c r="BP77" s="17"/>
      <c r="BQ77" s="17"/>
    </row>
    <row r="78" spans="1:78" ht="14.25" customHeight="1" thickBot="1" x14ac:dyDescent="0.45">
      <c r="A78" s="101"/>
      <c r="B78" s="101"/>
      <c r="C78" s="173" t="s">
        <v>130</v>
      </c>
      <c r="D78" s="101"/>
      <c r="E78" s="101"/>
      <c r="F78" s="101"/>
      <c r="G78" s="101"/>
      <c r="H78" s="101"/>
      <c r="I78" s="101"/>
      <c r="J78" s="101"/>
      <c r="K78" s="101"/>
      <c r="L78" s="101"/>
      <c r="M78" s="101"/>
      <c r="N78" s="101"/>
      <c r="O78" s="101"/>
      <c r="P78" s="101"/>
      <c r="Q78" s="101"/>
      <c r="R78" s="101"/>
      <c r="S78" s="101"/>
      <c r="T78" s="101"/>
      <c r="U78" s="101"/>
      <c r="V78" s="171"/>
      <c r="W78" s="101"/>
      <c r="X78" s="659" t="str">
        <f>IF(Y72&lt;=0,"１日当たりの支給額は０円（若しくは０円以下）です。"&amp;CHAR(10)&amp;"申請頂くことができません。","")</f>
        <v/>
      </c>
      <c r="Y78" s="659"/>
      <c r="Z78" s="659"/>
      <c r="AA78" s="659"/>
      <c r="AB78" s="659"/>
      <c r="AC78" s="659"/>
      <c r="AD78" s="659"/>
      <c r="AE78" s="659"/>
      <c r="AF78" s="659"/>
      <c r="AG78" s="659"/>
      <c r="AH78" s="659"/>
      <c r="AI78" s="659"/>
      <c r="AJ78" s="659"/>
      <c r="AK78" s="659"/>
      <c r="AL78" s="659"/>
      <c r="AM78" s="659"/>
      <c r="AN78" s="659"/>
      <c r="AO78" s="659"/>
      <c r="AP78" s="659"/>
      <c r="AQ78" s="101"/>
      <c r="AT78" s="1" t="str">
        <f>IF(COUNT(AJ72,AJ75)=0,"",MIN(AJ72,AJ75))</f>
        <v/>
      </c>
    </row>
    <row r="79" spans="1:78" ht="14.25" customHeight="1" x14ac:dyDescent="0.4">
      <c r="A79" s="101"/>
      <c r="B79" s="101"/>
      <c r="C79" s="646" t="s">
        <v>92</v>
      </c>
      <c r="D79" s="647"/>
      <c r="E79" s="647"/>
      <c r="F79" s="647"/>
      <c r="G79" s="647"/>
      <c r="H79" s="647"/>
      <c r="I79" s="647"/>
      <c r="J79" s="647"/>
      <c r="K79" s="647"/>
      <c r="L79" s="647"/>
      <c r="M79" s="650" t="str">
        <f>IF(OR(AJ72="申請不可",AJ75="申請不可"),"申請不可",IF(COUNT(AJ72,AJ75)=0,"",MIN(AJ72,AJ75)))</f>
        <v/>
      </c>
      <c r="N79" s="650"/>
      <c r="O79" s="650"/>
      <c r="P79" s="650"/>
      <c r="Q79" s="650"/>
      <c r="R79" s="650"/>
      <c r="S79" s="650"/>
      <c r="T79" s="650"/>
      <c r="U79" s="652" t="s">
        <v>0</v>
      </c>
      <c r="V79" s="653"/>
      <c r="W79" s="101"/>
      <c r="X79" s="659"/>
      <c r="Y79" s="659"/>
      <c r="Z79" s="659"/>
      <c r="AA79" s="659"/>
      <c r="AB79" s="659"/>
      <c r="AC79" s="659"/>
      <c r="AD79" s="659"/>
      <c r="AE79" s="659"/>
      <c r="AF79" s="659"/>
      <c r="AG79" s="659"/>
      <c r="AH79" s="659"/>
      <c r="AI79" s="659"/>
      <c r="AJ79" s="659"/>
      <c r="AK79" s="659"/>
      <c r="AL79" s="659"/>
      <c r="AM79" s="659"/>
      <c r="AN79" s="659"/>
      <c r="AO79" s="659"/>
      <c r="AP79" s="659"/>
      <c r="AQ79" s="101"/>
    </row>
    <row r="80" spans="1:78" ht="14.25" customHeight="1" thickBot="1" x14ac:dyDescent="0.45">
      <c r="A80" s="101"/>
      <c r="B80" s="101"/>
      <c r="C80" s="648"/>
      <c r="D80" s="649"/>
      <c r="E80" s="649"/>
      <c r="F80" s="649"/>
      <c r="G80" s="649"/>
      <c r="H80" s="649"/>
      <c r="I80" s="649"/>
      <c r="J80" s="649"/>
      <c r="K80" s="649"/>
      <c r="L80" s="649"/>
      <c r="M80" s="651"/>
      <c r="N80" s="651"/>
      <c r="O80" s="651"/>
      <c r="P80" s="651"/>
      <c r="Q80" s="651"/>
      <c r="R80" s="651"/>
      <c r="S80" s="651"/>
      <c r="T80" s="651"/>
      <c r="U80" s="654"/>
      <c r="V80" s="655"/>
      <c r="W80" s="101"/>
      <c r="X80" s="659"/>
      <c r="Y80" s="659"/>
      <c r="Z80" s="659"/>
      <c r="AA80" s="659"/>
      <c r="AB80" s="659"/>
      <c r="AC80" s="659"/>
      <c r="AD80" s="659"/>
      <c r="AE80" s="659"/>
      <c r="AF80" s="659"/>
      <c r="AG80" s="659"/>
      <c r="AH80" s="659"/>
      <c r="AI80" s="659"/>
      <c r="AJ80" s="659"/>
      <c r="AK80" s="659"/>
      <c r="AL80" s="659"/>
      <c r="AM80" s="659"/>
      <c r="AN80" s="659"/>
      <c r="AO80" s="659"/>
      <c r="AP80" s="659"/>
      <c r="AQ80" s="101"/>
    </row>
  </sheetData>
  <sheetProtection algorithmName="SHA-512" hashValue="gDKTKISZEI3W7lEIG6gpg24Fpnv6Rce/7NaSJPVheBzTUAS0gX0xGh152VfR/Q8f5bJybJp82StUxAVgTzMReg==" saltValue="W1cE/+j6lGfkuaE2Yozqpw==" spinCount="100000" sheet="1" objects="1" scenarios="1"/>
  <mergeCells count="119">
    <mergeCell ref="AG71:AM71"/>
    <mergeCell ref="P66:AF66"/>
    <mergeCell ref="O67:U67"/>
    <mergeCell ref="V67:W67"/>
    <mergeCell ref="AP75:AQ75"/>
    <mergeCell ref="X78:AP80"/>
    <mergeCell ref="AH72:AI72"/>
    <mergeCell ref="AH75:AI75"/>
    <mergeCell ref="AE72:AF72"/>
    <mergeCell ref="AE75:AF75"/>
    <mergeCell ref="AG73:AM74"/>
    <mergeCell ref="AG76:AM77"/>
    <mergeCell ref="Y67:AA67"/>
    <mergeCell ref="AB67:AC67"/>
    <mergeCell ref="AF67:AK67"/>
    <mergeCell ref="AL67:AM67"/>
    <mergeCell ref="AG68:AM68"/>
    <mergeCell ref="O70:U70"/>
    <mergeCell ref="AL70:AM70"/>
    <mergeCell ref="Y70:AA70"/>
    <mergeCell ref="AB70:AC70"/>
    <mergeCell ref="AF70:AK70"/>
    <mergeCell ref="V70:W70"/>
    <mergeCell ref="C79:L80"/>
    <mergeCell ref="M79:T80"/>
    <mergeCell ref="U79:V80"/>
    <mergeCell ref="AJ75:AO75"/>
    <mergeCell ref="Y75:AD75"/>
    <mergeCell ref="C72:X72"/>
    <mergeCell ref="C75:X75"/>
    <mergeCell ref="AP72:AQ72"/>
    <mergeCell ref="AJ72:AO72"/>
    <mergeCell ref="Y72:AD72"/>
    <mergeCell ref="Q27:X28"/>
    <mergeCell ref="Y27:Z28"/>
    <mergeCell ref="C58:AM59"/>
    <mergeCell ref="C42:L43"/>
    <mergeCell ref="M42:T43"/>
    <mergeCell ref="U42:V43"/>
    <mergeCell ref="S36:T37"/>
    <mergeCell ref="P36:R37"/>
    <mergeCell ref="C35:M35"/>
    <mergeCell ref="C36:C37"/>
    <mergeCell ref="D36:K37"/>
    <mergeCell ref="L36:M37"/>
    <mergeCell ref="N36:O37"/>
    <mergeCell ref="B56:AJ56"/>
    <mergeCell ref="C27:C28"/>
    <mergeCell ref="D27:K28"/>
    <mergeCell ref="X41:AP43"/>
    <mergeCell ref="AA27:AB28"/>
    <mergeCell ref="AC27:AE28"/>
    <mergeCell ref="AF27:AG28"/>
    <mergeCell ref="AH27:AN28"/>
    <mergeCell ref="AI38:AQ39"/>
    <mergeCell ref="AO27:AP28"/>
    <mergeCell ref="O62:W62"/>
    <mergeCell ref="X62:AN64"/>
    <mergeCell ref="O63:W64"/>
    <mergeCell ref="L27:M28"/>
    <mergeCell ref="N27:O28"/>
    <mergeCell ref="P27:P28"/>
    <mergeCell ref="AH32:AN33"/>
    <mergeCell ref="AH36:AN37"/>
    <mergeCell ref="Q22:R23"/>
    <mergeCell ref="S22:S23"/>
    <mergeCell ref="T22:U23"/>
    <mergeCell ref="AI29:AQ30"/>
    <mergeCell ref="X22:Y23"/>
    <mergeCell ref="Z22:Z23"/>
    <mergeCell ref="AA22:AJ23"/>
    <mergeCell ref="AK22:AL23"/>
    <mergeCell ref="AD36:AE37"/>
    <mergeCell ref="AH35:AP35"/>
    <mergeCell ref="AO36:AP37"/>
    <mergeCell ref="U36:AC37"/>
    <mergeCell ref="AO32:AP33"/>
    <mergeCell ref="AH31:AP31"/>
    <mergeCell ref="B45:AQ48"/>
    <mergeCell ref="B53:AP54"/>
    <mergeCell ref="X15:Y18"/>
    <mergeCell ref="Z15:Z18"/>
    <mergeCell ref="AA15:AJ18"/>
    <mergeCell ref="AK15:AL18"/>
    <mergeCell ref="D21:P21"/>
    <mergeCell ref="S21:W21"/>
    <mergeCell ref="C26:M26"/>
    <mergeCell ref="P26:Z26"/>
    <mergeCell ref="V22:W23"/>
    <mergeCell ref="AH26:AP26"/>
    <mergeCell ref="AE24:AK24"/>
    <mergeCell ref="D22:D23"/>
    <mergeCell ref="E22:N23"/>
    <mergeCell ref="O22:P23"/>
    <mergeCell ref="Z21:AL21"/>
    <mergeCell ref="A1:AQ1"/>
    <mergeCell ref="B3:AQ4"/>
    <mergeCell ref="B5:P5"/>
    <mergeCell ref="Q5:AQ5"/>
    <mergeCell ref="AE19:AK19"/>
    <mergeCell ref="B8:AQ8"/>
    <mergeCell ref="R10:Z10"/>
    <mergeCell ref="AB10:AQ12"/>
    <mergeCell ref="R11:R12"/>
    <mergeCell ref="S11:X12"/>
    <mergeCell ref="Y11:Z12"/>
    <mergeCell ref="B7:Y7"/>
    <mergeCell ref="Z7:AQ7"/>
    <mergeCell ref="D14:P14"/>
    <mergeCell ref="S14:W14"/>
    <mergeCell ref="Z14:AL14"/>
    <mergeCell ref="D15:D18"/>
    <mergeCell ref="E15:N18"/>
    <mergeCell ref="O15:P18"/>
    <mergeCell ref="Q15:R18"/>
    <mergeCell ref="S15:S18"/>
    <mergeCell ref="V15:W18"/>
    <mergeCell ref="A2:AQ2"/>
    <mergeCell ref="T15:U18"/>
  </mergeCells>
  <phoneticPr fontId="3"/>
  <dataValidations count="2">
    <dataValidation type="list" allowBlank="1" showInputMessage="1" showErrorMessage="1" sqref="S11:X12">
      <formula1>$AT10:$AT14</formula1>
    </dataValidation>
    <dataValidation type="list" allowBlank="1" showInputMessage="1" showErrorMessage="1" sqref="O63:W64">
      <formula1>$AT58:$AT62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8" orientation="portrait" r:id="rId1"/>
  <rowBreaks count="1" manualBreakCount="1">
    <brk id="15" max="42" man="1"/>
  </rowBreaks>
  <colBreaks count="1" manualBreakCount="1">
    <brk id="17" max="80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87"/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9"/>
      <c r="AH1" s="689"/>
      <c r="AI1" s="689"/>
      <c r="AJ1" s="689"/>
      <c r="AK1" s="689"/>
      <c r="AL1" s="689"/>
      <c r="AM1" s="689"/>
      <c r="AN1" s="690"/>
      <c r="AO1" s="690"/>
      <c r="AP1" s="690"/>
      <c r="AQ1" s="690"/>
      <c r="AR1" s="30"/>
      <c r="AS1" s="30"/>
    </row>
    <row r="2" spans="1:54" ht="45" thickTop="1" x14ac:dyDescent="0.4">
      <c r="A2" s="691" t="s">
        <v>122</v>
      </c>
      <c r="B2" s="692"/>
      <c r="C2" s="692"/>
      <c r="D2" s="692"/>
      <c r="E2" s="692"/>
      <c r="F2" s="692"/>
      <c r="G2" s="692"/>
      <c r="H2" s="692"/>
      <c r="I2" s="692"/>
      <c r="J2" s="692"/>
      <c r="K2" s="692"/>
      <c r="L2" s="692"/>
      <c r="M2" s="692"/>
      <c r="N2" s="692"/>
      <c r="O2" s="692"/>
      <c r="P2" s="692"/>
      <c r="Q2" s="692"/>
      <c r="R2" s="692"/>
      <c r="S2" s="692"/>
      <c r="T2" s="692"/>
      <c r="U2" s="692"/>
      <c r="V2" s="692"/>
      <c r="W2" s="692"/>
      <c r="X2" s="692"/>
      <c r="Y2" s="692"/>
      <c r="Z2" s="692"/>
      <c r="AA2" s="692"/>
      <c r="AB2" s="692"/>
      <c r="AC2" s="692"/>
      <c r="AD2" s="692"/>
      <c r="AE2" s="692"/>
      <c r="AF2" s="692"/>
      <c r="AG2" s="693"/>
      <c r="AH2" s="693"/>
      <c r="AI2" s="693"/>
      <c r="AJ2" s="693"/>
      <c r="AK2" s="693"/>
      <c r="AL2" s="693"/>
      <c r="AM2" s="693"/>
      <c r="AN2" s="693"/>
      <c r="AO2" s="693"/>
      <c r="AP2" s="693"/>
      <c r="AQ2" s="694"/>
    </row>
    <row r="3" spans="1:54" ht="62.25" customHeight="1" thickBot="1" x14ac:dyDescent="0.45">
      <c r="A3" s="695" t="s">
        <v>121</v>
      </c>
      <c r="B3" s="696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696"/>
      <c r="Q3" s="696"/>
      <c r="R3" s="696"/>
      <c r="S3" s="696"/>
      <c r="T3" s="696"/>
      <c r="U3" s="696"/>
      <c r="V3" s="696"/>
      <c r="W3" s="696"/>
      <c r="X3" s="696"/>
      <c r="Y3" s="696"/>
      <c r="Z3" s="696"/>
      <c r="AA3" s="696"/>
      <c r="AB3" s="696"/>
      <c r="AC3" s="696"/>
      <c r="AD3" s="696"/>
      <c r="AE3" s="696"/>
      <c r="AF3" s="696"/>
      <c r="AG3" s="697"/>
      <c r="AH3" s="697"/>
      <c r="AI3" s="697"/>
      <c r="AJ3" s="697"/>
      <c r="AK3" s="697"/>
      <c r="AL3" s="697"/>
      <c r="AM3" s="697"/>
      <c r="AN3" s="697"/>
      <c r="AO3" s="697"/>
      <c r="AP3" s="697"/>
      <c r="AQ3" s="698"/>
    </row>
    <row r="4" spans="1:54" ht="25.5" customHeight="1" thickTop="1" x14ac:dyDescent="0.4">
      <c r="A4" s="699" t="s">
        <v>107</v>
      </c>
      <c r="B4" s="699"/>
      <c r="C4" s="699"/>
      <c r="D4" s="699"/>
      <c r="E4" s="699"/>
      <c r="F4" s="699"/>
      <c r="G4" s="699"/>
      <c r="H4" s="699"/>
      <c r="I4" s="699"/>
      <c r="J4" s="699"/>
      <c r="K4" s="699"/>
      <c r="L4" s="699"/>
      <c r="M4" s="699"/>
      <c r="N4" s="699"/>
      <c r="O4" s="699"/>
      <c r="P4" s="699"/>
      <c r="Q4" s="699"/>
      <c r="R4" s="699"/>
      <c r="S4" s="699"/>
      <c r="T4" s="699"/>
      <c r="U4" s="699"/>
      <c r="V4" s="699"/>
      <c r="W4" s="699"/>
      <c r="X4" s="699"/>
      <c r="Y4" s="699"/>
      <c r="Z4" s="699"/>
      <c r="AA4" s="699"/>
      <c r="AB4" s="699"/>
      <c r="AC4" s="699"/>
      <c r="AD4" s="699"/>
      <c r="AE4" s="699"/>
      <c r="AF4" s="699"/>
      <c r="AG4" s="699"/>
      <c r="AH4" s="699"/>
      <c r="AI4" s="699"/>
      <c r="AJ4" s="699"/>
      <c r="AK4" s="699"/>
      <c r="AL4" s="699"/>
      <c r="AM4" s="699"/>
      <c r="AN4" s="213"/>
      <c r="AO4" s="213"/>
      <c r="AP4" s="213"/>
      <c r="AQ4" s="213"/>
      <c r="AR4" s="30"/>
      <c r="AS4" s="30"/>
    </row>
    <row r="5" spans="1:54" ht="17.25" customHeight="1" x14ac:dyDescent="0.4">
      <c r="A5" s="214"/>
      <c r="B5" s="700" t="s">
        <v>96</v>
      </c>
      <c r="C5" s="700"/>
      <c r="D5" s="700"/>
      <c r="E5" s="700"/>
      <c r="F5" s="700"/>
      <c r="G5" s="700"/>
      <c r="H5" s="700"/>
      <c r="I5" s="700"/>
      <c r="J5" s="700"/>
      <c r="K5" s="700"/>
      <c r="L5" s="700"/>
      <c r="M5" s="700"/>
      <c r="N5" s="700"/>
      <c r="O5" s="700"/>
      <c r="P5" s="700"/>
      <c r="Q5" s="700"/>
      <c r="R5" s="700"/>
      <c r="S5" s="700"/>
      <c r="T5" s="700"/>
      <c r="U5" s="700"/>
      <c r="V5" s="700"/>
      <c r="W5" s="700"/>
      <c r="X5" s="700"/>
      <c r="Y5" s="700"/>
      <c r="Z5" s="700"/>
      <c r="AA5" s="700"/>
      <c r="AB5" s="700"/>
      <c r="AC5" s="700"/>
      <c r="AD5" s="700"/>
      <c r="AE5" s="700"/>
      <c r="AF5" s="700"/>
      <c r="AG5" s="700"/>
      <c r="AH5" s="700"/>
      <c r="AI5" s="700"/>
      <c r="AJ5" s="700"/>
      <c r="AK5" s="700"/>
      <c r="AL5" s="700"/>
      <c r="AM5" s="700"/>
      <c r="AN5" s="700"/>
      <c r="AO5" s="700"/>
      <c r="AP5" s="214"/>
      <c r="AQ5" s="214"/>
    </row>
    <row r="6" spans="1:54" ht="28.5" customHeight="1" x14ac:dyDescent="0.4">
      <c r="A6" s="214"/>
      <c r="B6" s="700"/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0"/>
      <c r="O6" s="700"/>
      <c r="P6" s="700"/>
      <c r="Q6" s="700"/>
      <c r="R6" s="700"/>
      <c r="S6" s="700"/>
      <c r="T6" s="700"/>
      <c r="U6" s="700"/>
      <c r="V6" s="700"/>
      <c r="W6" s="700"/>
      <c r="X6" s="700"/>
      <c r="Y6" s="700"/>
      <c r="Z6" s="700"/>
      <c r="AA6" s="700"/>
      <c r="AB6" s="700"/>
      <c r="AC6" s="700"/>
      <c r="AD6" s="700"/>
      <c r="AE6" s="700"/>
      <c r="AF6" s="700"/>
      <c r="AG6" s="700"/>
      <c r="AH6" s="700"/>
      <c r="AI6" s="700"/>
      <c r="AJ6" s="700"/>
      <c r="AK6" s="700"/>
      <c r="AL6" s="700"/>
      <c r="AM6" s="700"/>
      <c r="AN6" s="700"/>
      <c r="AO6" s="700"/>
      <c r="AP6" s="214"/>
      <c r="AQ6" s="214"/>
    </row>
    <row r="7" spans="1:54" ht="24.75" customHeight="1" x14ac:dyDescent="0.4">
      <c r="A7" s="214"/>
      <c r="B7" s="701" t="s">
        <v>19</v>
      </c>
      <c r="C7" s="701"/>
      <c r="D7" s="701"/>
      <c r="E7" s="701"/>
      <c r="F7" s="701"/>
      <c r="G7" s="701"/>
      <c r="H7" s="701"/>
      <c r="I7" s="701"/>
      <c r="J7" s="701"/>
      <c r="K7" s="701"/>
      <c r="L7" s="701"/>
      <c r="M7" s="701"/>
      <c r="N7" s="701"/>
      <c r="O7" s="701"/>
      <c r="P7" s="701"/>
      <c r="Q7" s="702" t="s">
        <v>20</v>
      </c>
      <c r="R7" s="702"/>
      <c r="S7" s="702"/>
      <c r="T7" s="702"/>
      <c r="U7" s="702"/>
      <c r="V7" s="702"/>
      <c r="W7" s="702"/>
      <c r="X7" s="702"/>
      <c r="Y7" s="702"/>
      <c r="Z7" s="702"/>
      <c r="AA7" s="702"/>
      <c r="AB7" s="702"/>
      <c r="AC7" s="702"/>
      <c r="AD7" s="702"/>
      <c r="AE7" s="702"/>
      <c r="AF7" s="702"/>
      <c r="AG7" s="702"/>
      <c r="AH7" s="702"/>
      <c r="AI7" s="702"/>
      <c r="AJ7" s="702"/>
      <c r="AK7" s="702"/>
      <c r="AL7" s="702"/>
      <c r="AM7" s="702"/>
      <c r="AN7" s="702"/>
      <c r="AO7" s="702"/>
      <c r="AP7" s="703"/>
      <c r="AQ7" s="703"/>
      <c r="AS7" s="30"/>
      <c r="AT7" s="30"/>
    </row>
    <row r="8" spans="1:54" ht="30" customHeight="1" thickBot="1" x14ac:dyDescent="0.45">
      <c r="A8" s="214"/>
      <c r="B8" s="704" t="s">
        <v>46</v>
      </c>
      <c r="C8" s="704"/>
      <c r="D8" s="704"/>
      <c r="E8" s="704"/>
      <c r="F8" s="704"/>
      <c r="G8" s="704"/>
      <c r="H8" s="704"/>
      <c r="I8" s="704"/>
      <c r="J8" s="704"/>
      <c r="K8" s="704"/>
      <c r="L8" s="704"/>
      <c r="M8" s="704"/>
      <c r="N8" s="704"/>
      <c r="O8" s="704"/>
      <c r="P8" s="704"/>
      <c r="Q8" s="704"/>
      <c r="R8" s="704"/>
      <c r="S8" s="704"/>
      <c r="T8" s="704"/>
      <c r="U8" s="704"/>
      <c r="V8" s="704"/>
      <c r="W8" s="705" t="s">
        <v>97</v>
      </c>
      <c r="X8" s="705"/>
      <c r="Y8" s="705"/>
      <c r="Z8" s="705"/>
      <c r="AA8" s="705"/>
      <c r="AB8" s="705"/>
      <c r="AC8" s="705"/>
      <c r="AD8" s="705"/>
      <c r="AE8" s="705"/>
      <c r="AF8" s="705"/>
      <c r="AG8" s="705"/>
      <c r="AH8" s="705"/>
      <c r="AI8" s="705"/>
      <c r="AJ8" s="705"/>
      <c r="AK8" s="705"/>
      <c r="AL8" s="705"/>
      <c r="AM8" s="705"/>
      <c r="AN8" s="705"/>
      <c r="AO8" s="705"/>
      <c r="AP8" s="705"/>
      <c r="AQ8" s="706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14"/>
      <c r="B9" s="707" t="s">
        <v>26</v>
      </c>
      <c r="C9" s="708"/>
      <c r="D9" s="708"/>
      <c r="E9" s="708"/>
      <c r="F9" s="708"/>
      <c r="G9" s="708"/>
      <c r="H9" s="708"/>
      <c r="I9" s="708"/>
      <c r="J9" s="708"/>
      <c r="K9" s="708"/>
      <c r="L9" s="708"/>
      <c r="M9" s="708"/>
      <c r="N9" s="708"/>
      <c r="O9" s="708"/>
      <c r="P9" s="708"/>
      <c r="Q9" s="708"/>
      <c r="R9" s="708"/>
      <c r="S9" s="708"/>
      <c r="T9" s="708"/>
      <c r="U9" s="708"/>
      <c r="V9" s="708"/>
      <c r="W9" s="708"/>
      <c r="X9" s="708"/>
      <c r="Y9" s="708"/>
      <c r="Z9" s="708"/>
      <c r="AA9" s="708"/>
      <c r="AB9" s="708"/>
      <c r="AC9" s="708"/>
      <c r="AD9" s="708"/>
      <c r="AE9" s="708"/>
      <c r="AF9" s="708"/>
      <c r="AG9" s="708"/>
      <c r="AH9" s="708"/>
      <c r="AI9" s="708"/>
      <c r="AJ9" s="708"/>
      <c r="AK9" s="708"/>
      <c r="AL9" s="708"/>
      <c r="AM9" s="708"/>
      <c r="AN9" s="708"/>
      <c r="AO9" s="708"/>
      <c r="AP9" s="708"/>
      <c r="AQ9" s="709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14"/>
      <c r="B10" s="215"/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216"/>
      <c r="Q10" s="216"/>
      <c r="R10" s="217"/>
      <c r="S10" s="217"/>
      <c r="T10" s="217"/>
      <c r="U10" s="217"/>
      <c r="V10" s="217"/>
      <c r="W10" s="217"/>
      <c r="X10" s="217"/>
      <c r="Y10" s="216"/>
      <c r="Z10" s="216"/>
      <c r="AA10" s="216"/>
      <c r="AB10" s="216"/>
      <c r="AC10" s="216"/>
      <c r="AD10" s="216"/>
      <c r="AE10" s="216"/>
      <c r="AF10" s="216"/>
      <c r="AG10" s="216"/>
      <c r="AH10" s="216"/>
      <c r="AI10" s="216"/>
      <c r="AJ10" s="216"/>
      <c r="AK10" s="216"/>
      <c r="AL10" s="216"/>
      <c r="AM10" s="216"/>
      <c r="AN10" s="216"/>
      <c r="AO10" s="216"/>
      <c r="AP10" s="216"/>
      <c r="AQ10" s="322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14"/>
      <c r="B11" s="218"/>
      <c r="C11" s="219"/>
      <c r="D11" s="219"/>
      <c r="E11" s="219"/>
      <c r="F11" s="219"/>
      <c r="G11" s="219"/>
      <c r="H11" s="219"/>
      <c r="I11" s="219"/>
      <c r="J11" s="219"/>
      <c r="K11" s="219"/>
      <c r="L11" s="219"/>
      <c r="M11" s="219"/>
      <c r="N11" s="219"/>
      <c r="O11" s="485" t="s">
        <v>16</v>
      </c>
      <c r="P11" s="486"/>
      <c r="Q11" s="486"/>
      <c r="R11" s="486"/>
      <c r="S11" s="486"/>
      <c r="T11" s="486"/>
      <c r="U11" s="486"/>
      <c r="V11" s="486"/>
      <c r="W11" s="486"/>
      <c r="X11" s="487"/>
      <c r="Y11" s="220"/>
      <c r="Z11" s="710" t="s">
        <v>101</v>
      </c>
      <c r="AA11" s="711"/>
      <c r="AB11" s="711"/>
      <c r="AC11" s="711"/>
      <c r="AD11" s="711"/>
      <c r="AE11" s="711"/>
      <c r="AF11" s="711"/>
      <c r="AG11" s="711"/>
      <c r="AH11" s="711"/>
      <c r="AI11" s="711"/>
      <c r="AJ11" s="711"/>
      <c r="AK11" s="711"/>
      <c r="AL11" s="711"/>
      <c r="AM11" s="711"/>
      <c r="AN11" s="219"/>
      <c r="AO11" s="219"/>
      <c r="AP11" s="219"/>
      <c r="AQ11" s="221"/>
    </row>
    <row r="12" spans="1:54" ht="14.25" customHeight="1" x14ac:dyDescent="0.4">
      <c r="A12" s="214"/>
      <c r="B12" s="218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712" t="s">
        <v>15</v>
      </c>
      <c r="P12" s="713"/>
      <c r="Q12" s="713"/>
      <c r="R12" s="478" t="s">
        <v>11</v>
      </c>
      <c r="S12" s="713"/>
      <c r="T12" s="716"/>
      <c r="U12" s="478" t="s">
        <v>12</v>
      </c>
      <c r="V12" s="713"/>
      <c r="W12" s="713"/>
      <c r="X12" s="480" t="s">
        <v>2</v>
      </c>
      <c r="Y12" s="327"/>
      <c r="Z12" s="711"/>
      <c r="AA12" s="711"/>
      <c r="AB12" s="711"/>
      <c r="AC12" s="711"/>
      <c r="AD12" s="711"/>
      <c r="AE12" s="711"/>
      <c r="AF12" s="711"/>
      <c r="AG12" s="711"/>
      <c r="AH12" s="711"/>
      <c r="AI12" s="711"/>
      <c r="AJ12" s="711"/>
      <c r="AK12" s="711"/>
      <c r="AL12" s="711"/>
      <c r="AM12" s="711"/>
      <c r="AN12" s="219"/>
      <c r="AO12" s="222"/>
      <c r="AP12" s="223"/>
      <c r="AQ12" s="221"/>
    </row>
    <row r="13" spans="1:54" ht="14.25" customHeight="1" x14ac:dyDescent="0.4">
      <c r="A13" s="214"/>
      <c r="B13" s="218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714"/>
      <c r="P13" s="715"/>
      <c r="Q13" s="715"/>
      <c r="R13" s="479"/>
      <c r="S13" s="717"/>
      <c r="T13" s="717"/>
      <c r="U13" s="479"/>
      <c r="V13" s="715"/>
      <c r="W13" s="715"/>
      <c r="X13" s="481"/>
      <c r="Y13" s="327"/>
      <c r="Z13" s="711"/>
      <c r="AA13" s="711"/>
      <c r="AB13" s="711"/>
      <c r="AC13" s="711"/>
      <c r="AD13" s="711"/>
      <c r="AE13" s="711"/>
      <c r="AF13" s="711"/>
      <c r="AG13" s="711"/>
      <c r="AH13" s="711"/>
      <c r="AI13" s="711"/>
      <c r="AJ13" s="711"/>
      <c r="AK13" s="711"/>
      <c r="AL13" s="711"/>
      <c r="AM13" s="711"/>
      <c r="AN13" s="219"/>
      <c r="AO13" s="222"/>
      <c r="AP13" s="224" t="str">
        <f>IFERROR(DATEVALUE(AP12),"")</f>
        <v/>
      </c>
      <c r="AQ13" s="221"/>
    </row>
    <row r="14" spans="1:54" x14ac:dyDescent="0.4">
      <c r="A14" s="214"/>
      <c r="B14" s="215"/>
      <c r="C14" s="216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Q14" s="216"/>
      <c r="R14" s="217"/>
      <c r="S14" s="217"/>
      <c r="T14" s="217"/>
      <c r="U14" s="217"/>
      <c r="V14" s="217"/>
      <c r="W14" s="217"/>
      <c r="X14" s="217"/>
      <c r="Y14" s="216"/>
      <c r="Z14" s="216"/>
      <c r="AA14" s="216"/>
      <c r="AB14" s="216"/>
      <c r="AC14" s="216"/>
      <c r="AD14" s="216"/>
      <c r="AE14" s="216"/>
      <c r="AF14" s="216"/>
      <c r="AG14" s="216"/>
      <c r="AH14" s="216"/>
      <c r="AI14" s="216"/>
      <c r="AJ14" s="216"/>
      <c r="AK14" s="216"/>
      <c r="AL14" s="216"/>
      <c r="AM14" s="216"/>
      <c r="AN14" s="216"/>
      <c r="AO14" s="216"/>
      <c r="AP14" s="216"/>
      <c r="AQ14" s="322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14"/>
      <c r="B15" s="218"/>
      <c r="C15" s="225"/>
      <c r="D15" s="225"/>
      <c r="E15" s="225"/>
      <c r="F15" s="225"/>
      <c r="G15" s="225"/>
      <c r="H15" s="225"/>
      <c r="I15" s="225"/>
      <c r="J15" s="225"/>
      <c r="K15" s="225"/>
      <c r="L15" s="225"/>
      <c r="M15" s="225"/>
      <c r="N15" s="225"/>
      <c r="O15" s="225"/>
      <c r="P15" s="225"/>
      <c r="Q15" s="225"/>
      <c r="R15" s="485" t="s">
        <v>17</v>
      </c>
      <c r="S15" s="502"/>
      <c r="T15" s="502"/>
      <c r="U15" s="502"/>
      <c r="V15" s="502"/>
      <c r="W15" s="502"/>
      <c r="X15" s="503"/>
      <c r="Y15" s="225"/>
      <c r="Z15" s="710" t="s">
        <v>116</v>
      </c>
      <c r="AA15" s="711"/>
      <c r="AB15" s="711"/>
      <c r="AC15" s="711"/>
      <c r="AD15" s="711"/>
      <c r="AE15" s="711"/>
      <c r="AF15" s="711"/>
      <c r="AG15" s="711"/>
      <c r="AH15" s="711"/>
      <c r="AI15" s="711"/>
      <c r="AJ15" s="711"/>
      <c r="AK15" s="711"/>
      <c r="AL15" s="711"/>
      <c r="AM15" s="711"/>
      <c r="AN15" s="219"/>
      <c r="AO15" s="225"/>
      <c r="AP15" s="225"/>
      <c r="AQ15" s="226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14"/>
      <c r="B16" s="218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718" t="s">
        <v>15</v>
      </c>
      <c r="S16" s="719"/>
      <c r="T16" s="722"/>
      <c r="U16" s="528" t="s">
        <v>11</v>
      </c>
      <c r="V16" s="724"/>
      <c r="W16" s="724"/>
      <c r="X16" s="518" t="s">
        <v>12</v>
      </c>
      <c r="Y16" s="225"/>
      <c r="Z16" s="711"/>
      <c r="AA16" s="711"/>
      <c r="AB16" s="711"/>
      <c r="AC16" s="711"/>
      <c r="AD16" s="711"/>
      <c r="AE16" s="711"/>
      <c r="AF16" s="711"/>
      <c r="AG16" s="711"/>
      <c r="AH16" s="711"/>
      <c r="AI16" s="711"/>
      <c r="AJ16" s="711"/>
      <c r="AK16" s="711"/>
      <c r="AL16" s="711"/>
      <c r="AM16" s="711"/>
      <c r="AN16" s="219"/>
      <c r="AO16" s="225"/>
      <c r="AP16" s="225"/>
      <c r="AQ16" s="226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14"/>
      <c r="B17" s="218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720"/>
      <c r="S17" s="721"/>
      <c r="T17" s="723"/>
      <c r="U17" s="529"/>
      <c r="V17" s="723"/>
      <c r="W17" s="723"/>
      <c r="X17" s="519"/>
      <c r="Y17" s="225"/>
      <c r="Z17" s="711"/>
      <c r="AA17" s="711"/>
      <c r="AB17" s="711"/>
      <c r="AC17" s="711"/>
      <c r="AD17" s="711"/>
      <c r="AE17" s="711"/>
      <c r="AF17" s="711"/>
      <c r="AG17" s="711"/>
      <c r="AH17" s="711"/>
      <c r="AI17" s="711"/>
      <c r="AJ17" s="711"/>
      <c r="AK17" s="711"/>
      <c r="AL17" s="711"/>
      <c r="AM17" s="711"/>
      <c r="AN17" s="219"/>
      <c r="AO17" s="225"/>
      <c r="AP17" s="225"/>
      <c r="AQ17" s="226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14"/>
      <c r="B18" s="218"/>
      <c r="C18" s="227"/>
      <c r="D18" s="227"/>
      <c r="E18" s="227"/>
      <c r="F18" s="227"/>
      <c r="G18" s="227"/>
      <c r="H18" s="227"/>
      <c r="I18" s="227"/>
      <c r="J18" s="227"/>
      <c r="K18" s="225"/>
      <c r="L18" s="219"/>
      <c r="M18" s="228"/>
      <c r="N18" s="229"/>
      <c r="O18" s="229"/>
      <c r="P18" s="229"/>
      <c r="Q18" s="229"/>
      <c r="R18" s="328"/>
      <c r="S18" s="328"/>
      <c r="T18" s="328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230"/>
      <c r="AI18" s="230"/>
      <c r="AJ18" s="219"/>
      <c r="AK18" s="219"/>
      <c r="AL18" s="219"/>
      <c r="AM18" s="219"/>
      <c r="AN18" s="219"/>
      <c r="AO18" s="225"/>
      <c r="AP18" s="225"/>
      <c r="AQ18" s="226"/>
      <c r="AR18" s="5"/>
      <c r="AS18" s="1"/>
      <c r="AT18" s="1"/>
      <c r="AU18" s="1"/>
      <c r="AV18" s="1"/>
      <c r="AW18" s="1"/>
    </row>
    <row r="19" spans="1:49" ht="14.25" customHeight="1" x14ac:dyDescent="0.4">
      <c r="A19" s="214"/>
      <c r="B19" s="218"/>
      <c r="C19" s="219"/>
      <c r="D19" s="219"/>
      <c r="E19" s="219"/>
      <c r="F19" s="219"/>
      <c r="G19" s="219"/>
      <c r="H19" s="219"/>
      <c r="I19" s="219"/>
      <c r="J19" s="219"/>
      <c r="K19" s="219"/>
      <c r="L19" s="219"/>
      <c r="M19" s="219"/>
      <c r="N19" s="219"/>
      <c r="O19" s="219"/>
      <c r="P19" s="231"/>
      <c r="Q19" s="231"/>
      <c r="R19" s="231"/>
      <c r="S19" s="231"/>
      <c r="T19" s="219"/>
      <c r="U19" s="219"/>
      <c r="V19" s="219"/>
      <c r="W19" s="219"/>
      <c r="X19" s="219"/>
      <c r="Y19" s="219"/>
      <c r="Z19" s="219"/>
      <c r="AA19" s="219"/>
      <c r="AB19" s="219"/>
      <c r="AC19" s="219"/>
      <c r="AD19" s="219"/>
      <c r="AE19" s="219"/>
      <c r="AF19" s="219"/>
      <c r="AG19" s="219"/>
      <c r="AH19" s="219"/>
      <c r="AI19" s="219"/>
      <c r="AJ19" s="219"/>
      <c r="AK19" s="219"/>
      <c r="AL19" s="219"/>
      <c r="AM19" s="219"/>
      <c r="AN19" s="219"/>
      <c r="AO19" s="219"/>
      <c r="AP19" s="219"/>
      <c r="AQ19" s="221"/>
      <c r="AR19" s="5"/>
    </row>
    <row r="20" spans="1:49" ht="14.25" customHeight="1" x14ac:dyDescent="0.4">
      <c r="A20" s="214"/>
      <c r="B20" s="218"/>
      <c r="C20" s="219"/>
      <c r="D20" s="485" t="s">
        <v>21</v>
      </c>
      <c r="E20" s="502"/>
      <c r="F20" s="502"/>
      <c r="G20" s="502"/>
      <c r="H20" s="502"/>
      <c r="I20" s="502"/>
      <c r="J20" s="502"/>
      <c r="K20" s="502"/>
      <c r="L20" s="502"/>
      <c r="M20" s="502"/>
      <c r="N20" s="502"/>
      <c r="O20" s="502"/>
      <c r="P20" s="503"/>
      <c r="Q20" s="219"/>
      <c r="R20" s="219"/>
      <c r="S20" s="521" t="s">
        <v>62</v>
      </c>
      <c r="T20" s="522"/>
      <c r="U20" s="522"/>
      <c r="V20" s="522"/>
      <c r="W20" s="523"/>
      <c r="X20" s="219"/>
      <c r="Y20" s="219"/>
      <c r="Z20" s="590" t="s">
        <v>27</v>
      </c>
      <c r="AA20" s="591"/>
      <c r="AB20" s="591"/>
      <c r="AC20" s="591"/>
      <c r="AD20" s="591"/>
      <c r="AE20" s="591"/>
      <c r="AF20" s="591"/>
      <c r="AG20" s="591"/>
      <c r="AH20" s="591"/>
      <c r="AI20" s="591"/>
      <c r="AJ20" s="591"/>
      <c r="AK20" s="591"/>
      <c r="AL20" s="592"/>
      <c r="AM20" s="219"/>
      <c r="AN20" s="219"/>
      <c r="AO20" s="219"/>
      <c r="AP20" s="219"/>
      <c r="AQ20" s="221"/>
    </row>
    <row r="21" spans="1:49" ht="14.25" customHeight="1" x14ac:dyDescent="0.4">
      <c r="A21" s="214"/>
      <c r="B21" s="218"/>
      <c r="C21" s="219"/>
      <c r="D21" s="527" t="s">
        <v>8</v>
      </c>
      <c r="E21" s="732"/>
      <c r="F21" s="732"/>
      <c r="G21" s="732"/>
      <c r="H21" s="732"/>
      <c r="I21" s="732"/>
      <c r="J21" s="732"/>
      <c r="K21" s="732"/>
      <c r="L21" s="732"/>
      <c r="M21" s="732"/>
      <c r="N21" s="732"/>
      <c r="O21" s="491" t="s">
        <v>0</v>
      </c>
      <c r="P21" s="497"/>
      <c r="Q21" s="734" t="s">
        <v>5</v>
      </c>
      <c r="R21" s="734"/>
      <c r="S21" s="504" t="s">
        <v>6</v>
      </c>
      <c r="T21" s="735"/>
      <c r="U21" s="735"/>
      <c r="V21" s="515" t="s">
        <v>2</v>
      </c>
      <c r="W21" s="516"/>
      <c r="X21" s="725" t="s">
        <v>1</v>
      </c>
      <c r="Y21" s="725"/>
      <c r="Z21" s="504" t="s">
        <v>7</v>
      </c>
      <c r="AA21" s="726" t="str">
        <f>IFERROR(ROUNDUP(E21/T21,0),"")</f>
        <v/>
      </c>
      <c r="AB21" s="726"/>
      <c r="AC21" s="726"/>
      <c r="AD21" s="726"/>
      <c r="AE21" s="726"/>
      <c r="AF21" s="726"/>
      <c r="AG21" s="726"/>
      <c r="AH21" s="726"/>
      <c r="AI21" s="726"/>
      <c r="AJ21" s="726"/>
      <c r="AK21" s="611" t="s">
        <v>0</v>
      </c>
      <c r="AL21" s="612"/>
      <c r="AM21" s="219"/>
      <c r="AN21" s="219"/>
      <c r="AO21" s="219"/>
      <c r="AP21" s="219"/>
      <c r="AQ21" s="221"/>
    </row>
    <row r="22" spans="1:49" ht="14.25" customHeight="1" x14ac:dyDescent="0.4">
      <c r="A22" s="214"/>
      <c r="B22" s="218"/>
      <c r="C22" s="219"/>
      <c r="D22" s="505"/>
      <c r="E22" s="733"/>
      <c r="F22" s="733"/>
      <c r="G22" s="733"/>
      <c r="H22" s="733"/>
      <c r="I22" s="733"/>
      <c r="J22" s="733"/>
      <c r="K22" s="733"/>
      <c r="L22" s="733"/>
      <c r="M22" s="733"/>
      <c r="N22" s="733"/>
      <c r="O22" s="498"/>
      <c r="P22" s="499"/>
      <c r="Q22" s="734"/>
      <c r="R22" s="734"/>
      <c r="S22" s="505"/>
      <c r="T22" s="736"/>
      <c r="U22" s="736"/>
      <c r="V22" s="512"/>
      <c r="W22" s="517"/>
      <c r="X22" s="725"/>
      <c r="Y22" s="725"/>
      <c r="Z22" s="505"/>
      <c r="AA22" s="727"/>
      <c r="AB22" s="727"/>
      <c r="AC22" s="727"/>
      <c r="AD22" s="727"/>
      <c r="AE22" s="727"/>
      <c r="AF22" s="727"/>
      <c r="AG22" s="727"/>
      <c r="AH22" s="727"/>
      <c r="AI22" s="727"/>
      <c r="AJ22" s="727"/>
      <c r="AK22" s="498"/>
      <c r="AL22" s="499"/>
      <c r="AM22" s="219"/>
      <c r="AN22" s="219"/>
      <c r="AO22" s="219"/>
      <c r="AP22" s="219"/>
      <c r="AQ22" s="221"/>
    </row>
    <row r="23" spans="1:49" ht="14.25" customHeight="1" x14ac:dyDescent="0.4">
      <c r="A23" s="214"/>
      <c r="B23" s="218"/>
      <c r="C23" s="219"/>
      <c r="D23" s="219"/>
      <c r="E23" s="219"/>
      <c r="F23" s="219"/>
      <c r="G23" s="219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32"/>
      <c r="T23" s="219"/>
      <c r="U23" s="219"/>
      <c r="V23" s="219"/>
      <c r="W23" s="219"/>
      <c r="X23" s="219"/>
      <c r="Y23" s="219"/>
      <c r="Z23" s="219"/>
      <c r="AA23" s="219"/>
      <c r="AB23" s="219"/>
      <c r="AC23" s="219"/>
      <c r="AD23" s="219"/>
      <c r="AE23" s="728" t="s">
        <v>41</v>
      </c>
      <c r="AF23" s="729"/>
      <c r="AG23" s="729"/>
      <c r="AH23" s="729"/>
      <c r="AI23" s="729"/>
      <c r="AJ23" s="729"/>
      <c r="AK23" s="729"/>
      <c r="AL23" s="219"/>
      <c r="AM23" s="219"/>
      <c r="AN23" s="219"/>
      <c r="AO23" s="219"/>
      <c r="AP23" s="219"/>
      <c r="AQ23" s="221"/>
    </row>
    <row r="24" spans="1:49" ht="14.25" customHeight="1" x14ac:dyDescent="0.4">
      <c r="A24" s="214"/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19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  <c r="AP24" s="219"/>
      <c r="AQ24" s="221"/>
    </row>
    <row r="25" spans="1:49" ht="14.25" customHeight="1" x14ac:dyDescent="0.4">
      <c r="A25" s="214"/>
      <c r="B25" s="218"/>
      <c r="C25" s="219"/>
      <c r="D25" s="613" t="s">
        <v>98</v>
      </c>
      <c r="E25" s="522"/>
      <c r="F25" s="522"/>
      <c r="G25" s="522"/>
      <c r="H25" s="522"/>
      <c r="I25" s="522"/>
      <c r="J25" s="522"/>
      <c r="K25" s="522"/>
      <c r="L25" s="522"/>
      <c r="M25" s="522"/>
      <c r="N25" s="522"/>
      <c r="O25" s="522"/>
      <c r="P25" s="523"/>
      <c r="Q25" s="219"/>
      <c r="R25" s="219"/>
      <c r="S25" s="614" t="s">
        <v>86</v>
      </c>
      <c r="T25" s="730"/>
      <c r="U25" s="730"/>
      <c r="V25" s="730"/>
      <c r="W25" s="731"/>
      <c r="X25" s="219"/>
      <c r="Y25" s="219"/>
      <c r="Z25" s="613" t="s">
        <v>99</v>
      </c>
      <c r="AA25" s="522"/>
      <c r="AB25" s="522"/>
      <c r="AC25" s="522"/>
      <c r="AD25" s="522"/>
      <c r="AE25" s="522"/>
      <c r="AF25" s="522"/>
      <c r="AG25" s="522"/>
      <c r="AH25" s="522"/>
      <c r="AI25" s="522"/>
      <c r="AJ25" s="522"/>
      <c r="AK25" s="522"/>
      <c r="AL25" s="523"/>
      <c r="AM25" s="220"/>
      <c r="AN25" s="220"/>
      <c r="AO25" s="220"/>
      <c r="AP25" s="220"/>
      <c r="AQ25" s="233"/>
    </row>
    <row r="26" spans="1:49" ht="14.25" customHeight="1" x14ac:dyDescent="0.2">
      <c r="A26" s="214"/>
      <c r="B26" s="218"/>
      <c r="C26" s="219"/>
      <c r="D26" s="527" t="s">
        <v>4</v>
      </c>
      <c r="E26" s="737"/>
      <c r="F26" s="737"/>
      <c r="G26" s="737"/>
      <c r="H26" s="737"/>
      <c r="I26" s="737"/>
      <c r="J26" s="737"/>
      <c r="K26" s="737"/>
      <c r="L26" s="737"/>
      <c r="M26" s="737"/>
      <c r="N26" s="737"/>
      <c r="O26" s="491" t="s">
        <v>0</v>
      </c>
      <c r="P26" s="497"/>
      <c r="Q26" s="734" t="s">
        <v>5</v>
      </c>
      <c r="R26" s="734"/>
      <c r="S26" s="504" t="s">
        <v>44</v>
      </c>
      <c r="T26" s="510">
        <v>28</v>
      </c>
      <c r="U26" s="510"/>
      <c r="V26" s="515" t="s">
        <v>2</v>
      </c>
      <c r="W26" s="516"/>
      <c r="X26" s="725" t="s">
        <v>1</v>
      </c>
      <c r="Y26" s="725"/>
      <c r="Z26" s="504" t="s">
        <v>45</v>
      </c>
      <c r="AA26" s="735">
        <f>IFERROR(ROUNDUP(E26/T26,0),"")</f>
        <v>0</v>
      </c>
      <c r="AB26" s="735"/>
      <c r="AC26" s="735"/>
      <c r="AD26" s="735"/>
      <c r="AE26" s="735"/>
      <c r="AF26" s="735"/>
      <c r="AG26" s="735"/>
      <c r="AH26" s="735"/>
      <c r="AI26" s="735"/>
      <c r="AJ26" s="735"/>
      <c r="AK26" s="611" t="s">
        <v>0</v>
      </c>
      <c r="AL26" s="612"/>
      <c r="AM26" s="234"/>
      <c r="AN26" s="234"/>
      <c r="AO26" s="234"/>
      <c r="AP26" s="235"/>
      <c r="AQ26" s="236"/>
    </row>
    <row r="27" spans="1:49" ht="14.25" customHeight="1" x14ac:dyDescent="0.2">
      <c r="A27" s="214"/>
      <c r="B27" s="218"/>
      <c r="C27" s="219"/>
      <c r="D27" s="505"/>
      <c r="E27" s="738"/>
      <c r="F27" s="738"/>
      <c r="G27" s="738"/>
      <c r="H27" s="738"/>
      <c r="I27" s="738"/>
      <c r="J27" s="738"/>
      <c r="K27" s="738"/>
      <c r="L27" s="738"/>
      <c r="M27" s="738"/>
      <c r="N27" s="738"/>
      <c r="O27" s="498"/>
      <c r="P27" s="499"/>
      <c r="Q27" s="734"/>
      <c r="R27" s="734"/>
      <c r="S27" s="505"/>
      <c r="T27" s="512"/>
      <c r="U27" s="512"/>
      <c r="V27" s="512"/>
      <c r="W27" s="517"/>
      <c r="X27" s="725"/>
      <c r="Y27" s="725"/>
      <c r="Z27" s="505"/>
      <c r="AA27" s="736"/>
      <c r="AB27" s="736"/>
      <c r="AC27" s="736"/>
      <c r="AD27" s="736"/>
      <c r="AE27" s="736"/>
      <c r="AF27" s="736"/>
      <c r="AG27" s="736"/>
      <c r="AH27" s="736"/>
      <c r="AI27" s="736"/>
      <c r="AJ27" s="736"/>
      <c r="AK27" s="498"/>
      <c r="AL27" s="499"/>
      <c r="AM27" s="234"/>
      <c r="AN27" s="234"/>
      <c r="AO27" s="234"/>
      <c r="AP27" s="235"/>
      <c r="AQ27" s="236"/>
    </row>
    <row r="28" spans="1:49" ht="14.25" customHeight="1" x14ac:dyDescent="0.4">
      <c r="A28" s="214"/>
      <c r="B28" s="218"/>
      <c r="C28" s="219"/>
      <c r="D28" s="219"/>
      <c r="E28" s="219"/>
      <c r="F28" s="219"/>
      <c r="G28" s="219"/>
      <c r="H28" s="219"/>
      <c r="I28" s="219"/>
      <c r="J28" s="219"/>
      <c r="K28" s="219"/>
      <c r="L28" s="219"/>
      <c r="M28" s="219"/>
      <c r="N28" s="219"/>
      <c r="O28" s="219"/>
      <c r="P28" s="219"/>
      <c r="Q28" s="219"/>
      <c r="R28" s="219"/>
      <c r="S28" s="232"/>
      <c r="T28" s="219"/>
      <c r="U28" s="219"/>
      <c r="V28" s="219"/>
      <c r="W28" s="219"/>
      <c r="X28" s="219"/>
      <c r="Y28" s="219"/>
      <c r="Z28" s="219"/>
      <c r="AA28" s="219"/>
      <c r="AB28" s="219"/>
      <c r="AC28" s="219"/>
      <c r="AD28" s="219"/>
      <c r="AE28" s="728" t="s">
        <v>41</v>
      </c>
      <c r="AF28" s="729"/>
      <c r="AG28" s="729"/>
      <c r="AH28" s="729"/>
      <c r="AI28" s="729"/>
      <c r="AJ28" s="729"/>
      <c r="AK28" s="729"/>
      <c r="AL28" s="219"/>
      <c r="AM28" s="219"/>
      <c r="AN28" s="219"/>
      <c r="AO28" s="219"/>
      <c r="AP28" s="219"/>
      <c r="AQ28" s="221"/>
    </row>
    <row r="29" spans="1:49" ht="14.25" customHeight="1" x14ac:dyDescent="0.4">
      <c r="A29" s="214"/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19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219"/>
      <c r="AF29" s="219"/>
      <c r="AG29" s="219"/>
      <c r="AH29" s="219"/>
      <c r="AI29" s="219"/>
      <c r="AJ29" s="219"/>
      <c r="AK29" s="219"/>
      <c r="AL29" s="219"/>
      <c r="AM29" s="219"/>
      <c r="AN29" s="219"/>
      <c r="AO29" s="219"/>
      <c r="AP29" s="237"/>
      <c r="AQ29" s="221"/>
    </row>
    <row r="30" spans="1:49" ht="14.25" customHeight="1" x14ac:dyDescent="0.4">
      <c r="A30" s="214"/>
      <c r="B30" s="218"/>
      <c r="C30" s="590" t="s">
        <v>27</v>
      </c>
      <c r="D30" s="591"/>
      <c r="E30" s="591"/>
      <c r="F30" s="591"/>
      <c r="G30" s="591"/>
      <c r="H30" s="591"/>
      <c r="I30" s="591"/>
      <c r="J30" s="591"/>
      <c r="K30" s="591"/>
      <c r="L30" s="591"/>
      <c r="M30" s="592"/>
      <c r="N30" s="220"/>
      <c r="O30" s="219"/>
      <c r="P30" s="590" t="s">
        <v>88</v>
      </c>
      <c r="Q30" s="591"/>
      <c r="R30" s="591"/>
      <c r="S30" s="591"/>
      <c r="T30" s="591"/>
      <c r="U30" s="591"/>
      <c r="V30" s="591"/>
      <c r="W30" s="591"/>
      <c r="X30" s="591"/>
      <c r="Y30" s="591"/>
      <c r="Z30" s="592"/>
      <c r="AA30" s="219"/>
      <c r="AB30" s="238"/>
      <c r="AC30" s="219"/>
      <c r="AD30" s="219"/>
      <c r="AE30" s="219"/>
      <c r="AF30" s="219"/>
      <c r="AG30" s="220"/>
      <c r="AH30" s="590" t="s">
        <v>49</v>
      </c>
      <c r="AI30" s="591"/>
      <c r="AJ30" s="591"/>
      <c r="AK30" s="591"/>
      <c r="AL30" s="591"/>
      <c r="AM30" s="591"/>
      <c r="AN30" s="591"/>
      <c r="AO30" s="591"/>
      <c r="AP30" s="592"/>
      <c r="AQ30" s="221"/>
    </row>
    <row r="31" spans="1:49" ht="14.25" customHeight="1" x14ac:dyDescent="0.4">
      <c r="A31" s="214"/>
      <c r="B31" s="218"/>
      <c r="C31" s="504" t="s">
        <v>7</v>
      </c>
      <c r="D31" s="747" t="str">
        <f>AA21</f>
        <v/>
      </c>
      <c r="E31" s="747"/>
      <c r="F31" s="747"/>
      <c r="G31" s="747"/>
      <c r="H31" s="747"/>
      <c r="I31" s="747"/>
      <c r="J31" s="747"/>
      <c r="K31" s="747"/>
      <c r="L31" s="491" t="s">
        <v>0</v>
      </c>
      <c r="M31" s="497"/>
      <c r="N31" s="734" t="s">
        <v>10</v>
      </c>
      <c r="O31" s="734"/>
      <c r="P31" s="504" t="s">
        <v>45</v>
      </c>
      <c r="Q31" s="747">
        <f>AA26</f>
        <v>0</v>
      </c>
      <c r="R31" s="747"/>
      <c r="S31" s="747"/>
      <c r="T31" s="747"/>
      <c r="U31" s="747"/>
      <c r="V31" s="747"/>
      <c r="W31" s="747"/>
      <c r="X31" s="747"/>
      <c r="Y31" s="491" t="s">
        <v>0</v>
      </c>
      <c r="Z31" s="497"/>
      <c r="AA31" s="739" t="s">
        <v>3</v>
      </c>
      <c r="AB31" s="739"/>
      <c r="AC31" s="734">
        <v>0.4</v>
      </c>
      <c r="AD31" s="734"/>
      <c r="AE31" s="734"/>
      <c r="AF31" s="725" t="s">
        <v>1</v>
      </c>
      <c r="AG31" s="740"/>
      <c r="AH31" s="741" t="str">
        <f>IF(E21="","",IFERROR(ROUNDUP((D31-Q31)*AC31,0),""))</f>
        <v/>
      </c>
      <c r="AI31" s="742"/>
      <c r="AJ31" s="742"/>
      <c r="AK31" s="742"/>
      <c r="AL31" s="742"/>
      <c r="AM31" s="742"/>
      <c r="AN31" s="742"/>
      <c r="AO31" s="491" t="s">
        <v>0</v>
      </c>
      <c r="AP31" s="497"/>
      <c r="AQ31" s="221"/>
    </row>
    <row r="32" spans="1:49" ht="14.25" customHeight="1" x14ac:dyDescent="0.4">
      <c r="A32" s="214"/>
      <c r="B32" s="218"/>
      <c r="C32" s="505"/>
      <c r="D32" s="733"/>
      <c r="E32" s="733"/>
      <c r="F32" s="733"/>
      <c r="G32" s="733"/>
      <c r="H32" s="733"/>
      <c r="I32" s="733"/>
      <c r="J32" s="733"/>
      <c r="K32" s="733"/>
      <c r="L32" s="498"/>
      <c r="M32" s="499"/>
      <c r="N32" s="734"/>
      <c r="O32" s="734"/>
      <c r="P32" s="505"/>
      <c r="Q32" s="733"/>
      <c r="R32" s="733"/>
      <c r="S32" s="733"/>
      <c r="T32" s="733"/>
      <c r="U32" s="733"/>
      <c r="V32" s="733"/>
      <c r="W32" s="733"/>
      <c r="X32" s="733"/>
      <c r="Y32" s="498"/>
      <c r="Z32" s="499"/>
      <c r="AA32" s="739"/>
      <c r="AB32" s="739"/>
      <c r="AC32" s="734"/>
      <c r="AD32" s="734"/>
      <c r="AE32" s="734"/>
      <c r="AF32" s="740"/>
      <c r="AG32" s="740"/>
      <c r="AH32" s="743"/>
      <c r="AI32" s="744"/>
      <c r="AJ32" s="744"/>
      <c r="AK32" s="744"/>
      <c r="AL32" s="744"/>
      <c r="AM32" s="744"/>
      <c r="AN32" s="744"/>
      <c r="AO32" s="498"/>
      <c r="AP32" s="499"/>
      <c r="AQ32" s="221"/>
    </row>
    <row r="33" spans="1:44" s="32" customFormat="1" ht="14.25" customHeight="1" x14ac:dyDescent="0.2">
      <c r="A33" s="214"/>
      <c r="B33" s="218"/>
      <c r="C33" s="239"/>
      <c r="D33" s="240"/>
      <c r="E33" s="240"/>
      <c r="F33" s="240"/>
      <c r="G33" s="240"/>
      <c r="H33" s="240"/>
      <c r="I33" s="240"/>
      <c r="J33" s="240"/>
      <c r="K33" s="240"/>
      <c r="L33" s="241"/>
      <c r="M33" s="241"/>
      <c r="N33" s="323"/>
      <c r="O33" s="323"/>
      <c r="P33" s="239"/>
      <c r="Q33" s="240"/>
      <c r="R33" s="240"/>
      <c r="S33" s="240"/>
      <c r="T33" s="240"/>
      <c r="U33" s="240"/>
      <c r="V33" s="240"/>
      <c r="W33" s="241"/>
      <c r="X33" s="241"/>
      <c r="Y33" s="331"/>
      <c r="Z33" s="331"/>
      <c r="AA33" s="323"/>
      <c r="AB33" s="323"/>
      <c r="AC33" s="323"/>
      <c r="AD33" s="324"/>
      <c r="AE33" s="324"/>
      <c r="AF33" s="324"/>
      <c r="AG33" s="324"/>
      <c r="AH33" s="239"/>
      <c r="AI33" s="745" t="s">
        <v>55</v>
      </c>
      <c r="AJ33" s="711"/>
      <c r="AK33" s="711"/>
      <c r="AL33" s="711"/>
      <c r="AM33" s="711"/>
      <c r="AN33" s="711"/>
      <c r="AO33" s="711"/>
      <c r="AP33" s="711"/>
      <c r="AQ33" s="746"/>
      <c r="AR33" s="40"/>
    </row>
    <row r="34" spans="1:44" ht="14.25" customHeight="1" x14ac:dyDescent="0.4">
      <c r="A34" s="214"/>
      <c r="B34" s="218"/>
      <c r="C34" s="219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219"/>
      <c r="Y34" s="219"/>
      <c r="Z34" s="219"/>
      <c r="AA34" s="219"/>
      <c r="AB34" s="219"/>
      <c r="AC34" s="219"/>
      <c r="AD34" s="219"/>
      <c r="AE34" s="219"/>
      <c r="AF34" s="219"/>
      <c r="AG34" s="219"/>
      <c r="AH34" s="219"/>
      <c r="AI34" s="711"/>
      <c r="AJ34" s="711"/>
      <c r="AK34" s="711"/>
      <c r="AL34" s="711"/>
      <c r="AM34" s="711"/>
      <c r="AN34" s="711"/>
      <c r="AO34" s="711"/>
      <c r="AP34" s="711"/>
      <c r="AQ34" s="746"/>
      <c r="AR34" s="40"/>
    </row>
    <row r="35" spans="1:44" ht="14.25" customHeight="1" x14ac:dyDescent="0.4">
      <c r="A35" s="214"/>
      <c r="B35" s="218"/>
      <c r="C35" s="219"/>
      <c r="D35" s="219"/>
      <c r="E35" s="214"/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 s="214"/>
      <c r="T35" s="214"/>
      <c r="U35" s="214"/>
      <c r="V35" s="214"/>
      <c r="W35" s="214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631" t="s">
        <v>50</v>
      </c>
      <c r="AI35" s="591"/>
      <c r="AJ35" s="591"/>
      <c r="AK35" s="591"/>
      <c r="AL35" s="591"/>
      <c r="AM35" s="591"/>
      <c r="AN35" s="591"/>
      <c r="AO35" s="591"/>
      <c r="AP35" s="592"/>
      <c r="AQ35" s="221"/>
    </row>
    <row r="36" spans="1:44" ht="14.25" customHeight="1" x14ac:dyDescent="0.4">
      <c r="A36" s="214"/>
      <c r="B36" s="218"/>
      <c r="C36" s="219"/>
      <c r="D36" s="219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741" t="str">
        <f>IFERROR(IF(AH31&lt;=0,"ERROR",MIN(ROUNDUP(AH31,-4),200000)),"")</f>
        <v/>
      </c>
      <c r="AI36" s="732"/>
      <c r="AJ36" s="732"/>
      <c r="AK36" s="732"/>
      <c r="AL36" s="732"/>
      <c r="AM36" s="732"/>
      <c r="AN36" s="732"/>
      <c r="AO36" s="491" t="s">
        <v>0</v>
      </c>
      <c r="AP36" s="497"/>
      <c r="AQ36" s="221"/>
    </row>
    <row r="37" spans="1:44" ht="14.25" customHeight="1" x14ac:dyDescent="0.4">
      <c r="A37" s="214"/>
      <c r="B37" s="218"/>
      <c r="C37" s="219"/>
      <c r="D37" s="219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748"/>
      <c r="AI37" s="733"/>
      <c r="AJ37" s="733"/>
      <c r="AK37" s="733"/>
      <c r="AL37" s="733"/>
      <c r="AM37" s="733"/>
      <c r="AN37" s="733"/>
      <c r="AO37" s="498"/>
      <c r="AP37" s="499"/>
      <c r="AQ37" s="221"/>
    </row>
    <row r="38" spans="1:44" ht="14.25" customHeight="1" x14ac:dyDescent="0.2">
      <c r="A38" s="214"/>
      <c r="B38" s="218"/>
      <c r="C38" s="242"/>
      <c r="D38" s="242"/>
      <c r="E38" s="242"/>
      <c r="F38" s="242"/>
      <c r="G38" s="242"/>
      <c r="H38" s="242"/>
      <c r="I38" s="242"/>
      <c r="J38" s="242"/>
      <c r="K38" s="242"/>
      <c r="L38" s="242"/>
      <c r="M38" s="242"/>
      <c r="N38" s="242"/>
      <c r="O38" s="242"/>
      <c r="P38" s="242"/>
      <c r="Q38" s="242"/>
      <c r="R38" s="242"/>
      <c r="S38" s="242"/>
      <c r="T38" s="242"/>
      <c r="U38" s="242"/>
      <c r="V38" s="320"/>
      <c r="W38" s="320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239"/>
      <c r="AI38" s="240"/>
      <c r="AJ38" s="240"/>
      <c r="AK38" s="240"/>
      <c r="AL38" s="240"/>
      <c r="AM38" s="240"/>
      <c r="AN38" s="240"/>
      <c r="AO38" s="241"/>
      <c r="AP38" s="241"/>
      <c r="AQ38" s="221"/>
    </row>
    <row r="39" spans="1:44" ht="14.25" customHeight="1" x14ac:dyDescent="0.4">
      <c r="A39" s="214"/>
      <c r="B39" s="218"/>
      <c r="C39" s="590" t="s">
        <v>27</v>
      </c>
      <c r="D39" s="591"/>
      <c r="E39" s="591"/>
      <c r="F39" s="591"/>
      <c r="G39" s="591"/>
      <c r="H39" s="591"/>
      <c r="I39" s="591"/>
      <c r="J39" s="591"/>
      <c r="K39" s="591"/>
      <c r="L39" s="591"/>
      <c r="M39" s="592"/>
      <c r="N39" s="219"/>
      <c r="O39" s="219"/>
      <c r="P39" s="219"/>
      <c r="Q39" s="219"/>
      <c r="R39" s="219"/>
      <c r="S39" s="219"/>
      <c r="T39" s="219"/>
      <c r="U39" s="243"/>
      <c r="V39" s="243"/>
      <c r="W39" s="243"/>
      <c r="X39" s="243"/>
      <c r="Y39" s="243"/>
      <c r="Z39" s="243"/>
      <c r="AA39" s="243"/>
      <c r="AB39" s="243"/>
      <c r="AC39" s="243"/>
      <c r="AD39" s="243"/>
      <c r="AE39" s="243"/>
      <c r="AF39" s="214"/>
      <c r="AG39" s="219"/>
      <c r="AH39" s="631" t="s">
        <v>51</v>
      </c>
      <c r="AI39" s="591"/>
      <c r="AJ39" s="591"/>
      <c r="AK39" s="591"/>
      <c r="AL39" s="591"/>
      <c r="AM39" s="591"/>
      <c r="AN39" s="591"/>
      <c r="AO39" s="591"/>
      <c r="AP39" s="592"/>
      <c r="AQ39" s="221"/>
    </row>
    <row r="40" spans="1:44" ht="14.25" customHeight="1" x14ac:dyDescent="0.4">
      <c r="A40" s="214"/>
      <c r="B40" s="218"/>
      <c r="C40" s="504" t="s">
        <v>7</v>
      </c>
      <c r="D40" s="749" t="str">
        <f>AA21</f>
        <v/>
      </c>
      <c r="E40" s="749"/>
      <c r="F40" s="749"/>
      <c r="G40" s="749"/>
      <c r="H40" s="749"/>
      <c r="I40" s="749"/>
      <c r="J40" s="749"/>
      <c r="K40" s="749"/>
      <c r="L40" s="491" t="s">
        <v>0</v>
      </c>
      <c r="M40" s="497"/>
      <c r="N40" s="734" t="s">
        <v>3</v>
      </c>
      <c r="O40" s="734"/>
      <c r="P40" s="734">
        <v>0.3</v>
      </c>
      <c r="Q40" s="734"/>
      <c r="R40" s="734"/>
      <c r="S40" s="725" t="s">
        <v>1</v>
      </c>
      <c r="T40" s="756"/>
      <c r="U40" s="757" t="str">
        <f>IF(E21="","",IFERROR(IF(T21="","",ROUNDUP(D40*P40,0)),""))</f>
        <v/>
      </c>
      <c r="V40" s="724"/>
      <c r="W40" s="724"/>
      <c r="X40" s="724"/>
      <c r="Y40" s="724"/>
      <c r="Z40" s="724"/>
      <c r="AA40" s="724"/>
      <c r="AB40" s="724"/>
      <c r="AC40" s="724"/>
      <c r="AD40" s="491" t="s">
        <v>0</v>
      </c>
      <c r="AE40" s="497"/>
      <c r="AF40" s="214"/>
      <c r="AG40" s="219"/>
      <c r="AH40" s="741" t="str">
        <f>IFERROR((MIN(ROUNDUP(U40,-3),200000)),"")</f>
        <v/>
      </c>
      <c r="AI40" s="732"/>
      <c r="AJ40" s="732"/>
      <c r="AK40" s="732"/>
      <c r="AL40" s="732"/>
      <c r="AM40" s="732"/>
      <c r="AN40" s="732"/>
      <c r="AO40" s="491" t="s">
        <v>0</v>
      </c>
      <c r="AP40" s="497"/>
      <c r="AQ40" s="221"/>
    </row>
    <row r="41" spans="1:44" ht="14.25" customHeight="1" x14ac:dyDescent="0.4">
      <c r="A41" s="214"/>
      <c r="B41" s="218"/>
      <c r="C41" s="505"/>
      <c r="D41" s="750"/>
      <c r="E41" s="750"/>
      <c r="F41" s="750"/>
      <c r="G41" s="750"/>
      <c r="H41" s="750"/>
      <c r="I41" s="750"/>
      <c r="J41" s="750"/>
      <c r="K41" s="750"/>
      <c r="L41" s="498"/>
      <c r="M41" s="499"/>
      <c r="N41" s="734"/>
      <c r="O41" s="734"/>
      <c r="P41" s="734"/>
      <c r="Q41" s="734"/>
      <c r="R41" s="734"/>
      <c r="S41" s="725"/>
      <c r="T41" s="756"/>
      <c r="U41" s="758"/>
      <c r="V41" s="723"/>
      <c r="W41" s="723"/>
      <c r="X41" s="723"/>
      <c r="Y41" s="723"/>
      <c r="Z41" s="723"/>
      <c r="AA41" s="723"/>
      <c r="AB41" s="723"/>
      <c r="AC41" s="723"/>
      <c r="AD41" s="498"/>
      <c r="AE41" s="499"/>
      <c r="AF41" s="214"/>
      <c r="AG41" s="219"/>
      <c r="AH41" s="748"/>
      <c r="AI41" s="733"/>
      <c r="AJ41" s="733"/>
      <c r="AK41" s="733"/>
      <c r="AL41" s="733"/>
      <c r="AM41" s="733"/>
      <c r="AN41" s="733"/>
      <c r="AO41" s="498"/>
      <c r="AP41" s="499"/>
      <c r="AQ41" s="221"/>
    </row>
    <row r="42" spans="1:44" ht="14.25" customHeight="1" x14ac:dyDescent="0.4">
      <c r="A42" s="214"/>
      <c r="B42" s="218"/>
      <c r="C42" s="214"/>
      <c r="D42" s="214"/>
      <c r="E42" s="214"/>
      <c r="F42" s="214"/>
      <c r="G42" s="214"/>
      <c r="H42" s="214"/>
      <c r="I42" s="214"/>
      <c r="J42" s="214"/>
      <c r="K42" s="214"/>
      <c r="L42" s="214"/>
      <c r="M42" s="214"/>
      <c r="N42" s="214"/>
      <c r="O42" s="214"/>
      <c r="P42" s="214"/>
      <c r="Q42" s="214"/>
      <c r="R42" s="214"/>
      <c r="S42" s="214"/>
      <c r="T42" s="214"/>
      <c r="U42" s="214"/>
      <c r="V42" s="320"/>
      <c r="W42" s="320"/>
      <c r="X42" s="214"/>
      <c r="Y42" s="214"/>
      <c r="Z42" s="214"/>
      <c r="AA42" s="214"/>
      <c r="AB42" s="214"/>
      <c r="AC42" s="214"/>
      <c r="AD42" s="214"/>
      <c r="AE42" s="214"/>
      <c r="AF42" s="214"/>
      <c r="AG42" s="214"/>
      <c r="AH42" s="214"/>
      <c r="AI42" s="745" t="s">
        <v>54</v>
      </c>
      <c r="AJ42" s="711"/>
      <c r="AK42" s="711"/>
      <c r="AL42" s="711"/>
      <c r="AM42" s="711"/>
      <c r="AN42" s="711"/>
      <c r="AO42" s="711"/>
      <c r="AP42" s="711"/>
      <c r="AQ42" s="746"/>
    </row>
    <row r="43" spans="1:44" ht="14.25" customHeight="1" x14ac:dyDescent="0.4">
      <c r="A43" s="214"/>
      <c r="B43" s="218"/>
      <c r="C43" s="214"/>
      <c r="D43" s="214"/>
      <c r="E43" s="214"/>
      <c r="F43" s="214"/>
      <c r="G43" s="214"/>
      <c r="H43" s="214"/>
      <c r="I43" s="214"/>
      <c r="J43" s="214"/>
      <c r="K43" s="214"/>
      <c r="L43" s="214"/>
      <c r="M43" s="214"/>
      <c r="N43" s="214"/>
      <c r="O43" s="214"/>
      <c r="P43" s="214"/>
      <c r="Q43" s="214"/>
      <c r="R43" s="214"/>
      <c r="S43" s="214"/>
      <c r="T43" s="214"/>
      <c r="U43" s="214"/>
      <c r="V43" s="320"/>
      <c r="W43" s="320"/>
      <c r="X43" s="214"/>
      <c r="Y43" s="214"/>
      <c r="Z43" s="214"/>
      <c r="AA43" s="214"/>
      <c r="AB43" s="214"/>
      <c r="AC43" s="214"/>
      <c r="AD43" s="214"/>
      <c r="AE43" s="214"/>
      <c r="AF43" s="214"/>
      <c r="AG43" s="214"/>
      <c r="AH43" s="214"/>
      <c r="AI43" s="711"/>
      <c r="AJ43" s="711"/>
      <c r="AK43" s="711"/>
      <c r="AL43" s="711"/>
      <c r="AM43" s="711"/>
      <c r="AN43" s="711"/>
      <c r="AO43" s="711"/>
      <c r="AP43" s="711"/>
      <c r="AQ43" s="746"/>
    </row>
    <row r="44" spans="1:44" ht="14.25" customHeight="1" x14ac:dyDescent="0.4">
      <c r="A44" s="214"/>
      <c r="B44" s="218"/>
      <c r="C44" s="214"/>
      <c r="D44" s="214"/>
      <c r="E44" s="214"/>
      <c r="F44" s="214"/>
      <c r="G44" s="214"/>
      <c r="H44" s="214"/>
      <c r="I44" s="214"/>
      <c r="J44" s="214"/>
      <c r="K44" s="214"/>
      <c r="L44" s="214"/>
      <c r="M44" s="214"/>
      <c r="N44" s="214"/>
      <c r="O44" s="214"/>
      <c r="P44" s="214"/>
      <c r="Q44" s="214"/>
      <c r="R44" s="214"/>
      <c r="S44" s="214"/>
      <c r="T44" s="214"/>
      <c r="U44" s="214"/>
      <c r="V44" s="320"/>
      <c r="W44" s="320"/>
      <c r="X44" s="214"/>
      <c r="Y44" s="214"/>
      <c r="Z44" s="214"/>
      <c r="AA44" s="214"/>
      <c r="AB44" s="214"/>
      <c r="AC44" s="214"/>
      <c r="AD44" s="214"/>
      <c r="AE44" s="214"/>
      <c r="AF44" s="214"/>
      <c r="AG44" s="214"/>
      <c r="AH44" s="214"/>
      <c r="AI44" s="332"/>
      <c r="AJ44" s="332"/>
      <c r="AK44" s="332"/>
      <c r="AL44" s="332"/>
      <c r="AM44" s="332"/>
      <c r="AN44" s="332"/>
      <c r="AO44" s="332"/>
      <c r="AP44" s="332"/>
      <c r="AQ44" s="333"/>
    </row>
    <row r="45" spans="1:44" ht="14.25" customHeight="1" thickBot="1" x14ac:dyDescent="0.45">
      <c r="A45" s="214"/>
      <c r="B45" s="218"/>
      <c r="C45" s="244" t="s">
        <v>56</v>
      </c>
      <c r="D45" s="214"/>
      <c r="E45" s="214"/>
      <c r="F45" s="214"/>
      <c r="G45" s="214"/>
      <c r="H45" s="214"/>
      <c r="I45" s="214"/>
      <c r="J45" s="214"/>
      <c r="K45" s="214"/>
      <c r="L45" s="214"/>
      <c r="M45" s="214"/>
      <c r="N45" s="214"/>
      <c r="O45" s="214"/>
      <c r="P45" s="214"/>
      <c r="Q45" s="214"/>
      <c r="R45" s="214"/>
      <c r="S45" s="214"/>
      <c r="T45" s="214"/>
      <c r="U45" s="214"/>
      <c r="V45" s="320"/>
      <c r="W45" s="214"/>
      <c r="X45" s="751"/>
      <c r="Y45" s="751"/>
      <c r="Z45" s="751"/>
      <c r="AA45" s="751"/>
      <c r="AB45" s="751"/>
      <c r="AC45" s="751"/>
      <c r="AD45" s="751"/>
      <c r="AE45" s="751"/>
      <c r="AF45" s="751"/>
      <c r="AG45" s="751"/>
      <c r="AH45" s="751"/>
      <c r="AI45" s="751"/>
      <c r="AJ45" s="751"/>
      <c r="AK45" s="751"/>
      <c r="AL45" s="751"/>
      <c r="AM45" s="751"/>
      <c r="AN45" s="751"/>
      <c r="AO45" s="751"/>
      <c r="AP45" s="751"/>
      <c r="AQ45" s="221"/>
      <c r="AR45" s="39">
        <f>MIN(AH36,AH40)</f>
        <v>0</v>
      </c>
    </row>
    <row r="46" spans="1:44" ht="14.25" customHeight="1" x14ac:dyDescent="0.4">
      <c r="A46" s="214"/>
      <c r="B46" s="218"/>
      <c r="C46" s="646" t="s">
        <v>92</v>
      </c>
      <c r="D46" s="647"/>
      <c r="E46" s="647"/>
      <c r="F46" s="647"/>
      <c r="G46" s="647"/>
      <c r="H46" s="647"/>
      <c r="I46" s="647"/>
      <c r="J46" s="647"/>
      <c r="K46" s="647"/>
      <c r="L46" s="647"/>
      <c r="M46" s="752" t="str">
        <f>IF(COUNT(AH36,AH40)=0,"",MIN(AH36,AH40))</f>
        <v/>
      </c>
      <c r="N46" s="752"/>
      <c r="O46" s="752"/>
      <c r="P46" s="752"/>
      <c r="Q46" s="752"/>
      <c r="R46" s="752"/>
      <c r="S46" s="752"/>
      <c r="T46" s="752"/>
      <c r="U46" s="652" t="s">
        <v>0</v>
      </c>
      <c r="V46" s="653"/>
      <c r="W46" s="214"/>
      <c r="X46" s="751"/>
      <c r="Y46" s="751"/>
      <c r="Z46" s="751"/>
      <c r="AA46" s="751"/>
      <c r="AB46" s="751"/>
      <c r="AC46" s="751"/>
      <c r="AD46" s="751"/>
      <c r="AE46" s="751"/>
      <c r="AF46" s="751"/>
      <c r="AG46" s="751"/>
      <c r="AH46" s="751"/>
      <c r="AI46" s="751"/>
      <c r="AJ46" s="751"/>
      <c r="AK46" s="751"/>
      <c r="AL46" s="751"/>
      <c r="AM46" s="751"/>
      <c r="AN46" s="751"/>
      <c r="AO46" s="751"/>
      <c r="AP46" s="751"/>
      <c r="AQ46" s="221"/>
    </row>
    <row r="47" spans="1:44" ht="14.25" customHeight="1" thickBot="1" x14ac:dyDescent="0.45">
      <c r="A47" s="214"/>
      <c r="B47" s="218"/>
      <c r="C47" s="648"/>
      <c r="D47" s="649"/>
      <c r="E47" s="649"/>
      <c r="F47" s="649"/>
      <c r="G47" s="649"/>
      <c r="H47" s="649"/>
      <c r="I47" s="649"/>
      <c r="J47" s="649"/>
      <c r="K47" s="649"/>
      <c r="L47" s="649"/>
      <c r="M47" s="753"/>
      <c r="N47" s="753"/>
      <c r="O47" s="753"/>
      <c r="P47" s="753"/>
      <c r="Q47" s="753"/>
      <c r="R47" s="753"/>
      <c r="S47" s="753"/>
      <c r="T47" s="753"/>
      <c r="U47" s="654"/>
      <c r="V47" s="655"/>
      <c r="W47" s="245"/>
      <c r="X47" s="751"/>
      <c r="Y47" s="751"/>
      <c r="Z47" s="751"/>
      <c r="AA47" s="751"/>
      <c r="AB47" s="751"/>
      <c r="AC47" s="751"/>
      <c r="AD47" s="751"/>
      <c r="AE47" s="751"/>
      <c r="AF47" s="751"/>
      <c r="AG47" s="751"/>
      <c r="AH47" s="751"/>
      <c r="AI47" s="751"/>
      <c r="AJ47" s="751"/>
      <c r="AK47" s="751"/>
      <c r="AL47" s="751"/>
      <c r="AM47" s="751"/>
      <c r="AN47" s="751"/>
      <c r="AO47" s="751"/>
      <c r="AP47" s="751"/>
      <c r="AQ47" s="221"/>
    </row>
    <row r="48" spans="1:44" ht="17.25" x14ac:dyDescent="0.4">
      <c r="A48" s="214"/>
      <c r="B48" s="218"/>
      <c r="C48" s="219"/>
      <c r="D48" s="219"/>
      <c r="E48" s="219"/>
      <c r="F48" s="219"/>
      <c r="G48" s="219"/>
      <c r="H48" s="219"/>
      <c r="I48" s="219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  <c r="AC48" s="219"/>
      <c r="AD48" s="219"/>
      <c r="AE48" s="219"/>
      <c r="AF48" s="219"/>
      <c r="AG48" s="219"/>
      <c r="AH48" s="219"/>
      <c r="AI48" s="219"/>
      <c r="AJ48" s="219"/>
      <c r="AK48" s="246"/>
      <c r="AL48" s="246"/>
      <c r="AM48" s="246"/>
      <c r="AN48" s="246"/>
      <c r="AO48" s="246"/>
      <c r="AP48" s="246"/>
      <c r="AQ48" s="247"/>
    </row>
    <row r="49" spans="1:44" ht="14.25" customHeight="1" x14ac:dyDescent="0.4">
      <c r="A49" s="214"/>
      <c r="B49" s="379" t="s">
        <v>87</v>
      </c>
      <c r="C49" s="636"/>
      <c r="D49" s="636"/>
      <c r="E49" s="636"/>
      <c r="F49" s="636"/>
      <c r="G49" s="636"/>
      <c r="H49" s="636"/>
      <c r="I49" s="636"/>
      <c r="J49" s="636"/>
      <c r="K49" s="636"/>
      <c r="L49" s="636"/>
      <c r="M49" s="636"/>
      <c r="N49" s="636"/>
      <c r="O49" s="636"/>
      <c r="P49" s="636"/>
      <c r="Q49" s="636"/>
      <c r="R49" s="636"/>
      <c r="S49" s="636"/>
      <c r="T49" s="636"/>
      <c r="U49" s="636"/>
      <c r="V49" s="636"/>
      <c r="W49" s="636"/>
      <c r="X49" s="636"/>
      <c r="Y49" s="636"/>
      <c r="Z49" s="636"/>
      <c r="AA49" s="636"/>
      <c r="AB49" s="636"/>
      <c r="AC49" s="636"/>
      <c r="AD49" s="636"/>
      <c r="AE49" s="636"/>
      <c r="AF49" s="636"/>
      <c r="AG49" s="636"/>
      <c r="AH49" s="636"/>
      <c r="AI49" s="636"/>
      <c r="AJ49" s="636"/>
      <c r="AK49" s="636"/>
      <c r="AL49" s="636"/>
      <c r="AM49" s="636"/>
      <c r="AN49" s="636"/>
      <c r="AO49" s="636"/>
      <c r="AP49" s="636"/>
      <c r="AQ49" s="637"/>
    </row>
    <row r="50" spans="1:44" ht="14.25" customHeight="1" x14ac:dyDescent="0.4">
      <c r="A50" s="214"/>
      <c r="B50" s="638"/>
      <c r="C50" s="636"/>
      <c r="D50" s="636"/>
      <c r="E50" s="636"/>
      <c r="F50" s="636"/>
      <c r="G50" s="636"/>
      <c r="H50" s="636"/>
      <c r="I50" s="636"/>
      <c r="J50" s="636"/>
      <c r="K50" s="636"/>
      <c r="L50" s="636"/>
      <c r="M50" s="636"/>
      <c r="N50" s="636"/>
      <c r="O50" s="636"/>
      <c r="P50" s="636"/>
      <c r="Q50" s="636"/>
      <c r="R50" s="636"/>
      <c r="S50" s="636"/>
      <c r="T50" s="636"/>
      <c r="U50" s="636"/>
      <c r="V50" s="636"/>
      <c r="W50" s="636"/>
      <c r="X50" s="636"/>
      <c r="Y50" s="636"/>
      <c r="Z50" s="636"/>
      <c r="AA50" s="636"/>
      <c r="AB50" s="636"/>
      <c r="AC50" s="636"/>
      <c r="AD50" s="636"/>
      <c r="AE50" s="636"/>
      <c r="AF50" s="636"/>
      <c r="AG50" s="636"/>
      <c r="AH50" s="636"/>
      <c r="AI50" s="636"/>
      <c r="AJ50" s="636"/>
      <c r="AK50" s="636"/>
      <c r="AL50" s="636"/>
      <c r="AM50" s="636"/>
      <c r="AN50" s="636"/>
      <c r="AO50" s="636"/>
      <c r="AP50" s="636"/>
      <c r="AQ50" s="637"/>
    </row>
    <row r="51" spans="1:44" ht="14.25" customHeight="1" x14ac:dyDescent="0.4">
      <c r="A51" s="214"/>
      <c r="B51" s="638"/>
      <c r="C51" s="636"/>
      <c r="D51" s="636"/>
      <c r="E51" s="636"/>
      <c r="F51" s="636"/>
      <c r="G51" s="636"/>
      <c r="H51" s="636"/>
      <c r="I51" s="636"/>
      <c r="J51" s="636"/>
      <c r="K51" s="636"/>
      <c r="L51" s="636"/>
      <c r="M51" s="636"/>
      <c r="N51" s="636"/>
      <c r="O51" s="636"/>
      <c r="P51" s="636"/>
      <c r="Q51" s="636"/>
      <c r="R51" s="636"/>
      <c r="S51" s="636"/>
      <c r="T51" s="636"/>
      <c r="U51" s="636"/>
      <c r="V51" s="636"/>
      <c r="W51" s="636"/>
      <c r="X51" s="636"/>
      <c r="Y51" s="636"/>
      <c r="Z51" s="636"/>
      <c r="AA51" s="636"/>
      <c r="AB51" s="636"/>
      <c r="AC51" s="636"/>
      <c r="AD51" s="636"/>
      <c r="AE51" s="636"/>
      <c r="AF51" s="636"/>
      <c r="AG51" s="636"/>
      <c r="AH51" s="636"/>
      <c r="AI51" s="636"/>
      <c r="AJ51" s="636"/>
      <c r="AK51" s="636"/>
      <c r="AL51" s="636"/>
      <c r="AM51" s="636"/>
      <c r="AN51" s="636"/>
      <c r="AO51" s="636"/>
      <c r="AP51" s="636"/>
      <c r="AQ51" s="637"/>
    </row>
    <row r="52" spans="1:44" ht="17.25" customHeight="1" thickBot="1" x14ac:dyDescent="0.45">
      <c r="A52" s="214"/>
      <c r="B52" s="639"/>
      <c r="C52" s="640"/>
      <c r="D52" s="640"/>
      <c r="E52" s="640"/>
      <c r="F52" s="640"/>
      <c r="G52" s="640"/>
      <c r="H52" s="640"/>
      <c r="I52" s="640"/>
      <c r="J52" s="640"/>
      <c r="K52" s="640"/>
      <c r="L52" s="640"/>
      <c r="M52" s="640"/>
      <c r="N52" s="640"/>
      <c r="O52" s="640"/>
      <c r="P52" s="640"/>
      <c r="Q52" s="640"/>
      <c r="R52" s="640"/>
      <c r="S52" s="640"/>
      <c r="T52" s="640"/>
      <c r="U52" s="640"/>
      <c r="V52" s="640"/>
      <c r="W52" s="640"/>
      <c r="X52" s="640"/>
      <c r="Y52" s="640"/>
      <c r="Z52" s="640"/>
      <c r="AA52" s="640"/>
      <c r="AB52" s="640"/>
      <c r="AC52" s="640"/>
      <c r="AD52" s="640"/>
      <c r="AE52" s="640"/>
      <c r="AF52" s="640"/>
      <c r="AG52" s="640"/>
      <c r="AH52" s="640"/>
      <c r="AI52" s="640"/>
      <c r="AJ52" s="640"/>
      <c r="AK52" s="640"/>
      <c r="AL52" s="640"/>
      <c r="AM52" s="640"/>
      <c r="AN52" s="640"/>
      <c r="AO52" s="640"/>
      <c r="AP52" s="640"/>
      <c r="AQ52" s="641"/>
      <c r="AR52" s="33"/>
    </row>
    <row r="53" spans="1:44" ht="15" customHeight="1" x14ac:dyDescent="0.4">
      <c r="A53" s="214"/>
      <c r="B53" s="219"/>
      <c r="C53" s="219"/>
      <c r="D53" s="219"/>
      <c r="E53" s="219"/>
      <c r="F53" s="219"/>
      <c r="G53" s="219"/>
      <c r="H53" s="219"/>
      <c r="I53" s="219"/>
      <c r="J53" s="219"/>
      <c r="K53" s="219"/>
      <c r="L53" s="219"/>
      <c r="M53" s="219"/>
      <c r="N53" s="219"/>
      <c r="O53" s="219"/>
      <c r="P53" s="248"/>
      <c r="Q53" s="249"/>
      <c r="R53" s="249"/>
      <c r="S53" s="249"/>
      <c r="T53" s="249"/>
      <c r="U53" s="249"/>
      <c r="V53" s="249"/>
      <c r="W53" s="249"/>
      <c r="X53" s="250"/>
      <c r="Y53" s="249"/>
      <c r="Z53" s="249"/>
      <c r="AA53" s="249"/>
      <c r="AB53" s="249"/>
      <c r="AC53" s="249"/>
      <c r="AD53" s="219"/>
      <c r="AE53" s="219"/>
      <c r="AF53" s="219"/>
      <c r="AG53" s="219"/>
      <c r="AH53" s="219"/>
      <c r="AI53" s="219"/>
      <c r="AJ53" s="219"/>
      <c r="AK53" s="219"/>
      <c r="AL53" s="219"/>
      <c r="AM53" s="228"/>
      <c r="AN53" s="214"/>
      <c r="AO53" s="214"/>
      <c r="AP53" s="214"/>
      <c r="AQ53" s="214"/>
    </row>
    <row r="54" spans="1:44" ht="15" customHeight="1" x14ac:dyDescent="0.4">
      <c r="A54" s="214"/>
      <c r="B54" s="219"/>
      <c r="C54" s="219"/>
      <c r="D54" s="219"/>
      <c r="E54" s="219"/>
      <c r="F54" s="219"/>
      <c r="G54" s="219"/>
      <c r="H54" s="219"/>
      <c r="I54" s="219"/>
      <c r="J54" s="219"/>
      <c r="K54" s="219"/>
      <c r="L54" s="219"/>
      <c r="M54" s="219"/>
      <c r="N54" s="219"/>
      <c r="O54" s="219"/>
      <c r="P54" s="248"/>
      <c r="Q54" s="249"/>
      <c r="R54" s="249"/>
      <c r="S54" s="249"/>
      <c r="T54" s="249"/>
      <c r="U54" s="249"/>
      <c r="V54" s="249"/>
      <c r="W54" s="249"/>
      <c r="X54" s="250"/>
      <c r="Y54" s="249"/>
      <c r="Z54" s="249"/>
      <c r="AA54" s="249"/>
      <c r="AB54" s="249"/>
      <c r="AC54" s="249"/>
      <c r="AD54" s="219"/>
      <c r="AE54" s="219"/>
      <c r="AF54" s="219"/>
      <c r="AG54" s="219"/>
      <c r="AH54" s="219"/>
      <c r="AI54" s="219"/>
      <c r="AJ54" s="219"/>
      <c r="AK54" s="219"/>
      <c r="AL54" s="219"/>
      <c r="AM54" s="228"/>
      <c r="AN54" s="214"/>
      <c r="AO54" s="214"/>
      <c r="AP54" s="214"/>
      <c r="AQ54" s="214"/>
    </row>
    <row r="55" spans="1:44" ht="15" customHeight="1" x14ac:dyDescent="0.4">
      <c r="A55" s="214"/>
      <c r="B55" s="219"/>
      <c r="C55" s="219"/>
      <c r="D55" s="219"/>
      <c r="E55" s="219"/>
      <c r="F55" s="219"/>
      <c r="G55" s="219"/>
      <c r="H55" s="219"/>
      <c r="I55" s="219"/>
      <c r="J55" s="219"/>
      <c r="K55" s="219"/>
      <c r="L55" s="219"/>
      <c r="M55" s="219"/>
      <c r="N55" s="219"/>
      <c r="O55" s="219"/>
      <c r="P55" s="248"/>
      <c r="Q55" s="249"/>
      <c r="R55" s="249"/>
      <c r="S55" s="249"/>
      <c r="T55" s="249"/>
      <c r="U55" s="249"/>
      <c r="V55" s="249"/>
      <c r="W55" s="249"/>
      <c r="X55" s="250"/>
      <c r="Y55" s="249"/>
      <c r="Z55" s="249"/>
      <c r="AA55" s="249"/>
      <c r="AB55" s="249"/>
      <c r="AC55" s="249"/>
      <c r="AD55" s="219"/>
      <c r="AE55" s="219"/>
      <c r="AF55" s="219"/>
      <c r="AG55" s="219"/>
      <c r="AH55" s="219"/>
      <c r="AI55" s="219"/>
      <c r="AJ55" s="219"/>
      <c r="AK55" s="219"/>
      <c r="AL55" s="219"/>
      <c r="AM55" s="228"/>
      <c r="AN55" s="214"/>
      <c r="AO55" s="214"/>
      <c r="AP55" s="214"/>
      <c r="AQ55" s="214"/>
    </row>
    <row r="56" spans="1:44" ht="15.75" customHeight="1" x14ac:dyDescent="0.4">
      <c r="A56" s="214"/>
      <c r="B56" s="219"/>
      <c r="C56" s="219"/>
      <c r="D56" s="219"/>
      <c r="E56" s="219"/>
      <c r="F56" s="219"/>
      <c r="G56" s="219"/>
      <c r="H56" s="219"/>
      <c r="I56" s="219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  <c r="AC56" s="219"/>
      <c r="AD56" s="219"/>
      <c r="AE56" s="219"/>
      <c r="AF56" s="219"/>
      <c r="AG56" s="219"/>
      <c r="AH56" s="219"/>
      <c r="AI56" s="219"/>
      <c r="AJ56" s="219"/>
      <c r="AK56" s="219"/>
      <c r="AL56" s="219"/>
      <c r="AM56" s="219"/>
      <c r="AN56" s="214"/>
      <c r="AO56" s="214"/>
      <c r="AP56" s="214"/>
      <c r="AQ56" s="214"/>
    </row>
    <row r="57" spans="1:44" ht="15.75" customHeight="1" x14ac:dyDescent="0.4">
      <c r="A57" s="214"/>
      <c r="B57" s="754" t="s">
        <v>61</v>
      </c>
      <c r="C57" s="755"/>
      <c r="D57" s="755"/>
      <c r="E57" s="755"/>
      <c r="F57" s="755"/>
      <c r="G57" s="755"/>
      <c r="H57" s="755"/>
      <c r="I57" s="755"/>
      <c r="J57" s="755"/>
      <c r="K57" s="755"/>
      <c r="L57" s="755"/>
      <c r="M57" s="755"/>
      <c r="N57" s="755"/>
      <c r="O57" s="755"/>
      <c r="P57" s="755"/>
      <c r="Q57" s="755"/>
      <c r="R57" s="755"/>
      <c r="S57" s="755"/>
      <c r="T57" s="755"/>
      <c r="U57" s="755"/>
      <c r="V57" s="755"/>
      <c r="W57" s="755"/>
      <c r="X57" s="755"/>
      <c r="Y57" s="755"/>
      <c r="Z57" s="755"/>
      <c r="AA57" s="755"/>
      <c r="AB57" s="755"/>
      <c r="AC57" s="755"/>
      <c r="AD57" s="755"/>
      <c r="AE57" s="755"/>
      <c r="AF57" s="755"/>
      <c r="AG57" s="755"/>
      <c r="AH57" s="755"/>
      <c r="AI57" s="755"/>
      <c r="AJ57" s="755"/>
      <c r="AK57" s="755"/>
      <c r="AL57" s="755"/>
      <c r="AM57" s="755"/>
      <c r="AN57" s="755"/>
      <c r="AO57" s="755"/>
      <c r="AP57" s="755"/>
      <c r="AQ57" s="214"/>
    </row>
    <row r="58" spans="1:44" ht="15.75" customHeight="1" x14ac:dyDescent="0.4">
      <c r="A58" s="214"/>
      <c r="B58" s="755"/>
      <c r="C58" s="755"/>
      <c r="D58" s="755"/>
      <c r="E58" s="755"/>
      <c r="F58" s="755"/>
      <c r="G58" s="755"/>
      <c r="H58" s="755"/>
      <c r="I58" s="755"/>
      <c r="J58" s="755"/>
      <c r="K58" s="755"/>
      <c r="L58" s="755"/>
      <c r="M58" s="755"/>
      <c r="N58" s="755"/>
      <c r="O58" s="755"/>
      <c r="P58" s="755"/>
      <c r="Q58" s="755"/>
      <c r="R58" s="755"/>
      <c r="S58" s="755"/>
      <c r="T58" s="755"/>
      <c r="U58" s="755"/>
      <c r="V58" s="755"/>
      <c r="W58" s="755"/>
      <c r="X58" s="755"/>
      <c r="Y58" s="755"/>
      <c r="Z58" s="755"/>
      <c r="AA58" s="755"/>
      <c r="AB58" s="755"/>
      <c r="AC58" s="755"/>
      <c r="AD58" s="755"/>
      <c r="AE58" s="755"/>
      <c r="AF58" s="755"/>
      <c r="AG58" s="755"/>
      <c r="AH58" s="755"/>
      <c r="AI58" s="755"/>
      <c r="AJ58" s="755"/>
      <c r="AK58" s="755"/>
      <c r="AL58" s="755"/>
      <c r="AM58" s="755"/>
      <c r="AN58" s="755"/>
      <c r="AO58" s="755"/>
      <c r="AP58" s="755"/>
      <c r="AQ58" s="214"/>
    </row>
    <row r="59" spans="1:44" ht="15.75" customHeight="1" x14ac:dyDescent="0.4">
      <c r="A59" s="214"/>
      <c r="B59" s="214" t="s">
        <v>42</v>
      </c>
      <c r="C59" s="251"/>
      <c r="D59" s="251"/>
      <c r="E59" s="251"/>
      <c r="F59" s="251"/>
      <c r="G59" s="251"/>
      <c r="H59" s="251"/>
      <c r="I59" s="251"/>
      <c r="J59" s="251"/>
      <c r="K59" s="251"/>
      <c r="L59" s="251"/>
      <c r="M59" s="251"/>
      <c r="N59" s="251"/>
      <c r="O59" s="251"/>
      <c r="P59" s="251"/>
      <c r="Q59" s="251"/>
      <c r="R59" s="251"/>
      <c r="S59" s="251"/>
      <c r="T59" s="251"/>
      <c r="U59" s="251"/>
      <c r="V59" s="251"/>
      <c r="W59" s="251"/>
      <c r="X59" s="251"/>
      <c r="Y59" s="251"/>
      <c r="Z59" s="251"/>
      <c r="AA59" s="251"/>
      <c r="AB59" s="251"/>
      <c r="AC59" s="251"/>
      <c r="AD59" s="251"/>
      <c r="AE59" s="251"/>
      <c r="AF59" s="251"/>
      <c r="AG59" s="251"/>
      <c r="AH59" s="251"/>
      <c r="AI59" s="251"/>
      <c r="AJ59" s="251"/>
      <c r="AK59" s="251"/>
      <c r="AL59" s="251"/>
      <c r="AM59" s="329"/>
      <c r="AN59" s="329"/>
      <c r="AO59" s="329"/>
      <c r="AP59" s="329"/>
      <c r="AQ59" s="214"/>
    </row>
    <row r="60" spans="1:44" ht="18.75" customHeight="1" x14ac:dyDescent="0.15">
      <c r="A60" s="214"/>
      <c r="B60" s="768" t="s">
        <v>103</v>
      </c>
      <c r="C60" s="768"/>
      <c r="D60" s="768"/>
      <c r="E60" s="768"/>
      <c r="F60" s="768"/>
      <c r="G60" s="768"/>
      <c r="H60" s="768"/>
      <c r="I60" s="768"/>
      <c r="J60" s="768"/>
      <c r="K60" s="768"/>
      <c r="L60" s="768"/>
      <c r="M60" s="768"/>
      <c r="N60" s="768"/>
      <c r="O60" s="768"/>
      <c r="P60" s="768"/>
      <c r="Q60" s="768"/>
      <c r="R60" s="768"/>
      <c r="S60" s="768"/>
      <c r="T60" s="768"/>
      <c r="U60" s="768"/>
      <c r="V60" s="768"/>
      <c r="W60" s="768"/>
      <c r="X60" s="768"/>
      <c r="Y60" s="768"/>
      <c r="Z60" s="768"/>
      <c r="AA60" s="768"/>
      <c r="AB60" s="768"/>
      <c r="AC60" s="768"/>
      <c r="AD60" s="768"/>
      <c r="AE60" s="768"/>
      <c r="AF60" s="768"/>
      <c r="AG60" s="768"/>
      <c r="AH60" s="768"/>
      <c r="AI60" s="768"/>
      <c r="AJ60" s="768"/>
      <c r="AK60" s="252"/>
      <c r="AL60" s="252"/>
      <c r="AM60" s="252"/>
      <c r="AN60" s="252"/>
      <c r="AO60" s="252"/>
      <c r="AP60" s="253"/>
      <c r="AQ60" s="214"/>
    </row>
    <row r="61" spans="1:44" ht="15.75" customHeight="1" x14ac:dyDescent="0.4">
      <c r="A61" s="214"/>
      <c r="B61" s="329"/>
      <c r="C61" s="254" t="s">
        <v>70</v>
      </c>
      <c r="D61" s="329"/>
      <c r="E61" s="329"/>
      <c r="F61" s="329"/>
      <c r="G61" s="329"/>
      <c r="H61" s="329"/>
      <c r="I61" s="329"/>
      <c r="J61" s="329"/>
      <c r="K61" s="329"/>
      <c r="L61" s="329"/>
      <c r="M61" s="329"/>
      <c r="N61" s="329"/>
      <c r="O61" s="329"/>
      <c r="P61" s="329"/>
      <c r="Q61" s="329"/>
      <c r="R61" s="329"/>
      <c r="S61" s="329"/>
      <c r="T61" s="329"/>
      <c r="U61" s="329"/>
      <c r="V61" s="329"/>
      <c r="W61" s="329"/>
      <c r="X61" s="329"/>
      <c r="Y61" s="329"/>
      <c r="Z61" s="329"/>
      <c r="AA61" s="329"/>
      <c r="AB61" s="329"/>
      <c r="AC61" s="329"/>
      <c r="AD61" s="329"/>
      <c r="AE61" s="329"/>
      <c r="AF61" s="329"/>
      <c r="AG61" s="329"/>
      <c r="AH61" s="329"/>
      <c r="AI61" s="329"/>
      <c r="AJ61" s="329"/>
      <c r="AK61" s="329"/>
      <c r="AL61" s="329"/>
      <c r="AM61" s="329"/>
      <c r="AN61" s="329"/>
      <c r="AO61" s="329"/>
      <c r="AP61" s="329"/>
      <c r="AQ61" s="214"/>
    </row>
    <row r="62" spans="1:44" ht="15.75" customHeight="1" x14ac:dyDescent="0.4">
      <c r="A62" s="214"/>
      <c r="B62" s="329"/>
      <c r="C62" s="769" t="s">
        <v>106</v>
      </c>
      <c r="D62" s="770"/>
      <c r="E62" s="770"/>
      <c r="F62" s="770"/>
      <c r="G62" s="770"/>
      <c r="H62" s="770"/>
      <c r="I62" s="770"/>
      <c r="J62" s="770"/>
      <c r="K62" s="770"/>
      <c r="L62" s="770"/>
      <c r="M62" s="770"/>
      <c r="N62" s="770"/>
      <c r="O62" s="770"/>
      <c r="P62" s="770"/>
      <c r="Q62" s="770"/>
      <c r="R62" s="770"/>
      <c r="S62" s="770"/>
      <c r="T62" s="770"/>
      <c r="U62" s="770"/>
      <c r="V62" s="770"/>
      <c r="W62" s="770"/>
      <c r="X62" s="770"/>
      <c r="Y62" s="770"/>
      <c r="Z62" s="770"/>
      <c r="AA62" s="770"/>
      <c r="AB62" s="770"/>
      <c r="AC62" s="770"/>
      <c r="AD62" s="770"/>
      <c r="AE62" s="770"/>
      <c r="AF62" s="770"/>
      <c r="AG62" s="770"/>
      <c r="AH62" s="770"/>
      <c r="AI62" s="770"/>
      <c r="AJ62" s="770"/>
      <c r="AK62" s="770"/>
      <c r="AL62" s="770"/>
      <c r="AM62" s="770"/>
      <c r="AN62" s="329"/>
      <c r="AO62" s="329"/>
      <c r="AP62" s="329"/>
      <c r="AQ62" s="214"/>
    </row>
    <row r="63" spans="1:44" ht="15.75" customHeight="1" x14ac:dyDescent="0.4">
      <c r="A63" s="214"/>
      <c r="B63" s="329"/>
      <c r="C63" s="770"/>
      <c r="D63" s="770"/>
      <c r="E63" s="770"/>
      <c r="F63" s="770"/>
      <c r="G63" s="770"/>
      <c r="H63" s="770"/>
      <c r="I63" s="770"/>
      <c r="J63" s="770"/>
      <c r="K63" s="770"/>
      <c r="L63" s="770"/>
      <c r="M63" s="770"/>
      <c r="N63" s="770"/>
      <c r="O63" s="770"/>
      <c r="P63" s="770"/>
      <c r="Q63" s="770"/>
      <c r="R63" s="770"/>
      <c r="S63" s="770"/>
      <c r="T63" s="770"/>
      <c r="U63" s="770"/>
      <c r="V63" s="770"/>
      <c r="W63" s="770"/>
      <c r="X63" s="770"/>
      <c r="Y63" s="770"/>
      <c r="Z63" s="770"/>
      <c r="AA63" s="770"/>
      <c r="AB63" s="770"/>
      <c r="AC63" s="770"/>
      <c r="AD63" s="770"/>
      <c r="AE63" s="770"/>
      <c r="AF63" s="770"/>
      <c r="AG63" s="770"/>
      <c r="AH63" s="770"/>
      <c r="AI63" s="770"/>
      <c r="AJ63" s="770"/>
      <c r="AK63" s="770"/>
      <c r="AL63" s="770"/>
      <c r="AM63" s="770"/>
      <c r="AN63" s="329"/>
      <c r="AO63" s="329"/>
      <c r="AP63" s="329"/>
      <c r="AQ63" s="214"/>
    </row>
    <row r="64" spans="1:44" ht="15.75" customHeight="1" x14ac:dyDescent="0.4">
      <c r="A64" s="214"/>
      <c r="B64" s="329"/>
      <c r="C64" s="771"/>
      <c r="D64" s="771"/>
      <c r="E64" s="771"/>
      <c r="F64" s="771"/>
      <c r="G64" s="771"/>
      <c r="H64" s="771"/>
      <c r="I64" s="771"/>
      <c r="J64" s="771"/>
      <c r="K64" s="771"/>
      <c r="L64" s="771"/>
      <c r="M64" s="771"/>
      <c r="N64" s="771"/>
      <c r="O64" s="771"/>
      <c r="P64" s="771"/>
      <c r="Q64" s="771"/>
      <c r="R64" s="771"/>
      <c r="S64" s="771"/>
      <c r="T64" s="771"/>
      <c r="U64" s="771"/>
      <c r="V64" s="771"/>
      <c r="W64" s="771"/>
      <c r="X64" s="771"/>
      <c r="Y64" s="771"/>
      <c r="Z64" s="771"/>
      <c r="AA64" s="771"/>
      <c r="AB64" s="771"/>
      <c r="AC64" s="771"/>
      <c r="AD64" s="771"/>
      <c r="AE64" s="771"/>
      <c r="AF64" s="771"/>
      <c r="AG64" s="771"/>
      <c r="AH64" s="771"/>
      <c r="AI64" s="771"/>
      <c r="AJ64" s="771"/>
      <c r="AK64" s="771"/>
      <c r="AL64" s="771"/>
      <c r="AM64" s="771"/>
      <c r="AN64" s="329"/>
      <c r="AO64" s="329"/>
      <c r="AP64" s="329"/>
      <c r="AQ64" s="214"/>
    </row>
    <row r="65" spans="1:71" ht="14.25" customHeight="1" x14ac:dyDescent="0.15">
      <c r="A65" s="214"/>
      <c r="B65" s="214"/>
      <c r="C65" s="771"/>
      <c r="D65" s="771"/>
      <c r="E65" s="771"/>
      <c r="F65" s="771"/>
      <c r="G65" s="771"/>
      <c r="H65" s="771"/>
      <c r="I65" s="771"/>
      <c r="J65" s="771"/>
      <c r="K65" s="771"/>
      <c r="L65" s="771"/>
      <c r="M65" s="771"/>
      <c r="N65" s="771"/>
      <c r="O65" s="771"/>
      <c r="P65" s="771"/>
      <c r="Q65" s="771"/>
      <c r="R65" s="771"/>
      <c r="S65" s="771"/>
      <c r="T65" s="771"/>
      <c r="U65" s="771"/>
      <c r="V65" s="771"/>
      <c r="W65" s="771"/>
      <c r="X65" s="771"/>
      <c r="Y65" s="771"/>
      <c r="Z65" s="771"/>
      <c r="AA65" s="771"/>
      <c r="AB65" s="771"/>
      <c r="AC65" s="771"/>
      <c r="AD65" s="771"/>
      <c r="AE65" s="771"/>
      <c r="AF65" s="771"/>
      <c r="AG65" s="771"/>
      <c r="AH65" s="771"/>
      <c r="AI65" s="771"/>
      <c r="AJ65" s="771"/>
      <c r="AK65" s="771"/>
      <c r="AL65" s="771"/>
      <c r="AM65" s="771"/>
      <c r="AN65" s="252"/>
      <c r="AO65" s="252"/>
      <c r="AP65" s="252"/>
      <c r="AQ65" s="214"/>
    </row>
    <row r="66" spans="1:71" x14ac:dyDescent="0.15">
      <c r="A66" s="214"/>
      <c r="B66" s="214" t="s">
        <v>117</v>
      </c>
      <c r="C66" s="330"/>
      <c r="D66" s="330"/>
      <c r="E66" s="330"/>
      <c r="F66" s="330"/>
      <c r="G66" s="330"/>
      <c r="H66" s="330"/>
      <c r="I66" s="330"/>
      <c r="J66" s="330"/>
      <c r="K66" s="330"/>
      <c r="L66" s="330"/>
      <c r="M66" s="330"/>
      <c r="N66" s="330"/>
      <c r="O66" s="330"/>
      <c r="P66" s="330"/>
      <c r="Q66" s="330"/>
      <c r="R66" s="330"/>
      <c r="S66" s="330"/>
      <c r="T66" s="330"/>
      <c r="U66" s="330"/>
      <c r="V66" s="330"/>
      <c r="W66" s="330"/>
      <c r="X66" s="330"/>
      <c r="Y66" s="330"/>
      <c r="Z66" s="330"/>
      <c r="AA66" s="330"/>
      <c r="AB66" s="330"/>
      <c r="AC66" s="330"/>
      <c r="AD66" s="330"/>
      <c r="AE66" s="330"/>
      <c r="AF66" s="330"/>
      <c r="AG66" s="330"/>
      <c r="AH66" s="330"/>
      <c r="AI66" s="330"/>
      <c r="AJ66" s="330"/>
      <c r="AK66" s="330"/>
      <c r="AL66" s="252"/>
      <c r="AM66" s="252"/>
      <c r="AN66" s="252"/>
      <c r="AO66" s="252"/>
      <c r="AP66" s="252"/>
      <c r="AQ66" s="214"/>
    </row>
    <row r="67" spans="1:71" x14ac:dyDescent="0.15">
      <c r="A67" s="214"/>
      <c r="B67" s="214" t="s">
        <v>113</v>
      </c>
      <c r="C67" s="330"/>
      <c r="D67" s="330"/>
      <c r="E67" s="330"/>
      <c r="F67" s="330"/>
      <c r="G67" s="330"/>
      <c r="H67" s="330"/>
      <c r="I67" s="330"/>
      <c r="J67" s="330"/>
      <c r="K67" s="330"/>
      <c r="L67" s="330"/>
      <c r="M67" s="330"/>
      <c r="N67" s="330"/>
      <c r="O67" s="330"/>
      <c r="P67" s="330"/>
      <c r="Q67" s="330"/>
      <c r="R67" s="330"/>
      <c r="S67" s="330"/>
      <c r="T67" s="330"/>
      <c r="U67" s="330"/>
      <c r="V67" s="330"/>
      <c r="W67" s="330"/>
      <c r="X67" s="330"/>
      <c r="Y67" s="330"/>
      <c r="Z67" s="330"/>
      <c r="AA67" s="330"/>
      <c r="AB67" s="330"/>
      <c r="AC67" s="330"/>
      <c r="AD67" s="330"/>
      <c r="AE67" s="330"/>
      <c r="AF67" s="330"/>
      <c r="AG67" s="330"/>
      <c r="AH67" s="330"/>
      <c r="AI67" s="330"/>
      <c r="AJ67" s="330"/>
      <c r="AK67" s="330"/>
      <c r="AL67" s="252"/>
      <c r="AM67" s="252"/>
      <c r="AN67" s="252"/>
      <c r="AO67" s="252"/>
      <c r="AP67" s="252"/>
      <c r="AQ67" s="214"/>
    </row>
    <row r="68" spans="1:71" ht="14.25" customHeight="1" x14ac:dyDescent="0.4">
      <c r="A68" s="214"/>
      <c r="B68" s="214"/>
      <c r="C68" s="219"/>
      <c r="D68" s="214"/>
      <c r="E68" s="214"/>
      <c r="F68" s="214"/>
      <c r="G68" s="214"/>
      <c r="H68" s="214"/>
      <c r="I68" s="214"/>
      <c r="J68" s="214"/>
      <c r="K68" s="214"/>
      <c r="L68" s="214"/>
      <c r="M68" s="214"/>
      <c r="N68" s="214"/>
      <c r="O68" s="214"/>
      <c r="P68" s="485" t="s">
        <v>16</v>
      </c>
      <c r="Q68" s="486"/>
      <c r="R68" s="486"/>
      <c r="S68" s="486"/>
      <c r="T68" s="486"/>
      <c r="U68" s="486"/>
      <c r="V68" s="486"/>
      <c r="W68" s="486"/>
      <c r="X68" s="486"/>
      <c r="Y68" s="487"/>
      <c r="Z68" s="220"/>
      <c r="AA68" s="219"/>
      <c r="AB68" s="220"/>
      <c r="AC68" s="220"/>
      <c r="AD68" s="220"/>
      <c r="AE68" s="220"/>
      <c r="AF68" s="220"/>
      <c r="AG68" s="220"/>
      <c r="AH68" s="220"/>
      <c r="AI68" s="220"/>
      <c r="AJ68" s="220"/>
      <c r="AK68" s="220"/>
      <c r="AL68" s="220"/>
      <c r="AM68" s="219"/>
      <c r="AN68" s="219"/>
      <c r="AO68" s="214"/>
      <c r="AP68" s="214"/>
      <c r="AQ68" s="214"/>
    </row>
    <row r="69" spans="1:71" ht="14.25" customHeight="1" x14ac:dyDescent="0.4">
      <c r="A69" s="214"/>
      <c r="B69" s="214"/>
      <c r="C69" s="219"/>
      <c r="D69" s="214"/>
      <c r="E69" s="214"/>
      <c r="F69" s="214"/>
      <c r="G69" s="214"/>
      <c r="H69" s="214"/>
      <c r="I69" s="214"/>
      <c r="J69" s="214"/>
      <c r="K69" s="214"/>
      <c r="L69" s="214"/>
      <c r="M69" s="214"/>
      <c r="N69" s="214"/>
      <c r="O69" s="214"/>
      <c r="P69" s="712" t="s">
        <v>15</v>
      </c>
      <c r="Q69" s="713"/>
      <c r="R69" s="713"/>
      <c r="S69" s="478" t="s">
        <v>11</v>
      </c>
      <c r="T69" s="713"/>
      <c r="U69" s="716"/>
      <c r="V69" s="478" t="s">
        <v>12</v>
      </c>
      <c r="W69" s="713"/>
      <c r="X69" s="713"/>
      <c r="Y69" s="480" t="s">
        <v>2</v>
      </c>
      <c r="Z69" s="759" t="s">
        <v>18</v>
      </c>
      <c r="AA69" s="760"/>
      <c r="AB69" s="760"/>
      <c r="AC69" s="760"/>
      <c r="AD69" s="760"/>
      <c r="AE69" s="761" t="s">
        <v>75</v>
      </c>
      <c r="AF69" s="761"/>
      <c r="AG69" s="761"/>
      <c r="AH69" s="761"/>
      <c r="AI69" s="761"/>
      <c r="AJ69" s="761"/>
      <c r="AK69" s="761"/>
      <c r="AL69" s="761"/>
      <c r="AM69" s="761"/>
      <c r="AN69" s="219"/>
      <c r="AO69" s="214"/>
      <c r="AP69" s="214"/>
      <c r="AQ69" s="214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14"/>
      <c r="B70" s="214"/>
      <c r="C70" s="219"/>
      <c r="D70" s="214"/>
      <c r="E70" s="214"/>
      <c r="F70" s="214"/>
      <c r="G70" s="214"/>
      <c r="H70" s="214"/>
      <c r="I70" s="214"/>
      <c r="J70" s="214"/>
      <c r="K70" s="214"/>
      <c r="L70" s="214"/>
      <c r="M70" s="214"/>
      <c r="N70" s="214"/>
      <c r="O70" s="214"/>
      <c r="P70" s="714"/>
      <c r="Q70" s="715"/>
      <c r="R70" s="715"/>
      <c r="S70" s="479"/>
      <c r="T70" s="717"/>
      <c r="U70" s="717"/>
      <c r="V70" s="479"/>
      <c r="W70" s="715"/>
      <c r="X70" s="715"/>
      <c r="Y70" s="481"/>
      <c r="Z70" s="759"/>
      <c r="AA70" s="760"/>
      <c r="AB70" s="760"/>
      <c r="AC70" s="760"/>
      <c r="AD70" s="760"/>
      <c r="AE70" s="761"/>
      <c r="AF70" s="761"/>
      <c r="AG70" s="761"/>
      <c r="AH70" s="761"/>
      <c r="AI70" s="761"/>
      <c r="AJ70" s="761"/>
      <c r="AK70" s="761"/>
      <c r="AL70" s="761"/>
      <c r="AM70" s="761"/>
      <c r="AN70" s="219"/>
      <c r="AO70" s="214"/>
      <c r="AP70" s="214"/>
      <c r="AQ70" s="214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14"/>
      <c r="B71" s="214"/>
      <c r="C71" s="214"/>
      <c r="D71" s="330"/>
      <c r="E71" s="330"/>
      <c r="F71" s="330"/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  <c r="Y71" s="330"/>
      <c r="Z71" s="330"/>
      <c r="AA71" s="255"/>
      <c r="AB71" s="256"/>
      <c r="AC71" s="256"/>
      <c r="AD71" s="256"/>
      <c r="AE71" s="256"/>
      <c r="AF71" s="256"/>
      <c r="AG71" s="256"/>
      <c r="AH71" s="216"/>
      <c r="AI71" s="216"/>
      <c r="AJ71" s="257"/>
      <c r="AK71" s="257"/>
      <c r="AL71" s="257"/>
      <c r="AM71" s="257"/>
      <c r="AN71" s="257"/>
      <c r="AO71" s="257"/>
      <c r="AP71" s="257"/>
      <c r="AQ71" s="214"/>
      <c r="AS71" s="25" t="str">
        <f>IFERROR((DATE(2022,1,31)-AT70+1),"")</f>
        <v/>
      </c>
      <c r="AT71" s="7"/>
    </row>
    <row r="72" spans="1:71" x14ac:dyDescent="0.15">
      <c r="A72" s="214"/>
      <c r="B72" s="214"/>
      <c r="C72" s="230" t="s">
        <v>32</v>
      </c>
      <c r="D72" s="330"/>
      <c r="E72" s="330"/>
      <c r="F72" s="330"/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  <c r="X72" s="330"/>
      <c r="Y72" s="330"/>
      <c r="Z72" s="330"/>
      <c r="AA72" s="255"/>
      <c r="AB72" s="256"/>
      <c r="AC72" s="256"/>
      <c r="AD72" s="256"/>
      <c r="AE72" s="256"/>
      <c r="AF72" s="256"/>
      <c r="AG72" s="256"/>
      <c r="AH72" s="216"/>
      <c r="AI72" s="216"/>
      <c r="AJ72" s="257"/>
      <c r="AK72" s="257"/>
      <c r="AL72" s="257"/>
      <c r="AM72" s="257"/>
      <c r="AN72" s="257"/>
      <c r="AO72" s="257"/>
      <c r="AP72" s="257"/>
      <c r="AQ72" s="214"/>
      <c r="AS72" s="7"/>
      <c r="AT72" s="7"/>
    </row>
    <row r="73" spans="1:71" s="26" customFormat="1" ht="18.75" customHeight="1" x14ac:dyDescent="0.15">
      <c r="A73" s="258"/>
      <c r="B73" s="258"/>
      <c r="C73" s="214"/>
      <c r="D73" s="259"/>
      <c r="E73" s="259"/>
      <c r="F73" s="259"/>
      <c r="G73" s="259"/>
      <c r="H73" s="259"/>
      <c r="I73" s="259"/>
      <c r="J73" s="259"/>
      <c r="K73" s="259"/>
      <c r="L73" s="259"/>
      <c r="M73" s="259"/>
      <c r="N73" s="260"/>
      <c r="O73" s="261"/>
      <c r="P73" s="677"/>
      <c r="Q73" s="678"/>
      <c r="R73" s="678"/>
      <c r="S73" s="678"/>
      <c r="T73" s="678"/>
      <c r="U73" s="678"/>
      <c r="V73" s="678"/>
      <c r="W73" s="461" t="s">
        <v>0</v>
      </c>
      <c r="X73" s="462"/>
      <c r="Y73" s="262" t="s">
        <v>5</v>
      </c>
      <c r="Z73" s="262"/>
      <c r="AA73" s="762" t="str">
        <f>AS71</f>
        <v/>
      </c>
      <c r="AB73" s="763"/>
      <c r="AC73" s="763"/>
      <c r="AD73" s="764" t="s">
        <v>2</v>
      </c>
      <c r="AE73" s="765"/>
      <c r="AF73" s="262"/>
      <c r="AG73" s="263" t="s">
        <v>1</v>
      </c>
      <c r="AH73" s="766" t="str">
        <f>IF(AA73="","",ROUNDUP(P73/AA73,0))</f>
        <v/>
      </c>
      <c r="AI73" s="767"/>
      <c r="AJ73" s="767"/>
      <c r="AK73" s="767"/>
      <c r="AL73" s="767"/>
      <c r="AM73" s="767"/>
      <c r="AN73" s="764" t="s">
        <v>0</v>
      </c>
      <c r="AO73" s="765"/>
      <c r="AP73" s="264"/>
      <c r="AQ73" s="264"/>
      <c r="AS73" s="7"/>
      <c r="AT73" s="7"/>
      <c r="AU73" s="7"/>
      <c r="AW73" s="27"/>
    </row>
    <row r="74" spans="1:71" s="26" customFormat="1" ht="18.75" customHeight="1" x14ac:dyDescent="0.15">
      <c r="A74" s="258"/>
      <c r="B74" s="258"/>
      <c r="C74" s="258"/>
      <c r="D74" s="264"/>
      <c r="E74" s="264"/>
      <c r="F74" s="264"/>
      <c r="G74" s="264"/>
      <c r="H74" s="264"/>
      <c r="I74" s="264"/>
      <c r="J74" s="264"/>
      <c r="K74" s="264"/>
      <c r="L74" s="264"/>
      <c r="M74" s="264"/>
      <c r="N74" s="264"/>
      <c r="O74" s="264"/>
      <c r="P74" s="265" t="s">
        <v>28</v>
      </c>
      <c r="Q74" s="264"/>
      <c r="R74" s="264"/>
      <c r="S74" s="264"/>
      <c r="T74" s="264"/>
      <c r="U74" s="264"/>
      <c r="V74" s="264"/>
      <c r="W74" s="264"/>
      <c r="X74" s="264"/>
      <c r="Y74" s="264"/>
      <c r="Z74" s="264"/>
      <c r="AA74" s="266"/>
      <c r="AB74" s="266"/>
      <c r="AC74" s="266"/>
      <c r="AD74" s="266"/>
      <c r="AE74" s="266"/>
      <c r="AF74" s="266"/>
      <c r="AG74" s="266"/>
      <c r="AH74" s="264"/>
      <c r="AI74" s="778" t="s">
        <v>23</v>
      </c>
      <c r="AJ74" s="778"/>
      <c r="AK74" s="778"/>
      <c r="AL74" s="778"/>
      <c r="AM74" s="778"/>
      <c r="AN74" s="778"/>
      <c r="AO74" s="778"/>
      <c r="AP74" s="267"/>
      <c r="AQ74" s="267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68"/>
      <c r="B75" s="268"/>
      <c r="C75" s="230" t="s">
        <v>88</v>
      </c>
      <c r="D75" s="269"/>
      <c r="E75" s="269"/>
      <c r="F75" s="269"/>
      <c r="G75" s="269"/>
      <c r="H75" s="269"/>
      <c r="I75" s="269"/>
      <c r="J75" s="269"/>
      <c r="K75" s="269"/>
      <c r="L75" s="269"/>
      <c r="M75" s="269"/>
      <c r="N75" s="269"/>
      <c r="O75" s="270" t="s">
        <v>35</v>
      </c>
      <c r="P75" s="268" t="s">
        <v>89</v>
      </c>
      <c r="Q75" s="271"/>
      <c r="R75" s="271"/>
      <c r="S75" s="271"/>
      <c r="T75" s="271"/>
      <c r="U75" s="271"/>
      <c r="V75" s="271"/>
      <c r="W75" s="271"/>
      <c r="X75" s="271"/>
      <c r="Y75" s="271"/>
      <c r="Z75" s="272"/>
      <c r="AA75" s="273"/>
      <c r="AB75" s="273"/>
      <c r="AC75" s="230"/>
      <c r="AD75" s="268"/>
      <c r="AE75" s="230"/>
      <c r="AF75" s="274"/>
      <c r="AG75" s="274"/>
      <c r="AH75" s="274"/>
      <c r="AI75" s="268"/>
      <c r="AJ75" s="275"/>
      <c r="AK75" s="275"/>
      <c r="AL75" s="275"/>
      <c r="AM75" s="275"/>
      <c r="AN75" s="275"/>
      <c r="AO75" s="268"/>
      <c r="AP75" s="268"/>
      <c r="AQ75" s="268"/>
    </row>
    <row r="76" spans="1:71" s="5" customFormat="1" ht="18.75" customHeight="1" x14ac:dyDescent="0.15">
      <c r="A76" s="268"/>
      <c r="B76" s="268"/>
      <c r="C76" s="268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0"/>
      <c r="P76" s="677"/>
      <c r="Q76" s="678"/>
      <c r="R76" s="678"/>
      <c r="S76" s="678"/>
      <c r="T76" s="678"/>
      <c r="U76" s="678"/>
      <c r="V76" s="678"/>
      <c r="W76" s="461" t="s">
        <v>0</v>
      </c>
      <c r="X76" s="462"/>
      <c r="Y76" s="216" t="s">
        <v>5</v>
      </c>
      <c r="Z76" s="230"/>
      <c r="AA76" s="683">
        <v>28</v>
      </c>
      <c r="AB76" s="684"/>
      <c r="AC76" s="684"/>
      <c r="AD76" s="461" t="s">
        <v>2</v>
      </c>
      <c r="AE76" s="462"/>
      <c r="AF76" s="216"/>
      <c r="AG76" s="330" t="s">
        <v>1</v>
      </c>
      <c r="AH76" s="766">
        <f>IF(AA76="","",ROUNDUP(P76/AA76,0))</f>
        <v>0</v>
      </c>
      <c r="AI76" s="767"/>
      <c r="AJ76" s="767"/>
      <c r="AK76" s="767"/>
      <c r="AL76" s="767"/>
      <c r="AM76" s="767"/>
      <c r="AN76" s="461" t="s">
        <v>0</v>
      </c>
      <c r="AO76" s="462"/>
      <c r="AP76" s="268"/>
      <c r="AQ76" s="273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68"/>
      <c r="B77" s="268"/>
      <c r="C77" s="268"/>
      <c r="D77" s="230"/>
      <c r="E77" s="230"/>
      <c r="F77" s="230"/>
      <c r="G77" s="230"/>
      <c r="H77" s="230"/>
      <c r="I77" s="230"/>
      <c r="J77" s="230"/>
      <c r="K77" s="230"/>
      <c r="L77" s="230"/>
      <c r="M77" s="230"/>
      <c r="N77" s="230"/>
      <c r="O77" s="230"/>
      <c r="P77" s="230"/>
      <c r="Q77" s="265" t="s">
        <v>28</v>
      </c>
      <c r="R77" s="276"/>
      <c r="S77" s="276"/>
      <c r="T77" s="276"/>
      <c r="U77" s="276"/>
      <c r="V77" s="276"/>
      <c r="W77" s="276"/>
      <c r="X77" s="216"/>
      <c r="Y77" s="216"/>
      <c r="Z77" s="230"/>
      <c r="AA77" s="277"/>
      <c r="AB77" s="278"/>
      <c r="AC77" s="278"/>
      <c r="AD77" s="216"/>
      <c r="AE77" s="216"/>
      <c r="AF77" s="255"/>
      <c r="AG77" s="255"/>
      <c r="AH77" s="230"/>
      <c r="AI77" s="728" t="s">
        <v>23</v>
      </c>
      <c r="AJ77" s="729"/>
      <c r="AK77" s="729"/>
      <c r="AL77" s="729"/>
      <c r="AM77" s="729"/>
      <c r="AN77" s="729"/>
      <c r="AO77" s="729"/>
      <c r="AP77" s="326"/>
      <c r="AQ77" s="273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68"/>
      <c r="B78" s="268"/>
      <c r="C78" s="772" t="s">
        <v>100</v>
      </c>
      <c r="D78" s="772"/>
      <c r="E78" s="772"/>
      <c r="F78" s="772"/>
      <c r="G78" s="772"/>
      <c r="H78" s="772"/>
      <c r="I78" s="772"/>
      <c r="J78" s="772"/>
      <c r="K78" s="772"/>
      <c r="L78" s="772"/>
      <c r="M78" s="772"/>
      <c r="N78" s="772"/>
      <c r="O78" s="772"/>
      <c r="P78" s="772"/>
      <c r="Q78" s="772"/>
      <c r="R78" s="772"/>
      <c r="S78" s="772"/>
      <c r="T78" s="772"/>
      <c r="U78" s="772"/>
      <c r="V78" s="772"/>
      <c r="W78" s="772"/>
      <c r="X78" s="773"/>
      <c r="Y78" s="774" t="str">
        <f>IF(O73="","",IFERROR(IF(Y76="","",ROUNDUP((AF73-AF76)*0.4,0)),""))</f>
        <v/>
      </c>
      <c r="Z78" s="775"/>
      <c r="AA78" s="775"/>
      <c r="AB78" s="775"/>
      <c r="AC78" s="775"/>
      <c r="AD78" s="775"/>
      <c r="AE78" s="681" t="s">
        <v>0</v>
      </c>
      <c r="AF78" s="682"/>
      <c r="AG78" s="279"/>
      <c r="AH78" s="776" t="s">
        <v>52</v>
      </c>
      <c r="AI78" s="777"/>
      <c r="AJ78" s="774" t="str">
        <f>IFERROR(IF(Y78&lt;=0,"ERROR",MIN(ROUNDUP(Y78,-4),200000)),"")</f>
        <v/>
      </c>
      <c r="AK78" s="775"/>
      <c r="AL78" s="775"/>
      <c r="AM78" s="775"/>
      <c r="AN78" s="775"/>
      <c r="AO78" s="775"/>
      <c r="AP78" s="470" t="s">
        <v>0</v>
      </c>
      <c r="AQ78" s="471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68"/>
      <c r="B79" s="268"/>
      <c r="C79" s="268"/>
      <c r="D79" s="268"/>
      <c r="E79" s="268"/>
      <c r="F79" s="268"/>
      <c r="G79" s="268"/>
      <c r="H79" s="280"/>
      <c r="I79" s="268"/>
      <c r="J79" s="268"/>
      <c r="K79" s="268"/>
      <c r="L79" s="268"/>
      <c r="M79" s="281"/>
      <c r="N79" s="282"/>
      <c r="O79" s="282"/>
      <c r="P79" s="282"/>
      <c r="Q79" s="268"/>
      <c r="R79" s="268"/>
      <c r="S79" s="268"/>
      <c r="T79" s="268"/>
      <c r="U79" s="268"/>
      <c r="V79" s="268"/>
      <c r="W79" s="268"/>
      <c r="X79" s="268"/>
      <c r="Y79" s="268"/>
      <c r="Z79" s="282"/>
      <c r="AA79" s="282"/>
      <c r="AB79" s="282"/>
      <c r="AC79" s="268"/>
      <c r="AD79" s="283"/>
      <c r="AE79" s="283"/>
      <c r="AF79" s="283"/>
      <c r="AG79" s="268"/>
      <c r="AH79" s="283"/>
      <c r="AI79" s="745" t="s">
        <v>54</v>
      </c>
      <c r="AJ79" s="745"/>
      <c r="AK79" s="745"/>
      <c r="AL79" s="745"/>
      <c r="AM79" s="745"/>
      <c r="AN79" s="745"/>
      <c r="AO79" s="745"/>
      <c r="AP79" s="268"/>
      <c r="AQ79" s="268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68"/>
      <c r="B80" s="268"/>
      <c r="C80" s="268"/>
      <c r="D80" s="268"/>
      <c r="E80" s="268"/>
      <c r="F80" s="268"/>
      <c r="G80" s="268"/>
      <c r="H80" s="280"/>
      <c r="I80" s="268"/>
      <c r="J80" s="268"/>
      <c r="K80" s="268"/>
      <c r="L80" s="268"/>
      <c r="M80" s="281"/>
      <c r="N80" s="282"/>
      <c r="O80" s="282"/>
      <c r="P80" s="282"/>
      <c r="Q80" s="268"/>
      <c r="R80" s="268"/>
      <c r="S80" s="268"/>
      <c r="T80" s="268"/>
      <c r="U80" s="268"/>
      <c r="V80" s="268"/>
      <c r="W80" s="268"/>
      <c r="X80" s="268"/>
      <c r="Y80" s="268"/>
      <c r="Z80" s="282"/>
      <c r="AA80" s="282"/>
      <c r="AB80" s="282"/>
      <c r="AC80" s="283"/>
      <c r="AD80" s="283"/>
      <c r="AE80" s="283"/>
      <c r="AF80" s="283"/>
      <c r="AG80" s="283"/>
      <c r="AH80" s="283"/>
      <c r="AI80" s="745"/>
      <c r="AJ80" s="745"/>
      <c r="AK80" s="745"/>
      <c r="AL80" s="745"/>
      <c r="AM80" s="745"/>
      <c r="AN80" s="745"/>
      <c r="AO80" s="745"/>
      <c r="AP80" s="268"/>
      <c r="AQ80" s="268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68"/>
      <c r="B81" s="268"/>
      <c r="C81" s="780" t="s">
        <v>47</v>
      </c>
      <c r="D81" s="780"/>
      <c r="E81" s="780"/>
      <c r="F81" s="780"/>
      <c r="G81" s="780"/>
      <c r="H81" s="780"/>
      <c r="I81" s="780"/>
      <c r="J81" s="780"/>
      <c r="K81" s="780"/>
      <c r="L81" s="780"/>
      <c r="M81" s="780"/>
      <c r="N81" s="780"/>
      <c r="O81" s="780"/>
      <c r="P81" s="780"/>
      <c r="Q81" s="780"/>
      <c r="R81" s="780"/>
      <c r="S81" s="780"/>
      <c r="T81" s="780"/>
      <c r="U81" s="780"/>
      <c r="V81" s="780"/>
      <c r="W81" s="780"/>
      <c r="X81" s="781"/>
      <c r="Y81" s="782" t="str">
        <f>IF(O73="","",IFERROR(IF(Y73="","",ROUNDUP(BB81*0.3,0)),""))</f>
        <v/>
      </c>
      <c r="Z81" s="783"/>
      <c r="AA81" s="783"/>
      <c r="AB81" s="783"/>
      <c r="AC81" s="783"/>
      <c r="AD81" s="783"/>
      <c r="AE81" s="681" t="s">
        <v>0</v>
      </c>
      <c r="AF81" s="682"/>
      <c r="AG81" s="279"/>
      <c r="AH81" s="776" t="s">
        <v>53</v>
      </c>
      <c r="AI81" s="784"/>
      <c r="AJ81" s="774" t="str">
        <f>IFERROR(IF(Y81&lt;=0,"ERROR",MIN(ROUNDUP(Y81,-3),200000)),"")</f>
        <v/>
      </c>
      <c r="AK81" s="775"/>
      <c r="AL81" s="775"/>
      <c r="AM81" s="775"/>
      <c r="AN81" s="775"/>
      <c r="AO81" s="775"/>
      <c r="AP81" s="470" t="s">
        <v>0</v>
      </c>
      <c r="AQ81" s="471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14"/>
      <c r="B82" s="214"/>
      <c r="C82" s="214"/>
      <c r="D82" s="214"/>
      <c r="E82" s="214"/>
      <c r="F82" s="214"/>
      <c r="G82" s="214"/>
      <c r="H82" s="214"/>
      <c r="I82" s="214"/>
      <c r="J82" s="214"/>
      <c r="K82" s="214"/>
      <c r="L82" s="214"/>
      <c r="M82" s="214"/>
      <c r="N82" s="214"/>
      <c r="O82" s="214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4"/>
      <c r="AA82" s="214"/>
      <c r="AB82" s="214"/>
      <c r="AC82" s="214"/>
      <c r="AD82" s="283"/>
      <c r="AE82" s="283"/>
      <c r="AF82" s="283"/>
      <c r="AG82" s="214"/>
      <c r="AH82" s="283"/>
      <c r="AI82" s="745" t="s">
        <v>54</v>
      </c>
      <c r="AJ82" s="745"/>
      <c r="AK82" s="745"/>
      <c r="AL82" s="745"/>
      <c r="AM82" s="745"/>
      <c r="AN82" s="745"/>
      <c r="AO82" s="745"/>
      <c r="AP82" s="214"/>
      <c r="AQ82" s="214"/>
    </row>
    <row r="83" spans="1:78" s="5" customFormat="1" x14ac:dyDescent="0.4">
      <c r="A83" s="268"/>
      <c r="B83" s="268"/>
      <c r="C83" s="268"/>
      <c r="D83" s="268"/>
      <c r="E83" s="268"/>
      <c r="F83" s="268"/>
      <c r="G83" s="268"/>
      <c r="H83" s="268"/>
      <c r="I83" s="280"/>
      <c r="J83" s="268"/>
      <c r="K83" s="268"/>
      <c r="L83" s="268"/>
      <c r="M83" s="268"/>
      <c r="N83" s="268"/>
      <c r="O83" s="268"/>
      <c r="P83" s="268"/>
      <c r="Q83" s="268"/>
      <c r="R83" s="268"/>
      <c r="S83" s="268"/>
      <c r="T83" s="268"/>
      <c r="U83" s="268"/>
      <c r="V83" s="268"/>
      <c r="W83" s="268"/>
      <c r="X83" s="268"/>
      <c r="Y83" s="268"/>
      <c r="Z83" s="268"/>
      <c r="AA83" s="268"/>
      <c r="AB83" s="268"/>
      <c r="AC83" s="283"/>
      <c r="AD83" s="283"/>
      <c r="AE83" s="283"/>
      <c r="AF83" s="283"/>
      <c r="AG83" s="283"/>
      <c r="AH83" s="283"/>
      <c r="AI83" s="745"/>
      <c r="AJ83" s="745"/>
      <c r="AK83" s="745"/>
      <c r="AL83" s="745"/>
      <c r="AM83" s="745"/>
      <c r="AN83" s="745"/>
      <c r="AO83" s="745"/>
      <c r="AP83" s="284"/>
      <c r="AQ83" s="268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14"/>
      <c r="B84" s="214"/>
      <c r="C84" s="244" t="s">
        <v>56</v>
      </c>
      <c r="D84" s="214"/>
      <c r="E84" s="214"/>
      <c r="F84" s="214"/>
      <c r="G84" s="214"/>
      <c r="H84" s="214"/>
      <c r="I84" s="214"/>
      <c r="J84" s="214"/>
      <c r="K84" s="214"/>
      <c r="L84" s="214"/>
      <c r="M84" s="214"/>
      <c r="N84" s="214"/>
      <c r="O84" s="214"/>
      <c r="P84" s="214"/>
      <c r="Q84" s="214"/>
      <c r="R84" s="214"/>
      <c r="S84" s="214"/>
      <c r="T84" s="214"/>
      <c r="U84" s="214"/>
      <c r="V84" s="320"/>
      <c r="W84" s="214"/>
      <c r="X84" s="779" t="str">
        <f>IF(Y78&lt;=0,"１日当たりの支給額は０円（若しくは０円以下）です。"&amp;CHAR(10)&amp;"申請頂くことができません。","")</f>
        <v/>
      </c>
      <c r="Y84" s="779"/>
      <c r="Z84" s="779"/>
      <c r="AA84" s="779"/>
      <c r="AB84" s="779"/>
      <c r="AC84" s="779"/>
      <c r="AD84" s="779"/>
      <c r="AE84" s="779"/>
      <c r="AF84" s="779"/>
      <c r="AG84" s="779"/>
      <c r="AH84" s="779"/>
      <c r="AI84" s="779"/>
      <c r="AJ84" s="779"/>
      <c r="AK84" s="779"/>
      <c r="AL84" s="779"/>
      <c r="AM84" s="779"/>
      <c r="AN84" s="779"/>
      <c r="AO84" s="779"/>
      <c r="AP84" s="779"/>
      <c r="AQ84" s="214"/>
      <c r="AR84" s="1" t="str">
        <f>IF(COUNT(AJ78,AJ81)=0,"",MIN(AJ78,AJ81))</f>
        <v/>
      </c>
    </row>
    <row r="85" spans="1:78" ht="14.25" customHeight="1" x14ac:dyDescent="0.4">
      <c r="A85" s="214"/>
      <c r="B85" s="214"/>
      <c r="C85" s="646" t="s">
        <v>92</v>
      </c>
      <c r="D85" s="647"/>
      <c r="E85" s="647"/>
      <c r="F85" s="647"/>
      <c r="G85" s="647"/>
      <c r="H85" s="647"/>
      <c r="I85" s="647"/>
      <c r="J85" s="647"/>
      <c r="K85" s="647"/>
      <c r="L85" s="647"/>
      <c r="M85" s="752" t="str">
        <f>IF(COUNT(AJ78,AJ81)=0,"",MIN(AJ78,AJ81))</f>
        <v/>
      </c>
      <c r="N85" s="752"/>
      <c r="O85" s="752"/>
      <c r="P85" s="752"/>
      <c r="Q85" s="752"/>
      <c r="R85" s="752"/>
      <c r="S85" s="752"/>
      <c r="T85" s="752"/>
      <c r="U85" s="652" t="s">
        <v>0</v>
      </c>
      <c r="V85" s="653"/>
      <c r="W85" s="214"/>
      <c r="X85" s="779"/>
      <c r="Y85" s="779"/>
      <c r="Z85" s="779"/>
      <c r="AA85" s="779"/>
      <c r="AB85" s="779"/>
      <c r="AC85" s="779"/>
      <c r="AD85" s="779"/>
      <c r="AE85" s="779"/>
      <c r="AF85" s="779"/>
      <c r="AG85" s="779"/>
      <c r="AH85" s="779"/>
      <c r="AI85" s="779"/>
      <c r="AJ85" s="779"/>
      <c r="AK85" s="779"/>
      <c r="AL85" s="779"/>
      <c r="AM85" s="779"/>
      <c r="AN85" s="779"/>
      <c r="AO85" s="779"/>
      <c r="AP85" s="779"/>
      <c r="AQ85" s="214"/>
    </row>
    <row r="86" spans="1:78" ht="14.25" customHeight="1" thickBot="1" x14ac:dyDescent="0.45">
      <c r="A86" s="214"/>
      <c r="B86" s="214"/>
      <c r="C86" s="648"/>
      <c r="D86" s="649"/>
      <c r="E86" s="649"/>
      <c r="F86" s="649"/>
      <c r="G86" s="649"/>
      <c r="H86" s="649"/>
      <c r="I86" s="649"/>
      <c r="J86" s="649"/>
      <c r="K86" s="649"/>
      <c r="L86" s="649"/>
      <c r="M86" s="753"/>
      <c r="N86" s="753"/>
      <c r="O86" s="753"/>
      <c r="P86" s="753"/>
      <c r="Q86" s="753"/>
      <c r="R86" s="753"/>
      <c r="S86" s="753"/>
      <c r="T86" s="753"/>
      <c r="U86" s="654"/>
      <c r="V86" s="655"/>
      <c r="W86" s="214"/>
      <c r="X86" s="779"/>
      <c r="Y86" s="779"/>
      <c r="Z86" s="779"/>
      <c r="AA86" s="779"/>
      <c r="AB86" s="779"/>
      <c r="AC86" s="779"/>
      <c r="AD86" s="779"/>
      <c r="AE86" s="779"/>
      <c r="AF86" s="779"/>
      <c r="AG86" s="779"/>
      <c r="AH86" s="779"/>
      <c r="AI86" s="779"/>
      <c r="AJ86" s="779"/>
      <c r="AK86" s="779"/>
      <c r="AL86" s="779"/>
      <c r="AM86" s="779"/>
      <c r="AN86" s="779"/>
      <c r="AO86" s="779"/>
      <c r="AP86" s="779"/>
      <c r="AQ86" s="214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4"/>
      <c r="B1" s="405"/>
      <c r="C1" s="405"/>
      <c r="D1" s="405"/>
      <c r="E1" s="405"/>
      <c r="F1" s="405"/>
      <c r="G1" s="405"/>
      <c r="H1" s="405"/>
      <c r="I1" s="405"/>
      <c r="J1" s="405"/>
      <c r="K1" s="405"/>
      <c r="L1" s="405"/>
      <c r="M1" s="405"/>
      <c r="N1" s="405"/>
      <c r="O1" s="405"/>
      <c r="P1" s="405"/>
      <c r="Q1" s="405"/>
      <c r="R1" s="405"/>
      <c r="S1" s="405"/>
      <c r="T1" s="405"/>
      <c r="U1" s="405"/>
      <c r="V1" s="405"/>
      <c r="W1" s="405"/>
      <c r="X1" s="405"/>
      <c r="Y1" s="405"/>
      <c r="Z1" s="405"/>
      <c r="AA1" s="405"/>
      <c r="AB1" s="405"/>
      <c r="AC1" s="405"/>
      <c r="AD1" s="405"/>
      <c r="AE1" s="405"/>
      <c r="AF1" s="405"/>
      <c r="AG1" s="406"/>
      <c r="AH1" s="406"/>
      <c r="AI1" s="406"/>
      <c r="AJ1" s="406"/>
      <c r="AK1" s="406"/>
      <c r="AL1" s="406"/>
      <c r="AM1" s="406"/>
      <c r="AN1" s="32"/>
      <c r="AO1" s="32"/>
      <c r="AR1" s="30"/>
      <c r="AS1" s="30"/>
    </row>
    <row r="2" spans="1:45" ht="32.25" x14ac:dyDescent="0.4">
      <c r="A2" s="407" t="s">
        <v>120</v>
      </c>
      <c r="B2" s="793"/>
      <c r="C2" s="793"/>
      <c r="D2" s="793"/>
      <c r="E2" s="793"/>
      <c r="F2" s="793"/>
      <c r="G2" s="793"/>
      <c r="H2" s="793"/>
      <c r="I2" s="793"/>
      <c r="J2" s="793"/>
      <c r="K2" s="793"/>
      <c r="L2" s="793"/>
      <c r="M2" s="793"/>
      <c r="N2" s="793"/>
      <c r="O2" s="793"/>
      <c r="P2" s="793"/>
      <c r="Q2" s="793"/>
      <c r="R2" s="793"/>
      <c r="S2" s="793"/>
      <c r="T2" s="793"/>
      <c r="U2" s="793"/>
      <c r="V2" s="793"/>
      <c r="W2" s="793"/>
      <c r="X2" s="793"/>
      <c r="Y2" s="793"/>
      <c r="Z2" s="793"/>
      <c r="AA2" s="793"/>
      <c r="AB2" s="793"/>
      <c r="AC2" s="793"/>
      <c r="AD2" s="793"/>
      <c r="AE2" s="793"/>
      <c r="AF2" s="793"/>
      <c r="AG2" s="794"/>
      <c r="AH2" s="794"/>
      <c r="AI2" s="794"/>
      <c r="AJ2" s="794"/>
      <c r="AK2" s="794"/>
      <c r="AL2" s="794"/>
      <c r="AM2" s="795"/>
      <c r="AN2" s="32"/>
      <c r="AO2" s="32"/>
      <c r="AR2" s="30"/>
      <c r="AS2" s="30"/>
    </row>
    <row r="3" spans="1:45" ht="55.5" customHeight="1" thickBot="1" x14ac:dyDescent="0.45">
      <c r="A3" s="411" t="s">
        <v>124</v>
      </c>
      <c r="B3" s="412"/>
      <c r="C3" s="412"/>
      <c r="D3" s="412"/>
      <c r="E3" s="412"/>
      <c r="F3" s="412"/>
      <c r="G3" s="412"/>
      <c r="H3" s="412"/>
      <c r="I3" s="412"/>
      <c r="J3" s="412"/>
      <c r="K3" s="412"/>
      <c r="L3" s="412"/>
      <c r="M3" s="412"/>
      <c r="N3" s="412"/>
      <c r="O3" s="412"/>
      <c r="P3" s="412"/>
      <c r="Q3" s="412"/>
      <c r="R3" s="412"/>
      <c r="S3" s="412"/>
      <c r="T3" s="412"/>
      <c r="U3" s="412"/>
      <c r="V3" s="412"/>
      <c r="W3" s="412"/>
      <c r="X3" s="412"/>
      <c r="Y3" s="412"/>
      <c r="Z3" s="412"/>
      <c r="AA3" s="412"/>
      <c r="AB3" s="412"/>
      <c r="AC3" s="412"/>
      <c r="AD3" s="412"/>
      <c r="AE3" s="412"/>
      <c r="AF3" s="412"/>
      <c r="AG3" s="413"/>
      <c r="AH3" s="413"/>
      <c r="AI3" s="413"/>
      <c r="AJ3" s="413"/>
      <c r="AK3" s="413"/>
      <c r="AL3" s="413"/>
      <c r="AM3" s="414"/>
      <c r="AN3" s="32"/>
      <c r="AO3" s="32"/>
      <c r="AR3" s="30"/>
      <c r="AS3" s="30"/>
    </row>
    <row r="4" spans="1:45" ht="25.5" customHeight="1" x14ac:dyDescent="0.4">
      <c r="A4" s="415" t="s">
        <v>108</v>
      </c>
      <c r="B4" s="415"/>
      <c r="C4" s="415"/>
      <c r="D4" s="415"/>
      <c r="E4" s="415"/>
      <c r="F4" s="415"/>
      <c r="G4" s="415"/>
      <c r="H4" s="415"/>
      <c r="I4" s="415"/>
      <c r="J4" s="415"/>
      <c r="K4" s="415"/>
      <c r="L4" s="415"/>
      <c r="M4" s="415"/>
      <c r="N4" s="415"/>
      <c r="O4" s="415"/>
      <c r="P4" s="415"/>
      <c r="Q4" s="415"/>
      <c r="R4" s="415"/>
      <c r="S4" s="415"/>
      <c r="T4" s="415"/>
      <c r="U4" s="415"/>
      <c r="V4" s="415"/>
      <c r="W4" s="415"/>
      <c r="X4" s="415"/>
      <c r="Y4" s="415"/>
      <c r="Z4" s="415"/>
      <c r="AA4" s="415"/>
      <c r="AB4" s="415"/>
      <c r="AC4" s="415"/>
      <c r="AD4" s="415"/>
      <c r="AE4" s="415"/>
      <c r="AF4" s="415"/>
      <c r="AG4" s="415"/>
      <c r="AH4" s="415"/>
      <c r="AI4" s="415"/>
      <c r="AJ4" s="415"/>
      <c r="AK4" s="415"/>
      <c r="AL4" s="415"/>
      <c r="AM4" s="415"/>
      <c r="AN4" s="32"/>
      <c r="AO4" s="32"/>
      <c r="AR4" s="30"/>
      <c r="AS4" s="30"/>
    </row>
    <row r="5" spans="1:45" ht="36.75" customHeight="1" x14ac:dyDescent="0.4">
      <c r="A5" s="796" t="s">
        <v>123</v>
      </c>
      <c r="B5" s="797"/>
      <c r="C5" s="797"/>
      <c r="D5" s="797"/>
      <c r="E5" s="797"/>
      <c r="F5" s="797"/>
      <c r="G5" s="797"/>
      <c r="H5" s="797"/>
      <c r="I5" s="797"/>
      <c r="J5" s="797"/>
      <c r="K5" s="797"/>
      <c r="L5" s="797"/>
      <c r="M5" s="797"/>
      <c r="N5" s="797"/>
      <c r="O5" s="797"/>
      <c r="P5" s="797"/>
      <c r="Q5" s="797"/>
      <c r="R5" s="797"/>
      <c r="S5" s="797"/>
      <c r="T5" s="797"/>
      <c r="U5" s="797"/>
      <c r="V5" s="797"/>
      <c r="W5" s="797"/>
      <c r="X5" s="797"/>
      <c r="Y5" s="797"/>
      <c r="Z5" s="797"/>
      <c r="AA5" s="797"/>
      <c r="AB5" s="797"/>
      <c r="AC5" s="797"/>
      <c r="AD5" s="797"/>
      <c r="AE5" s="797"/>
      <c r="AF5" s="797"/>
      <c r="AG5" s="797"/>
      <c r="AH5" s="797"/>
      <c r="AI5" s="797"/>
      <c r="AJ5" s="797"/>
      <c r="AK5" s="797"/>
      <c r="AL5" s="797"/>
      <c r="AM5" s="797"/>
      <c r="AN5" s="32"/>
      <c r="AO5" s="32"/>
      <c r="AR5" s="30"/>
      <c r="AS5" s="30"/>
    </row>
    <row r="6" spans="1:45" ht="24.75" customHeight="1" x14ac:dyDescent="0.4">
      <c r="A6" s="45"/>
      <c r="B6" s="416" t="s">
        <v>77</v>
      </c>
      <c r="C6" s="416"/>
      <c r="D6" s="416"/>
      <c r="E6" s="416"/>
      <c r="F6" s="416"/>
      <c r="G6" s="416"/>
      <c r="H6" s="416"/>
      <c r="I6" s="416"/>
      <c r="J6" s="416"/>
      <c r="K6" s="416"/>
      <c r="L6" s="416"/>
      <c r="M6" s="416"/>
      <c r="N6" s="416"/>
      <c r="O6" s="416"/>
      <c r="P6" s="416"/>
      <c r="Q6" s="416"/>
      <c r="R6" s="416"/>
      <c r="S6" s="416"/>
      <c r="T6" s="416"/>
      <c r="U6" s="416"/>
      <c r="V6" s="416"/>
      <c r="W6" s="416"/>
      <c r="X6" s="416"/>
      <c r="Y6" s="416"/>
      <c r="Z6" s="416"/>
      <c r="AA6" s="416"/>
      <c r="AB6" s="416"/>
      <c r="AC6" s="416"/>
      <c r="AD6" s="416"/>
      <c r="AE6" s="416"/>
      <c r="AF6" s="416"/>
      <c r="AG6" s="416"/>
      <c r="AH6" s="416"/>
      <c r="AI6" s="416"/>
      <c r="AJ6" s="416"/>
      <c r="AK6" s="416"/>
      <c r="AL6" s="416"/>
      <c r="AM6" s="416"/>
      <c r="AN6" s="32"/>
      <c r="AO6" s="32"/>
    </row>
    <row r="7" spans="1:45" ht="24.75" customHeight="1" x14ac:dyDescent="0.4">
      <c r="A7" s="45"/>
      <c r="B7" s="416"/>
      <c r="C7" s="416"/>
      <c r="D7" s="416"/>
      <c r="E7" s="416"/>
      <c r="F7" s="416"/>
      <c r="G7" s="416"/>
      <c r="H7" s="416"/>
      <c r="I7" s="416"/>
      <c r="J7" s="416"/>
      <c r="K7" s="416"/>
      <c r="L7" s="416"/>
      <c r="M7" s="416"/>
      <c r="N7" s="416"/>
      <c r="O7" s="416"/>
      <c r="P7" s="416"/>
      <c r="Q7" s="416"/>
      <c r="R7" s="416"/>
      <c r="S7" s="416"/>
      <c r="T7" s="416"/>
      <c r="U7" s="416"/>
      <c r="V7" s="416"/>
      <c r="W7" s="416"/>
      <c r="X7" s="416"/>
      <c r="Y7" s="416"/>
      <c r="Z7" s="416"/>
      <c r="AA7" s="416"/>
      <c r="AB7" s="416"/>
      <c r="AC7" s="416"/>
      <c r="AD7" s="416"/>
      <c r="AE7" s="416"/>
      <c r="AF7" s="416"/>
      <c r="AG7" s="416"/>
      <c r="AH7" s="416"/>
      <c r="AI7" s="416"/>
      <c r="AJ7" s="416"/>
      <c r="AK7" s="416"/>
      <c r="AL7" s="416"/>
      <c r="AM7" s="416"/>
      <c r="AN7" s="32"/>
      <c r="AO7" s="32"/>
    </row>
    <row r="8" spans="1:45" ht="24.75" customHeight="1" x14ac:dyDescent="0.4">
      <c r="A8" s="45"/>
      <c r="B8" s="345" t="s">
        <v>19</v>
      </c>
      <c r="C8" s="345"/>
      <c r="D8" s="345"/>
      <c r="E8" s="345"/>
      <c r="F8" s="345"/>
      <c r="G8" s="345"/>
      <c r="H8" s="345"/>
      <c r="I8" s="345"/>
      <c r="J8" s="345"/>
      <c r="K8" s="345"/>
      <c r="L8" s="345"/>
      <c r="M8" s="345"/>
      <c r="N8" s="345"/>
      <c r="O8" s="798" t="s">
        <v>20</v>
      </c>
      <c r="P8" s="798"/>
      <c r="Q8" s="798"/>
      <c r="R8" s="798"/>
      <c r="S8" s="798"/>
      <c r="T8" s="798"/>
      <c r="U8" s="798"/>
      <c r="V8" s="798"/>
      <c r="W8" s="798"/>
      <c r="X8" s="798"/>
      <c r="Y8" s="798"/>
      <c r="Z8" s="798"/>
      <c r="AA8" s="798"/>
      <c r="AB8" s="798"/>
      <c r="AC8" s="798"/>
      <c r="AD8" s="798"/>
      <c r="AE8" s="798"/>
      <c r="AF8" s="798"/>
      <c r="AG8" s="798"/>
      <c r="AH8" s="798"/>
      <c r="AI8" s="798"/>
      <c r="AJ8" s="798"/>
      <c r="AK8" s="798"/>
      <c r="AL8" s="798"/>
      <c r="AM8" s="798"/>
      <c r="AN8" s="32"/>
      <c r="AO8" s="32"/>
      <c r="AR8" s="30"/>
      <c r="AS8" s="30"/>
    </row>
    <row r="9" spans="1:45" ht="15" customHeight="1" x14ac:dyDescent="0.4">
      <c r="A9" s="45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32"/>
      <c r="AO9" s="32"/>
      <c r="AR9" s="30"/>
      <c r="AS9" s="30"/>
    </row>
    <row r="10" spans="1:45" s="35" customFormat="1" ht="30" customHeight="1" thickBot="1" x14ac:dyDescent="0.45">
      <c r="A10" s="47"/>
      <c r="B10" s="417" t="s">
        <v>71</v>
      </c>
      <c r="C10" s="417"/>
      <c r="D10" s="417"/>
      <c r="E10" s="417"/>
      <c r="F10" s="417"/>
      <c r="G10" s="417"/>
      <c r="H10" s="417"/>
      <c r="I10" s="417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531" t="s">
        <v>67</v>
      </c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1"/>
      <c r="AL10" s="531"/>
      <c r="AM10" s="531"/>
      <c r="AN10" s="87"/>
      <c r="AO10" s="87"/>
    </row>
    <row r="11" spans="1:45" s="4" customFormat="1" ht="26.25" customHeight="1" x14ac:dyDescent="0.4">
      <c r="A11" s="45"/>
      <c r="B11" s="334" t="s">
        <v>26</v>
      </c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  <c r="S11" s="335"/>
      <c r="T11" s="335"/>
      <c r="U11" s="335"/>
      <c r="V11" s="335"/>
      <c r="W11" s="335"/>
      <c r="X11" s="335"/>
      <c r="Y11" s="335"/>
      <c r="Z11" s="335"/>
      <c r="AA11" s="335"/>
      <c r="AB11" s="335"/>
      <c r="AC11" s="335"/>
      <c r="AD11" s="335"/>
      <c r="AE11" s="335"/>
      <c r="AF11" s="335"/>
      <c r="AG11" s="335"/>
      <c r="AH11" s="335"/>
      <c r="AI11" s="335"/>
      <c r="AJ11" s="335"/>
      <c r="AK11" s="335"/>
      <c r="AL11" s="335"/>
      <c r="AM11" s="336"/>
      <c r="AN11" s="32"/>
      <c r="AO11" s="89"/>
    </row>
    <row r="12" spans="1:45" s="3" customFormat="1" ht="6" customHeight="1" x14ac:dyDescent="0.4">
      <c r="A12" s="45"/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  <c r="R12" s="49"/>
      <c r="S12" s="49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49"/>
      <c r="AH12" s="49"/>
      <c r="AI12" s="49"/>
      <c r="AJ12" s="49"/>
      <c r="AK12" s="49"/>
      <c r="AL12" s="49"/>
      <c r="AM12" s="50"/>
      <c r="AN12" s="32"/>
      <c r="AO12" s="12"/>
    </row>
    <row r="13" spans="1:45" s="3" customFormat="1" ht="14.25" customHeight="1" x14ac:dyDescent="0.4">
      <c r="A13" s="45"/>
      <c r="B13" s="51"/>
      <c r="C13" s="52"/>
      <c r="D13" s="52"/>
      <c r="E13" s="53"/>
      <c r="F13" s="53"/>
      <c r="G13" s="53"/>
      <c r="H13" s="53"/>
      <c r="I13" s="53"/>
      <c r="J13" s="53"/>
      <c r="K13" s="53"/>
      <c r="L13" s="53"/>
      <c r="M13" s="52"/>
      <c r="N13" s="52"/>
      <c r="O13" s="52"/>
      <c r="P13" s="579" t="s">
        <v>24</v>
      </c>
      <c r="Q13" s="579"/>
      <c r="R13" s="579"/>
      <c r="S13" s="579"/>
      <c r="T13" s="579"/>
      <c r="U13" s="579"/>
      <c r="V13" s="579"/>
      <c r="W13" s="580"/>
      <c r="X13" s="580"/>
      <c r="Y13" s="52"/>
      <c r="Z13" s="346" t="s">
        <v>66</v>
      </c>
      <c r="AA13" s="346"/>
      <c r="AB13" s="346"/>
      <c r="AC13" s="346"/>
      <c r="AD13" s="346"/>
      <c r="AE13" s="346"/>
      <c r="AF13" s="346"/>
      <c r="AG13" s="346"/>
      <c r="AH13" s="346"/>
      <c r="AI13" s="346"/>
      <c r="AJ13" s="346"/>
      <c r="AK13" s="346"/>
      <c r="AL13" s="346"/>
      <c r="AM13" s="346"/>
      <c r="AN13" s="346"/>
      <c r="AO13" s="419"/>
    </row>
    <row r="14" spans="1:45" s="3" customFormat="1" ht="14.25" customHeight="1" x14ac:dyDescent="0.4">
      <c r="A14" s="45"/>
      <c r="B14" s="51"/>
      <c r="C14" s="52"/>
      <c r="D14" s="52"/>
      <c r="E14" s="53"/>
      <c r="F14" s="53"/>
      <c r="G14" s="53"/>
      <c r="H14" s="53"/>
      <c r="I14" s="53"/>
      <c r="J14" s="53"/>
      <c r="K14" s="53"/>
      <c r="L14" s="53"/>
      <c r="M14" s="53"/>
      <c r="N14" s="52"/>
      <c r="O14" s="52"/>
      <c r="P14" s="527" t="s">
        <v>9</v>
      </c>
      <c r="Q14" s="420"/>
      <c r="R14" s="420"/>
      <c r="S14" s="420"/>
      <c r="T14" s="420"/>
      <c r="U14" s="420"/>
      <c r="V14" s="420"/>
      <c r="W14" s="585" t="s">
        <v>11</v>
      </c>
      <c r="X14" s="586"/>
      <c r="Y14" s="52"/>
      <c r="Z14" s="346"/>
      <c r="AA14" s="346"/>
      <c r="AB14" s="346"/>
      <c r="AC14" s="346"/>
      <c r="AD14" s="346"/>
      <c r="AE14" s="346"/>
      <c r="AF14" s="346"/>
      <c r="AG14" s="346"/>
      <c r="AH14" s="346"/>
      <c r="AI14" s="346"/>
      <c r="AJ14" s="346"/>
      <c r="AK14" s="346"/>
      <c r="AL14" s="346"/>
      <c r="AM14" s="346"/>
      <c r="AN14" s="346"/>
      <c r="AO14" s="419"/>
    </row>
    <row r="15" spans="1:45" s="3" customFormat="1" ht="14.25" customHeight="1" x14ac:dyDescent="0.4">
      <c r="A15" s="45"/>
      <c r="B15" s="51"/>
      <c r="C15" s="52"/>
      <c r="D15" s="52"/>
      <c r="E15" s="53"/>
      <c r="F15" s="53"/>
      <c r="G15" s="53"/>
      <c r="H15" s="53"/>
      <c r="I15" s="53"/>
      <c r="J15" s="53"/>
      <c r="K15" s="53"/>
      <c r="L15" s="53"/>
      <c r="M15" s="53"/>
      <c r="N15" s="52"/>
      <c r="O15" s="54"/>
      <c r="P15" s="505"/>
      <c r="Q15" s="421"/>
      <c r="R15" s="421"/>
      <c r="S15" s="421"/>
      <c r="T15" s="421"/>
      <c r="U15" s="421"/>
      <c r="V15" s="421"/>
      <c r="W15" s="587"/>
      <c r="X15" s="588"/>
      <c r="Y15" s="52"/>
      <c r="Z15" s="346"/>
      <c r="AA15" s="346"/>
      <c r="AB15" s="346"/>
      <c r="AC15" s="346"/>
      <c r="AD15" s="346"/>
      <c r="AE15" s="346"/>
      <c r="AF15" s="346"/>
      <c r="AG15" s="346"/>
      <c r="AH15" s="346"/>
      <c r="AI15" s="346"/>
      <c r="AJ15" s="346"/>
      <c r="AK15" s="346"/>
      <c r="AL15" s="346"/>
      <c r="AM15" s="346"/>
      <c r="AN15" s="346"/>
      <c r="AO15" s="419"/>
    </row>
    <row r="16" spans="1:45" s="3" customFormat="1" ht="14.25" customHeight="1" x14ac:dyDescent="0.4">
      <c r="A16" s="45"/>
      <c r="B16" s="51"/>
      <c r="C16" s="52"/>
      <c r="D16" s="52"/>
      <c r="E16" s="53"/>
      <c r="F16" s="53"/>
      <c r="G16" s="53"/>
      <c r="H16" s="53"/>
      <c r="I16" s="53"/>
      <c r="J16" s="53"/>
      <c r="K16" s="53"/>
      <c r="L16" s="53"/>
      <c r="M16" s="53"/>
      <c r="N16" s="52"/>
      <c r="O16" s="54"/>
      <c r="P16" s="52"/>
      <c r="Q16" s="52"/>
      <c r="R16" s="52"/>
      <c r="S16" s="52"/>
      <c r="T16" s="52"/>
      <c r="U16" s="52"/>
      <c r="V16" s="52"/>
      <c r="W16" s="59"/>
      <c r="X16" s="59"/>
      <c r="Y16" s="52"/>
      <c r="Z16" s="300"/>
      <c r="AA16" s="300"/>
      <c r="AB16" s="300"/>
      <c r="AC16" s="300"/>
      <c r="AD16" s="300"/>
      <c r="AE16" s="300"/>
      <c r="AF16" s="300"/>
      <c r="AG16" s="300"/>
      <c r="AH16" s="300"/>
      <c r="AI16" s="300"/>
      <c r="AJ16" s="300"/>
      <c r="AK16" s="300"/>
      <c r="AL16" s="300"/>
      <c r="AM16" s="56"/>
      <c r="AN16" s="53"/>
      <c r="AO16" s="45"/>
      <c r="AP16" s="1"/>
    </row>
    <row r="17" spans="1:42" s="3" customFormat="1" ht="14.25" customHeight="1" x14ac:dyDescent="0.4">
      <c r="A17" s="45"/>
      <c r="B17" s="51"/>
      <c r="C17" s="52"/>
      <c r="D17" s="52"/>
      <c r="E17" s="55"/>
      <c r="F17" s="55"/>
      <c r="G17" s="55"/>
      <c r="H17" s="55"/>
      <c r="I17" s="55"/>
      <c r="J17" s="55"/>
      <c r="K17" s="55"/>
      <c r="L17" s="55"/>
      <c r="M17" s="53"/>
      <c r="N17" s="52"/>
      <c r="O17" s="54"/>
      <c r="P17" s="60"/>
      <c r="Q17" s="61"/>
      <c r="R17" s="60"/>
      <c r="S17" s="60"/>
      <c r="T17" s="57"/>
      <c r="U17" s="57"/>
      <c r="V17" s="57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8"/>
      <c r="AH17" s="58"/>
      <c r="AI17" s="52"/>
      <c r="AJ17" s="52"/>
      <c r="AK17" s="52"/>
      <c r="AL17" s="52"/>
      <c r="AM17" s="56"/>
      <c r="AN17" s="12"/>
      <c r="AO17" s="32"/>
      <c r="AP17" s="1"/>
    </row>
    <row r="18" spans="1:42" ht="17.25" customHeight="1" x14ac:dyDescent="0.4">
      <c r="A18" s="45"/>
      <c r="B18" s="51"/>
      <c r="C18" s="52"/>
      <c r="D18" s="52"/>
      <c r="E18" s="520" t="s">
        <v>63</v>
      </c>
      <c r="F18" s="502"/>
      <c r="G18" s="502"/>
      <c r="H18" s="502"/>
      <c r="I18" s="502"/>
      <c r="J18" s="502"/>
      <c r="K18" s="502"/>
      <c r="L18" s="502"/>
      <c r="M18" s="502"/>
      <c r="N18" s="503"/>
      <c r="O18" s="66"/>
      <c r="P18" s="52"/>
      <c r="Q18" s="521" t="s">
        <v>68</v>
      </c>
      <c r="R18" s="522"/>
      <c r="S18" s="522"/>
      <c r="T18" s="522"/>
      <c r="U18" s="523"/>
      <c r="V18" s="52"/>
      <c r="W18" s="52"/>
      <c r="X18" s="485" t="s">
        <v>40</v>
      </c>
      <c r="Y18" s="502"/>
      <c r="Z18" s="502"/>
      <c r="AA18" s="502"/>
      <c r="AB18" s="502"/>
      <c r="AC18" s="502"/>
      <c r="AD18" s="502"/>
      <c r="AE18" s="502"/>
      <c r="AF18" s="502"/>
      <c r="AG18" s="502"/>
      <c r="AH18" s="503"/>
      <c r="AI18" s="64"/>
      <c r="AJ18" s="64"/>
      <c r="AK18" s="64"/>
      <c r="AL18" s="64"/>
      <c r="AM18" s="56"/>
      <c r="AN18" s="32"/>
      <c r="AO18" s="92"/>
    </row>
    <row r="19" spans="1:42" ht="9.9499999999999993" customHeight="1" x14ac:dyDescent="0.4">
      <c r="A19" s="45"/>
      <c r="B19" s="51"/>
      <c r="C19" s="52"/>
      <c r="D19" s="52"/>
      <c r="E19" s="504" t="s">
        <v>8</v>
      </c>
      <c r="F19" s="422"/>
      <c r="G19" s="422"/>
      <c r="H19" s="422"/>
      <c r="I19" s="422"/>
      <c r="J19" s="422"/>
      <c r="K19" s="422"/>
      <c r="L19" s="422"/>
      <c r="M19" s="491" t="s">
        <v>0</v>
      </c>
      <c r="N19" s="497"/>
      <c r="O19" s="358" t="s">
        <v>5</v>
      </c>
      <c r="P19" s="358"/>
      <c r="Q19" s="527" t="s">
        <v>6</v>
      </c>
      <c r="R19" s="425">
        <v>28</v>
      </c>
      <c r="S19" s="426"/>
      <c r="T19" s="510" t="s">
        <v>2</v>
      </c>
      <c r="U19" s="788"/>
      <c r="V19" s="365" t="s">
        <v>1</v>
      </c>
      <c r="W19" s="365"/>
      <c r="X19" s="504" t="s">
        <v>7</v>
      </c>
      <c r="Y19" s="429"/>
      <c r="Z19" s="429"/>
      <c r="AA19" s="429"/>
      <c r="AB19" s="429"/>
      <c r="AC19" s="429"/>
      <c r="AD19" s="429"/>
      <c r="AE19" s="429"/>
      <c r="AF19" s="429"/>
      <c r="AG19" s="491" t="s">
        <v>0</v>
      </c>
      <c r="AH19" s="497"/>
      <c r="AI19" s="65"/>
      <c r="AJ19" s="65"/>
      <c r="AK19" s="65"/>
      <c r="AL19" s="65"/>
      <c r="AM19" s="56"/>
      <c r="AN19" s="32"/>
      <c r="AO19" s="100"/>
      <c r="AP19" s="30"/>
    </row>
    <row r="20" spans="1:42" ht="9.9499999999999993" customHeight="1" x14ac:dyDescent="0.4">
      <c r="A20" s="45"/>
      <c r="B20" s="51"/>
      <c r="C20" s="52"/>
      <c r="D20" s="52"/>
      <c r="E20" s="504"/>
      <c r="F20" s="423"/>
      <c r="G20" s="423"/>
      <c r="H20" s="423"/>
      <c r="I20" s="423"/>
      <c r="J20" s="423"/>
      <c r="K20" s="423"/>
      <c r="L20" s="423"/>
      <c r="M20" s="491"/>
      <c r="N20" s="497"/>
      <c r="O20" s="358"/>
      <c r="P20" s="358"/>
      <c r="Q20" s="504"/>
      <c r="R20" s="427"/>
      <c r="S20" s="428"/>
      <c r="T20" s="515"/>
      <c r="U20" s="516"/>
      <c r="V20" s="365"/>
      <c r="W20" s="365"/>
      <c r="X20" s="504"/>
      <c r="Y20" s="430"/>
      <c r="Z20" s="430"/>
      <c r="AA20" s="430"/>
      <c r="AB20" s="430"/>
      <c r="AC20" s="430"/>
      <c r="AD20" s="430"/>
      <c r="AE20" s="430"/>
      <c r="AF20" s="430"/>
      <c r="AG20" s="491"/>
      <c r="AH20" s="497"/>
      <c r="AI20" s="65"/>
      <c r="AJ20" s="65"/>
      <c r="AK20" s="65"/>
      <c r="AL20" s="65"/>
      <c r="AM20" s="56"/>
      <c r="AN20" s="32"/>
      <c r="AO20" s="100"/>
      <c r="AP20" s="30"/>
    </row>
    <row r="21" spans="1:42" ht="9.9499999999999993" customHeight="1" x14ac:dyDescent="0.4">
      <c r="A21" s="45"/>
      <c r="B21" s="51"/>
      <c r="C21" s="52"/>
      <c r="D21" s="52"/>
      <c r="E21" s="504"/>
      <c r="F21" s="423"/>
      <c r="G21" s="423"/>
      <c r="H21" s="423"/>
      <c r="I21" s="423"/>
      <c r="J21" s="423"/>
      <c r="K21" s="423"/>
      <c r="L21" s="423"/>
      <c r="M21" s="491"/>
      <c r="N21" s="497"/>
      <c r="O21" s="358"/>
      <c r="P21" s="358"/>
      <c r="Q21" s="504"/>
      <c r="R21" s="425">
        <v>29</v>
      </c>
      <c r="S21" s="426"/>
      <c r="T21" s="515"/>
      <c r="U21" s="516"/>
      <c r="V21" s="365"/>
      <c r="W21" s="365"/>
      <c r="X21" s="504"/>
      <c r="Y21" s="430"/>
      <c r="Z21" s="430"/>
      <c r="AA21" s="430"/>
      <c r="AB21" s="430"/>
      <c r="AC21" s="430"/>
      <c r="AD21" s="430"/>
      <c r="AE21" s="430"/>
      <c r="AF21" s="430"/>
      <c r="AG21" s="491"/>
      <c r="AH21" s="497"/>
      <c r="AI21" s="65"/>
      <c r="AJ21" s="65"/>
      <c r="AK21" s="65"/>
      <c r="AL21" s="65"/>
      <c r="AM21" s="56"/>
      <c r="AN21" s="32"/>
      <c r="AO21" s="100"/>
      <c r="AP21" s="30"/>
    </row>
    <row r="22" spans="1:42" ht="9.9499999999999993" customHeight="1" x14ac:dyDescent="0.4">
      <c r="A22" s="45"/>
      <c r="B22" s="51"/>
      <c r="C22" s="52"/>
      <c r="D22" s="52"/>
      <c r="E22" s="505"/>
      <c r="F22" s="424"/>
      <c r="G22" s="424"/>
      <c r="H22" s="424"/>
      <c r="I22" s="424"/>
      <c r="J22" s="424"/>
      <c r="K22" s="424"/>
      <c r="L22" s="424"/>
      <c r="M22" s="498"/>
      <c r="N22" s="499"/>
      <c r="O22" s="358"/>
      <c r="P22" s="358"/>
      <c r="Q22" s="505"/>
      <c r="R22" s="432"/>
      <c r="S22" s="433"/>
      <c r="T22" s="512"/>
      <c r="U22" s="517"/>
      <c r="V22" s="365"/>
      <c r="W22" s="365"/>
      <c r="X22" s="505"/>
      <c r="Y22" s="431"/>
      <c r="Z22" s="431"/>
      <c r="AA22" s="431"/>
      <c r="AB22" s="431"/>
      <c r="AC22" s="431"/>
      <c r="AD22" s="431"/>
      <c r="AE22" s="431"/>
      <c r="AF22" s="431"/>
      <c r="AG22" s="498"/>
      <c r="AH22" s="499"/>
      <c r="AI22" s="65"/>
      <c r="AJ22" s="65"/>
      <c r="AK22" s="65"/>
      <c r="AL22" s="65"/>
      <c r="AM22" s="56"/>
      <c r="AN22" s="32"/>
      <c r="AO22" s="32"/>
    </row>
    <row r="23" spans="1:42" ht="14.25" customHeight="1" x14ac:dyDescent="0.4">
      <c r="A23" s="45"/>
      <c r="B23" s="51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62" t="s">
        <v>64</v>
      </c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367" t="s">
        <v>41</v>
      </c>
      <c r="AC23" s="367"/>
      <c r="AD23" s="367"/>
      <c r="AE23" s="367"/>
      <c r="AF23" s="367"/>
      <c r="AG23" s="367"/>
      <c r="AH23" s="367"/>
      <c r="AI23" s="63"/>
      <c r="AJ23" s="63"/>
      <c r="AK23" s="63"/>
      <c r="AL23" s="63"/>
      <c r="AM23" s="56"/>
      <c r="AN23" s="32"/>
      <c r="AO23" s="32"/>
    </row>
    <row r="24" spans="1:42" ht="18.75" customHeight="1" x14ac:dyDescent="0.4">
      <c r="A24" s="45"/>
      <c r="B24" s="51"/>
      <c r="C24" s="52"/>
      <c r="D24" s="52"/>
      <c r="E24" s="485" t="s">
        <v>40</v>
      </c>
      <c r="F24" s="502"/>
      <c r="G24" s="502"/>
      <c r="H24" s="502"/>
      <c r="I24" s="502"/>
      <c r="J24" s="502"/>
      <c r="K24" s="502"/>
      <c r="L24" s="502"/>
      <c r="M24" s="502"/>
      <c r="N24" s="502"/>
      <c r="O24" s="503"/>
      <c r="P24" s="52"/>
      <c r="Q24" s="52"/>
      <c r="R24" s="52"/>
      <c r="S24" s="52"/>
      <c r="T24" s="52"/>
      <c r="U24" s="52"/>
      <c r="V24" s="52"/>
      <c r="W24" s="52"/>
      <c r="X24" s="485" t="s">
        <v>31</v>
      </c>
      <c r="Y24" s="502"/>
      <c r="Z24" s="502"/>
      <c r="AA24" s="502"/>
      <c r="AB24" s="502"/>
      <c r="AC24" s="502"/>
      <c r="AD24" s="502"/>
      <c r="AE24" s="502"/>
      <c r="AF24" s="502"/>
      <c r="AG24" s="502"/>
      <c r="AH24" s="503"/>
      <c r="AI24" s="64"/>
      <c r="AJ24" s="64"/>
      <c r="AK24" s="64"/>
      <c r="AL24" s="64"/>
      <c r="AM24" s="56"/>
      <c r="AN24" s="32"/>
      <c r="AO24" s="32"/>
    </row>
    <row r="25" spans="1:42" ht="14.25" customHeight="1" x14ac:dyDescent="0.4">
      <c r="A25" s="45"/>
      <c r="B25" s="51"/>
      <c r="C25" s="52"/>
      <c r="D25" s="52"/>
      <c r="E25" s="504" t="s">
        <v>7</v>
      </c>
      <c r="F25" s="434"/>
      <c r="G25" s="434"/>
      <c r="H25" s="434"/>
      <c r="I25" s="434"/>
      <c r="J25" s="434"/>
      <c r="K25" s="434"/>
      <c r="L25" s="434"/>
      <c r="M25" s="434"/>
      <c r="N25" s="491" t="s">
        <v>0</v>
      </c>
      <c r="O25" s="497"/>
      <c r="P25" s="358" t="s">
        <v>3</v>
      </c>
      <c r="Q25" s="358"/>
      <c r="R25" s="297"/>
      <c r="S25" s="358">
        <v>0.4</v>
      </c>
      <c r="T25" s="358"/>
      <c r="U25" s="358"/>
      <c r="V25" s="365" t="s">
        <v>1</v>
      </c>
      <c r="W25" s="365"/>
      <c r="X25" s="436" t="str">
        <f>IF(F19="","",IFERROR(IF(R21="","",ROUNDUP(F25*S25,0)),""))</f>
        <v/>
      </c>
      <c r="Y25" s="420"/>
      <c r="Z25" s="420"/>
      <c r="AA25" s="420"/>
      <c r="AB25" s="420"/>
      <c r="AC25" s="420"/>
      <c r="AD25" s="420"/>
      <c r="AE25" s="420"/>
      <c r="AF25" s="420"/>
      <c r="AG25" s="491" t="s">
        <v>0</v>
      </c>
      <c r="AH25" s="497"/>
      <c r="AI25" s="65"/>
      <c r="AJ25" s="65"/>
      <c r="AK25" s="65"/>
      <c r="AL25" s="65"/>
      <c r="AM25" s="56"/>
      <c r="AN25" s="32"/>
      <c r="AO25" s="32"/>
    </row>
    <row r="26" spans="1:42" ht="14.25" customHeight="1" x14ac:dyDescent="0.4">
      <c r="A26" s="45"/>
      <c r="B26" s="51"/>
      <c r="C26" s="52"/>
      <c r="D26" s="52"/>
      <c r="E26" s="505"/>
      <c r="F26" s="435"/>
      <c r="G26" s="435"/>
      <c r="H26" s="435"/>
      <c r="I26" s="435"/>
      <c r="J26" s="435"/>
      <c r="K26" s="435"/>
      <c r="L26" s="435"/>
      <c r="M26" s="435"/>
      <c r="N26" s="498"/>
      <c r="O26" s="499"/>
      <c r="P26" s="358"/>
      <c r="Q26" s="358"/>
      <c r="R26" s="297"/>
      <c r="S26" s="358"/>
      <c r="T26" s="358"/>
      <c r="U26" s="358"/>
      <c r="V26" s="365"/>
      <c r="W26" s="365"/>
      <c r="X26" s="437"/>
      <c r="Y26" s="421"/>
      <c r="Z26" s="421"/>
      <c r="AA26" s="421"/>
      <c r="AB26" s="421"/>
      <c r="AC26" s="421"/>
      <c r="AD26" s="421"/>
      <c r="AE26" s="421"/>
      <c r="AF26" s="421"/>
      <c r="AG26" s="498"/>
      <c r="AH26" s="499"/>
      <c r="AI26" s="65"/>
      <c r="AJ26" s="65"/>
      <c r="AK26" s="65"/>
      <c r="AL26" s="65"/>
      <c r="AM26" s="56"/>
      <c r="AN26" s="32"/>
      <c r="AO26" s="32"/>
    </row>
    <row r="27" spans="1:42" ht="14.25" customHeight="1" x14ac:dyDescent="0.4">
      <c r="A27" s="45"/>
      <c r="B27" s="51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2"/>
      <c r="AB27" s="368" t="s">
        <v>102</v>
      </c>
      <c r="AC27" s="368"/>
      <c r="AD27" s="368"/>
      <c r="AE27" s="368"/>
      <c r="AF27" s="368"/>
      <c r="AG27" s="368"/>
      <c r="AH27" s="368"/>
      <c r="AI27" s="369"/>
      <c r="AJ27" s="369"/>
      <c r="AK27" s="369"/>
      <c r="AL27" s="369"/>
      <c r="AM27" s="56"/>
      <c r="AN27" s="32"/>
      <c r="AO27" s="32"/>
    </row>
    <row r="28" spans="1:42" ht="14.25" customHeight="1" thickBot="1" x14ac:dyDescent="0.45">
      <c r="A28" s="45"/>
      <c r="B28" s="51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2"/>
      <c r="AB28" s="370"/>
      <c r="AC28" s="370"/>
      <c r="AD28" s="370"/>
      <c r="AE28" s="370"/>
      <c r="AF28" s="370"/>
      <c r="AG28" s="370"/>
      <c r="AH28" s="370"/>
      <c r="AI28" s="369"/>
      <c r="AJ28" s="369"/>
      <c r="AK28" s="369"/>
      <c r="AL28" s="369"/>
      <c r="AM28" s="56"/>
      <c r="AN28" s="32"/>
      <c r="AO28" s="32"/>
    </row>
    <row r="29" spans="1:42" ht="14.25" customHeight="1" thickTop="1" x14ac:dyDescent="0.4">
      <c r="A29" s="45"/>
      <c r="B29" s="51"/>
      <c r="C29" s="52"/>
      <c r="D29" s="52"/>
      <c r="E29" s="67" t="str">
        <f>IF(X25&lt;=25000,"１日当たりの支給額は一律2.5万円となります。"&amp;CHAR(10)&amp;"よって算定シートの提出は不要です。","")</f>
        <v/>
      </c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58"/>
      <c r="W29" s="52"/>
      <c r="X29" s="488" t="s">
        <v>25</v>
      </c>
      <c r="Y29" s="489"/>
      <c r="Z29" s="489"/>
      <c r="AA29" s="489"/>
      <c r="AB29" s="489"/>
      <c r="AC29" s="489"/>
      <c r="AD29" s="489"/>
      <c r="AE29" s="489"/>
      <c r="AF29" s="489"/>
      <c r="AG29" s="489"/>
      <c r="AH29" s="490"/>
      <c r="AI29" s="68"/>
      <c r="AJ29" s="52"/>
      <c r="AK29" s="52"/>
      <c r="AL29" s="52"/>
      <c r="AM29" s="56"/>
      <c r="AN29" s="32"/>
      <c r="AO29" s="32"/>
    </row>
    <row r="30" spans="1:42" ht="14.25" customHeight="1" x14ac:dyDescent="0.4">
      <c r="A30" s="45"/>
      <c r="B30" s="51"/>
      <c r="C30" s="52"/>
      <c r="D30" s="52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52"/>
      <c r="W30" s="52"/>
      <c r="X30" s="438" t="str">
        <f>IFERROR(IF(X25&lt;=25000,"ERROR",MIN(ROUNDUP(X25,-3),75000)),"")</f>
        <v/>
      </c>
      <c r="Y30" s="439"/>
      <c r="Z30" s="439"/>
      <c r="AA30" s="439"/>
      <c r="AB30" s="439"/>
      <c r="AC30" s="439"/>
      <c r="AD30" s="439"/>
      <c r="AE30" s="439"/>
      <c r="AF30" s="439"/>
      <c r="AG30" s="491" t="s">
        <v>0</v>
      </c>
      <c r="AH30" s="492"/>
      <c r="AI30" s="68"/>
      <c r="AJ30" s="52"/>
      <c r="AK30" s="52"/>
      <c r="AL30" s="52"/>
      <c r="AM30" s="56"/>
      <c r="AN30" s="32"/>
      <c r="AO30" s="32"/>
    </row>
    <row r="31" spans="1:42" ht="15" customHeight="1" thickBot="1" x14ac:dyDescent="0.45">
      <c r="A31" s="45"/>
      <c r="B31" s="51"/>
      <c r="C31" s="52"/>
      <c r="D31" s="52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52"/>
      <c r="W31" s="52"/>
      <c r="X31" s="440"/>
      <c r="Y31" s="441"/>
      <c r="Z31" s="441"/>
      <c r="AA31" s="441"/>
      <c r="AB31" s="441"/>
      <c r="AC31" s="441"/>
      <c r="AD31" s="441"/>
      <c r="AE31" s="441"/>
      <c r="AF31" s="441"/>
      <c r="AG31" s="493"/>
      <c r="AH31" s="494"/>
      <c r="AI31" s="68"/>
      <c r="AJ31" s="52"/>
      <c r="AK31" s="52"/>
      <c r="AL31" s="52"/>
      <c r="AM31" s="56"/>
      <c r="AN31" s="32"/>
      <c r="AO31" s="32"/>
    </row>
    <row r="32" spans="1:42" ht="18" thickTop="1" x14ac:dyDescent="0.4">
      <c r="A32" s="45"/>
      <c r="B32" s="51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2"/>
      <c r="AB32" s="52"/>
      <c r="AC32" s="292" t="s">
        <v>72</v>
      </c>
      <c r="AD32" s="292"/>
      <c r="AE32" s="292"/>
      <c r="AF32" s="292"/>
      <c r="AG32" s="292"/>
      <c r="AH32" s="292"/>
      <c r="AI32" s="292"/>
      <c r="AJ32" s="52"/>
      <c r="AK32" s="52"/>
      <c r="AL32" s="52"/>
      <c r="AM32" s="56"/>
      <c r="AN32" s="32"/>
      <c r="AO32" s="32"/>
    </row>
    <row r="33" spans="1:42" x14ac:dyDescent="0.4">
      <c r="A33" s="45"/>
      <c r="B33" s="799" t="s">
        <v>65</v>
      </c>
      <c r="C33" s="800"/>
      <c r="D33" s="800"/>
      <c r="E33" s="800"/>
      <c r="F33" s="800"/>
      <c r="G33" s="800"/>
      <c r="H33" s="800"/>
      <c r="I33" s="800"/>
      <c r="J33" s="800"/>
      <c r="K33" s="800"/>
      <c r="L33" s="800"/>
      <c r="M33" s="800"/>
      <c r="N33" s="800"/>
      <c r="O33" s="800"/>
      <c r="P33" s="800"/>
      <c r="Q33" s="800"/>
      <c r="R33" s="800"/>
      <c r="S33" s="800"/>
      <c r="T33" s="800"/>
      <c r="U33" s="800"/>
      <c r="V33" s="800"/>
      <c r="W33" s="800"/>
      <c r="X33" s="800"/>
      <c r="Y33" s="800"/>
      <c r="Z33" s="800"/>
      <c r="AA33" s="800"/>
      <c r="AB33" s="800"/>
      <c r="AC33" s="800"/>
      <c r="AD33" s="800"/>
      <c r="AE33" s="800"/>
      <c r="AF33" s="800"/>
      <c r="AG33" s="800"/>
      <c r="AH33" s="800"/>
      <c r="AI33" s="800"/>
      <c r="AJ33" s="800"/>
      <c r="AK33" s="800"/>
      <c r="AL33" s="800"/>
      <c r="AM33" s="801"/>
      <c r="AN33" s="32"/>
      <c r="AO33" s="32"/>
    </row>
    <row r="34" spans="1:42" x14ac:dyDescent="0.4">
      <c r="A34" s="45"/>
      <c r="B34" s="802"/>
      <c r="C34" s="800"/>
      <c r="D34" s="800"/>
      <c r="E34" s="800"/>
      <c r="F34" s="800"/>
      <c r="G34" s="800"/>
      <c r="H34" s="800"/>
      <c r="I34" s="800"/>
      <c r="J34" s="800"/>
      <c r="K34" s="800"/>
      <c r="L34" s="800"/>
      <c r="M34" s="800"/>
      <c r="N34" s="800"/>
      <c r="O34" s="800"/>
      <c r="P34" s="800"/>
      <c r="Q34" s="800"/>
      <c r="R34" s="800"/>
      <c r="S34" s="800"/>
      <c r="T34" s="800"/>
      <c r="U34" s="800"/>
      <c r="V34" s="800"/>
      <c r="W34" s="800"/>
      <c r="X34" s="800"/>
      <c r="Y34" s="800"/>
      <c r="Z34" s="800"/>
      <c r="AA34" s="800"/>
      <c r="AB34" s="800"/>
      <c r="AC34" s="800"/>
      <c r="AD34" s="800"/>
      <c r="AE34" s="800"/>
      <c r="AF34" s="800"/>
      <c r="AG34" s="800"/>
      <c r="AH34" s="800"/>
      <c r="AI34" s="800"/>
      <c r="AJ34" s="800"/>
      <c r="AK34" s="800"/>
      <c r="AL34" s="800"/>
      <c r="AM34" s="801"/>
      <c r="AN34" s="32"/>
      <c r="AO34" s="32"/>
    </row>
    <row r="35" spans="1:42" x14ac:dyDescent="0.4">
      <c r="A35" s="45"/>
      <c r="B35" s="803"/>
      <c r="C35" s="800"/>
      <c r="D35" s="800"/>
      <c r="E35" s="800"/>
      <c r="F35" s="800"/>
      <c r="G35" s="800"/>
      <c r="H35" s="800"/>
      <c r="I35" s="800"/>
      <c r="J35" s="800"/>
      <c r="K35" s="800"/>
      <c r="L35" s="800"/>
      <c r="M35" s="800"/>
      <c r="N35" s="800"/>
      <c r="O35" s="800"/>
      <c r="P35" s="800"/>
      <c r="Q35" s="800"/>
      <c r="R35" s="800"/>
      <c r="S35" s="800"/>
      <c r="T35" s="800"/>
      <c r="U35" s="800"/>
      <c r="V35" s="800"/>
      <c r="W35" s="800"/>
      <c r="X35" s="800"/>
      <c r="Y35" s="800"/>
      <c r="Z35" s="800"/>
      <c r="AA35" s="800"/>
      <c r="AB35" s="800"/>
      <c r="AC35" s="800"/>
      <c r="AD35" s="800"/>
      <c r="AE35" s="800"/>
      <c r="AF35" s="800"/>
      <c r="AG35" s="800"/>
      <c r="AH35" s="800"/>
      <c r="AI35" s="800"/>
      <c r="AJ35" s="800"/>
      <c r="AK35" s="800"/>
      <c r="AL35" s="800"/>
      <c r="AM35" s="801"/>
      <c r="AN35" s="32"/>
      <c r="AO35" s="32"/>
    </row>
    <row r="36" spans="1:42" ht="15" customHeight="1" thickBot="1" x14ac:dyDescent="0.45">
      <c r="A36" s="45"/>
      <c r="B36" s="804"/>
      <c r="C36" s="805"/>
      <c r="D36" s="805"/>
      <c r="E36" s="805"/>
      <c r="F36" s="805"/>
      <c r="G36" s="805"/>
      <c r="H36" s="805"/>
      <c r="I36" s="805"/>
      <c r="J36" s="805"/>
      <c r="K36" s="805"/>
      <c r="L36" s="805"/>
      <c r="M36" s="805"/>
      <c r="N36" s="805"/>
      <c r="O36" s="805"/>
      <c r="P36" s="805"/>
      <c r="Q36" s="805"/>
      <c r="R36" s="805"/>
      <c r="S36" s="805"/>
      <c r="T36" s="805"/>
      <c r="U36" s="805"/>
      <c r="V36" s="805"/>
      <c r="W36" s="805"/>
      <c r="X36" s="805"/>
      <c r="Y36" s="805"/>
      <c r="Z36" s="805"/>
      <c r="AA36" s="805"/>
      <c r="AB36" s="805"/>
      <c r="AC36" s="805"/>
      <c r="AD36" s="805"/>
      <c r="AE36" s="805"/>
      <c r="AF36" s="805"/>
      <c r="AG36" s="805"/>
      <c r="AH36" s="805"/>
      <c r="AI36" s="805"/>
      <c r="AJ36" s="805"/>
      <c r="AK36" s="805"/>
      <c r="AL36" s="805"/>
      <c r="AM36" s="806"/>
      <c r="AN36" s="32"/>
      <c r="AO36" s="32"/>
    </row>
    <row r="37" spans="1:42" ht="15" customHeight="1" x14ac:dyDescent="0.4">
      <c r="A37" s="45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69"/>
      <c r="Q37" s="70"/>
      <c r="R37" s="70"/>
      <c r="S37" s="70"/>
      <c r="T37" s="70"/>
      <c r="U37" s="70"/>
      <c r="V37" s="70"/>
      <c r="W37" s="70"/>
      <c r="X37" s="71"/>
      <c r="Y37" s="70"/>
      <c r="Z37" s="70"/>
      <c r="AA37" s="70"/>
      <c r="AB37" s="70"/>
      <c r="AC37" s="70"/>
      <c r="AD37" s="52"/>
      <c r="AE37" s="52"/>
      <c r="AF37" s="52"/>
      <c r="AG37" s="52"/>
      <c r="AH37" s="52"/>
      <c r="AI37" s="52"/>
      <c r="AJ37" s="52"/>
      <c r="AK37" s="52"/>
      <c r="AL37" s="52"/>
      <c r="AM37" s="54"/>
      <c r="AN37" s="32"/>
      <c r="AO37" s="32"/>
    </row>
    <row r="38" spans="1:42" ht="15.75" customHeight="1" x14ac:dyDescent="0.4">
      <c r="A38" s="45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/>
      <c r="AB38" s="52"/>
      <c r="AC38" s="52"/>
      <c r="AD38" s="52"/>
      <c r="AE38" s="52"/>
      <c r="AF38" s="52"/>
      <c r="AG38" s="52"/>
      <c r="AH38" s="52"/>
      <c r="AI38" s="52"/>
      <c r="AJ38" s="52"/>
      <c r="AK38" s="52"/>
      <c r="AL38" s="52"/>
      <c r="AM38" s="52"/>
      <c r="AN38" s="32"/>
      <c r="AO38" s="32"/>
    </row>
    <row r="39" spans="1:42" ht="15.75" customHeight="1" x14ac:dyDescent="0.4">
      <c r="A39" s="45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  <c r="AM39" s="52"/>
      <c r="AN39" s="32"/>
      <c r="AO39" s="32"/>
    </row>
    <row r="40" spans="1:42" ht="15.75" customHeight="1" x14ac:dyDescent="0.4">
      <c r="A40" s="45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32"/>
      <c r="AO40" s="32"/>
    </row>
    <row r="41" spans="1:42" ht="15.75" customHeight="1" x14ac:dyDescent="0.4">
      <c r="A41" s="45"/>
      <c r="B41" s="392" t="s">
        <v>59</v>
      </c>
      <c r="C41" s="392"/>
      <c r="D41" s="392"/>
      <c r="E41" s="392"/>
      <c r="F41" s="392"/>
      <c r="G41" s="392"/>
      <c r="H41" s="392"/>
      <c r="I41" s="392"/>
      <c r="J41" s="392"/>
      <c r="K41" s="392"/>
      <c r="L41" s="392"/>
      <c r="M41" s="392"/>
      <c r="N41" s="392"/>
      <c r="O41" s="392"/>
      <c r="P41" s="392"/>
      <c r="Q41" s="392"/>
      <c r="R41" s="392"/>
      <c r="S41" s="392"/>
      <c r="T41" s="392"/>
      <c r="U41" s="392"/>
      <c r="V41" s="392"/>
      <c r="W41" s="392"/>
      <c r="X41" s="392"/>
      <c r="Y41" s="392"/>
      <c r="Z41" s="392"/>
      <c r="AA41" s="392"/>
      <c r="AB41" s="392"/>
      <c r="AC41" s="392"/>
      <c r="AD41" s="392"/>
      <c r="AE41" s="392"/>
      <c r="AF41" s="392"/>
      <c r="AG41" s="392"/>
      <c r="AH41" s="392"/>
      <c r="AI41" s="392"/>
      <c r="AJ41" s="392"/>
      <c r="AK41" s="392"/>
      <c r="AL41" s="392"/>
      <c r="AM41" s="72"/>
      <c r="AN41" s="93"/>
      <c r="AO41" s="93"/>
      <c r="AP41" s="42"/>
    </row>
    <row r="42" spans="1:42" ht="15.75" customHeight="1" x14ac:dyDescent="0.4">
      <c r="A42" s="45"/>
      <c r="B42" s="392"/>
      <c r="C42" s="392"/>
      <c r="D42" s="392"/>
      <c r="E42" s="392"/>
      <c r="F42" s="392"/>
      <c r="G42" s="392"/>
      <c r="H42" s="392"/>
      <c r="I42" s="392"/>
      <c r="J42" s="392"/>
      <c r="K42" s="392"/>
      <c r="L42" s="392"/>
      <c r="M42" s="392"/>
      <c r="N42" s="392"/>
      <c r="O42" s="392"/>
      <c r="P42" s="392"/>
      <c r="Q42" s="392"/>
      <c r="R42" s="392"/>
      <c r="S42" s="392"/>
      <c r="T42" s="392"/>
      <c r="U42" s="392"/>
      <c r="V42" s="392"/>
      <c r="W42" s="392"/>
      <c r="X42" s="392"/>
      <c r="Y42" s="392"/>
      <c r="Z42" s="392"/>
      <c r="AA42" s="392"/>
      <c r="AB42" s="392"/>
      <c r="AC42" s="392"/>
      <c r="AD42" s="392"/>
      <c r="AE42" s="392"/>
      <c r="AF42" s="392"/>
      <c r="AG42" s="392"/>
      <c r="AH42" s="392"/>
      <c r="AI42" s="392"/>
      <c r="AJ42" s="392"/>
      <c r="AK42" s="392"/>
      <c r="AL42" s="392"/>
      <c r="AM42" s="72"/>
      <c r="AN42" s="93"/>
      <c r="AO42" s="93"/>
      <c r="AP42" s="42"/>
    </row>
    <row r="43" spans="1:42" ht="15.75" customHeight="1" x14ac:dyDescent="0.4">
      <c r="A43" s="45"/>
      <c r="B43" s="45" t="s">
        <v>42</v>
      </c>
      <c r="C43" s="295"/>
      <c r="D43" s="295"/>
      <c r="E43" s="295"/>
      <c r="F43" s="295"/>
      <c r="G43" s="295"/>
      <c r="H43" s="295"/>
      <c r="I43" s="295"/>
      <c r="J43" s="295"/>
      <c r="K43" s="295"/>
      <c r="L43" s="295"/>
      <c r="M43" s="295"/>
      <c r="N43" s="295"/>
      <c r="O43" s="295"/>
      <c r="P43" s="295"/>
      <c r="Q43" s="295"/>
      <c r="R43" s="295"/>
      <c r="S43" s="295"/>
      <c r="T43" s="295"/>
      <c r="U43" s="295"/>
      <c r="V43" s="295"/>
      <c r="W43" s="295"/>
      <c r="X43" s="295"/>
      <c r="Y43" s="295"/>
      <c r="Z43" s="295"/>
      <c r="AA43" s="295"/>
      <c r="AB43" s="295"/>
      <c r="AC43" s="295"/>
      <c r="AD43" s="295"/>
      <c r="AE43" s="295"/>
      <c r="AF43" s="295"/>
      <c r="AG43" s="295"/>
      <c r="AH43" s="295"/>
      <c r="AI43" s="295"/>
      <c r="AJ43" s="295"/>
      <c r="AK43" s="295"/>
      <c r="AL43" s="295"/>
      <c r="AM43" s="72"/>
      <c r="AN43" s="93"/>
      <c r="AO43" s="93"/>
      <c r="AP43" s="42"/>
    </row>
    <row r="44" spans="1:42" ht="18.75" customHeight="1" x14ac:dyDescent="0.15">
      <c r="A44" s="45"/>
      <c r="B44" s="393" t="s">
        <v>103</v>
      </c>
      <c r="C44" s="393"/>
      <c r="D44" s="393"/>
      <c r="E44" s="393"/>
      <c r="F44" s="393"/>
      <c r="G44" s="393"/>
      <c r="H44" s="393"/>
      <c r="I44" s="393"/>
      <c r="J44" s="393"/>
      <c r="K44" s="393"/>
      <c r="L44" s="393"/>
      <c r="M44" s="393"/>
      <c r="N44" s="393"/>
      <c r="O44" s="393"/>
      <c r="P44" s="393"/>
      <c r="Q44" s="393"/>
      <c r="R44" s="393"/>
      <c r="S44" s="393"/>
      <c r="T44" s="393"/>
      <c r="U44" s="393"/>
      <c r="V44" s="393"/>
      <c r="W44" s="393"/>
      <c r="X44" s="393"/>
      <c r="Y44" s="393"/>
      <c r="Z44" s="393"/>
      <c r="AA44" s="393"/>
      <c r="AB44" s="393"/>
      <c r="AC44" s="393"/>
      <c r="AD44" s="393"/>
      <c r="AE44" s="393"/>
      <c r="AF44" s="393"/>
      <c r="AG44" s="393"/>
      <c r="AH44" s="393"/>
      <c r="AI44" s="393"/>
      <c r="AJ44" s="393"/>
      <c r="AK44" s="73"/>
      <c r="AL44" s="73"/>
      <c r="AM44" s="73"/>
      <c r="AN44" s="94"/>
      <c r="AO44" s="94"/>
      <c r="AP44" s="7"/>
    </row>
    <row r="45" spans="1:42" ht="15.75" customHeight="1" x14ac:dyDescent="0.4">
      <c r="A45" s="45"/>
      <c r="B45" s="72"/>
      <c r="C45" s="74" t="s">
        <v>70</v>
      </c>
      <c r="D45" s="72"/>
      <c r="E45" s="72"/>
      <c r="F45" s="72"/>
      <c r="G45" s="72"/>
      <c r="H45" s="72"/>
      <c r="I45" s="72"/>
      <c r="J45" s="72"/>
      <c r="K45" s="72"/>
      <c r="L45" s="72"/>
      <c r="M45" s="72"/>
      <c r="N45" s="72"/>
      <c r="O45" s="72"/>
      <c r="P45" s="72"/>
      <c r="Q45" s="72"/>
      <c r="R45" s="72"/>
      <c r="S45" s="72"/>
      <c r="T45" s="72"/>
      <c r="U45" s="72"/>
      <c r="V45" s="72"/>
      <c r="W45" s="72"/>
      <c r="X45" s="72"/>
      <c r="Y45" s="72"/>
      <c r="Z45" s="72"/>
      <c r="AA45" s="72"/>
      <c r="AB45" s="72"/>
      <c r="AC45" s="72"/>
      <c r="AD45" s="72"/>
      <c r="AE45" s="72"/>
      <c r="AF45" s="72"/>
      <c r="AG45" s="72"/>
      <c r="AH45" s="72"/>
      <c r="AI45" s="72"/>
      <c r="AJ45" s="72"/>
      <c r="AK45" s="72"/>
      <c r="AL45" s="72"/>
      <c r="AM45" s="72"/>
      <c r="AN45" s="93"/>
      <c r="AO45" s="93"/>
      <c r="AP45" s="42"/>
    </row>
    <row r="46" spans="1:42" ht="15.75" customHeight="1" x14ac:dyDescent="0.4">
      <c r="A46" s="45"/>
      <c r="B46" s="72"/>
      <c r="C46" s="443" t="s">
        <v>118</v>
      </c>
      <c r="D46" s="444"/>
      <c r="E46" s="444"/>
      <c r="F46" s="444"/>
      <c r="G46" s="444"/>
      <c r="H46" s="444"/>
      <c r="I46" s="444"/>
      <c r="J46" s="444"/>
      <c r="K46" s="444"/>
      <c r="L46" s="444"/>
      <c r="M46" s="444"/>
      <c r="N46" s="444"/>
      <c r="O46" s="444"/>
      <c r="P46" s="444"/>
      <c r="Q46" s="444"/>
      <c r="R46" s="444"/>
      <c r="S46" s="444"/>
      <c r="T46" s="444"/>
      <c r="U46" s="444"/>
      <c r="V46" s="444"/>
      <c r="W46" s="444"/>
      <c r="X46" s="444"/>
      <c r="Y46" s="444"/>
      <c r="Z46" s="444"/>
      <c r="AA46" s="444"/>
      <c r="AB46" s="444"/>
      <c r="AC46" s="444"/>
      <c r="AD46" s="444"/>
      <c r="AE46" s="444"/>
      <c r="AF46" s="444"/>
      <c r="AG46" s="444"/>
      <c r="AH46" s="444"/>
      <c r="AI46" s="444"/>
      <c r="AJ46" s="444"/>
      <c r="AK46" s="444"/>
      <c r="AL46" s="444"/>
      <c r="AM46" s="444"/>
      <c r="AN46" s="93"/>
      <c r="AO46" s="93"/>
      <c r="AP46" s="42"/>
    </row>
    <row r="47" spans="1:42" ht="15.75" customHeight="1" x14ac:dyDescent="0.4">
      <c r="A47" s="45"/>
      <c r="B47" s="72"/>
      <c r="C47" s="444"/>
      <c r="D47" s="444"/>
      <c r="E47" s="444"/>
      <c r="F47" s="444"/>
      <c r="G47" s="444"/>
      <c r="H47" s="444"/>
      <c r="I47" s="444"/>
      <c r="J47" s="444"/>
      <c r="K47" s="444"/>
      <c r="L47" s="444"/>
      <c r="M47" s="444"/>
      <c r="N47" s="444"/>
      <c r="O47" s="444"/>
      <c r="P47" s="444"/>
      <c r="Q47" s="444"/>
      <c r="R47" s="444"/>
      <c r="S47" s="444"/>
      <c r="T47" s="444"/>
      <c r="U47" s="444"/>
      <c r="V47" s="444"/>
      <c r="W47" s="444"/>
      <c r="X47" s="444"/>
      <c r="Y47" s="444"/>
      <c r="Z47" s="444"/>
      <c r="AA47" s="444"/>
      <c r="AB47" s="444"/>
      <c r="AC47" s="444"/>
      <c r="AD47" s="444"/>
      <c r="AE47" s="444"/>
      <c r="AF47" s="444"/>
      <c r="AG47" s="444"/>
      <c r="AH47" s="444"/>
      <c r="AI47" s="444"/>
      <c r="AJ47" s="444"/>
      <c r="AK47" s="444"/>
      <c r="AL47" s="444"/>
      <c r="AM47" s="444"/>
      <c r="AN47" s="93"/>
      <c r="AO47" s="93"/>
      <c r="AP47" s="42"/>
    </row>
    <row r="48" spans="1:42" ht="15.75" customHeight="1" x14ac:dyDescent="0.4">
      <c r="A48" s="45"/>
      <c r="B48" s="72"/>
      <c r="C48" s="564"/>
      <c r="D48" s="564"/>
      <c r="E48" s="564"/>
      <c r="F48" s="564"/>
      <c r="G48" s="564"/>
      <c r="H48" s="564"/>
      <c r="I48" s="564"/>
      <c r="J48" s="564"/>
      <c r="K48" s="564"/>
      <c r="L48" s="564"/>
      <c r="M48" s="564"/>
      <c r="N48" s="564"/>
      <c r="O48" s="564"/>
      <c r="P48" s="564"/>
      <c r="Q48" s="564"/>
      <c r="R48" s="564"/>
      <c r="S48" s="564"/>
      <c r="T48" s="564"/>
      <c r="U48" s="564"/>
      <c r="V48" s="564"/>
      <c r="W48" s="564"/>
      <c r="X48" s="564"/>
      <c r="Y48" s="564"/>
      <c r="Z48" s="564"/>
      <c r="AA48" s="564"/>
      <c r="AB48" s="564"/>
      <c r="AC48" s="564"/>
      <c r="AD48" s="564"/>
      <c r="AE48" s="564"/>
      <c r="AF48" s="564"/>
      <c r="AG48" s="564"/>
      <c r="AH48" s="564"/>
      <c r="AI48" s="564"/>
      <c r="AJ48" s="564"/>
      <c r="AK48" s="564"/>
      <c r="AL48" s="564"/>
      <c r="AM48" s="72"/>
      <c r="AN48" s="93"/>
      <c r="AO48" s="93"/>
      <c r="AP48" s="42"/>
    </row>
    <row r="49" spans="1:69" x14ac:dyDescent="0.15">
      <c r="A49" s="45"/>
      <c r="B49" s="45"/>
      <c r="C49" s="564"/>
      <c r="D49" s="564"/>
      <c r="E49" s="564"/>
      <c r="F49" s="564"/>
      <c r="G49" s="564"/>
      <c r="H49" s="564"/>
      <c r="I49" s="564"/>
      <c r="J49" s="564"/>
      <c r="K49" s="564"/>
      <c r="L49" s="564"/>
      <c r="M49" s="564"/>
      <c r="N49" s="564"/>
      <c r="O49" s="564"/>
      <c r="P49" s="564"/>
      <c r="Q49" s="564"/>
      <c r="R49" s="564"/>
      <c r="S49" s="564"/>
      <c r="T49" s="564"/>
      <c r="U49" s="564"/>
      <c r="V49" s="564"/>
      <c r="W49" s="564"/>
      <c r="X49" s="564"/>
      <c r="Y49" s="564"/>
      <c r="Z49" s="564"/>
      <c r="AA49" s="564"/>
      <c r="AB49" s="564"/>
      <c r="AC49" s="564"/>
      <c r="AD49" s="564"/>
      <c r="AE49" s="564"/>
      <c r="AF49" s="564"/>
      <c r="AG49" s="564"/>
      <c r="AH49" s="564"/>
      <c r="AI49" s="564"/>
      <c r="AJ49" s="564"/>
      <c r="AK49" s="564"/>
      <c r="AL49" s="564"/>
      <c r="AM49" s="73"/>
      <c r="AN49" s="94"/>
      <c r="AO49" s="94"/>
      <c r="AP49" s="8"/>
    </row>
    <row r="50" spans="1:69" x14ac:dyDescent="0.15">
      <c r="A50" s="45"/>
      <c r="B50" s="45" t="s">
        <v>117</v>
      </c>
      <c r="C50" s="296"/>
      <c r="D50" s="296"/>
      <c r="E50" s="296"/>
      <c r="F50" s="296"/>
      <c r="G50" s="296"/>
      <c r="H50" s="296"/>
      <c r="I50" s="296"/>
      <c r="J50" s="296"/>
      <c r="K50" s="296"/>
      <c r="L50" s="296"/>
      <c r="M50" s="296"/>
      <c r="N50" s="296"/>
      <c r="O50" s="296"/>
      <c r="P50" s="296"/>
      <c r="Q50" s="296"/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296"/>
      <c r="AC50" s="296"/>
      <c r="AD50" s="296"/>
      <c r="AE50" s="296"/>
      <c r="AF50" s="296"/>
      <c r="AG50" s="296"/>
      <c r="AH50" s="296"/>
      <c r="AI50" s="296"/>
      <c r="AJ50" s="296"/>
      <c r="AK50" s="296"/>
      <c r="AL50" s="73"/>
      <c r="AM50" s="73"/>
      <c r="AN50" s="94"/>
      <c r="AO50" s="94"/>
      <c r="AP50" s="8"/>
    </row>
    <row r="51" spans="1:69" x14ac:dyDescent="0.15">
      <c r="A51" s="45"/>
      <c r="B51" s="45" t="s">
        <v>113</v>
      </c>
      <c r="C51" s="296"/>
      <c r="D51" s="296"/>
      <c r="E51" s="296"/>
      <c r="F51" s="296"/>
      <c r="G51" s="296"/>
      <c r="H51" s="296"/>
      <c r="I51" s="296"/>
      <c r="J51" s="296"/>
      <c r="K51" s="296"/>
      <c r="L51" s="296"/>
      <c r="M51" s="296"/>
      <c r="N51" s="296"/>
      <c r="O51" s="296"/>
      <c r="P51" s="296"/>
      <c r="Q51" s="296"/>
      <c r="R51" s="296"/>
      <c r="S51" s="296"/>
      <c r="T51" s="296"/>
      <c r="U51" s="296"/>
      <c r="V51" s="296"/>
      <c r="W51" s="296"/>
      <c r="X51" s="296"/>
      <c r="Y51" s="296"/>
      <c r="Z51" s="296"/>
      <c r="AA51" s="296"/>
      <c r="AB51" s="296"/>
      <c r="AC51" s="296"/>
      <c r="AD51" s="296"/>
      <c r="AE51" s="296"/>
      <c r="AF51" s="296"/>
      <c r="AG51" s="296"/>
      <c r="AH51" s="296"/>
      <c r="AI51" s="296"/>
      <c r="AJ51" s="296"/>
      <c r="AK51" s="296"/>
      <c r="AL51" s="73"/>
      <c r="AM51" s="73"/>
      <c r="AN51" s="94"/>
      <c r="AO51" s="94"/>
      <c r="AP51" s="8"/>
    </row>
    <row r="52" spans="1:69" s="3" customFormat="1" ht="14.25" customHeight="1" x14ac:dyDescent="0.4">
      <c r="A52" s="45"/>
      <c r="B52" s="52"/>
      <c r="C52" s="53"/>
      <c r="D52" s="53"/>
      <c r="E52" s="53"/>
      <c r="F52" s="53"/>
      <c r="G52" s="53"/>
      <c r="H52" s="53"/>
      <c r="I52" s="53"/>
      <c r="J52" s="52"/>
      <c r="K52" s="52"/>
      <c r="L52" s="52"/>
      <c r="M52" s="580" t="s">
        <v>29</v>
      </c>
      <c r="N52" s="580"/>
      <c r="O52" s="580"/>
      <c r="P52" s="580"/>
      <c r="Q52" s="580"/>
      <c r="R52" s="580"/>
      <c r="S52" s="580"/>
      <c r="T52" s="580"/>
      <c r="U52" s="580"/>
      <c r="V52" s="386" t="s">
        <v>73</v>
      </c>
      <c r="W52" s="387"/>
      <c r="X52" s="387"/>
      <c r="Y52" s="387"/>
      <c r="Z52" s="387"/>
      <c r="AA52" s="387"/>
      <c r="AB52" s="387"/>
      <c r="AC52" s="387"/>
      <c r="AD52" s="387"/>
      <c r="AE52" s="387"/>
      <c r="AF52" s="387"/>
      <c r="AG52" s="387"/>
      <c r="AH52" s="387"/>
      <c r="AI52" s="387"/>
      <c r="AJ52" s="387"/>
      <c r="AK52" s="387"/>
      <c r="AL52" s="387"/>
      <c r="AM52" s="45"/>
      <c r="AN52" s="12"/>
      <c r="AO52" s="12"/>
    </row>
    <row r="53" spans="1:69" s="3" customFormat="1" ht="14.25" customHeight="1" x14ac:dyDescent="0.4">
      <c r="A53" s="45"/>
      <c r="B53" s="52"/>
      <c r="C53" s="53"/>
      <c r="D53" s="53"/>
      <c r="E53" s="53"/>
      <c r="F53" s="53"/>
      <c r="G53" s="53"/>
      <c r="H53" s="53"/>
      <c r="I53" s="53"/>
      <c r="J53" s="52"/>
      <c r="K53" s="54"/>
      <c r="L53" s="54"/>
      <c r="M53" s="436"/>
      <c r="N53" s="422"/>
      <c r="O53" s="420"/>
      <c r="P53" s="420"/>
      <c r="Q53" s="420"/>
      <c r="R53" s="420"/>
      <c r="S53" s="420"/>
      <c r="T53" s="420"/>
      <c r="U53" s="446"/>
      <c r="V53" s="386"/>
      <c r="W53" s="387"/>
      <c r="X53" s="387"/>
      <c r="Y53" s="387"/>
      <c r="Z53" s="387"/>
      <c r="AA53" s="387"/>
      <c r="AB53" s="387"/>
      <c r="AC53" s="387"/>
      <c r="AD53" s="387"/>
      <c r="AE53" s="387"/>
      <c r="AF53" s="387"/>
      <c r="AG53" s="387"/>
      <c r="AH53" s="387"/>
      <c r="AI53" s="387"/>
      <c r="AJ53" s="387"/>
      <c r="AK53" s="387"/>
      <c r="AL53" s="387"/>
      <c r="AM53" s="45"/>
      <c r="AN53" s="12"/>
      <c r="AO53" s="12"/>
    </row>
    <row r="54" spans="1:69" s="3" customFormat="1" ht="14.25" customHeight="1" x14ac:dyDescent="0.4">
      <c r="A54" s="45"/>
      <c r="B54" s="52"/>
      <c r="C54" s="53"/>
      <c r="D54" s="53"/>
      <c r="E54" s="53"/>
      <c r="F54" s="53"/>
      <c r="G54" s="53"/>
      <c r="H54" s="53"/>
      <c r="I54" s="53"/>
      <c r="J54" s="52"/>
      <c r="K54" s="54"/>
      <c r="L54" s="54"/>
      <c r="M54" s="437"/>
      <c r="N54" s="424"/>
      <c r="O54" s="421"/>
      <c r="P54" s="421"/>
      <c r="Q54" s="421"/>
      <c r="R54" s="421"/>
      <c r="S54" s="421"/>
      <c r="T54" s="421"/>
      <c r="U54" s="447"/>
      <c r="V54" s="386"/>
      <c r="W54" s="387"/>
      <c r="X54" s="387"/>
      <c r="Y54" s="387"/>
      <c r="Z54" s="387"/>
      <c r="AA54" s="387"/>
      <c r="AB54" s="387"/>
      <c r="AC54" s="387"/>
      <c r="AD54" s="387"/>
      <c r="AE54" s="387"/>
      <c r="AF54" s="387"/>
      <c r="AG54" s="387"/>
      <c r="AH54" s="387"/>
      <c r="AI54" s="387"/>
      <c r="AJ54" s="387"/>
      <c r="AK54" s="387"/>
      <c r="AL54" s="387"/>
      <c r="AM54" s="45"/>
      <c r="AN54" s="12"/>
      <c r="AO54" s="12"/>
      <c r="AQ54" s="13"/>
    </row>
    <row r="55" spans="1:69" ht="9.9499999999999993" customHeight="1" x14ac:dyDescent="0.4">
      <c r="A55" s="45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45"/>
      <c r="AN55" s="32"/>
      <c r="AO55" s="32"/>
    </row>
    <row r="56" spans="1:69" x14ac:dyDescent="0.4">
      <c r="A56" s="45"/>
      <c r="B56" s="52" t="s">
        <v>33</v>
      </c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52"/>
      <c r="AG56" s="52"/>
      <c r="AH56" s="52"/>
      <c r="AI56" s="52"/>
      <c r="AJ56" s="52"/>
      <c r="AK56" s="52"/>
      <c r="AL56" s="52"/>
      <c r="AM56" s="52"/>
      <c r="AN56" s="32"/>
      <c r="AO56" s="32"/>
    </row>
    <row r="57" spans="1:69" s="5" customFormat="1" ht="18.75" customHeight="1" x14ac:dyDescent="0.15">
      <c r="A57" s="75"/>
      <c r="B57" s="58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388"/>
      <c r="N57" s="389"/>
      <c r="O57" s="389"/>
      <c r="P57" s="389"/>
      <c r="Q57" s="389"/>
      <c r="R57" s="389"/>
      <c r="S57" s="389"/>
      <c r="T57" s="461" t="s">
        <v>0</v>
      </c>
      <c r="U57" s="462"/>
      <c r="V57" s="85" t="s">
        <v>5</v>
      </c>
      <c r="W57" s="448"/>
      <c r="X57" s="449"/>
      <c r="Y57" s="449"/>
      <c r="Z57" s="461" t="s">
        <v>2</v>
      </c>
      <c r="AA57" s="462"/>
      <c r="AB57" s="85" t="s">
        <v>1</v>
      </c>
      <c r="AC57" s="59"/>
      <c r="AD57" s="450" t="str">
        <f>IF(W57="","",ROUNDUP(M57/W57,0))</f>
        <v/>
      </c>
      <c r="AE57" s="451"/>
      <c r="AF57" s="451"/>
      <c r="AG57" s="451"/>
      <c r="AH57" s="451"/>
      <c r="AI57" s="451"/>
      <c r="AJ57" s="785" t="s">
        <v>0</v>
      </c>
      <c r="AK57" s="786"/>
      <c r="AL57" s="58"/>
      <c r="AM57" s="58"/>
      <c r="AN57" s="92"/>
      <c r="AO57" s="95"/>
      <c r="AP57" s="7"/>
      <c r="AQ57" s="7"/>
      <c r="AR57" s="7"/>
      <c r="AT57" s="11"/>
    </row>
    <row r="58" spans="1:69" s="5" customFormat="1" ht="18.75" customHeight="1" thickBot="1" x14ac:dyDescent="0.2">
      <c r="A58" s="75"/>
      <c r="B58" s="75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78" t="s">
        <v>28</v>
      </c>
      <c r="N58" s="58"/>
      <c r="O58" s="58"/>
      <c r="P58" s="58"/>
      <c r="Q58" s="58"/>
      <c r="R58" s="58"/>
      <c r="S58" s="58"/>
      <c r="T58" s="58"/>
      <c r="U58" s="58"/>
      <c r="V58" s="58"/>
      <c r="W58" s="79" t="s">
        <v>34</v>
      </c>
      <c r="X58" s="80"/>
      <c r="Y58" s="80"/>
      <c r="Z58" s="80"/>
      <c r="AA58" s="80"/>
      <c r="AB58" s="80"/>
      <c r="AC58" s="80"/>
      <c r="AD58" s="298"/>
      <c r="AE58" s="397" t="s">
        <v>41</v>
      </c>
      <c r="AF58" s="397"/>
      <c r="AG58" s="397"/>
      <c r="AH58" s="397"/>
      <c r="AI58" s="397"/>
      <c r="AJ58" s="397"/>
      <c r="AK58" s="397"/>
      <c r="AL58" s="82"/>
      <c r="AM58" s="82"/>
      <c r="AN58" s="96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5"/>
      <c r="B59" s="75"/>
      <c r="C59" s="75"/>
      <c r="D59" s="75"/>
      <c r="E59" s="77" t="s">
        <v>93</v>
      </c>
      <c r="F59" s="75"/>
      <c r="G59" s="75"/>
      <c r="H59" s="75"/>
      <c r="I59" s="77"/>
      <c r="J59" s="75"/>
      <c r="K59" s="75"/>
      <c r="L59" s="75"/>
      <c r="M59" s="75"/>
      <c r="N59" s="398" t="s">
        <v>69</v>
      </c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  <c r="Z59" s="399"/>
      <c r="AA59" s="399"/>
      <c r="AB59" s="399"/>
      <c r="AC59" s="400"/>
      <c r="AD59" s="452" t="str">
        <f>IF(M57="","",IFERROR(IF(W57="","",ROUNDUP(AD57*0.4,0)),""))</f>
        <v/>
      </c>
      <c r="AE59" s="453"/>
      <c r="AF59" s="453"/>
      <c r="AG59" s="453"/>
      <c r="AH59" s="453"/>
      <c r="AI59" s="453"/>
      <c r="AJ59" s="470" t="s">
        <v>0</v>
      </c>
      <c r="AK59" s="471"/>
      <c r="AL59" s="83"/>
      <c r="AM59" s="83"/>
      <c r="AN59" s="97"/>
      <c r="AO59" s="97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5"/>
      <c r="B60" s="75"/>
      <c r="C60" s="75"/>
      <c r="D60" s="75"/>
      <c r="E60" s="75"/>
      <c r="F60" s="75"/>
      <c r="G60" s="75"/>
      <c r="H60" s="75"/>
      <c r="I60" s="77"/>
      <c r="J60" s="75"/>
      <c r="K60" s="75"/>
      <c r="L60" s="75"/>
      <c r="M60" s="75"/>
      <c r="N60" s="293"/>
      <c r="O60" s="294"/>
      <c r="P60" s="294"/>
      <c r="Q60" s="294"/>
      <c r="R60" s="294"/>
      <c r="S60" s="294"/>
      <c r="T60" s="294"/>
      <c r="U60" s="294"/>
      <c r="V60" s="294"/>
      <c r="W60" s="294"/>
      <c r="X60" s="294"/>
      <c r="Y60" s="294"/>
      <c r="Z60" s="294"/>
      <c r="AA60" s="294"/>
      <c r="AB60" s="294"/>
      <c r="AC60" s="81"/>
      <c r="AD60" s="84"/>
      <c r="AE60" s="368" t="s">
        <v>102</v>
      </c>
      <c r="AF60" s="401"/>
      <c r="AG60" s="401"/>
      <c r="AH60" s="401"/>
      <c r="AI60" s="401"/>
      <c r="AJ60" s="401"/>
      <c r="AK60" s="401"/>
      <c r="AL60" s="401"/>
      <c r="AM60" s="402"/>
      <c r="AN60" s="99"/>
      <c r="AO60" s="9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5"/>
      <c r="B61" s="75"/>
      <c r="C61" s="75"/>
      <c r="D61" s="75"/>
      <c r="E61" s="67" t="str">
        <f>IF(AD59&lt;=25000,"１日当たりの支給額は一律2.5万円となります。"&amp;CHAR(10)&amp;"よって算定シートの提出は不要です。","")</f>
        <v/>
      </c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294"/>
      <c r="W61" s="294"/>
      <c r="X61" s="294"/>
      <c r="Y61" s="294"/>
      <c r="Z61" s="294"/>
      <c r="AA61" s="294"/>
      <c r="AB61" s="294"/>
      <c r="AC61" s="81"/>
      <c r="AD61" s="84"/>
      <c r="AE61" s="401"/>
      <c r="AF61" s="401"/>
      <c r="AG61" s="401"/>
      <c r="AH61" s="401"/>
      <c r="AI61" s="401"/>
      <c r="AJ61" s="401"/>
      <c r="AK61" s="401"/>
      <c r="AL61" s="401"/>
      <c r="AM61" s="402"/>
      <c r="AN61" s="99"/>
      <c r="AO61" s="9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5"/>
      <c r="B62" s="75"/>
      <c r="C62" s="58"/>
      <c r="D62" s="58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R62" s="67"/>
      <c r="S62" s="67"/>
      <c r="T62" s="67"/>
      <c r="U62" s="67"/>
      <c r="V62" s="57" t="s">
        <v>91</v>
      </c>
      <c r="W62" s="80"/>
      <c r="X62" s="80"/>
      <c r="Y62" s="80"/>
      <c r="Z62" s="80"/>
      <c r="AA62" s="80"/>
      <c r="AB62" s="80"/>
      <c r="AC62" s="80"/>
      <c r="AD62" s="454" t="str">
        <f>IFERROR(IF(AD59&lt;=25000,"ERROR",MIN(ROUNDUP(AD59,-3),75000)),"")</f>
        <v/>
      </c>
      <c r="AE62" s="455"/>
      <c r="AF62" s="455"/>
      <c r="AG62" s="455"/>
      <c r="AH62" s="455"/>
      <c r="AI62" s="455"/>
      <c r="AJ62" s="470" t="s">
        <v>0</v>
      </c>
      <c r="AK62" s="471"/>
      <c r="AL62" s="82"/>
      <c r="AM62" s="82"/>
      <c r="AN62" s="96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5"/>
      <c r="B63" s="52"/>
      <c r="C63" s="52"/>
      <c r="D63" s="52"/>
      <c r="E63" s="67"/>
      <c r="F63" s="67"/>
      <c r="G63" s="67"/>
      <c r="H63" s="67"/>
      <c r="I63" s="67"/>
      <c r="J63" s="67"/>
      <c r="K63" s="67"/>
      <c r="L63" s="67"/>
      <c r="M63" s="67"/>
      <c r="N63" s="67"/>
      <c r="O63" s="67"/>
      <c r="P63" s="67"/>
      <c r="Q63" s="67"/>
      <c r="R63" s="67"/>
      <c r="S63" s="67"/>
      <c r="T63" s="67"/>
      <c r="U63" s="67"/>
      <c r="V63" s="52"/>
      <c r="W63" s="52"/>
      <c r="X63" s="52"/>
      <c r="Y63" s="52"/>
      <c r="Z63" s="52"/>
      <c r="AA63" s="52"/>
      <c r="AB63" s="52"/>
      <c r="AC63" s="52"/>
      <c r="AD63" s="52"/>
      <c r="AE63" s="787" t="s">
        <v>72</v>
      </c>
      <c r="AF63" s="787"/>
      <c r="AG63" s="787"/>
      <c r="AH63" s="787"/>
      <c r="AI63" s="787"/>
      <c r="AJ63" s="787"/>
      <c r="AK63" s="787"/>
      <c r="AL63" s="52"/>
      <c r="AM63" s="45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810"/>
      <c r="B1" s="811"/>
      <c r="C1" s="811"/>
      <c r="D1" s="811"/>
      <c r="E1" s="811"/>
      <c r="F1" s="811"/>
      <c r="G1" s="811"/>
      <c r="H1" s="811"/>
      <c r="I1" s="811"/>
      <c r="J1" s="811"/>
      <c r="K1" s="811"/>
      <c r="L1" s="811"/>
      <c r="M1" s="811"/>
      <c r="N1" s="811"/>
      <c r="O1" s="811"/>
      <c r="P1" s="811"/>
      <c r="Q1" s="811"/>
      <c r="R1" s="811"/>
      <c r="S1" s="811"/>
      <c r="T1" s="811"/>
      <c r="U1" s="811"/>
      <c r="V1" s="811"/>
      <c r="W1" s="811"/>
      <c r="X1" s="811"/>
      <c r="Y1" s="811"/>
      <c r="Z1" s="811"/>
      <c r="AA1" s="811"/>
      <c r="AB1" s="811"/>
      <c r="AC1" s="811"/>
      <c r="AD1" s="811"/>
      <c r="AE1" s="811"/>
      <c r="AF1" s="811"/>
      <c r="AG1" s="812"/>
      <c r="AH1" s="812"/>
      <c r="AI1" s="812"/>
      <c r="AJ1" s="812"/>
      <c r="AK1" s="812"/>
      <c r="AL1" s="812"/>
      <c r="AM1" s="812"/>
      <c r="AN1" s="32"/>
      <c r="AO1" s="32"/>
      <c r="AP1" s="32"/>
      <c r="AR1" s="30"/>
      <c r="AS1" s="30"/>
    </row>
    <row r="2" spans="1:47" ht="32.25" x14ac:dyDescent="0.4">
      <c r="A2" s="543" t="s">
        <v>120</v>
      </c>
      <c r="B2" s="813"/>
      <c r="C2" s="813"/>
      <c r="D2" s="813"/>
      <c r="E2" s="813"/>
      <c r="F2" s="813"/>
      <c r="G2" s="813"/>
      <c r="H2" s="813"/>
      <c r="I2" s="813"/>
      <c r="J2" s="813"/>
      <c r="K2" s="813"/>
      <c r="L2" s="813"/>
      <c r="M2" s="813"/>
      <c r="N2" s="813"/>
      <c r="O2" s="813"/>
      <c r="P2" s="813"/>
      <c r="Q2" s="813"/>
      <c r="R2" s="813"/>
      <c r="S2" s="813"/>
      <c r="T2" s="813"/>
      <c r="U2" s="813"/>
      <c r="V2" s="813"/>
      <c r="W2" s="813"/>
      <c r="X2" s="813"/>
      <c r="Y2" s="813"/>
      <c r="Z2" s="813"/>
      <c r="AA2" s="813"/>
      <c r="AB2" s="813"/>
      <c r="AC2" s="813"/>
      <c r="AD2" s="813"/>
      <c r="AE2" s="813"/>
      <c r="AF2" s="813"/>
      <c r="AG2" s="814"/>
      <c r="AH2" s="814"/>
      <c r="AI2" s="814"/>
      <c r="AJ2" s="814"/>
      <c r="AK2" s="814"/>
      <c r="AL2" s="814"/>
      <c r="AM2" s="815"/>
      <c r="AN2" s="32"/>
      <c r="AO2" s="86"/>
      <c r="AP2" s="86"/>
    </row>
    <row r="3" spans="1:47" ht="55.5" customHeight="1" thickBot="1" x14ac:dyDescent="0.45">
      <c r="A3" s="544" t="s">
        <v>125</v>
      </c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  <c r="M3" s="545"/>
      <c r="N3" s="545"/>
      <c r="O3" s="545"/>
      <c r="P3" s="545"/>
      <c r="Q3" s="545"/>
      <c r="R3" s="545"/>
      <c r="S3" s="545"/>
      <c r="T3" s="545"/>
      <c r="U3" s="545"/>
      <c r="V3" s="545"/>
      <c r="W3" s="545"/>
      <c r="X3" s="545"/>
      <c r="Y3" s="545"/>
      <c r="Z3" s="545"/>
      <c r="AA3" s="545"/>
      <c r="AB3" s="545"/>
      <c r="AC3" s="545"/>
      <c r="AD3" s="545"/>
      <c r="AE3" s="545"/>
      <c r="AF3" s="545"/>
      <c r="AG3" s="546"/>
      <c r="AH3" s="546"/>
      <c r="AI3" s="546"/>
      <c r="AJ3" s="546"/>
      <c r="AK3" s="546"/>
      <c r="AL3" s="546"/>
      <c r="AM3" s="547"/>
      <c r="AN3" s="32"/>
      <c r="AO3" s="86"/>
      <c r="AP3" s="86"/>
    </row>
    <row r="4" spans="1:47" ht="25.5" customHeight="1" x14ac:dyDescent="0.4">
      <c r="A4" s="548" t="s">
        <v>108</v>
      </c>
      <c r="B4" s="548"/>
      <c r="C4" s="548"/>
      <c r="D4" s="548"/>
      <c r="E4" s="548"/>
      <c r="F4" s="548"/>
      <c r="G4" s="548"/>
      <c r="H4" s="548"/>
      <c r="I4" s="548"/>
      <c r="J4" s="548"/>
      <c r="K4" s="548"/>
      <c r="L4" s="548"/>
      <c r="M4" s="548"/>
      <c r="N4" s="548"/>
      <c r="O4" s="548"/>
      <c r="P4" s="548"/>
      <c r="Q4" s="548"/>
      <c r="R4" s="548"/>
      <c r="S4" s="548"/>
      <c r="T4" s="548"/>
      <c r="U4" s="548"/>
      <c r="V4" s="548"/>
      <c r="W4" s="548"/>
      <c r="X4" s="548"/>
      <c r="Y4" s="548"/>
      <c r="Z4" s="548"/>
      <c r="AA4" s="548"/>
      <c r="AB4" s="548"/>
      <c r="AC4" s="548"/>
      <c r="AD4" s="548"/>
      <c r="AE4" s="548"/>
      <c r="AF4" s="548"/>
      <c r="AG4" s="548"/>
      <c r="AH4" s="548"/>
      <c r="AI4" s="548"/>
      <c r="AJ4" s="548"/>
      <c r="AK4" s="548"/>
      <c r="AL4" s="548"/>
      <c r="AM4" s="548"/>
      <c r="AN4" s="32"/>
      <c r="AO4" s="32"/>
      <c r="AP4" s="32"/>
      <c r="AR4" s="30"/>
      <c r="AS4" s="30"/>
    </row>
    <row r="5" spans="1:47" ht="36.75" customHeight="1" x14ac:dyDescent="0.4">
      <c r="A5" s="816" t="s">
        <v>123</v>
      </c>
      <c r="B5" s="817"/>
      <c r="C5" s="817"/>
      <c r="D5" s="817"/>
      <c r="E5" s="817"/>
      <c r="F5" s="817"/>
      <c r="G5" s="817"/>
      <c r="H5" s="817"/>
      <c r="I5" s="817"/>
      <c r="J5" s="817"/>
      <c r="K5" s="817"/>
      <c r="L5" s="817"/>
      <c r="M5" s="817"/>
      <c r="N5" s="817"/>
      <c r="O5" s="817"/>
      <c r="P5" s="817"/>
      <c r="Q5" s="817"/>
      <c r="R5" s="817"/>
      <c r="S5" s="817"/>
      <c r="T5" s="817"/>
      <c r="U5" s="817"/>
      <c r="V5" s="817"/>
      <c r="W5" s="817"/>
      <c r="X5" s="817"/>
      <c r="Y5" s="817"/>
      <c r="Z5" s="817"/>
      <c r="AA5" s="817"/>
      <c r="AB5" s="817"/>
      <c r="AC5" s="817"/>
      <c r="AD5" s="817"/>
      <c r="AE5" s="817"/>
      <c r="AF5" s="817"/>
      <c r="AG5" s="817"/>
      <c r="AH5" s="817"/>
      <c r="AI5" s="817"/>
      <c r="AJ5" s="817"/>
      <c r="AK5" s="817"/>
      <c r="AL5" s="817"/>
      <c r="AM5" s="817"/>
      <c r="AN5" s="32"/>
      <c r="AO5" s="32"/>
      <c r="AR5" s="30"/>
      <c r="AS5" s="30"/>
    </row>
    <row r="6" spans="1:47" ht="24.75" customHeight="1" x14ac:dyDescent="0.4">
      <c r="A6" s="102"/>
      <c r="B6" s="535" t="s">
        <v>78</v>
      </c>
      <c r="C6" s="535"/>
      <c r="D6" s="535"/>
      <c r="E6" s="535"/>
      <c r="F6" s="535"/>
      <c r="G6" s="535"/>
      <c r="H6" s="535"/>
      <c r="I6" s="535"/>
      <c r="J6" s="535"/>
      <c r="K6" s="535"/>
      <c r="L6" s="535"/>
      <c r="M6" s="535"/>
      <c r="N6" s="535"/>
      <c r="O6" s="535"/>
      <c r="P6" s="535"/>
      <c r="Q6" s="535"/>
      <c r="R6" s="535"/>
      <c r="S6" s="535"/>
      <c r="T6" s="535"/>
      <c r="U6" s="535"/>
      <c r="V6" s="535"/>
      <c r="W6" s="535"/>
      <c r="X6" s="535"/>
      <c r="Y6" s="535"/>
      <c r="Z6" s="535"/>
      <c r="AA6" s="535"/>
      <c r="AB6" s="535"/>
      <c r="AC6" s="535"/>
      <c r="AD6" s="535"/>
      <c r="AE6" s="535"/>
      <c r="AF6" s="535"/>
      <c r="AG6" s="535"/>
      <c r="AH6" s="535"/>
      <c r="AI6" s="535"/>
      <c r="AJ6" s="535"/>
      <c r="AK6" s="535"/>
      <c r="AL6" s="535"/>
      <c r="AM6" s="535"/>
      <c r="AN6" s="32"/>
      <c r="AO6" s="32"/>
      <c r="AP6" s="32"/>
    </row>
    <row r="7" spans="1:47" ht="44.25" customHeight="1" x14ac:dyDescent="0.4">
      <c r="A7" s="102"/>
      <c r="B7" s="535"/>
      <c r="C7" s="535"/>
      <c r="D7" s="535"/>
      <c r="E7" s="535"/>
      <c r="F7" s="535"/>
      <c r="G7" s="535"/>
      <c r="H7" s="535"/>
      <c r="I7" s="535"/>
      <c r="J7" s="535"/>
      <c r="K7" s="535"/>
      <c r="L7" s="535"/>
      <c r="M7" s="535"/>
      <c r="N7" s="535"/>
      <c r="O7" s="535"/>
      <c r="P7" s="535"/>
      <c r="Q7" s="535"/>
      <c r="R7" s="535"/>
      <c r="S7" s="535"/>
      <c r="T7" s="535"/>
      <c r="U7" s="535"/>
      <c r="V7" s="535"/>
      <c r="W7" s="535"/>
      <c r="X7" s="535"/>
      <c r="Y7" s="535"/>
      <c r="Z7" s="535"/>
      <c r="AA7" s="535"/>
      <c r="AB7" s="535"/>
      <c r="AC7" s="535"/>
      <c r="AD7" s="535"/>
      <c r="AE7" s="535"/>
      <c r="AF7" s="535"/>
      <c r="AG7" s="535"/>
      <c r="AH7" s="535"/>
      <c r="AI7" s="535"/>
      <c r="AJ7" s="535"/>
      <c r="AK7" s="535"/>
      <c r="AL7" s="535"/>
      <c r="AM7" s="535"/>
      <c r="AN7" s="32"/>
      <c r="AO7" s="32"/>
      <c r="AP7" s="32"/>
    </row>
    <row r="8" spans="1:47" ht="24.75" customHeight="1" x14ac:dyDescent="0.4">
      <c r="A8" s="102"/>
      <c r="B8" s="536" t="s">
        <v>19</v>
      </c>
      <c r="C8" s="536"/>
      <c r="D8" s="536"/>
      <c r="E8" s="536"/>
      <c r="F8" s="536"/>
      <c r="G8" s="536"/>
      <c r="H8" s="536"/>
      <c r="I8" s="536"/>
      <c r="J8" s="536"/>
      <c r="K8" s="536"/>
      <c r="L8" s="536"/>
      <c r="M8" s="536"/>
      <c r="N8" s="536"/>
      <c r="O8" s="403" t="s">
        <v>20</v>
      </c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32"/>
      <c r="AO8" s="86"/>
      <c r="AP8" s="86"/>
    </row>
    <row r="9" spans="1:47" ht="9" customHeight="1" x14ac:dyDescent="0.4">
      <c r="A9" s="102"/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  <c r="O9" s="103"/>
      <c r="P9" s="103"/>
      <c r="Q9" s="103"/>
      <c r="R9" s="103"/>
      <c r="S9" s="103"/>
      <c r="T9" s="103"/>
      <c r="U9" s="103"/>
      <c r="V9" s="103"/>
      <c r="W9" s="103"/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  <c r="AN9" s="32"/>
      <c r="AO9" s="86"/>
      <c r="AP9" s="86"/>
    </row>
    <row r="10" spans="1:47" s="35" customFormat="1" ht="30" customHeight="1" thickBot="1" x14ac:dyDescent="0.45">
      <c r="A10" s="104"/>
      <c r="B10" s="530" t="s">
        <v>71</v>
      </c>
      <c r="C10" s="530"/>
      <c r="D10" s="530"/>
      <c r="E10" s="530"/>
      <c r="F10" s="530"/>
      <c r="G10" s="530"/>
      <c r="H10" s="530"/>
      <c r="I10" s="530"/>
      <c r="J10" s="530"/>
      <c r="K10" s="530"/>
      <c r="L10" s="530"/>
      <c r="M10" s="530"/>
      <c r="N10" s="530"/>
      <c r="O10" s="530"/>
      <c r="P10" s="530"/>
      <c r="Q10" s="530"/>
      <c r="R10" s="530"/>
      <c r="S10" s="530"/>
      <c r="T10" s="530"/>
      <c r="U10" s="530"/>
      <c r="V10" s="530"/>
      <c r="W10" s="530"/>
      <c r="X10" s="531" t="s">
        <v>74</v>
      </c>
      <c r="Y10" s="531"/>
      <c r="Z10" s="531"/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1"/>
      <c r="AL10" s="531"/>
      <c r="AM10" s="531"/>
      <c r="AN10" s="87"/>
      <c r="AO10" s="88"/>
      <c r="AP10" s="89"/>
      <c r="AQ10" s="4"/>
      <c r="AR10" s="4"/>
      <c r="AS10" s="4"/>
      <c r="AT10" s="4"/>
      <c r="AU10" s="4"/>
    </row>
    <row r="11" spans="1:47" s="4" customFormat="1" ht="26.25" customHeight="1" x14ac:dyDescent="0.4">
      <c r="A11" s="102"/>
      <c r="B11" s="537" t="s">
        <v>26</v>
      </c>
      <c r="C11" s="538"/>
      <c r="D11" s="538"/>
      <c r="E11" s="538"/>
      <c r="F11" s="538"/>
      <c r="G11" s="538"/>
      <c r="H11" s="538"/>
      <c r="I11" s="538"/>
      <c r="J11" s="538"/>
      <c r="K11" s="538"/>
      <c r="L11" s="538"/>
      <c r="M11" s="538"/>
      <c r="N11" s="538"/>
      <c r="O11" s="538"/>
      <c r="P11" s="538"/>
      <c r="Q11" s="538"/>
      <c r="R11" s="538"/>
      <c r="S11" s="538"/>
      <c r="T11" s="538"/>
      <c r="U11" s="538"/>
      <c r="V11" s="538"/>
      <c r="W11" s="538"/>
      <c r="X11" s="538"/>
      <c r="Y11" s="538"/>
      <c r="Z11" s="538"/>
      <c r="AA11" s="538"/>
      <c r="AB11" s="538"/>
      <c r="AC11" s="538"/>
      <c r="AD11" s="538"/>
      <c r="AE11" s="538"/>
      <c r="AF11" s="538"/>
      <c r="AG11" s="538"/>
      <c r="AH11" s="538"/>
      <c r="AI11" s="538"/>
      <c r="AJ11" s="538"/>
      <c r="AK11" s="538"/>
      <c r="AL11" s="538"/>
      <c r="AM11" s="539"/>
      <c r="AN11" s="89"/>
      <c r="AO11" s="88"/>
      <c r="AP11" s="89"/>
    </row>
    <row r="12" spans="1:47" s="3" customFormat="1" ht="6" customHeight="1" x14ac:dyDescent="0.4">
      <c r="A12" s="102"/>
      <c r="B12" s="105"/>
      <c r="C12" s="106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09"/>
      <c r="V12" s="109"/>
      <c r="W12" s="109"/>
      <c r="X12" s="109"/>
      <c r="Y12" s="109"/>
      <c r="Z12" s="109"/>
      <c r="AA12" s="109"/>
      <c r="AB12" s="109"/>
      <c r="AC12" s="109"/>
      <c r="AD12" s="109"/>
      <c r="AE12" s="109"/>
      <c r="AF12" s="109"/>
      <c r="AG12" s="109"/>
      <c r="AH12" s="109"/>
      <c r="AI12" s="109"/>
      <c r="AJ12" s="109"/>
      <c r="AK12" s="109"/>
      <c r="AL12" s="109"/>
      <c r="AM12" s="112"/>
      <c r="AN12" s="12"/>
      <c r="AO12" s="88"/>
      <c r="AP12" s="301"/>
    </row>
    <row r="13" spans="1:47" ht="14.25" customHeight="1" x14ac:dyDescent="0.4">
      <c r="A13" s="102"/>
      <c r="B13" s="108"/>
      <c r="C13" s="109"/>
      <c r="D13" s="109"/>
      <c r="E13" s="109"/>
      <c r="F13" s="109"/>
      <c r="G13" s="109"/>
      <c r="H13" s="109"/>
      <c r="I13" s="109"/>
      <c r="J13" s="109"/>
      <c r="K13" s="109"/>
      <c r="L13" s="109"/>
      <c r="M13" s="109"/>
      <c r="N13" s="109"/>
      <c r="O13" s="485" t="s">
        <v>16</v>
      </c>
      <c r="P13" s="486"/>
      <c r="Q13" s="486"/>
      <c r="R13" s="486"/>
      <c r="S13" s="486"/>
      <c r="T13" s="486"/>
      <c r="U13" s="486"/>
      <c r="V13" s="486"/>
      <c r="W13" s="486"/>
      <c r="X13" s="487"/>
      <c r="Y13" s="111"/>
      <c r="Z13" s="525" t="s">
        <v>101</v>
      </c>
      <c r="AA13" s="477"/>
      <c r="AB13" s="477"/>
      <c r="AC13" s="477"/>
      <c r="AD13" s="477"/>
      <c r="AE13" s="477"/>
      <c r="AF13" s="477"/>
      <c r="AG13" s="477"/>
      <c r="AH13" s="477"/>
      <c r="AI13" s="477"/>
      <c r="AJ13" s="477"/>
      <c r="AK13" s="477"/>
      <c r="AL13" s="477"/>
      <c r="AM13" s="526"/>
      <c r="AN13" s="32"/>
      <c r="AO13" s="32"/>
      <c r="AP13" s="32"/>
    </row>
    <row r="14" spans="1:47" ht="14.25" customHeight="1" x14ac:dyDescent="0.4">
      <c r="A14" s="102"/>
      <c r="B14" s="108"/>
      <c r="C14" s="109"/>
      <c r="D14" s="109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549" t="s">
        <v>15</v>
      </c>
      <c r="P14" s="550"/>
      <c r="Q14" s="550"/>
      <c r="R14" s="478" t="s">
        <v>11</v>
      </c>
      <c r="S14" s="550"/>
      <c r="T14" s="553"/>
      <c r="U14" s="478" t="s">
        <v>12</v>
      </c>
      <c r="V14" s="550"/>
      <c r="W14" s="550"/>
      <c r="X14" s="480" t="s">
        <v>2</v>
      </c>
      <c r="Y14" s="306"/>
      <c r="Z14" s="477"/>
      <c r="AA14" s="477"/>
      <c r="AB14" s="477"/>
      <c r="AC14" s="477"/>
      <c r="AD14" s="477"/>
      <c r="AE14" s="477"/>
      <c r="AF14" s="477"/>
      <c r="AG14" s="477"/>
      <c r="AH14" s="477"/>
      <c r="AI14" s="477"/>
      <c r="AJ14" s="477"/>
      <c r="AK14" s="477"/>
      <c r="AL14" s="477"/>
      <c r="AM14" s="526"/>
      <c r="AN14" s="32"/>
      <c r="AO14" s="88" t="s">
        <v>13</v>
      </c>
      <c r="AP14" s="90"/>
    </row>
    <row r="15" spans="1:47" ht="14.25" customHeight="1" x14ac:dyDescent="0.4">
      <c r="A15" s="102"/>
      <c r="B15" s="108"/>
      <c r="C15" s="109"/>
      <c r="D15" s="109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551"/>
      <c r="P15" s="552"/>
      <c r="Q15" s="552"/>
      <c r="R15" s="479"/>
      <c r="S15" s="554"/>
      <c r="T15" s="554"/>
      <c r="U15" s="479"/>
      <c r="V15" s="552"/>
      <c r="W15" s="552"/>
      <c r="X15" s="481"/>
      <c r="Y15" s="306"/>
      <c r="Z15" s="477"/>
      <c r="AA15" s="477"/>
      <c r="AB15" s="477"/>
      <c r="AC15" s="477"/>
      <c r="AD15" s="477"/>
      <c r="AE15" s="477"/>
      <c r="AF15" s="477"/>
      <c r="AG15" s="477"/>
      <c r="AH15" s="477"/>
      <c r="AI15" s="477"/>
      <c r="AJ15" s="477"/>
      <c r="AK15" s="477"/>
      <c r="AL15" s="477"/>
      <c r="AM15" s="526"/>
      <c r="AN15" s="32"/>
      <c r="AO15" s="88" t="s">
        <v>14</v>
      </c>
      <c r="AP15" s="91" t="str">
        <f>IFERROR(DATEVALUE(AP14),"")</f>
        <v/>
      </c>
    </row>
    <row r="16" spans="1:47" s="3" customFormat="1" ht="6" customHeight="1" x14ac:dyDescent="0.4">
      <c r="A16" s="102"/>
      <c r="B16" s="108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  <c r="X16" s="109"/>
      <c r="Y16" s="109"/>
      <c r="Z16" s="109"/>
      <c r="AA16" s="109"/>
      <c r="AB16" s="109"/>
      <c r="AC16" s="109"/>
      <c r="AD16" s="109"/>
      <c r="AE16" s="109"/>
      <c r="AF16" s="109"/>
      <c r="AG16" s="109"/>
      <c r="AH16" s="109"/>
      <c r="AI16" s="109"/>
      <c r="AJ16" s="109"/>
      <c r="AK16" s="109"/>
      <c r="AL16" s="109"/>
      <c r="AM16" s="112"/>
      <c r="AN16" s="12"/>
      <c r="AO16" s="88"/>
      <c r="AP16" s="301"/>
    </row>
    <row r="17" spans="1:47" s="3" customFormat="1" ht="14.25" customHeight="1" x14ac:dyDescent="0.4">
      <c r="A17" s="102"/>
      <c r="B17" s="108"/>
      <c r="C17" s="109"/>
      <c r="D17" s="109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0"/>
      <c r="P17" s="110"/>
      <c r="Q17" s="524" t="s">
        <v>17</v>
      </c>
      <c r="R17" s="486"/>
      <c r="S17" s="486"/>
      <c r="T17" s="486"/>
      <c r="U17" s="486"/>
      <c r="V17" s="486"/>
      <c r="W17" s="486"/>
      <c r="X17" s="487"/>
      <c r="Y17" s="110"/>
      <c r="Z17" s="525" t="s">
        <v>116</v>
      </c>
      <c r="AA17" s="477"/>
      <c r="AB17" s="477"/>
      <c r="AC17" s="477"/>
      <c r="AD17" s="477"/>
      <c r="AE17" s="477"/>
      <c r="AF17" s="477"/>
      <c r="AG17" s="477"/>
      <c r="AH17" s="477"/>
      <c r="AI17" s="477"/>
      <c r="AJ17" s="477"/>
      <c r="AK17" s="477"/>
      <c r="AL17" s="477"/>
      <c r="AM17" s="526"/>
      <c r="AN17" s="12"/>
      <c r="AO17" s="88"/>
      <c r="AP17" s="90"/>
      <c r="AQ17" s="1"/>
      <c r="AR17" s="1"/>
      <c r="AS17" s="1"/>
      <c r="AT17" s="1"/>
      <c r="AU17" s="1"/>
    </row>
    <row r="18" spans="1:47" s="3" customFormat="1" ht="14.25" customHeight="1" x14ac:dyDescent="0.4">
      <c r="A18" s="102"/>
      <c r="B18" s="108"/>
      <c r="C18" s="109"/>
      <c r="D18" s="109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10"/>
      <c r="Q18" s="527" t="s">
        <v>9</v>
      </c>
      <c r="R18" s="555" t="s">
        <v>15</v>
      </c>
      <c r="S18" s="555"/>
      <c r="T18" s="555"/>
      <c r="U18" s="528" t="s">
        <v>11</v>
      </c>
      <c r="V18" s="555"/>
      <c r="W18" s="555"/>
      <c r="X18" s="518" t="s">
        <v>12</v>
      </c>
      <c r="Y18" s="110"/>
      <c r="Z18" s="477"/>
      <c r="AA18" s="477"/>
      <c r="AB18" s="477"/>
      <c r="AC18" s="477"/>
      <c r="AD18" s="477"/>
      <c r="AE18" s="477"/>
      <c r="AF18" s="477"/>
      <c r="AG18" s="477"/>
      <c r="AH18" s="477"/>
      <c r="AI18" s="477"/>
      <c r="AJ18" s="477"/>
      <c r="AK18" s="477"/>
      <c r="AL18" s="477"/>
      <c r="AM18" s="526"/>
      <c r="AN18" s="12"/>
      <c r="AO18" s="88"/>
      <c r="AP18" s="91"/>
      <c r="AQ18" s="1"/>
      <c r="AR18" s="1"/>
      <c r="AS18" s="1"/>
      <c r="AT18" s="1"/>
      <c r="AU18" s="1"/>
    </row>
    <row r="19" spans="1:47" s="3" customFormat="1" ht="14.25" customHeight="1" x14ac:dyDescent="0.4">
      <c r="A19" s="102"/>
      <c r="B19" s="108"/>
      <c r="C19" s="10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505"/>
      <c r="R19" s="556"/>
      <c r="S19" s="556"/>
      <c r="T19" s="556"/>
      <c r="U19" s="529"/>
      <c r="V19" s="556"/>
      <c r="W19" s="556"/>
      <c r="X19" s="519"/>
      <c r="Y19" s="110"/>
      <c r="Z19" s="477"/>
      <c r="AA19" s="477"/>
      <c r="AB19" s="477"/>
      <c r="AC19" s="477"/>
      <c r="AD19" s="477"/>
      <c r="AE19" s="477"/>
      <c r="AF19" s="477"/>
      <c r="AG19" s="477"/>
      <c r="AH19" s="477"/>
      <c r="AI19" s="477"/>
      <c r="AJ19" s="477"/>
      <c r="AK19" s="477"/>
      <c r="AL19" s="477"/>
      <c r="AM19" s="526"/>
      <c r="AN19" s="12"/>
      <c r="AO19" s="88"/>
      <c r="AP19" s="88"/>
      <c r="AQ19" s="1"/>
      <c r="AR19" s="1"/>
      <c r="AS19" s="1"/>
      <c r="AT19" s="1"/>
      <c r="AU19" s="1"/>
    </row>
    <row r="20" spans="1:47" s="3" customFormat="1" ht="0.75" customHeight="1" x14ac:dyDescent="0.4">
      <c r="A20" s="102"/>
      <c r="B20" s="108"/>
      <c r="C20" s="109"/>
      <c r="D20" s="109"/>
      <c r="E20" s="43"/>
      <c r="F20" s="43"/>
      <c r="G20" s="43"/>
      <c r="H20" s="43"/>
      <c r="I20" s="43"/>
      <c r="J20" s="43"/>
      <c r="K20" s="43"/>
      <c r="L20" s="43"/>
      <c r="M20" s="110"/>
      <c r="N20" s="109"/>
      <c r="O20" s="115"/>
      <c r="P20" s="116"/>
      <c r="Q20" s="6"/>
      <c r="R20" s="6"/>
      <c r="S20" s="6"/>
      <c r="T20" s="44"/>
      <c r="U20" s="44"/>
      <c r="V20" s="44"/>
      <c r="W20" s="44"/>
      <c r="X20" s="44"/>
      <c r="Y20" s="307"/>
      <c r="Z20" s="307"/>
      <c r="AA20" s="307"/>
      <c r="AB20" s="307"/>
      <c r="AC20" s="307"/>
      <c r="AD20" s="307"/>
      <c r="AE20" s="307"/>
      <c r="AF20" s="307"/>
      <c r="AG20" s="307"/>
      <c r="AH20" s="307"/>
      <c r="AI20" s="307"/>
      <c r="AJ20" s="113"/>
      <c r="AK20" s="113"/>
      <c r="AL20" s="109"/>
      <c r="AM20" s="112"/>
      <c r="AN20" s="12"/>
      <c r="AO20" s="92"/>
      <c r="AP20" s="32"/>
      <c r="AQ20" s="1"/>
      <c r="AR20" s="1"/>
      <c r="AS20" s="1"/>
      <c r="AT20" s="1"/>
      <c r="AU20" s="1"/>
    </row>
    <row r="21" spans="1:47" ht="14.25" customHeight="1" x14ac:dyDescent="0.4">
      <c r="A21" s="102"/>
      <c r="B21" s="108"/>
      <c r="C21" s="109"/>
      <c r="D21" s="109"/>
      <c r="E21" s="109"/>
      <c r="F21" s="109"/>
      <c r="G21" s="109"/>
      <c r="H21" s="109"/>
      <c r="I21" s="109"/>
      <c r="J21" s="109"/>
      <c r="K21" s="109"/>
      <c r="L21" s="109"/>
      <c r="M21" s="109"/>
      <c r="N21" s="109"/>
      <c r="O21" s="109"/>
      <c r="P21" s="109"/>
      <c r="Q21" s="114"/>
      <c r="R21" s="114"/>
      <c r="S21" s="114"/>
      <c r="T21" s="114"/>
      <c r="U21" s="114"/>
      <c r="V21" s="109"/>
      <c r="W21" s="109"/>
      <c r="X21" s="109"/>
      <c r="Y21" s="109"/>
      <c r="Z21" s="109"/>
      <c r="AA21" s="109"/>
      <c r="AB21" s="109"/>
      <c r="AC21" s="109"/>
      <c r="AD21" s="109"/>
      <c r="AE21" s="109"/>
      <c r="AF21" s="109"/>
      <c r="AG21" s="109"/>
      <c r="AH21" s="109"/>
      <c r="AI21" s="109"/>
      <c r="AJ21" s="109"/>
      <c r="AK21" s="109"/>
      <c r="AL21" s="109"/>
      <c r="AM21" s="112"/>
      <c r="AN21" s="32"/>
      <c r="AO21" s="92"/>
      <c r="AP21" s="32"/>
    </row>
    <row r="22" spans="1:47" ht="17.25" customHeight="1" x14ac:dyDescent="0.4">
      <c r="A22" s="102"/>
      <c r="B22" s="108"/>
      <c r="C22" s="109"/>
      <c r="D22" s="109"/>
      <c r="E22" s="520" t="s">
        <v>43</v>
      </c>
      <c r="F22" s="502"/>
      <c r="G22" s="502"/>
      <c r="H22" s="502"/>
      <c r="I22" s="502"/>
      <c r="J22" s="502"/>
      <c r="K22" s="502"/>
      <c r="L22" s="502"/>
      <c r="M22" s="502"/>
      <c r="N22" s="503"/>
      <c r="O22" s="111"/>
      <c r="P22" s="109"/>
      <c r="Q22" s="521" t="s">
        <v>39</v>
      </c>
      <c r="R22" s="522"/>
      <c r="S22" s="522"/>
      <c r="T22" s="522"/>
      <c r="U22" s="523"/>
      <c r="V22" s="109"/>
      <c r="W22" s="109"/>
      <c r="X22" s="485" t="s">
        <v>40</v>
      </c>
      <c r="Y22" s="502"/>
      <c r="Z22" s="502"/>
      <c r="AA22" s="502"/>
      <c r="AB22" s="502"/>
      <c r="AC22" s="502"/>
      <c r="AD22" s="502"/>
      <c r="AE22" s="502"/>
      <c r="AF22" s="502"/>
      <c r="AG22" s="502"/>
      <c r="AH22" s="503"/>
      <c r="AI22" s="117"/>
      <c r="AJ22" s="117"/>
      <c r="AK22" s="117"/>
      <c r="AL22" s="117"/>
      <c r="AM22" s="112"/>
      <c r="AN22" s="32"/>
      <c r="AO22" s="32"/>
      <c r="AP22" s="32"/>
    </row>
    <row r="23" spans="1:47" ht="14.25" customHeight="1" x14ac:dyDescent="0.4">
      <c r="A23" s="102"/>
      <c r="B23" s="108"/>
      <c r="C23" s="109"/>
      <c r="D23" s="109"/>
      <c r="E23" s="504" t="s">
        <v>8</v>
      </c>
      <c r="F23" s="422"/>
      <c r="G23" s="422"/>
      <c r="H23" s="422"/>
      <c r="I23" s="422"/>
      <c r="J23" s="422"/>
      <c r="K23" s="422"/>
      <c r="L23" s="422"/>
      <c r="M23" s="491" t="s">
        <v>0</v>
      </c>
      <c r="N23" s="497"/>
      <c r="O23" s="500" t="s">
        <v>5</v>
      </c>
      <c r="P23" s="500"/>
      <c r="Q23" s="504" t="s">
        <v>6</v>
      </c>
      <c r="R23" s="420"/>
      <c r="S23" s="420"/>
      <c r="T23" s="515" t="s">
        <v>2</v>
      </c>
      <c r="U23" s="516"/>
      <c r="V23" s="501" t="s">
        <v>1</v>
      </c>
      <c r="W23" s="501"/>
      <c r="X23" s="504" t="s">
        <v>7</v>
      </c>
      <c r="Y23" s="434" t="str">
        <f>IF(R23="","",ROUNDUP(F23/R23,0))</f>
        <v/>
      </c>
      <c r="Z23" s="434"/>
      <c r="AA23" s="434"/>
      <c r="AB23" s="434"/>
      <c r="AC23" s="434"/>
      <c r="AD23" s="434"/>
      <c r="AE23" s="434"/>
      <c r="AF23" s="434"/>
      <c r="AG23" s="491" t="s">
        <v>0</v>
      </c>
      <c r="AH23" s="497"/>
      <c r="AI23" s="118"/>
      <c r="AJ23" s="118"/>
      <c r="AK23" s="118"/>
      <c r="AL23" s="118"/>
      <c r="AM23" s="112"/>
      <c r="AN23" s="32"/>
      <c r="AO23" s="32"/>
      <c r="AP23" s="32"/>
    </row>
    <row r="24" spans="1:47" ht="14.25" customHeight="1" x14ac:dyDescent="0.4">
      <c r="A24" s="102"/>
      <c r="B24" s="108"/>
      <c r="C24" s="109"/>
      <c r="D24" s="109"/>
      <c r="E24" s="505"/>
      <c r="F24" s="424"/>
      <c r="G24" s="424"/>
      <c r="H24" s="424"/>
      <c r="I24" s="424"/>
      <c r="J24" s="424"/>
      <c r="K24" s="424"/>
      <c r="L24" s="424"/>
      <c r="M24" s="498"/>
      <c r="N24" s="499"/>
      <c r="O24" s="500"/>
      <c r="P24" s="500"/>
      <c r="Q24" s="505"/>
      <c r="R24" s="421"/>
      <c r="S24" s="421"/>
      <c r="T24" s="512"/>
      <c r="U24" s="517"/>
      <c r="V24" s="501"/>
      <c r="W24" s="501"/>
      <c r="X24" s="505"/>
      <c r="Y24" s="435"/>
      <c r="Z24" s="435"/>
      <c r="AA24" s="435"/>
      <c r="AB24" s="435"/>
      <c r="AC24" s="435"/>
      <c r="AD24" s="435"/>
      <c r="AE24" s="435"/>
      <c r="AF24" s="435"/>
      <c r="AG24" s="498"/>
      <c r="AH24" s="499"/>
      <c r="AI24" s="118"/>
      <c r="AJ24" s="118"/>
      <c r="AK24" s="118"/>
      <c r="AL24" s="118"/>
      <c r="AM24" s="112"/>
      <c r="AN24" s="32"/>
      <c r="AO24" s="32"/>
      <c r="AP24" s="32"/>
    </row>
    <row r="25" spans="1:47" ht="14.25" customHeight="1" x14ac:dyDescent="0.4">
      <c r="A25" s="102"/>
      <c r="B25" s="108"/>
      <c r="C25" s="109"/>
      <c r="D25" s="109"/>
      <c r="E25" s="109"/>
      <c r="F25" s="109"/>
      <c r="G25" s="109"/>
      <c r="H25" s="109"/>
      <c r="I25" s="109"/>
      <c r="J25" s="109"/>
      <c r="K25" s="109"/>
      <c r="L25" s="109"/>
      <c r="M25" s="109"/>
      <c r="N25" s="109"/>
      <c r="O25" s="109"/>
      <c r="P25" s="109"/>
      <c r="Q25" s="146"/>
      <c r="R25" s="109"/>
      <c r="S25" s="109"/>
      <c r="T25" s="109"/>
      <c r="U25" s="109"/>
      <c r="V25" s="109"/>
      <c r="W25" s="109"/>
      <c r="X25" s="109"/>
      <c r="Y25" s="109"/>
      <c r="Z25" s="109"/>
      <c r="AA25" s="109"/>
      <c r="AB25" s="508" t="s">
        <v>41</v>
      </c>
      <c r="AC25" s="508"/>
      <c r="AD25" s="508"/>
      <c r="AE25" s="508"/>
      <c r="AF25" s="508"/>
      <c r="AG25" s="508"/>
      <c r="AH25" s="508"/>
      <c r="AI25" s="119"/>
      <c r="AJ25" s="119"/>
      <c r="AK25" s="119"/>
      <c r="AL25" s="119"/>
      <c r="AM25" s="112"/>
      <c r="AN25" s="32"/>
      <c r="AO25" s="32"/>
      <c r="AP25" s="32"/>
    </row>
    <row r="26" spans="1:47" ht="18.75" customHeight="1" x14ac:dyDescent="0.4">
      <c r="A26" s="102"/>
      <c r="B26" s="108"/>
      <c r="C26" s="109"/>
      <c r="D26" s="109"/>
      <c r="E26" s="485" t="s">
        <v>40</v>
      </c>
      <c r="F26" s="502"/>
      <c r="G26" s="502"/>
      <c r="H26" s="502"/>
      <c r="I26" s="502"/>
      <c r="J26" s="502"/>
      <c r="K26" s="502"/>
      <c r="L26" s="502"/>
      <c r="M26" s="502"/>
      <c r="N26" s="502"/>
      <c r="O26" s="503"/>
      <c r="P26" s="109"/>
      <c r="Q26" s="109"/>
      <c r="R26" s="109"/>
      <c r="S26" s="109"/>
      <c r="T26" s="109"/>
      <c r="U26" s="109"/>
      <c r="V26" s="109"/>
      <c r="W26" s="109"/>
      <c r="X26" s="485" t="s">
        <v>31</v>
      </c>
      <c r="Y26" s="502"/>
      <c r="Z26" s="502"/>
      <c r="AA26" s="502"/>
      <c r="AB26" s="502"/>
      <c r="AC26" s="502"/>
      <c r="AD26" s="502"/>
      <c r="AE26" s="502"/>
      <c r="AF26" s="502"/>
      <c r="AG26" s="502"/>
      <c r="AH26" s="503"/>
      <c r="AI26" s="117"/>
      <c r="AJ26" s="117"/>
      <c r="AK26" s="117"/>
      <c r="AL26" s="117"/>
      <c r="AM26" s="112"/>
      <c r="AN26" s="32"/>
      <c r="AO26" s="32"/>
      <c r="AP26" s="32"/>
    </row>
    <row r="27" spans="1:47" ht="14.25" customHeight="1" x14ac:dyDescent="0.4">
      <c r="A27" s="102"/>
      <c r="B27" s="108"/>
      <c r="C27" s="109"/>
      <c r="D27" s="109"/>
      <c r="E27" s="504" t="s">
        <v>7</v>
      </c>
      <c r="F27" s="434" t="str">
        <f>Y23</f>
        <v/>
      </c>
      <c r="G27" s="434"/>
      <c r="H27" s="434"/>
      <c r="I27" s="434"/>
      <c r="J27" s="434"/>
      <c r="K27" s="434"/>
      <c r="L27" s="434"/>
      <c r="M27" s="434"/>
      <c r="N27" s="491" t="s">
        <v>0</v>
      </c>
      <c r="O27" s="497"/>
      <c r="P27" s="500" t="s">
        <v>3</v>
      </c>
      <c r="Q27" s="500"/>
      <c r="R27" s="303"/>
      <c r="S27" s="500">
        <v>0.4</v>
      </c>
      <c r="T27" s="500"/>
      <c r="U27" s="500"/>
      <c r="V27" s="501" t="s">
        <v>1</v>
      </c>
      <c r="W27" s="501"/>
      <c r="X27" s="436" t="str">
        <f>IF(F23="","",IFERROR(IF(R23="","",ROUNDUP(F27*S27,0)),""))</f>
        <v/>
      </c>
      <c r="Y27" s="420"/>
      <c r="Z27" s="420"/>
      <c r="AA27" s="420"/>
      <c r="AB27" s="420"/>
      <c r="AC27" s="420"/>
      <c r="AD27" s="420"/>
      <c r="AE27" s="420"/>
      <c r="AF27" s="420"/>
      <c r="AG27" s="491" t="s">
        <v>0</v>
      </c>
      <c r="AH27" s="497"/>
      <c r="AI27" s="118"/>
      <c r="AJ27" s="118"/>
      <c r="AK27" s="118"/>
      <c r="AL27" s="118"/>
      <c r="AM27" s="112"/>
      <c r="AN27" s="32"/>
      <c r="AO27" s="32"/>
      <c r="AP27" s="32"/>
    </row>
    <row r="28" spans="1:47" ht="14.25" customHeight="1" x14ac:dyDescent="0.4">
      <c r="A28" s="102"/>
      <c r="B28" s="108"/>
      <c r="C28" s="109"/>
      <c r="D28" s="109"/>
      <c r="E28" s="505"/>
      <c r="F28" s="435"/>
      <c r="G28" s="435"/>
      <c r="H28" s="435"/>
      <c r="I28" s="435"/>
      <c r="J28" s="435"/>
      <c r="K28" s="435"/>
      <c r="L28" s="435"/>
      <c r="M28" s="435"/>
      <c r="N28" s="498"/>
      <c r="O28" s="499"/>
      <c r="P28" s="500"/>
      <c r="Q28" s="500"/>
      <c r="R28" s="303"/>
      <c r="S28" s="500"/>
      <c r="T28" s="500"/>
      <c r="U28" s="500"/>
      <c r="V28" s="501"/>
      <c r="W28" s="501"/>
      <c r="X28" s="437"/>
      <c r="Y28" s="421"/>
      <c r="Z28" s="421"/>
      <c r="AA28" s="421"/>
      <c r="AB28" s="421"/>
      <c r="AC28" s="421"/>
      <c r="AD28" s="421"/>
      <c r="AE28" s="421"/>
      <c r="AF28" s="421"/>
      <c r="AG28" s="498"/>
      <c r="AH28" s="499"/>
      <c r="AI28" s="118"/>
      <c r="AJ28" s="118"/>
      <c r="AK28" s="118"/>
      <c r="AL28" s="118"/>
      <c r="AM28" s="112"/>
      <c r="AN28" s="32"/>
      <c r="AO28" s="32"/>
      <c r="AP28" s="32"/>
    </row>
    <row r="29" spans="1:47" ht="14.25" customHeight="1" x14ac:dyDescent="0.4">
      <c r="A29" s="102"/>
      <c r="B29" s="108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  <c r="N29" s="109"/>
      <c r="O29" s="109"/>
      <c r="P29" s="109"/>
      <c r="Q29" s="109"/>
      <c r="R29" s="109"/>
      <c r="S29" s="109"/>
      <c r="T29" s="109"/>
      <c r="U29" s="109"/>
      <c r="V29" s="109"/>
      <c r="W29" s="109"/>
      <c r="X29" s="109"/>
      <c r="Y29" s="109"/>
      <c r="Z29" s="109"/>
      <c r="AA29" s="109"/>
      <c r="AB29" s="467" t="s">
        <v>102</v>
      </c>
      <c r="AC29" s="467"/>
      <c r="AD29" s="467"/>
      <c r="AE29" s="467"/>
      <c r="AF29" s="467"/>
      <c r="AG29" s="467"/>
      <c r="AH29" s="467"/>
      <c r="AI29" s="513"/>
      <c r="AJ29" s="513"/>
      <c r="AK29" s="513"/>
      <c r="AL29" s="513"/>
      <c r="AM29" s="112"/>
      <c r="AN29" s="32"/>
      <c r="AO29" s="32"/>
      <c r="AP29" s="32"/>
    </row>
    <row r="30" spans="1:47" ht="14.25" customHeight="1" thickBot="1" x14ac:dyDescent="0.45">
      <c r="A30" s="102"/>
      <c r="B30" s="108"/>
      <c r="C30" s="109"/>
      <c r="D30" s="109"/>
      <c r="E30" s="109"/>
      <c r="F30" s="109"/>
      <c r="G30" s="109"/>
      <c r="H30" s="109"/>
      <c r="I30" s="109"/>
      <c r="J30" s="109"/>
      <c r="K30" s="109"/>
      <c r="L30" s="109"/>
      <c r="M30" s="109"/>
      <c r="N30" s="109"/>
      <c r="O30" s="109"/>
      <c r="P30" s="109"/>
      <c r="Q30" s="109"/>
      <c r="R30" s="109"/>
      <c r="S30" s="109"/>
      <c r="T30" s="109"/>
      <c r="U30" s="109"/>
      <c r="V30" s="109"/>
      <c r="W30" s="109"/>
      <c r="X30" s="109"/>
      <c r="Y30" s="109"/>
      <c r="Z30" s="109"/>
      <c r="AA30" s="109"/>
      <c r="AB30" s="514"/>
      <c r="AC30" s="514"/>
      <c r="AD30" s="514"/>
      <c r="AE30" s="514"/>
      <c r="AF30" s="514"/>
      <c r="AG30" s="514"/>
      <c r="AH30" s="514"/>
      <c r="AI30" s="513"/>
      <c r="AJ30" s="513"/>
      <c r="AK30" s="513"/>
      <c r="AL30" s="513"/>
      <c r="AM30" s="112"/>
      <c r="AN30" s="32"/>
      <c r="AO30" s="32"/>
      <c r="AP30" s="32"/>
    </row>
    <row r="31" spans="1:47" ht="14.25" customHeight="1" thickTop="1" x14ac:dyDescent="0.4">
      <c r="A31" s="102"/>
      <c r="B31" s="108"/>
      <c r="C31" s="109"/>
      <c r="D31" s="109"/>
      <c r="E31" s="122" t="str">
        <f>IF(X27&lt;=25000,"１日当たりの支給額は一律2.5万円となります。"&amp;CHAR(10)&amp;"よって算定シートの提出は不要です。","")</f>
        <v/>
      </c>
      <c r="F31" s="122"/>
      <c r="G31" s="122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09"/>
      <c r="W31" s="109"/>
      <c r="X31" s="488" t="s">
        <v>25</v>
      </c>
      <c r="Y31" s="489"/>
      <c r="Z31" s="489"/>
      <c r="AA31" s="489"/>
      <c r="AB31" s="489"/>
      <c r="AC31" s="489"/>
      <c r="AD31" s="489"/>
      <c r="AE31" s="489"/>
      <c r="AF31" s="489"/>
      <c r="AG31" s="489"/>
      <c r="AH31" s="490"/>
      <c r="AI31" s="121"/>
      <c r="AJ31" s="109"/>
      <c r="AK31" s="109"/>
      <c r="AL31" s="109"/>
      <c r="AM31" s="112"/>
      <c r="AN31" s="32"/>
      <c r="AO31" s="32"/>
      <c r="AP31" s="32"/>
    </row>
    <row r="32" spans="1:47" ht="14.25" customHeight="1" x14ac:dyDescent="0.4">
      <c r="A32" s="102"/>
      <c r="B32" s="108"/>
      <c r="C32" s="109"/>
      <c r="D32" s="109"/>
      <c r="E32" s="122"/>
      <c r="F32" s="122"/>
      <c r="G32" s="122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09"/>
      <c r="W32" s="109"/>
      <c r="X32" s="438" t="str">
        <f>IFERROR(IF(X27&lt;=25000,"ERROR",MIN(ROUNDUP(X27,-3),75000)),"")</f>
        <v/>
      </c>
      <c r="Y32" s="439"/>
      <c r="Z32" s="439"/>
      <c r="AA32" s="439"/>
      <c r="AB32" s="439"/>
      <c r="AC32" s="439"/>
      <c r="AD32" s="439"/>
      <c r="AE32" s="439"/>
      <c r="AF32" s="439"/>
      <c r="AG32" s="491" t="s">
        <v>0</v>
      </c>
      <c r="AH32" s="492"/>
      <c r="AI32" s="121"/>
      <c r="AJ32" s="109"/>
      <c r="AK32" s="109"/>
      <c r="AL32" s="109"/>
      <c r="AM32" s="112"/>
      <c r="AN32" s="32"/>
      <c r="AO32" s="32"/>
      <c r="AP32" s="32"/>
    </row>
    <row r="33" spans="1:42" ht="15" customHeight="1" thickBot="1" x14ac:dyDescent="0.45">
      <c r="A33" s="102"/>
      <c r="B33" s="108"/>
      <c r="C33" s="109"/>
      <c r="D33" s="109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09"/>
      <c r="W33" s="109"/>
      <c r="X33" s="440"/>
      <c r="Y33" s="441"/>
      <c r="Z33" s="441"/>
      <c r="AA33" s="441"/>
      <c r="AB33" s="441"/>
      <c r="AC33" s="441"/>
      <c r="AD33" s="441"/>
      <c r="AE33" s="441"/>
      <c r="AF33" s="441"/>
      <c r="AG33" s="493"/>
      <c r="AH33" s="494"/>
      <c r="AI33" s="121"/>
      <c r="AJ33" s="109"/>
      <c r="AK33" s="109"/>
      <c r="AL33" s="109"/>
      <c r="AM33" s="112"/>
      <c r="AN33" s="32"/>
      <c r="AO33" s="32"/>
      <c r="AP33" s="32"/>
    </row>
    <row r="34" spans="1:42" ht="18" thickTop="1" x14ac:dyDescent="0.4">
      <c r="A34" s="102"/>
      <c r="B34" s="108"/>
      <c r="C34" s="109"/>
      <c r="D34" s="109"/>
      <c r="E34" s="109"/>
      <c r="F34" s="109"/>
      <c r="G34" s="109"/>
      <c r="H34" s="109"/>
      <c r="I34" s="109"/>
      <c r="J34" s="109"/>
      <c r="K34" s="109"/>
      <c r="L34" s="109"/>
      <c r="M34" s="109"/>
      <c r="N34" s="109"/>
      <c r="O34" s="109"/>
      <c r="P34" s="109"/>
      <c r="Q34" s="109"/>
      <c r="R34" s="109"/>
      <c r="S34" s="109"/>
      <c r="T34" s="109"/>
      <c r="U34" s="109"/>
      <c r="V34" s="109"/>
      <c r="W34" s="109"/>
      <c r="X34" s="109"/>
      <c r="Y34" s="109"/>
      <c r="Z34" s="109"/>
      <c r="AA34" s="109"/>
      <c r="AB34" s="109"/>
      <c r="AC34" s="308" t="s">
        <v>72</v>
      </c>
      <c r="AD34" s="308"/>
      <c r="AE34" s="308"/>
      <c r="AF34" s="308"/>
      <c r="AG34" s="308"/>
      <c r="AH34" s="308"/>
      <c r="AI34" s="308"/>
      <c r="AJ34" s="109"/>
      <c r="AK34" s="109"/>
      <c r="AL34" s="109"/>
      <c r="AM34" s="112"/>
      <c r="AN34" s="32"/>
      <c r="AO34" s="32"/>
      <c r="AP34" s="32"/>
    </row>
    <row r="35" spans="1:42" x14ac:dyDescent="0.4">
      <c r="A35" s="102"/>
      <c r="B35" s="379" t="s">
        <v>65</v>
      </c>
      <c r="C35" s="442"/>
      <c r="D35" s="442"/>
      <c r="E35" s="442"/>
      <c r="F35" s="442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442"/>
      <c r="Y35" s="442"/>
      <c r="Z35" s="442"/>
      <c r="AA35" s="442"/>
      <c r="AB35" s="442"/>
      <c r="AC35" s="442"/>
      <c r="AD35" s="442"/>
      <c r="AE35" s="442"/>
      <c r="AF35" s="442"/>
      <c r="AG35" s="442"/>
      <c r="AH35" s="442"/>
      <c r="AI35" s="442"/>
      <c r="AJ35" s="442"/>
      <c r="AK35" s="442"/>
      <c r="AL35" s="442"/>
      <c r="AM35" s="380"/>
      <c r="AN35" s="32"/>
      <c r="AO35" s="32"/>
      <c r="AP35" s="32"/>
    </row>
    <row r="36" spans="1:42" x14ac:dyDescent="0.4">
      <c r="A36" s="102"/>
      <c r="B36" s="381"/>
      <c r="C36" s="442"/>
      <c r="D36" s="442"/>
      <c r="E36" s="442"/>
      <c r="F36" s="442"/>
      <c r="G36" s="442"/>
      <c r="H36" s="442"/>
      <c r="I36" s="442"/>
      <c r="J36" s="442"/>
      <c r="K36" s="442"/>
      <c r="L36" s="442"/>
      <c r="M36" s="442"/>
      <c r="N36" s="442"/>
      <c r="O36" s="442"/>
      <c r="P36" s="442"/>
      <c r="Q36" s="442"/>
      <c r="R36" s="442"/>
      <c r="S36" s="442"/>
      <c r="T36" s="442"/>
      <c r="U36" s="442"/>
      <c r="V36" s="442"/>
      <c r="W36" s="442"/>
      <c r="X36" s="442"/>
      <c r="Y36" s="442"/>
      <c r="Z36" s="442"/>
      <c r="AA36" s="442"/>
      <c r="AB36" s="442"/>
      <c r="AC36" s="442"/>
      <c r="AD36" s="442"/>
      <c r="AE36" s="442"/>
      <c r="AF36" s="442"/>
      <c r="AG36" s="442"/>
      <c r="AH36" s="442"/>
      <c r="AI36" s="442"/>
      <c r="AJ36" s="442"/>
      <c r="AK36" s="442"/>
      <c r="AL36" s="442"/>
      <c r="AM36" s="380"/>
      <c r="AN36" s="32"/>
      <c r="AO36" s="32"/>
      <c r="AP36" s="32"/>
    </row>
    <row r="37" spans="1:42" x14ac:dyDescent="0.4">
      <c r="A37" s="102"/>
      <c r="B37" s="382"/>
      <c r="C37" s="442"/>
      <c r="D37" s="442"/>
      <c r="E37" s="442"/>
      <c r="F37" s="442"/>
      <c r="G37" s="442"/>
      <c r="H37" s="442"/>
      <c r="I37" s="442"/>
      <c r="J37" s="442"/>
      <c r="K37" s="442"/>
      <c r="L37" s="442"/>
      <c r="M37" s="442"/>
      <c r="N37" s="442"/>
      <c r="O37" s="442"/>
      <c r="P37" s="442"/>
      <c r="Q37" s="442"/>
      <c r="R37" s="442"/>
      <c r="S37" s="442"/>
      <c r="T37" s="442"/>
      <c r="U37" s="442"/>
      <c r="V37" s="442"/>
      <c r="W37" s="442"/>
      <c r="X37" s="442"/>
      <c r="Y37" s="442"/>
      <c r="Z37" s="442"/>
      <c r="AA37" s="442"/>
      <c r="AB37" s="442"/>
      <c r="AC37" s="442"/>
      <c r="AD37" s="442"/>
      <c r="AE37" s="442"/>
      <c r="AF37" s="442"/>
      <c r="AG37" s="442"/>
      <c r="AH37" s="442"/>
      <c r="AI37" s="442"/>
      <c r="AJ37" s="442"/>
      <c r="AK37" s="442"/>
      <c r="AL37" s="442"/>
      <c r="AM37" s="380"/>
      <c r="AN37" s="32"/>
      <c r="AO37" s="32"/>
      <c r="AP37" s="32"/>
    </row>
    <row r="38" spans="1:42" ht="15" customHeight="1" thickBot="1" x14ac:dyDescent="0.45">
      <c r="A38" s="102"/>
      <c r="B38" s="383"/>
      <c r="C38" s="384"/>
      <c r="D38" s="384"/>
      <c r="E38" s="384"/>
      <c r="F38" s="384"/>
      <c r="G38" s="384"/>
      <c r="H38" s="384"/>
      <c r="I38" s="384"/>
      <c r="J38" s="384"/>
      <c r="K38" s="384"/>
      <c r="L38" s="384"/>
      <c r="M38" s="384"/>
      <c r="N38" s="384"/>
      <c r="O38" s="384"/>
      <c r="P38" s="384"/>
      <c r="Q38" s="384"/>
      <c r="R38" s="384"/>
      <c r="S38" s="384"/>
      <c r="T38" s="384"/>
      <c r="U38" s="384"/>
      <c r="V38" s="384"/>
      <c r="W38" s="384"/>
      <c r="X38" s="384"/>
      <c r="Y38" s="384"/>
      <c r="Z38" s="384"/>
      <c r="AA38" s="384"/>
      <c r="AB38" s="384"/>
      <c r="AC38" s="384"/>
      <c r="AD38" s="384"/>
      <c r="AE38" s="384"/>
      <c r="AF38" s="384"/>
      <c r="AG38" s="384"/>
      <c r="AH38" s="384"/>
      <c r="AI38" s="384"/>
      <c r="AJ38" s="384"/>
      <c r="AK38" s="384"/>
      <c r="AL38" s="384"/>
      <c r="AM38" s="385"/>
      <c r="AN38" s="32"/>
      <c r="AO38" s="32"/>
      <c r="AP38" s="32"/>
    </row>
    <row r="39" spans="1:42" ht="15" customHeight="1" x14ac:dyDescent="0.4">
      <c r="A39" s="102"/>
      <c r="B39" s="109"/>
      <c r="C39" s="109"/>
      <c r="D39" s="109"/>
      <c r="E39" s="109"/>
      <c r="F39" s="109"/>
      <c r="G39" s="109"/>
      <c r="H39" s="109"/>
      <c r="I39" s="109"/>
      <c r="J39" s="109"/>
      <c r="K39" s="109"/>
      <c r="L39" s="109"/>
      <c r="M39" s="109"/>
      <c r="N39" s="109"/>
      <c r="O39" s="109"/>
      <c r="P39" s="109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09"/>
      <c r="AB39" s="109"/>
      <c r="AC39" s="109"/>
      <c r="AD39" s="109"/>
      <c r="AE39" s="109"/>
      <c r="AF39" s="109"/>
      <c r="AG39" s="109"/>
      <c r="AH39" s="109"/>
      <c r="AI39" s="109"/>
      <c r="AJ39" s="109"/>
      <c r="AK39" s="109"/>
      <c r="AL39" s="109"/>
      <c r="AM39" s="109"/>
      <c r="AN39" s="32"/>
      <c r="AO39" s="88"/>
      <c r="AP39" s="301"/>
    </row>
    <row r="40" spans="1:42" ht="15" customHeight="1" x14ac:dyDescent="0.4">
      <c r="A40" s="102"/>
      <c r="B40" s="109"/>
      <c r="C40" s="109"/>
      <c r="D40" s="109"/>
      <c r="E40" s="109"/>
      <c r="F40" s="109"/>
      <c r="G40" s="109"/>
      <c r="H40" s="109"/>
      <c r="I40" s="109"/>
      <c r="J40" s="109"/>
      <c r="K40" s="109"/>
      <c r="L40" s="109"/>
      <c r="M40" s="109"/>
      <c r="N40" s="109"/>
      <c r="O40" s="109"/>
      <c r="P40" s="109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09"/>
      <c r="AB40" s="109"/>
      <c r="AC40" s="109"/>
      <c r="AD40" s="109"/>
      <c r="AE40" s="109"/>
      <c r="AF40" s="109"/>
      <c r="AG40" s="109"/>
      <c r="AH40" s="109"/>
      <c r="AI40" s="109"/>
      <c r="AJ40" s="109"/>
      <c r="AK40" s="109"/>
      <c r="AL40" s="109"/>
      <c r="AM40" s="109"/>
      <c r="AN40" s="32"/>
      <c r="AO40" s="88"/>
      <c r="AP40" s="301"/>
    </row>
    <row r="41" spans="1:42" ht="15" customHeight="1" x14ac:dyDescent="0.4">
      <c r="A41" s="102"/>
      <c r="B41" s="109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09"/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  <c r="AM41" s="109"/>
      <c r="AN41" s="32"/>
      <c r="AO41" s="88"/>
      <c r="AP41" s="301"/>
    </row>
    <row r="42" spans="1:42" ht="15" customHeight="1" x14ac:dyDescent="0.4">
      <c r="A42" s="102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  <c r="AM42" s="109"/>
      <c r="AN42" s="32"/>
      <c r="AO42" s="88"/>
      <c r="AP42" s="301"/>
    </row>
    <row r="43" spans="1:42" ht="15.75" customHeight="1" x14ac:dyDescent="0.4">
      <c r="A43" s="102"/>
      <c r="B43" s="496" t="s">
        <v>61</v>
      </c>
      <c r="C43" s="496"/>
      <c r="D43" s="496"/>
      <c r="E43" s="496"/>
      <c r="F43" s="496"/>
      <c r="G43" s="496"/>
      <c r="H43" s="496"/>
      <c r="I43" s="496"/>
      <c r="J43" s="496"/>
      <c r="K43" s="496"/>
      <c r="L43" s="496"/>
      <c r="M43" s="496"/>
      <c r="N43" s="496"/>
      <c r="O43" s="496"/>
      <c r="P43" s="496"/>
      <c r="Q43" s="496"/>
      <c r="R43" s="496"/>
      <c r="S43" s="496"/>
      <c r="T43" s="496"/>
      <c r="U43" s="496"/>
      <c r="V43" s="496"/>
      <c r="W43" s="496"/>
      <c r="X43" s="496"/>
      <c r="Y43" s="496"/>
      <c r="Z43" s="496"/>
      <c r="AA43" s="496"/>
      <c r="AB43" s="496"/>
      <c r="AC43" s="496"/>
      <c r="AD43" s="496"/>
      <c r="AE43" s="496"/>
      <c r="AF43" s="496"/>
      <c r="AG43" s="496"/>
      <c r="AH43" s="496"/>
      <c r="AI43" s="496"/>
      <c r="AJ43" s="496"/>
      <c r="AK43" s="496"/>
      <c r="AL43" s="496"/>
      <c r="AM43" s="496"/>
      <c r="AN43" s="124"/>
      <c r="AO43" s="124"/>
      <c r="AP43" s="124"/>
    </row>
    <row r="44" spans="1:42" ht="15.75" customHeight="1" x14ac:dyDescent="0.4">
      <c r="A44" s="102"/>
      <c r="B44" s="496"/>
      <c r="C44" s="496"/>
      <c r="D44" s="496"/>
      <c r="E44" s="496"/>
      <c r="F44" s="496"/>
      <c r="G44" s="496"/>
      <c r="H44" s="496"/>
      <c r="I44" s="496"/>
      <c r="J44" s="496"/>
      <c r="K44" s="496"/>
      <c r="L44" s="496"/>
      <c r="M44" s="496"/>
      <c r="N44" s="496"/>
      <c r="O44" s="496"/>
      <c r="P44" s="496"/>
      <c r="Q44" s="496"/>
      <c r="R44" s="496"/>
      <c r="S44" s="496"/>
      <c r="T44" s="496"/>
      <c r="U44" s="496"/>
      <c r="V44" s="496"/>
      <c r="W44" s="496"/>
      <c r="X44" s="496"/>
      <c r="Y44" s="496"/>
      <c r="Z44" s="496"/>
      <c r="AA44" s="496"/>
      <c r="AB44" s="496"/>
      <c r="AC44" s="496"/>
      <c r="AD44" s="496"/>
      <c r="AE44" s="496"/>
      <c r="AF44" s="496"/>
      <c r="AG44" s="496"/>
      <c r="AH44" s="496"/>
      <c r="AI44" s="496"/>
      <c r="AJ44" s="496"/>
      <c r="AK44" s="496"/>
      <c r="AL44" s="496"/>
      <c r="AM44" s="496"/>
      <c r="AN44" s="124"/>
      <c r="AO44" s="124"/>
      <c r="AP44" s="124"/>
    </row>
    <row r="45" spans="1:42" ht="15.75" customHeight="1" x14ac:dyDescent="0.4">
      <c r="A45" s="102"/>
      <c r="B45" s="102" t="s">
        <v>42</v>
      </c>
      <c r="C45" s="305"/>
      <c r="D45" s="305"/>
      <c r="E45" s="305"/>
      <c r="F45" s="305"/>
      <c r="G45" s="305"/>
      <c r="H45" s="305"/>
      <c r="I45" s="305"/>
      <c r="J45" s="305"/>
      <c r="K45" s="305"/>
      <c r="L45" s="305"/>
      <c r="M45" s="305"/>
      <c r="N45" s="305"/>
      <c r="O45" s="305"/>
      <c r="P45" s="305"/>
      <c r="Q45" s="305"/>
      <c r="R45" s="305"/>
      <c r="S45" s="305"/>
      <c r="T45" s="305"/>
      <c r="U45" s="305"/>
      <c r="V45" s="305"/>
      <c r="W45" s="305"/>
      <c r="X45" s="305"/>
      <c r="Y45" s="305"/>
      <c r="Z45" s="305"/>
      <c r="AA45" s="305"/>
      <c r="AB45" s="305"/>
      <c r="AC45" s="305"/>
      <c r="AD45" s="305"/>
      <c r="AE45" s="305"/>
      <c r="AF45" s="305"/>
      <c r="AG45" s="305"/>
      <c r="AH45" s="305"/>
      <c r="AI45" s="305"/>
      <c r="AJ45" s="305"/>
      <c r="AK45" s="305"/>
      <c r="AL45" s="305"/>
      <c r="AM45" s="125"/>
      <c r="AN45" s="93"/>
      <c r="AO45" s="93"/>
      <c r="AP45" s="93"/>
    </row>
    <row r="46" spans="1:42" ht="18.75" customHeight="1" x14ac:dyDescent="0.15">
      <c r="A46" s="102"/>
      <c r="B46" s="495" t="s">
        <v>103</v>
      </c>
      <c r="C46" s="495"/>
      <c r="D46" s="495"/>
      <c r="E46" s="495"/>
      <c r="F46" s="495"/>
      <c r="G46" s="495"/>
      <c r="H46" s="495"/>
      <c r="I46" s="495"/>
      <c r="J46" s="495"/>
      <c r="K46" s="495"/>
      <c r="L46" s="495"/>
      <c r="M46" s="495"/>
      <c r="N46" s="495"/>
      <c r="O46" s="495"/>
      <c r="P46" s="495"/>
      <c r="Q46" s="495"/>
      <c r="R46" s="495"/>
      <c r="S46" s="495"/>
      <c r="T46" s="495"/>
      <c r="U46" s="495"/>
      <c r="V46" s="495"/>
      <c r="W46" s="495"/>
      <c r="X46" s="495"/>
      <c r="Y46" s="495"/>
      <c r="Z46" s="495"/>
      <c r="AA46" s="495"/>
      <c r="AB46" s="495"/>
      <c r="AC46" s="495"/>
      <c r="AD46" s="495"/>
      <c r="AE46" s="495"/>
      <c r="AF46" s="495"/>
      <c r="AG46" s="495"/>
      <c r="AH46" s="495"/>
      <c r="AI46" s="495"/>
      <c r="AJ46" s="495"/>
      <c r="AK46" s="126"/>
      <c r="AL46" s="126"/>
      <c r="AM46" s="126"/>
      <c r="AN46" s="94"/>
      <c r="AO46" s="94"/>
      <c r="AP46" s="95"/>
    </row>
    <row r="47" spans="1:42" ht="15.75" customHeight="1" x14ac:dyDescent="0.4">
      <c r="A47" s="102"/>
      <c r="B47" s="125"/>
      <c r="C47" s="127" t="s">
        <v>70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5"/>
      <c r="O47" s="125"/>
      <c r="P47" s="125"/>
      <c r="Q47" s="125"/>
      <c r="R47" s="125"/>
      <c r="S47" s="125"/>
      <c r="T47" s="125"/>
      <c r="U47" s="125"/>
      <c r="V47" s="125"/>
      <c r="W47" s="125"/>
      <c r="X47" s="125"/>
      <c r="Y47" s="125"/>
      <c r="Z47" s="125"/>
      <c r="AA47" s="125"/>
      <c r="AB47" s="125"/>
      <c r="AC47" s="125"/>
      <c r="AD47" s="125"/>
      <c r="AE47" s="125"/>
      <c r="AF47" s="125"/>
      <c r="AG47" s="125"/>
      <c r="AH47" s="125"/>
      <c r="AI47" s="125"/>
      <c r="AJ47" s="125"/>
      <c r="AK47" s="125"/>
      <c r="AL47" s="125"/>
      <c r="AM47" s="125"/>
      <c r="AN47" s="93"/>
      <c r="AO47" s="93"/>
      <c r="AP47" s="93"/>
    </row>
    <row r="48" spans="1:42" ht="15.75" customHeight="1" x14ac:dyDescent="0.4">
      <c r="A48" s="102"/>
      <c r="B48" s="125"/>
      <c r="C48" s="562" t="s">
        <v>119</v>
      </c>
      <c r="D48" s="563"/>
      <c r="E48" s="563"/>
      <c r="F48" s="563"/>
      <c r="G48" s="563"/>
      <c r="H48" s="563"/>
      <c r="I48" s="563"/>
      <c r="J48" s="563"/>
      <c r="K48" s="563"/>
      <c r="L48" s="563"/>
      <c r="M48" s="563"/>
      <c r="N48" s="563"/>
      <c r="O48" s="563"/>
      <c r="P48" s="563"/>
      <c r="Q48" s="563"/>
      <c r="R48" s="563"/>
      <c r="S48" s="563"/>
      <c r="T48" s="563"/>
      <c r="U48" s="563"/>
      <c r="V48" s="563"/>
      <c r="W48" s="563"/>
      <c r="X48" s="563"/>
      <c r="Y48" s="563"/>
      <c r="Z48" s="563"/>
      <c r="AA48" s="563"/>
      <c r="AB48" s="563"/>
      <c r="AC48" s="563"/>
      <c r="AD48" s="563"/>
      <c r="AE48" s="563"/>
      <c r="AF48" s="563"/>
      <c r="AG48" s="563"/>
      <c r="AH48" s="563"/>
      <c r="AI48" s="563"/>
      <c r="AJ48" s="563"/>
      <c r="AK48" s="563"/>
      <c r="AL48" s="563"/>
      <c r="AM48" s="563"/>
      <c r="AN48" s="93"/>
      <c r="AO48" s="93"/>
      <c r="AP48" s="93"/>
    </row>
    <row r="49" spans="1:66" ht="15.75" customHeight="1" x14ac:dyDescent="0.4">
      <c r="A49" s="102"/>
      <c r="B49" s="125"/>
      <c r="C49" s="563"/>
      <c r="D49" s="563"/>
      <c r="E49" s="563"/>
      <c r="F49" s="563"/>
      <c r="G49" s="563"/>
      <c r="H49" s="563"/>
      <c r="I49" s="563"/>
      <c r="J49" s="563"/>
      <c r="K49" s="563"/>
      <c r="L49" s="563"/>
      <c r="M49" s="563"/>
      <c r="N49" s="563"/>
      <c r="O49" s="563"/>
      <c r="P49" s="563"/>
      <c r="Q49" s="563"/>
      <c r="R49" s="563"/>
      <c r="S49" s="563"/>
      <c r="T49" s="563"/>
      <c r="U49" s="563"/>
      <c r="V49" s="563"/>
      <c r="W49" s="563"/>
      <c r="X49" s="563"/>
      <c r="Y49" s="563"/>
      <c r="Z49" s="563"/>
      <c r="AA49" s="563"/>
      <c r="AB49" s="563"/>
      <c r="AC49" s="563"/>
      <c r="AD49" s="563"/>
      <c r="AE49" s="563"/>
      <c r="AF49" s="563"/>
      <c r="AG49" s="563"/>
      <c r="AH49" s="563"/>
      <c r="AI49" s="563"/>
      <c r="AJ49" s="563"/>
      <c r="AK49" s="563"/>
      <c r="AL49" s="563"/>
      <c r="AM49" s="563"/>
      <c r="AN49" s="93"/>
      <c r="AO49" s="93"/>
      <c r="AP49" s="93"/>
    </row>
    <row r="50" spans="1:66" ht="15.75" customHeight="1" x14ac:dyDescent="0.4">
      <c r="A50" s="102"/>
      <c r="B50" s="125"/>
      <c r="C50" s="564"/>
      <c r="D50" s="564"/>
      <c r="E50" s="564"/>
      <c r="F50" s="564"/>
      <c r="G50" s="564"/>
      <c r="H50" s="564"/>
      <c r="I50" s="564"/>
      <c r="J50" s="564"/>
      <c r="K50" s="564"/>
      <c r="L50" s="564"/>
      <c r="M50" s="564"/>
      <c r="N50" s="564"/>
      <c r="O50" s="564"/>
      <c r="P50" s="564"/>
      <c r="Q50" s="564"/>
      <c r="R50" s="564"/>
      <c r="S50" s="564"/>
      <c r="T50" s="564"/>
      <c r="U50" s="564"/>
      <c r="V50" s="564"/>
      <c r="W50" s="564"/>
      <c r="X50" s="564"/>
      <c r="Y50" s="564"/>
      <c r="Z50" s="564"/>
      <c r="AA50" s="564"/>
      <c r="AB50" s="564"/>
      <c r="AC50" s="564"/>
      <c r="AD50" s="564"/>
      <c r="AE50" s="564"/>
      <c r="AF50" s="564"/>
      <c r="AG50" s="564"/>
      <c r="AH50" s="564"/>
      <c r="AI50" s="564"/>
      <c r="AJ50" s="564"/>
      <c r="AK50" s="564"/>
      <c r="AL50" s="564"/>
      <c r="AM50" s="125"/>
      <c r="AN50" s="93"/>
      <c r="AO50" s="93"/>
      <c r="AP50" s="93"/>
    </row>
    <row r="51" spans="1:66" x14ac:dyDescent="0.15">
      <c r="A51" s="102"/>
      <c r="B51" s="102"/>
      <c r="C51" s="564"/>
      <c r="D51" s="564"/>
      <c r="E51" s="564"/>
      <c r="F51" s="564"/>
      <c r="G51" s="564"/>
      <c r="H51" s="564"/>
      <c r="I51" s="564"/>
      <c r="J51" s="564"/>
      <c r="K51" s="564"/>
      <c r="L51" s="564"/>
      <c r="M51" s="564"/>
      <c r="N51" s="564"/>
      <c r="O51" s="564"/>
      <c r="P51" s="564"/>
      <c r="Q51" s="564"/>
      <c r="R51" s="564"/>
      <c r="S51" s="564"/>
      <c r="T51" s="564"/>
      <c r="U51" s="564"/>
      <c r="V51" s="564"/>
      <c r="W51" s="564"/>
      <c r="X51" s="564"/>
      <c r="Y51" s="564"/>
      <c r="Z51" s="564"/>
      <c r="AA51" s="564"/>
      <c r="AB51" s="564"/>
      <c r="AC51" s="564"/>
      <c r="AD51" s="564"/>
      <c r="AE51" s="564"/>
      <c r="AF51" s="564"/>
      <c r="AG51" s="564"/>
      <c r="AH51" s="564"/>
      <c r="AI51" s="564"/>
      <c r="AJ51" s="564"/>
      <c r="AK51" s="564"/>
      <c r="AL51" s="564"/>
      <c r="AM51" s="126"/>
      <c r="AN51" s="94"/>
      <c r="AO51" s="94"/>
      <c r="AP51" s="94"/>
    </row>
    <row r="52" spans="1:66" x14ac:dyDescent="0.15">
      <c r="A52" s="102"/>
      <c r="B52" s="102" t="s">
        <v>117</v>
      </c>
      <c r="C52" s="304"/>
      <c r="D52" s="304"/>
      <c r="E52" s="304"/>
      <c r="F52" s="304"/>
      <c r="G52" s="304"/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304"/>
      <c r="S52" s="304"/>
      <c r="T52" s="304"/>
      <c r="U52" s="304"/>
      <c r="V52" s="304"/>
      <c r="W52" s="304"/>
      <c r="X52" s="304"/>
      <c r="Y52" s="304"/>
      <c r="Z52" s="304"/>
      <c r="AA52" s="304"/>
      <c r="AB52" s="304"/>
      <c r="AC52" s="304"/>
      <c r="AD52" s="304"/>
      <c r="AE52" s="304"/>
      <c r="AF52" s="304"/>
      <c r="AG52" s="304"/>
      <c r="AH52" s="304"/>
      <c r="AI52" s="304"/>
      <c r="AJ52" s="304"/>
      <c r="AK52" s="304"/>
      <c r="AL52" s="126"/>
      <c r="AM52" s="126"/>
      <c r="AN52" s="94"/>
      <c r="AO52" s="94"/>
      <c r="AP52" s="94"/>
    </row>
    <row r="53" spans="1:66" x14ac:dyDescent="0.15">
      <c r="A53" s="102"/>
      <c r="B53" s="102" t="s">
        <v>113</v>
      </c>
      <c r="C53" s="304"/>
      <c r="D53" s="304"/>
      <c r="E53" s="304"/>
      <c r="F53" s="304"/>
      <c r="G53" s="304"/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304"/>
      <c r="S53" s="304"/>
      <c r="T53" s="304"/>
      <c r="U53" s="304"/>
      <c r="V53" s="304"/>
      <c r="W53" s="304"/>
      <c r="X53" s="304"/>
      <c r="Y53" s="304"/>
      <c r="Z53" s="304"/>
      <c r="AA53" s="304"/>
      <c r="AB53" s="304"/>
      <c r="AC53" s="304"/>
      <c r="AD53" s="304"/>
      <c r="AE53" s="304"/>
      <c r="AF53" s="304"/>
      <c r="AG53" s="304"/>
      <c r="AH53" s="304"/>
      <c r="AI53" s="304"/>
      <c r="AJ53" s="304"/>
      <c r="AK53" s="304"/>
      <c r="AL53" s="126"/>
      <c r="AM53" s="126"/>
      <c r="AN53" s="94"/>
      <c r="AO53" s="94"/>
      <c r="AP53" s="94"/>
    </row>
    <row r="54" spans="1:66" ht="14.25" customHeight="1" x14ac:dyDescent="0.4">
      <c r="A54" s="102"/>
      <c r="B54" s="109"/>
      <c r="C54" s="109"/>
      <c r="D54" s="109"/>
      <c r="E54" s="109"/>
      <c r="F54" s="109"/>
      <c r="G54" s="109"/>
      <c r="H54" s="109"/>
      <c r="I54" s="109"/>
      <c r="J54" s="109"/>
      <c r="K54" s="109"/>
      <c r="L54" s="109"/>
      <c r="M54" s="109"/>
      <c r="N54" s="109"/>
      <c r="O54" s="485" t="s">
        <v>16</v>
      </c>
      <c r="P54" s="486"/>
      <c r="Q54" s="486"/>
      <c r="R54" s="486"/>
      <c r="S54" s="486"/>
      <c r="T54" s="486"/>
      <c r="U54" s="486"/>
      <c r="V54" s="486"/>
      <c r="W54" s="486"/>
      <c r="X54" s="487"/>
      <c r="Y54" s="111"/>
      <c r="Z54" s="109"/>
      <c r="AA54" s="111"/>
      <c r="AB54" s="111"/>
      <c r="AC54" s="111"/>
      <c r="AD54" s="111"/>
      <c r="AE54" s="111"/>
      <c r="AF54" s="111"/>
      <c r="AG54" s="111"/>
      <c r="AH54" s="111"/>
      <c r="AI54" s="111"/>
      <c r="AJ54" s="111"/>
      <c r="AK54" s="111"/>
      <c r="AL54" s="109"/>
      <c r="AM54" s="109"/>
      <c r="AN54" s="32"/>
      <c r="AO54" s="32"/>
      <c r="AP54" s="32"/>
    </row>
    <row r="55" spans="1:66" ht="14.25" customHeight="1" x14ac:dyDescent="0.4">
      <c r="A55" s="102"/>
      <c r="B55" s="109"/>
      <c r="C55" s="109"/>
      <c r="D55" s="109"/>
      <c r="E55" s="109"/>
      <c r="F55" s="109"/>
      <c r="G55" s="109"/>
      <c r="H55" s="109"/>
      <c r="I55" s="109"/>
      <c r="J55" s="109"/>
      <c r="K55" s="109"/>
      <c r="L55" s="109"/>
      <c r="M55" s="109"/>
      <c r="N55" s="109"/>
      <c r="O55" s="549" t="s">
        <v>15</v>
      </c>
      <c r="P55" s="550"/>
      <c r="Q55" s="550"/>
      <c r="R55" s="478" t="s">
        <v>11</v>
      </c>
      <c r="S55" s="550"/>
      <c r="T55" s="553"/>
      <c r="U55" s="478" t="s">
        <v>12</v>
      </c>
      <c r="V55" s="550"/>
      <c r="W55" s="550"/>
      <c r="X55" s="480" t="s">
        <v>2</v>
      </c>
      <c r="Y55" s="482" t="s">
        <v>18</v>
      </c>
      <c r="Z55" s="483"/>
      <c r="AA55" s="483"/>
      <c r="AB55" s="483"/>
      <c r="AC55" s="483"/>
      <c r="AD55" s="484" t="s">
        <v>75</v>
      </c>
      <c r="AE55" s="484"/>
      <c r="AF55" s="484"/>
      <c r="AG55" s="484"/>
      <c r="AH55" s="484"/>
      <c r="AI55" s="484"/>
      <c r="AJ55" s="484"/>
      <c r="AK55" s="484"/>
      <c r="AL55" s="484"/>
      <c r="AM55" s="109"/>
      <c r="AN55" s="32"/>
      <c r="AO55" s="88" t="s">
        <v>13</v>
      </c>
      <c r="AP55" s="90"/>
    </row>
    <row r="56" spans="1:66" ht="14.25" customHeight="1" x14ac:dyDescent="0.4">
      <c r="A56" s="102"/>
      <c r="B56" s="109"/>
      <c r="C56" s="109"/>
      <c r="D56" s="109"/>
      <c r="E56" s="109"/>
      <c r="F56" s="109"/>
      <c r="G56" s="109"/>
      <c r="H56" s="109"/>
      <c r="I56" s="109"/>
      <c r="J56" s="109"/>
      <c r="K56" s="109"/>
      <c r="L56" s="109"/>
      <c r="M56" s="109"/>
      <c r="N56" s="109"/>
      <c r="O56" s="551"/>
      <c r="P56" s="552"/>
      <c r="Q56" s="552"/>
      <c r="R56" s="479"/>
      <c r="S56" s="554"/>
      <c r="T56" s="554"/>
      <c r="U56" s="479"/>
      <c r="V56" s="552"/>
      <c r="W56" s="552"/>
      <c r="X56" s="481"/>
      <c r="Y56" s="482"/>
      <c r="Z56" s="483"/>
      <c r="AA56" s="483"/>
      <c r="AB56" s="483"/>
      <c r="AC56" s="483"/>
      <c r="AD56" s="484"/>
      <c r="AE56" s="484"/>
      <c r="AF56" s="484"/>
      <c r="AG56" s="484"/>
      <c r="AH56" s="484"/>
      <c r="AI56" s="484"/>
      <c r="AJ56" s="484"/>
      <c r="AK56" s="484"/>
      <c r="AL56" s="484"/>
      <c r="AM56" s="109"/>
      <c r="AN56" s="32"/>
      <c r="AO56" s="88" t="s">
        <v>14</v>
      </c>
      <c r="AP56" s="91" t="str">
        <f>IFERROR(DATEVALUE(AP55),"")</f>
        <v/>
      </c>
    </row>
    <row r="57" spans="1:66" ht="9.9499999999999993" customHeight="1" x14ac:dyDescent="0.15">
      <c r="A57" s="102"/>
      <c r="B57" s="109"/>
      <c r="C57" s="304"/>
      <c r="D57" s="304"/>
      <c r="E57" s="304"/>
      <c r="F57" s="304"/>
      <c r="G57" s="304"/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304"/>
      <c r="S57" s="304"/>
      <c r="T57" s="304"/>
      <c r="U57" s="304"/>
      <c r="V57" s="304"/>
      <c r="W57" s="304"/>
      <c r="X57" s="304"/>
      <c r="Y57" s="304"/>
      <c r="Z57" s="128"/>
      <c r="AA57" s="129"/>
      <c r="AB57" s="129"/>
      <c r="AC57" s="129"/>
      <c r="AD57" s="129"/>
      <c r="AE57" s="129"/>
      <c r="AF57" s="129"/>
      <c r="AG57" s="130"/>
      <c r="AH57" s="130"/>
      <c r="AI57" s="131"/>
      <c r="AJ57" s="131"/>
      <c r="AK57" s="131"/>
      <c r="AL57" s="131"/>
      <c r="AM57" s="131"/>
      <c r="AN57" s="32"/>
      <c r="AO57" s="88"/>
      <c r="AP57" s="301" t="str">
        <f>IFERROR((DATE(2022,1,31)-AP56+1),"")</f>
        <v/>
      </c>
    </row>
    <row r="58" spans="1:66" s="5" customFormat="1" ht="18.75" customHeight="1" x14ac:dyDescent="0.4">
      <c r="A58" s="133"/>
      <c r="B58" s="113" t="s">
        <v>30</v>
      </c>
      <c r="C58" s="134"/>
      <c r="D58" s="134"/>
      <c r="E58" s="134"/>
      <c r="F58" s="134"/>
      <c r="G58" s="134"/>
      <c r="H58" s="134"/>
      <c r="I58" s="134"/>
      <c r="J58" s="134"/>
      <c r="K58" s="476" t="s">
        <v>38</v>
      </c>
      <c r="L58" s="477"/>
      <c r="M58" s="477"/>
      <c r="N58" s="477"/>
      <c r="O58" s="477"/>
      <c r="P58" s="477"/>
      <c r="Q58" s="477"/>
      <c r="R58" s="477"/>
      <c r="S58" s="477"/>
      <c r="T58" s="477"/>
      <c r="U58" s="477"/>
      <c r="V58" s="477"/>
      <c r="W58" s="477"/>
      <c r="X58" s="477"/>
      <c r="Y58" s="477"/>
      <c r="Z58" s="477"/>
      <c r="AA58" s="477"/>
      <c r="AB58" s="477"/>
      <c r="AC58" s="477"/>
      <c r="AD58" s="477"/>
      <c r="AE58" s="113"/>
      <c r="AF58" s="113"/>
      <c r="AG58" s="113"/>
      <c r="AH58" s="113"/>
      <c r="AI58" s="113"/>
      <c r="AJ58" s="113"/>
      <c r="AK58" s="113"/>
      <c r="AL58" s="113"/>
      <c r="AM58" s="113"/>
      <c r="AN58" s="32"/>
      <c r="AO58" s="32"/>
      <c r="AP58" s="32"/>
      <c r="AR58" s="20"/>
    </row>
    <row r="59" spans="1:66" s="5" customFormat="1" ht="18.75" customHeight="1" x14ac:dyDescent="0.15">
      <c r="A59" s="133"/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677"/>
      <c r="O59" s="678"/>
      <c r="P59" s="678"/>
      <c r="Q59" s="678"/>
      <c r="R59" s="678"/>
      <c r="S59" s="678"/>
      <c r="T59" s="678"/>
      <c r="U59" s="461" t="s">
        <v>0</v>
      </c>
      <c r="V59" s="462"/>
      <c r="W59" s="113" t="s">
        <v>5</v>
      </c>
      <c r="X59" s="820" t="str">
        <f>AP57</f>
        <v/>
      </c>
      <c r="Y59" s="821"/>
      <c r="Z59" s="821"/>
      <c r="AA59" s="461" t="s">
        <v>2</v>
      </c>
      <c r="AB59" s="462"/>
      <c r="AC59" s="145" t="s">
        <v>1</v>
      </c>
      <c r="AD59" s="766" t="str">
        <f>IF(X59="","",ROUNDUP(N59/X59,0))</f>
        <v/>
      </c>
      <c r="AE59" s="767"/>
      <c r="AF59" s="767"/>
      <c r="AG59" s="767"/>
      <c r="AH59" s="767"/>
      <c r="AI59" s="767"/>
      <c r="AJ59" s="461" t="s">
        <v>0</v>
      </c>
      <c r="AK59" s="462"/>
      <c r="AL59" s="132"/>
      <c r="AM59" s="102"/>
      <c r="AN59" s="32"/>
      <c r="AO59" s="32"/>
      <c r="AP59" s="95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3"/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41" t="s">
        <v>28</v>
      </c>
      <c r="O60" s="113"/>
      <c r="P60" s="113"/>
      <c r="Q60" s="113"/>
      <c r="R60" s="113"/>
      <c r="S60" s="113"/>
      <c r="T60" s="113"/>
      <c r="U60" s="113"/>
      <c r="V60" s="113"/>
      <c r="W60" s="113"/>
      <c r="X60" s="139"/>
      <c r="Y60" s="139"/>
      <c r="Z60" s="139"/>
      <c r="AA60" s="139"/>
      <c r="AB60" s="139"/>
      <c r="AC60" s="139"/>
      <c r="AD60" s="139"/>
      <c r="AE60" s="302"/>
      <c r="AF60" s="473" t="s">
        <v>23</v>
      </c>
      <c r="AG60" s="474"/>
      <c r="AH60" s="474"/>
      <c r="AI60" s="474"/>
      <c r="AJ60" s="474"/>
      <c r="AK60" s="474"/>
      <c r="AL60" s="475"/>
      <c r="AM60" s="142"/>
      <c r="AN60" s="92"/>
      <c r="AO60" s="22"/>
      <c r="AP60" s="95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3"/>
      <c r="B61" s="133"/>
      <c r="C61" s="133"/>
      <c r="D61" s="133"/>
      <c r="E61" s="135" t="s">
        <v>93</v>
      </c>
      <c r="F61" s="133"/>
      <c r="G61" s="133"/>
      <c r="H61" s="133"/>
      <c r="I61" s="135"/>
      <c r="J61" s="133"/>
      <c r="K61" s="133"/>
      <c r="L61" s="133"/>
      <c r="M61" s="133"/>
      <c r="N61" s="456" t="s">
        <v>79</v>
      </c>
      <c r="O61" s="457"/>
      <c r="P61" s="457"/>
      <c r="Q61" s="457"/>
      <c r="R61" s="457"/>
      <c r="S61" s="457"/>
      <c r="T61" s="457"/>
      <c r="U61" s="457"/>
      <c r="V61" s="457"/>
      <c r="W61" s="457"/>
      <c r="X61" s="457"/>
      <c r="Y61" s="457"/>
      <c r="Z61" s="457"/>
      <c r="AA61" s="457"/>
      <c r="AB61" s="457"/>
      <c r="AC61" s="458"/>
      <c r="AD61" s="818" t="str">
        <f>IF(N59="","",IFERROR(IF(X59="","",ROUNDUP(AD59*0.4,0)),""))</f>
        <v/>
      </c>
      <c r="AE61" s="819"/>
      <c r="AF61" s="819"/>
      <c r="AG61" s="819"/>
      <c r="AH61" s="819"/>
      <c r="AI61" s="819"/>
      <c r="AJ61" s="470" t="s">
        <v>0</v>
      </c>
      <c r="AK61" s="471"/>
      <c r="AL61" s="143"/>
      <c r="AM61" s="144"/>
      <c r="AN61" s="92"/>
      <c r="AO61" s="92"/>
      <c r="AP61" s="98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3"/>
      <c r="B62" s="133"/>
      <c r="C62" s="133"/>
      <c r="D62" s="133"/>
      <c r="E62" s="133"/>
      <c r="F62" s="133"/>
      <c r="G62" s="133"/>
      <c r="H62" s="133"/>
      <c r="I62" s="135"/>
      <c r="J62" s="133"/>
      <c r="K62" s="133"/>
      <c r="L62" s="133"/>
      <c r="M62" s="133"/>
      <c r="N62" s="136"/>
      <c r="O62" s="137"/>
      <c r="P62" s="137"/>
      <c r="Q62" s="137"/>
      <c r="R62" s="137"/>
      <c r="S62" s="137"/>
      <c r="T62" s="137"/>
      <c r="U62" s="137"/>
      <c r="V62" s="137"/>
      <c r="W62" s="137"/>
      <c r="X62" s="137"/>
      <c r="Y62" s="137"/>
      <c r="Z62" s="137"/>
      <c r="AA62" s="137"/>
      <c r="AB62" s="137"/>
      <c r="AC62" s="138"/>
      <c r="AD62" s="140"/>
      <c r="AE62" s="467" t="s">
        <v>102</v>
      </c>
      <c r="AF62" s="468"/>
      <c r="AG62" s="468"/>
      <c r="AH62" s="468"/>
      <c r="AI62" s="468"/>
      <c r="AJ62" s="468"/>
      <c r="AK62" s="468"/>
      <c r="AL62" s="468"/>
      <c r="AM62" s="469"/>
      <c r="AN62" s="92"/>
      <c r="AO62" s="92"/>
      <c r="AP62" s="98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3"/>
      <c r="B63" s="133"/>
      <c r="C63" s="133"/>
      <c r="D63" s="133"/>
      <c r="E63" s="133"/>
      <c r="F63" s="133"/>
      <c r="G63" s="133"/>
      <c r="H63" s="133"/>
      <c r="I63" s="135"/>
      <c r="J63" s="133"/>
      <c r="K63" s="133"/>
      <c r="L63" s="133"/>
      <c r="M63" s="133"/>
      <c r="N63" s="136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8"/>
      <c r="AD63" s="140"/>
      <c r="AE63" s="468"/>
      <c r="AF63" s="468"/>
      <c r="AG63" s="468"/>
      <c r="AH63" s="468"/>
      <c r="AI63" s="468"/>
      <c r="AJ63" s="468"/>
      <c r="AK63" s="468"/>
      <c r="AL63" s="468"/>
      <c r="AM63" s="469"/>
      <c r="AN63" s="92"/>
      <c r="AO63" s="92"/>
      <c r="AP63" s="98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3"/>
      <c r="B64" s="133"/>
      <c r="C64" s="113"/>
      <c r="D64" s="113"/>
      <c r="E64" s="122" t="str">
        <f>IF(AD61&lt;=25000,"１日当たりの支給額は一律2.5万円となります。"&amp;CHAR(10)&amp;"よって算定シートの提出は不要です。","")</f>
        <v/>
      </c>
      <c r="F64" s="122"/>
      <c r="G64" s="122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307" t="s">
        <v>94</v>
      </c>
      <c r="W64" s="139"/>
      <c r="X64" s="139"/>
      <c r="Y64" s="139"/>
      <c r="Z64" s="139"/>
      <c r="AA64" s="139"/>
      <c r="AB64" s="139"/>
      <c r="AC64" s="139"/>
      <c r="AD64" s="822" t="str">
        <f>IFERROR(IF(AD61&lt;=25000,"ERROR",MIN(ROUNDUP(AD61,-3),75000)),"")</f>
        <v/>
      </c>
      <c r="AE64" s="823"/>
      <c r="AF64" s="823"/>
      <c r="AG64" s="823"/>
      <c r="AH64" s="823"/>
      <c r="AI64" s="823"/>
      <c r="AJ64" s="470" t="s">
        <v>0</v>
      </c>
      <c r="AK64" s="471"/>
      <c r="AL64" s="142"/>
      <c r="AM64" s="142"/>
      <c r="AN64" s="22"/>
      <c r="AO64" s="95"/>
      <c r="AP64" s="95"/>
      <c r="AQ64" s="7"/>
      <c r="AS64" s="11"/>
      <c r="AT64" s="11"/>
      <c r="AU64" s="11"/>
      <c r="AV64" s="11"/>
      <c r="AW64" s="11"/>
    </row>
    <row r="65" spans="1:42" ht="17.25" x14ac:dyDescent="0.4">
      <c r="A65" s="102"/>
      <c r="B65" s="109"/>
      <c r="C65" s="109"/>
      <c r="D65" s="109"/>
      <c r="E65" s="122"/>
      <c r="F65" s="122"/>
      <c r="G65" s="122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09"/>
      <c r="W65" s="109"/>
      <c r="X65" s="109"/>
      <c r="Y65" s="109"/>
      <c r="Z65" s="109"/>
      <c r="AA65" s="109"/>
      <c r="AB65" s="109"/>
      <c r="AC65" s="109"/>
      <c r="AD65" s="109"/>
      <c r="AE65" s="789" t="s">
        <v>72</v>
      </c>
      <c r="AF65" s="789"/>
      <c r="AG65" s="789"/>
      <c r="AH65" s="789"/>
      <c r="AI65" s="789"/>
      <c r="AJ65" s="789"/>
      <c r="AK65" s="789"/>
      <c r="AL65" s="109"/>
      <c r="AM65" s="102"/>
      <c r="AN65" s="32"/>
      <c r="AO65" s="32"/>
      <c r="AP65" s="32"/>
    </row>
    <row r="66" spans="1:42" x14ac:dyDescent="0.4">
      <c r="A66" s="102"/>
      <c r="B66" s="102"/>
      <c r="C66" s="102"/>
      <c r="D66" s="102"/>
      <c r="E66" s="122"/>
      <c r="F66" s="122"/>
      <c r="G66" s="122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828"/>
      <c r="B1" s="829"/>
      <c r="C1" s="829"/>
      <c r="D1" s="829"/>
      <c r="E1" s="829"/>
      <c r="F1" s="829"/>
      <c r="G1" s="829"/>
      <c r="H1" s="829"/>
      <c r="I1" s="829"/>
      <c r="J1" s="829"/>
      <c r="K1" s="829"/>
      <c r="L1" s="829"/>
      <c r="M1" s="829"/>
      <c r="N1" s="829"/>
      <c r="O1" s="829"/>
      <c r="P1" s="829"/>
      <c r="Q1" s="829"/>
      <c r="R1" s="829"/>
      <c r="S1" s="829"/>
      <c r="T1" s="829"/>
      <c r="U1" s="829"/>
      <c r="V1" s="829"/>
      <c r="W1" s="829"/>
      <c r="X1" s="829"/>
      <c r="Y1" s="829"/>
      <c r="Z1" s="829"/>
      <c r="AA1" s="829"/>
      <c r="AB1" s="829"/>
      <c r="AC1" s="829"/>
      <c r="AD1" s="829"/>
      <c r="AE1" s="829"/>
      <c r="AF1" s="829"/>
      <c r="AG1" s="830"/>
      <c r="AH1" s="830"/>
      <c r="AI1" s="830"/>
      <c r="AJ1" s="830"/>
      <c r="AK1" s="830"/>
      <c r="AL1" s="830"/>
      <c r="AM1" s="830"/>
      <c r="AN1" s="831"/>
      <c r="AO1" s="831"/>
      <c r="AP1" s="831"/>
      <c r="AQ1" s="831"/>
      <c r="AR1" s="30"/>
      <c r="AS1" s="30"/>
    </row>
    <row r="2" spans="1:49" ht="33" thickTop="1" x14ac:dyDescent="0.4">
      <c r="A2" s="824" t="s">
        <v>120</v>
      </c>
      <c r="B2" s="825"/>
      <c r="C2" s="825"/>
      <c r="D2" s="825"/>
      <c r="E2" s="825"/>
      <c r="F2" s="825"/>
      <c r="G2" s="825"/>
      <c r="H2" s="825"/>
      <c r="I2" s="825"/>
      <c r="J2" s="825"/>
      <c r="K2" s="825"/>
      <c r="L2" s="825"/>
      <c r="M2" s="825"/>
      <c r="N2" s="825"/>
      <c r="O2" s="825"/>
      <c r="P2" s="825"/>
      <c r="Q2" s="825"/>
      <c r="R2" s="825"/>
      <c r="S2" s="825"/>
      <c r="T2" s="825"/>
      <c r="U2" s="825"/>
      <c r="V2" s="825"/>
      <c r="W2" s="825"/>
      <c r="X2" s="825"/>
      <c r="Y2" s="825"/>
      <c r="Z2" s="825"/>
      <c r="AA2" s="825"/>
      <c r="AB2" s="825"/>
      <c r="AC2" s="825"/>
      <c r="AD2" s="825"/>
      <c r="AE2" s="825"/>
      <c r="AF2" s="825"/>
      <c r="AG2" s="825"/>
      <c r="AH2" s="825"/>
      <c r="AI2" s="825"/>
      <c r="AJ2" s="825"/>
      <c r="AK2" s="826"/>
      <c r="AL2" s="826"/>
      <c r="AM2" s="826"/>
      <c r="AN2" s="826"/>
      <c r="AO2" s="826"/>
      <c r="AP2" s="826"/>
      <c r="AQ2" s="827"/>
      <c r="AR2" s="2"/>
      <c r="AV2" s="30"/>
      <c r="AW2" s="30"/>
    </row>
    <row r="3" spans="1:49" ht="60" customHeight="1" thickBot="1" x14ac:dyDescent="0.45">
      <c r="A3" s="832" t="s">
        <v>126</v>
      </c>
      <c r="B3" s="833"/>
      <c r="C3" s="833"/>
      <c r="D3" s="833"/>
      <c r="E3" s="833"/>
      <c r="F3" s="833"/>
      <c r="G3" s="833"/>
      <c r="H3" s="833"/>
      <c r="I3" s="833"/>
      <c r="J3" s="833"/>
      <c r="K3" s="833"/>
      <c r="L3" s="833"/>
      <c r="M3" s="833"/>
      <c r="N3" s="833"/>
      <c r="O3" s="833"/>
      <c r="P3" s="833"/>
      <c r="Q3" s="833"/>
      <c r="R3" s="833"/>
      <c r="S3" s="833"/>
      <c r="T3" s="833"/>
      <c r="U3" s="833"/>
      <c r="V3" s="833"/>
      <c r="W3" s="833"/>
      <c r="X3" s="833"/>
      <c r="Y3" s="833"/>
      <c r="Z3" s="833"/>
      <c r="AA3" s="833"/>
      <c r="AB3" s="833"/>
      <c r="AC3" s="833"/>
      <c r="AD3" s="833"/>
      <c r="AE3" s="833"/>
      <c r="AF3" s="833"/>
      <c r="AG3" s="833"/>
      <c r="AH3" s="833"/>
      <c r="AI3" s="833"/>
      <c r="AJ3" s="833"/>
      <c r="AK3" s="834"/>
      <c r="AL3" s="834"/>
      <c r="AM3" s="834"/>
      <c r="AN3" s="834"/>
      <c r="AO3" s="834"/>
      <c r="AP3" s="834"/>
      <c r="AQ3" s="835"/>
      <c r="AR3" s="2"/>
      <c r="AV3" s="30"/>
      <c r="AW3" s="30"/>
    </row>
    <row r="4" spans="1:49" ht="30.75" thickTop="1" x14ac:dyDescent="0.4">
      <c r="A4" s="836" t="s">
        <v>109</v>
      </c>
      <c r="B4" s="837"/>
      <c r="C4" s="837"/>
      <c r="D4" s="837"/>
      <c r="E4" s="837"/>
      <c r="F4" s="837"/>
      <c r="G4" s="837"/>
      <c r="H4" s="837"/>
      <c r="I4" s="837"/>
      <c r="J4" s="837"/>
      <c r="K4" s="837"/>
      <c r="L4" s="837"/>
      <c r="M4" s="837"/>
      <c r="N4" s="837"/>
      <c r="O4" s="837"/>
      <c r="P4" s="837"/>
      <c r="Q4" s="837"/>
      <c r="R4" s="837"/>
      <c r="S4" s="837"/>
      <c r="T4" s="837"/>
      <c r="U4" s="837"/>
      <c r="V4" s="837"/>
      <c r="W4" s="837"/>
      <c r="X4" s="837"/>
      <c r="Y4" s="837"/>
      <c r="Z4" s="837"/>
      <c r="AA4" s="837"/>
      <c r="AB4" s="837"/>
      <c r="AC4" s="837"/>
      <c r="AD4" s="837"/>
      <c r="AE4" s="837"/>
      <c r="AF4" s="837"/>
      <c r="AG4" s="837"/>
      <c r="AH4" s="837"/>
      <c r="AI4" s="837"/>
      <c r="AJ4" s="837"/>
      <c r="AK4" s="837"/>
      <c r="AL4" s="837"/>
      <c r="AM4" s="837"/>
      <c r="AN4" s="837"/>
      <c r="AO4" s="837"/>
      <c r="AP4" s="837"/>
      <c r="AQ4" s="837"/>
      <c r="AR4" s="2"/>
      <c r="AV4" s="30"/>
      <c r="AW4" s="30"/>
    </row>
    <row r="5" spans="1:49" ht="36.75" customHeight="1" x14ac:dyDescent="0.4">
      <c r="A5" s="838" t="s">
        <v>123</v>
      </c>
      <c r="B5" s="839"/>
      <c r="C5" s="839"/>
      <c r="D5" s="839"/>
      <c r="E5" s="839"/>
      <c r="F5" s="839"/>
      <c r="G5" s="839"/>
      <c r="H5" s="839"/>
      <c r="I5" s="839"/>
      <c r="J5" s="839"/>
      <c r="K5" s="839"/>
      <c r="L5" s="839"/>
      <c r="M5" s="839"/>
      <c r="N5" s="839"/>
      <c r="O5" s="839"/>
      <c r="P5" s="839"/>
      <c r="Q5" s="839"/>
      <c r="R5" s="839"/>
      <c r="S5" s="839"/>
      <c r="T5" s="839"/>
      <c r="U5" s="839"/>
      <c r="V5" s="839"/>
      <c r="W5" s="839"/>
      <c r="X5" s="839"/>
      <c r="Y5" s="839"/>
      <c r="Z5" s="839"/>
      <c r="AA5" s="839"/>
      <c r="AB5" s="839"/>
      <c r="AC5" s="839"/>
      <c r="AD5" s="839"/>
      <c r="AE5" s="839"/>
      <c r="AF5" s="839"/>
      <c r="AG5" s="839"/>
      <c r="AH5" s="839"/>
      <c r="AI5" s="839"/>
      <c r="AJ5" s="839"/>
      <c r="AK5" s="839"/>
      <c r="AL5" s="839"/>
      <c r="AM5" s="839"/>
      <c r="AN5" s="840"/>
      <c r="AO5" s="840"/>
      <c r="AP5" s="840"/>
      <c r="AQ5" s="840"/>
      <c r="AR5" s="30"/>
      <c r="AS5" s="30"/>
    </row>
    <row r="6" spans="1:49" ht="17.25" customHeight="1" x14ac:dyDescent="0.4">
      <c r="A6" s="101"/>
      <c r="B6" s="571" t="s">
        <v>22</v>
      </c>
      <c r="C6" s="571"/>
      <c r="D6" s="571"/>
      <c r="E6" s="571"/>
      <c r="F6" s="571"/>
      <c r="G6" s="571"/>
      <c r="H6" s="571"/>
      <c r="I6" s="571"/>
      <c r="J6" s="571"/>
      <c r="K6" s="571"/>
      <c r="L6" s="571"/>
      <c r="M6" s="571"/>
      <c r="N6" s="571"/>
      <c r="O6" s="571"/>
      <c r="P6" s="571"/>
      <c r="Q6" s="571"/>
      <c r="R6" s="571"/>
      <c r="S6" s="571"/>
      <c r="T6" s="571"/>
      <c r="U6" s="571"/>
      <c r="V6" s="571"/>
      <c r="W6" s="571"/>
      <c r="X6" s="571"/>
      <c r="Y6" s="571"/>
      <c r="Z6" s="571"/>
      <c r="AA6" s="571"/>
      <c r="AB6" s="571"/>
      <c r="AC6" s="571"/>
      <c r="AD6" s="571"/>
      <c r="AE6" s="571"/>
      <c r="AF6" s="571"/>
      <c r="AG6" s="571"/>
      <c r="AH6" s="571"/>
      <c r="AI6" s="571"/>
      <c r="AJ6" s="571"/>
      <c r="AK6" s="571"/>
      <c r="AL6" s="571"/>
      <c r="AM6" s="571"/>
      <c r="AN6" s="571"/>
      <c r="AO6" s="571"/>
      <c r="AP6" s="571"/>
      <c r="AQ6" s="571"/>
    </row>
    <row r="7" spans="1:49" ht="16.5" customHeight="1" x14ac:dyDescent="0.4">
      <c r="A7" s="101"/>
      <c r="B7" s="571"/>
      <c r="C7" s="571"/>
      <c r="D7" s="571"/>
      <c r="E7" s="571"/>
      <c r="F7" s="571"/>
      <c r="G7" s="571"/>
      <c r="H7" s="571"/>
      <c r="I7" s="571"/>
      <c r="J7" s="571"/>
      <c r="K7" s="571"/>
      <c r="L7" s="571"/>
      <c r="M7" s="571"/>
      <c r="N7" s="571"/>
      <c r="O7" s="571"/>
      <c r="P7" s="571"/>
      <c r="Q7" s="571"/>
      <c r="R7" s="571"/>
      <c r="S7" s="571"/>
      <c r="T7" s="571"/>
      <c r="U7" s="571"/>
      <c r="V7" s="571"/>
      <c r="W7" s="571"/>
      <c r="X7" s="571"/>
      <c r="Y7" s="571"/>
      <c r="Z7" s="571"/>
      <c r="AA7" s="571"/>
      <c r="AB7" s="571"/>
      <c r="AC7" s="571"/>
      <c r="AD7" s="571"/>
      <c r="AE7" s="571"/>
      <c r="AF7" s="571"/>
      <c r="AG7" s="571"/>
      <c r="AH7" s="571"/>
      <c r="AI7" s="571"/>
      <c r="AJ7" s="571"/>
      <c r="AK7" s="571"/>
      <c r="AL7" s="571"/>
      <c r="AM7" s="571"/>
      <c r="AN7" s="571"/>
      <c r="AO7" s="571"/>
      <c r="AP7" s="571"/>
      <c r="AQ7" s="571"/>
    </row>
    <row r="8" spans="1:49" ht="24.75" customHeight="1" x14ac:dyDescent="0.4">
      <c r="A8" s="101"/>
      <c r="B8" s="572" t="s">
        <v>19</v>
      </c>
      <c r="C8" s="572"/>
      <c r="D8" s="572"/>
      <c r="E8" s="572"/>
      <c r="F8" s="572"/>
      <c r="G8" s="572"/>
      <c r="H8" s="572"/>
      <c r="I8" s="572"/>
      <c r="J8" s="572"/>
      <c r="K8" s="572"/>
      <c r="L8" s="572"/>
      <c r="M8" s="572"/>
      <c r="N8" s="572"/>
      <c r="O8" s="572"/>
      <c r="P8" s="572"/>
      <c r="Q8" s="403" t="s">
        <v>20</v>
      </c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3"/>
      <c r="AE8" s="403"/>
      <c r="AF8" s="403"/>
      <c r="AG8" s="403"/>
      <c r="AH8" s="403"/>
      <c r="AI8" s="403"/>
      <c r="AJ8" s="403"/>
      <c r="AK8" s="403"/>
      <c r="AL8" s="403"/>
      <c r="AM8" s="403"/>
      <c r="AN8" s="403"/>
      <c r="AO8" s="403"/>
      <c r="AP8" s="403"/>
      <c r="AQ8" s="403"/>
      <c r="AV8" s="30"/>
      <c r="AW8" s="30"/>
    </row>
    <row r="9" spans="1:49" ht="12" customHeight="1" x14ac:dyDescent="0.4">
      <c r="A9" s="101"/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09"/>
      <c r="R9" s="309"/>
      <c r="S9" s="309"/>
      <c r="T9" s="309"/>
      <c r="U9" s="309"/>
      <c r="V9" s="309"/>
      <c r="W9" s="309"/>
      <c r="X9" s="309"/>
      <c r="Y9" s="309"/>
      <c r="Z9" s="309"/>
      <c r="AA9" s="309"/>
      <c r="AB9" s="309"/>
      <c r="AC9" s="309"/>
      <c r="AD9" s="309"/>
      <c r="AE9" s="309"/>
      <c r="AF9" s="309"/>
      <c r="AG9" s="309"/>
      <c r="AH9" s="309"/>
      <c r="AI9" s="309"/>
      <c r="AJ9" s="309"/>
      <c r="AK9" s="309"/>
      <c r="AL9" s="309"/>
      <c r="AM9" s="309"/>
      <c r="AN9" s="309"/>
      <c r="AO9" s="309"/>
      <c r="AP9" s="309"/>
      <c r="AQ9" s="309"/>
      <c r="AV9" s="30"/>
      <c r="AW9" s="30"/>
    </row>
    <row r="10" spans="1:49" ht="30" customHeight="1" thickBot="1" x14ac:dyDescent="0.45">
      <c r="A10" s="101"/>
      <c r="B10" s="589" t="s">
        <v>46</v>
      </c>
      <c r="C10" s="589"/>
      <c r="D10" s="589"/>
      <c r="E10" s="589"/>
      <c r="F10" s="589"/>
      <c r="G10" s="589"/>
      <c r="H10" s="589"/>
      <c r="I10" s="589"/>
      <c r="J10" s="589"/>
      <c r="K10" s="589"/>
      <c r="L10" s="589"/>
      <c r="M10" s="589"/>
      <c r="N10" s="589"/>
      <c r="O10" s="589"/>
      <c r="P10" s="589"/>
      <c r="Q10" s="589"/>
      <c r="R10" s="589"/>
      <c r="S10" s="589"/>
      <c r="T10" s="589"/>
      <c r="U10" s="589"/>
      <c r="V10" s="589"/>
      <c r="W10" s="589"/>
      <c r="X10" s="589"/>
      <c r="Y10" s="589"/>
      <c r="Z10" s="531" t="s">
        <v>80</v>
      </c>
      <c r="AA10" s="531"/>
      <c r="AB10" s="531"/>
      <c r="AC10" s="531"/>
      <c r="AD10" s="531"/>
      <c r="AE10" s="531"/>
      <c r="AF10" s="531"/>
      <c r="AG10" s="531"/>
      <c r="AH10" s="531"/>
      <c r="AI10" s="531"/>
      <c r="AJ10" s="531"/>
      <c r="AK10" s="531"/>
      <c r="AL10" s="531"/>
      <c r="AM10" s="531"/>
      <c r="AN10" s="531"/>
      <c r="AO10" s="531"/>
      <c r="AP10" s="531"/>
      <c r="AQ10" s="531"/>
    </row>
    <row r="11" spans="1:49" ht="26.25" customHeight="1" x14ac:dyDescent="0.4">
      <c r="A11" s="101"/>
      <c r="B11" s="576" t="s">
        <v>26</v>
      </c>
      <c r="C11" s="577"/>
      <c r="D11" s="577"/>
      <c r="E11" s="577"/>
      <c r="F11" s="577"/>
      <c r="G11" s="577"/>
      <c r="H11" s="577"/>
      <c r="I11" s="577"/>
      <c r="J11" s="577"/>
      <c r="K11" s="577"/>
      <c r="L11" s="577"/>
      <c r="M11" s="577"/>
      <c r="N11" s="577"/>
      <c r="O11" s="577"/>
      <c r="P11" s="577"/>
      <c r="Q11" s="577"/>
      <c r="R11" s="577"/>
      <c r="S11" s="577"/>
      <c r="T11" s="577"/>
      <c r="U11" s="577"/>
      <c r="V11" s="577"/>
      <c r="W11" s="577"/>
      <c r="X11" s="577"/>
      <c r="Y11" s="577"/>
      <c r="Z11" s="577"/>
      <c r="AA11" s="577"/>
      <c r="AB11" s="577"/>
      <c r="AC11" s="577"/>
      <c r="AD11" s="577"/>
      <c r="AE11" s="577"/>
      <c r="AF11" s="577"/>
      <c r="AG11" s="577"/>
      <c r="AH11" s="577"/>
      <c r="AI11" s="577"/>
      <c r="AJ11" s="577"/>
      <c r="AK11" s="577"/>
      <c r="AL11" s="577"/>
      <c r="AM11" s="577"/>
      <c r="AN11" s="577"/>
      <c r="AO11" s="577"/>
      <c r="AP11" s="577"/>
      <c r="AQ11" s="578"/>
    </row>
    <row r="12" spans="1:49" ht="9.75" customHeight="1" x14ac:dyDescent="0.4">
      <c r="A12" s="101"/>
      <c r="B12" s="148"/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  <c r="AC12" s="149"/>
      <c r="AD12" s="149"/>
      <c r="AE12" s="149"/>
      <c r="AF12" s="149"/>
      <c r="AG12" s="149"/>
      <c r="AH12" s="149"/>
      <c r="AI12" s="149"/>
      <c r="AJ12" s="149"/>
      <c r="AK12" s="149"/>
      <c r="AL12" s="149"/>
      <c r="AM12" s="149"/>
      <c r="AN12" s="149"/>
      <c r="AO12" s="149"/>
      <c r="AP12" s="149"/>
      <c r="AQ12" s="150"/>
    </row>
    <row r="13" spans="1:49" s="3" customFormat="1" ht="14.25" customHeight="1" x14ac:dyDescent="0.4">
      <c r="A13" s="101"/>
      <c r="B13" s="148"/>
      <c r="C13" s="151"/>
      <c r="D13" s="151"/>
      <c r="E13" s="151"/>
      <c r="F13" s="151"/>
      <c r="G13" s="151"/>
      <c r="H13" s="151"/>
      <c r="I13" s="151"/>
      <c r="J13" s="151"/>
      <c r="K13" s="151"/>
      <c r="L13" s="151"/>
      <c r="M13" s="151"/>
      <c r="N13" s="151"/>
      <c r="O13" s="149"/>
      <c r="P13" s="149"/>
      <c r="Q13" s="149"/>
      <c r="R13" s="579" t="s">
        <v>24</v>
      </c>
      <c r="S13" s="579"/>
      <c r="T13" s="579"/>
      <c r="U13" s="579"/>
      <c r="V13" s="579"/>
      <c r="W13" s="579"/>
      <c r="X13" s="579"/>
      <c r="Y13" s="580"/>
      <c r="Z13" s="580"/>
      <c r="AA13" s="149"/>
      <c r="AB13" s="581" t="s">
        <v>66</v>
      </c>
      <c r="AC13" s="581"/>
      <c r="AD13" s="581"/>
      <c r="AE13" s="581"/>
      <c r="AF13" s="581"/>
      <c r="AG13" s="581"/>
      <c r="AH13" s="581"/>
      <c r="AI13" s="581"/>
      <c r="AJ13" s="581"/>
      <c r="AK13" s="581"/>
      <c r="AL13" s="581"/>
      <c r="AM13" s="581"/>
      <c r="AN13" s="581"/>
      <c r="AO13" s="581"/>
      <c r="AP13" s="581"/>
      <c r="AQ13" s="582"/>
      <c r="AR13" s="1"/>
    </row>
    <row r="14" spans="1:49" s="3" customFormat="1" ht="14.25" customHeight="1" x14ac:dyDescent="0.4">
      <c r="A14" s="101"/>
      <c r="B14" s="148"/>
      <c r="C14" s="151"/>
      <c r="D14" s="151"/>
      <c r="E14" s="151"/>
      <c r="F14" s="151"/>
      <c r="G14" s="151"/>
      <c r="H14" s="151"/>
      <c r="I14" s="151"/>
      <c r="J14" s="151"/>
      <c r="K14" s="151"/>
      <c r="L14" s="151"/>
      <c r="M14" s="151"/>
      <c r="N14" s="151"/>
      <c r="O14" s="151"/>
      <c r="P14" s="149"/>
      <c r="Q14" s="149"/>
      <c r="R14" s="527" t="s">
        <v>9</v>
      </c>
      <c r="S14" s="420"/>
      <c r="T14" s="420"/>
      <c r="U14" s="420"/>
      <c r="V14" s="420"/>
      <c r="W14" s="420"/>
      <c r="X14" s="420"/>
      <c r="Y14" s="585" t="s">
        <v>11</v>
      </c>
      <c r="Z14" s="586"/>
      <c r="AA14" s="149"/>
      <c r="AB14" s="581"/>
      <c r="AC14" s="581"/>
      <c r="AD14" s="581"/>
      <c r="AE14" s="581"/>
      <c r="AF14" s="581"/>
      <c r="AG14" s="581"/>
      <c r="AH14" s="581"/>
      <c r="AI14" s="581"/>
      <c r="AJ14" s="581"/>
      <c r="AK14" s="581"/>
      <c r="AL14" s="581"/>
      <c r="AM14" s="581"/>
      <c r="AN14" s="581"/>
      <c r="AO14" s="581"/>
      <c r="AP14" s="581"/>
      <c r="AQ14" s="582"/>
      <c r="AR14" s="1"/>
    </row>
    <row r="15" spans="1:49" s="3" customFormat="1" ht="14.25" customHeight="1" x14ac:dyDescent="0.4">
      <c r="A15" s="101"/>
      <c r="B15" s="148"/>
      <c r="C15" s="151"/>
      <c r="D15" s="151"/>
      <c r="E15" s="151"/>
      <c r="F15" s="151"/>
      <c r="G15" s="151"/>
      <c r="H15" s="151"/>
      <c r="I15" s="151"/>
      <c r="J15" s="151"/>
      <c r="K15" s="151"/>
      <c r="L15" s="151"/>
      <c r="M15" s="151"/>
      <c r="N15" s="151"/>
      <c r="O15" s="151"/>
      <c r="P15" s="149"/>
      <c r="Q15" s="152"/>
      <c r="R15" s="505"/>
      <c r="S15" s="421"/>
      <c r="T15" s="421"/>
      <c r="U15" s="421"/>
      <c r="V15" s="421"/>
      <c r="W15" s="421"/>
      <c r="X15" s="421"/>
      <c r="Y15" s="587"/>
      <c r="Z15" s="588"/>
      <c r="AA15" s="149"/>
      <c r="AB15" s="581"/>
      <c r="AC15" s="581"/>
      <c r="AD15" s="581"/>
      <c r="AE15" s="581"/>
      <c r="AF15" s="581"/>
      <c r="AG15" s="581"/>
      <c r="AH15" s="581"/>
      <c r="AI15" s="581"/>
      <c r="AJ15" s="581"/>
      <c r="AK15" s="581"/>
      <c r="AL15" s="581"/>
      <c r="AM15" s="581"/>
      <c r="AN15" s="581"/>
      <c r="AO15" s="581"/>
      <c r="AP15" s="581"/>
      <c r="AQ15" s="582"/>
      <c r="AR15" s="1"/>
      <c r="AV15" s="1"/>
      <c r="AW15" s="1"/>
    </row>
    <row r="16" spans="1:49" x14ac:dyDescent="0.4">
      <c r="A16" s="101"/>
      <c r="B16" s="148"/>
      <c r="C16" s="149"/>
      <c r="D16" s="153"/>
      <c r="E16" s="153"/>
      <c r="F16" s="153"/>
      <c r="G16" s="153"/>
      <c r="H16" s="154"/>
      <c r="I16" s="154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K16" s="149"/>
      <c r="AL16" s="149"/>
      <c r="AM16" s="149"/>
      <c r="AN16" s="149"/>
      <c r="AO16" s="149"/>
      <c r="AP16" s="149"/>
      <c r="AQ16" s="150"/>
    </row>
    <row r="17" spans="1:45" ht="14.25" customHeight="1" x14ac:dyDescent="0.4">
      <c r="A17" s="101"/>
      <c r="B17" s="148"/>
      <c r="C17" s="149"/>
      <c r="D17" s="485" t="s">
        <v>81</v>
      </c>
      <c r="E17" s="502"/>
      <c r="F17" s="502"/>
      <c r="G17" s="502"/>
      <c r="H17" s="502"/>
      <c r="I17" s="502"/>
      <c r="J17" s="502"/>
      <c r="K17" s="502"/>
      <c r="L17" s="502"/>
      <c r="M17" s="502"/>
      <c r="N17" s="502"/>
      <c r="O17" s="502"/>
      <c r="P17" s="503"/>
      <c r="Q17" s="149"/>
      <c r="R17" s="149"/>
      <c r="S17" s="521" t="s">
        <v>68</v>
      </c>
      <c r="T17" s="522"/>
      <c r="U17" s="522"/>
      <c r="V17" s="522"/>
      <c r="W17" s="523"/>
      <c r="X17" s="149"/>
      <c r="Y17" s="149"/>
      <c r="Z17" s="590" t="s">
        <v>82</v>
      </c>
      <c r="AA17" s="591"/>
      <c r="AB17" s="591"/>
      <c r="AC17" s="591"/>
      <c r="AD17" s="591"/>
      <c r="AE17" s="591"/>
      <c r="AF17" s="591"/>
      <c r="AG17" s="591"/>
      <c r="AH17" s="591"/>
      <c r="AI17" s="591"/>
      <c r="AJ17" s="591"/>
      <c r="AK17" s="591"/>
      <c r="AL17" s="592"/>
      <c r="AM17" s="149"/>
      <c r="AN17" s="149"/>
      <c r="AO17" s="149"/>
      <c r="AP17" s="149"/>
      <c r="AQ17" s="150"/>
    </row>
    <row r="18" spans="1:45" ht="9.75" customHeight="1" x14ac:dyDescent="0.4">
      <c r="A18" s="101"/>
      <c r="B18" s="148"/>
      <c r="C18" s="149"/>
      <c r="D18" s="527" t="s">
        <v>8</v>
      </c>
      <c r="E18" s="422"/>
      <c r="F18" s="422"/>
      <c r="G18" s="422"/>
      <c r="H18" s="422"/>
      <c r="I18" s="422"/>
      <c r="J18" s="422"/>
      <c r="K18" s="422"/>
      <c r="L18" s="422"/>
      <c r="M18" s="422"/>
      <c r="N18" s="422"/>
      <c r="O18" s="491" t="s">
        <v>0</v>
      </c>
      <c r="P18" s="497"/>
      <c r="Q18" s="596" t="s">
        <v>5</v>
      </c>
      <c r="R18" s="596"/>
      <c r="S18" s="504" t="s">
        <v>6</v>
      </c>
      <c r="T18" s="425">
        <v>28</v>
      </c>
      <c r="U18" s="426"/>
      <c r="V18" s="515" t="s">
        <v>2</v>
      </c>
      <c r="W18" s="516"/>
      <c r="X18" s="607" t="s">
        <v>1</v>
      </c>
      <c r="Y18" s="607"/>
      <c r="Z18" s="504" t="s">
        <v>7</v>
      </c>
      <c r="AA18" s="429">
        <f>IFERROR(ROUNDUP(E18/T18,0),"")</f>
        <v>0</v>
      </c>
      <c r="AB18" s="429"/>
      <c r="AC18" s="429"/>
      <c r="AD18" s="429"/>
      <c r="AE18" s="429"/>
      <c r="AF18" s="429"/>
      <c r="AG18" s="429"/>
      <c r="AH18" s="429"/>
      <c r="AI18" s="429"/>
      <c r="AJ18" s="429"/>
      <c r="AK18" s="611" t="s">
        <v>0</v>
      </c>
      <c r="AL18" s="612"/>
      <c r="AM18" s="149"/>
      <c r="AN18" s="149"/>
      <c r="AO18" s="149"/>
      <c r="AP18" s="149"/>
      <c r="AQ18" s="150"/>
    </row>
    <row r="19" spans="1:45" ht="9.75" customHeight="1" x14ac:dyDescent="0.4">
      <c r="A19" s="101"/>
      <c r="B19" s="148"/>
      <c r="C19" s="149"/>
      <c r="D19" s="504"/>
      <c r="E19" s="423"/>
      <c r="F19" s="423"/>
      <c r="G19" s="423"/>
      <c r="H19" s="423"/>
      <c r="I19" s="423"/>
      <c r="J19" s="423"/>
      <c r="K19" s="423"/>
      <c r="L19" s="423"/>
      <c r="M19" s="423"/>
      <c r="N19" s="423"/>
      <c r="O19" s="491"/>
      <c r="P19" s="497"/>
      <c r="Q19" s="596"/>
      <c r="R19" s="596"/>
      <c r="S19" s="504"/>
      <c r="T19" s="427"/>
      <c r="U19" s="428"/>
      <c r="V19" s="515"/>
      <c r="W19" s="516"/>
      <c r="X19" s="607"/>
      <c r="Y19" s="607"/>
      <c r="Z19" s="504"/>
      <c r="AA19" s="430"/>
      <c r="AB19" s="430"/>
      <c r="AC19" s="430"/>
      <c r="AD19" s="430"/>
      <c r="AE19" s="430"/>
      <c r="AF19" s="430"/>
      <c r="AG19" s="430"/>
      <c r="AH19" s="430"/>
      <c r="AI19" s="430"/>
      <c r="AJ19" s="430"/>
      <c r="AK19" s="491"/>
      <c r="AL19" s="497"/>
      <c r="AM19" s="149"/>
      <c r="AN19" s="149"/>
      <c r="AO19" s="149"/>
      <c r="AP19" s="149"/>
      <c r="AQ19" s="150"/>
    </row>
    <row r="20" spans="1:45" ht="9.75" customHeight="1" x14ac:dyDescent="0.4">
      <c r="A20" s="101"/>
      <c r="B20" s="148"/>
      <c r="C20" s="149"/>
      <c r="D20" s="504"/>
      <c r="E20" s="423"/>
      <c r="F20" s="423"/>
      <c r="G20" s="423"/>
      <c r="H20" s="423"/>
      <c r="I20" s="423"/>
      <c r="J20" s="423"/>
      <c r="K20" s="423"/>
      <c r="L20" s="423"/>
      <c r="M20" s="423"/>
      <c r="N20" s="423"/>
      <c r="O20" s="491"/>
      <c r="P20" s="497"/>
      <c r="Q20" s="596"/>
      <c r="R20" s="596"/>
      <c r="S20" s="504"/>
      <c r="T20" s="425">
        <v>29</v>
      </c>
      <c r="U20" s="426"/>
      <c r="V20" s="515"/>
      <c r="W20" s="516"/>
      <c r="X20" s="607"/>
      <c r="Y20" s="607"/>
      <c r="Z20" s="504"/>
      <c r="AA20" s="430"/>
      <c r="AB20" s="430"/>
      <c r="AC20" s="430"/>
      <c r="AD20" s="430"/>
      <c r="AE20" s="430"/>
      <c r="AF20" s="430"/>
      <c r="AG20" s="430"/>
      <c r="AH20" s="430"/>
      <c r="AI20" s="430"/>
      <c r="AJ20" s="430"/>
      <c r="AK20" s="491"/>
      <c r="AL20" s="497"/>
      <c r="AM20" s="149"/>
      <c r="AN20" s="149"/>
      <c r="AO20" s="149"/>
      <c r="AP20" s="149"/>
      <c r="AQ20" s="150"/>
    </row>
    <row r="21" spans="1:45" ht="9.75" customHeight="1" x14ac:dyDescent="0.4">
      <c r="A21" s="101"/>
      <c r="B21" s="148"/>
      <c r="C21" s="149"/>
      <c r="D21" s="505"/>
      <c r="E21" s="424"/>
      <c r="F21" s="424"/>
      <c r="G21" s="424"/>
      <c r="H21" s="424"/>
      <c r="I21" s="424"/>
      <c r="J21" s="424"/>
      <c r="K21" s="424"/>
      <c r="L21" s="424"/>
      <c r="M21" s="424"/>
      <c r="N21" s="424"/>
      <c r="O21" s="498"/>
      <c r="P21" s="499"/>
      <c r="Q21" s="596"/>
      <c r="R21" s="596"/>
      <c r="S21" s="505"/>
      <c r="T21" s="432"/>
      <c r="U21" s="433"/>
      <c r="V21" s="512"/>
      <c r="W21" s="517"/>
      <c r="X21" s="607"/>
      <c r="Y21" s="607"/>
      <c r="Z21" s="505"/>
      <c r="AA21" s="431"/>
      <c r="AB21" s="431"/>
      <c r="AC21" s="431"/>
      <c r="AD21" s="431"/>
      <c r="AE21" s="431"/>
      <c r="AF21" s="431"/>
      <c r="AG21" s="431"/>
      <c r="AH21" s="431"/>
      <c r="AI21" s="431"/>
      <c r="AJ21" s="431"/>
      <c r="AK21" s="498"/>
      <c r="AL21" s="499"/>
      <c r="AM21" s="149"/>
      <c r="AN21" s="149"/>
      <c r="AO21" s="149"/>
      <c r="AP21" s="149"/>
      <c r="AQ21" s="150"/>
    </row>
    <row r="22" spans="1:45" ht="14.25" customHeight="1" x14ac:dyDescent="0.4">
      <c r="A22" s="101"/>
      <c r="B22" s="148"/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20" t="s">
        <v>64</v>
      </c>
      <c r="T22" s="149"/>
      <c r="U22" s="149"/>
      <c r="V22" s="149"/>
      <c r="W22" s="149"/>
      <c r="X22" s="149"/>
      <c r="Y22" s="149"/>
      <c r="Z22" s="149"/>
      <c r="AA22" s="149"/>
      <c r="AB22" s="149"/>
      <c r="AC22" s="149"/>
      <c r="AD22" s="149"/>
      <c r="AE22" s="574" t="s">
        <v>41</v>
      </c>
      <c r="AF22" s="575"/>
      <c r="AG22" s="575"/>
      <c r="AH22" s="575"/>
      <c r="AI22" s="575"/>
      <c r="AJ22" s="575"/>
      <c r="AK22" s="575"/>
      <c r="AL22" s="149"/>
      <c r="AM22" s="149"/>
      <c r="AN22" s="149"/>
      <c r="AO22" s="149"/>
      <c r="AP22" s="149"/>
      <c r="AQ22" s="150"/>
    </row>
    <row r="23" spans="1:45" ht="14.25" customHeight="1" x14ac:dyDescent="0.4">
      <c r="A23" s="101"/>
      <c r="B23" s="148"/>
      <c r="C23" s="149"/>
      <c r="D23" s="149"/>
      <c r="E23" s="149"/>
      <c r="F23" s="149"/>
      <c r="G23" s="149"/>
      <c r="H23" s="149"/>
      <c r="I23" s="149"/>
      <c r="J23" s="149"/>
      <c r="K23" s="149"/>
      <c r="L23" s="149"/>
      <c r="M23" s="149"/>
      <c r="N23" s="149"/>
      <c r="O23" s="149"/>
      <c r="P23" s="149"/>
      <c r="Q23" s="149"/>
      <c r="R23" s="149"/>
      <c r="S23" s="149"/>
      <c r="T23" s="149"/>
      <c r="U23" s="149"/>
      <c r="V23" s="149"/>
      <c r="W23" s="149"/>
      <c r="X23" s="149"/>
      <c r="Y23" s="149"/>
      <c r="Z23" s="149"/>
      <c r="AA23" s="149"/>
      <c r="AB23" s="149"/>
      <c r="AC23" s="149"/>
      <c r="AD23" s="149"/>
      <c r="AE23" s="149"/>
      <c r="AF23" s="149"/>
      <c r="AG23" s="149"/>
      <c r="AH23" s="149"/>
      <c r="AI23" s="149"/>
      <c r="AJ23" s="149"/>
      <c r="AK23" s="149"/>
      <c r="AL23" s="149"/>
      <c r="AM23" s="149"/>
      <c r="AN23" s="149"/>
      <c r="AO23" s="149"/>
      <c r="AP23" s="149"/>
      <c r="AQ23" s="150"/>
    </row>
    <row r="24" spans="1:45" ht="14.25" customHeight="1" x14ac:dyDescent="0.4">
      <c r="A24" s="101"/>
      <c r="B24" s="148"/>
      <c r="C24" s="149"/>
      <c r="D24" s="613" t="s">
        <v>83</v>
      </c>
      <c r="E24" s="522"/>
      <c r="F24" s="522"/>
      <c r="G24" s="522"/>
      <c r="H24" s="522"/>
      <c r="I24" s="522"/>
      <c r="J24" s="522"/>
      <c r="K24" s="522"/>
      <c r="L24" s="522"/>
      <c r="M24" s="522"/>
      <c r="N24" s="522"/>
      <c r="O24" s="522"/>
      <c r="P24" s="523"/>
      <c r="Q24" s="149"/>
      <c r="R24" s="149"/>
      <c r="S24" s="614" t="s">
        <v>86</v>
      </c>
      <c r="T24" s="591"/>
      <c r="U24" s="591"/>
      <c r="V24" s="591"/>
      <c r="W24" s="592"/>
      <c r="X24" s="149"/>
      <c r="Y24" s="149"/>
      <c r="Z24" s="613" t="s">
        <v>84</v>
      </c>
      <c r="AA24" s="522"/>
      <c r="AB24" s="522"/>
      <c r="AC24" s="522"/>
      <c r="AD24" s="522"/>
      <c r="AE24" s="522"/>
      <c r="AF24" s="522"/>
      <c r="AG24" s="522"/>
      <c r="AH24" s="522"/>
      <c r="AI24" s="522"/>
      <c r="AJ24" s="522"/>
      <c r="AK24" s="522"/>
      <c r="AL24" s="523"/>
      <c r="AM24" s="157"/>
      <c r="AN24" s="157"/>
      <c r="AO24" s="157"/>
      <c r="AP24" s="157"/>
      <c r="AQ24" s="158"/>
    </row>
    <row r="25" spans="1:45" ht="14.25" customHeight="1" x14ac:dyDescent="0.2">
      <c r="A25" s="101"/>
      <c r="B25" s="148"/>
      <c r="C25" s="149"/>
      <c r="D25" s="527" t="s">
        <v>4</v>
      </c>
      <c r="E25" s="841"/>
      <c r="F25" s="841"/>
      <c r="G25" s="841"/>
      <c r="H25" s="841"/>
      <c r="I25" s="841"/>
      <c r="J25" s="841"/>
      <c r="K25" s="841"/>
      <c r="L25" s="841"/>
      <c r="M25" s="841"/>
      <c r="N25" s="841"/>
      <c r="O25" s="491" t="s">
        <v>0</v>
      </c>
      <c r="P25" s="497"/>
      <c r="Q25" s="596" t="s">
        <v>5</v>
      </c>
      <c r="R25" s="596"/>
      <c r="S25" s="504" t="s">
        <v>44</v>
      </c>
      <c r="T25" s="510">
        <v>28</v>
      </c>
      <c r="U25" s="510"/>
      <c r="V25" s="515" t="s">
        <v>2</v>
      </c>
      <c r="W25" s="516"/>
      <c r="X25" s="607" t="s">
        <v>1</v>
      </c>
      <c r="Y25" s="607"/>
      <c r="Z25" s="504" t="s">
        <v>45</v>
      </c>
      <c r="AA25" s="420">
        <f>IFERROR(ROUNDUP(E25/T25,0),"")</f>
        <v>0</v>
      </c>
      <c r="AB25" s="420"/>
      <c r="AC25" s="420"/>
      <c r="AD25" s="420"/>
      <c r="AE25" s="420"/>
      <c r="AF25" s="420"/>
      <c r="AG25" s="420"/>
      <c r="AH25" s="420"/>
      <c r="AI25" s="420"/>
      <c r="AJ25" s="420"/>
      <c r="AK25" s="611" t="s">
        <v>0</v>
      </c>
      <c r="AL25" s="612"/>
      <c r="AM25" s="159"/>
      <c r="AN25" s="159"/>
      <c r="AO25" s="159"/>
      <c r="AP25" s="160"/>
      <c r="AQ25" s="161"/>
    </row>
    <row r="26" spans="1:45" ht="14.25" customHeight="1" x14ac:dyDescent="0.2">
      <c r="A26" s="101"/>
      <c r="B26" s="148"/>
      <c r="C26" s="149"/>
      <c r="D26" s="505"/>
      <c r="E26" s="842"/>
      <c r="F26" s="842"/>
      <c r="G26" s="842"/>
      <c r="H26" s="842"/>
      <c r="I26" s="842"/>
      <c r="J26" s="842"/>
      <c r="K26" s="842"/>
      <c r="L26" s="842"/>
      <c r="M26" s="842"/>
      <c r="N26" s="842"/>
      <c r="O26" s="498"/>
      <c r="P26" s="499"/>
      <c r="Q26" s="596"/>
      <c r="R26" s="596"/>
      <c r="S26" s="505"/>
      <c r="T26" s="512"/>
      <c r="U26" s="512"/>
      <c r="V26" s="512"/>
      <c r="W26" s="517"/>
      <c r="X26" s="607"/>
      <c r="Y26" s="607"/>
      <c r="Z26" s="505"/>
      <c r="AA26" s="421"/>
      <c r="AB26" s="421"/>
      <c r="AC26" s="421"/>
      <c r="AD26" s="421"/>
      <c r="AE26" s="421"/>
      <c r="AF26" s="421"/>
      <c r="AG26" s="421"/>
      <c r="AH26" s="421"/>
      <c r="AI26" s="421"/>
      <c r="AJ26" s="421"/>
      <c r="AK26" s="498"/>
      <c r="AL26" s="499"/>
      <c r="AM26" s="159"/>
      <c r="AN26" s="159"/>
      <c r="AO26" s="159"/>
      <c r="AP26" s="160"/>
      <c r="AQ26" s="161"/>
    </row>
    <row r="27" spans="1:45" ht="14.25" customHeight="1" x14ac:dyDescent="0.4">
      <c r="A27" s="101"/>
      <c r="B27" s="148"/>
      <c r="C27" s="149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56"/>
      <c r="T27" s="149"/>
      <c r="U27" s="149"/>
      <c r="V27" s="149"/>
      <c r="W27" s="149"/>
      <c r="X27" s="149"/>
      <c r="Y27" s="149"/>
      <c r="Z27" s="149"/>
      <c r="AA27" s="149"/>
      <c r="AB27" s="149"/>
      <c r="AC27" s="149"/>
      <c r="AD27" s="149"/>
      <c r="AE27" s="574" t="s">
        <v>41</v>
      </c>
      <c r="AF27" s="575"/>
      <c r="AG27" s="575"/>
      <c r="AH27" s="575"/>
      <c r="AI27" s="575"/>
      <c r="AJ27" s="575"/>
      <c r="AK27" s="575"/>
      <c r="AL27" s="149"/>
      <c r="AM27" s="149"/>
      <c r="AN27" s="149"/>
      <c r="AO27" s="149"/>
      <c r="AP27" s="149"/>
      <c r="AQ27" s="150"/>
    </row>
    <row r="28" spans="1:45" ht="14.25" customHeight="1" x14ac:dyDescent="0.4">
      <c r="A28" s="101"/>
      <c r="B28" s="148"/>
      <c r="C28" s="149"/>
      <c r="D28" s="149"/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  <c r="AC28" s="149"/>
      <c r="AD28" s="149"/>
      <c r="AE28" s="149"/>
      <c r="AF28" s="149"/>
      <c r="AG28" s="149"/>
      <c r="AH28" s="149"/>
      <c r="AI28" s="149"/>
      <c r="AJ28" s="149"/>
      <c r="AK28" s="149"/>
      <c r="AL28" s="149"/>
      <c r="AM28" s="149"/>
      <c r="AN28" s="149"/>
      <c r="AO28" s="149"/>
      <c r="AP28" s="162"/>
      <c r="AQ28" s="150"/>
    </row>
    <row r="29" spans="1:45" ht="14.25" customHeight="1" x14ac:dyDescent="0.4">
      <c r="A29" s="101"/>
      <c r="B29" s="148"/>
      <c r="C29" s="590" t="s">
        <v>82</v>
      </c>
      <c r="D29" s="591"/>
      <c r="E29" s="591"/>
      <c r="F29" s="591"/>
      <c r="G29" s="591"/>
      <c r="H29" s="591"/>
      <c r="I29" s="591"/>
      <c r="J29" s="591"/>
      <c r="K29" s="591"/>
      <c r="L29" s="591"/>
      <c r="M29" s="592"/>
      <c r="N29" s="157"/>
      <c r="O29" s="149"/>
      <c r="P29" s="590" t="s">
        <v>85</v>
      </c>
      <c r="Q29" s="591"/>
      <c r="R29" s="591"/>
      <c r="S29" s="591"/>
      <c r="T29" s="591"/>
      <c r="U29" s="591"/>
      <c r="V29" s="591"/>
      <c r="W29" s="591"/>
      <c r="X29" s="591"/>
      <c r="Y29" s="591"/>
      <c r="Z29" s="592"/>
      <c r="AA29" s="149"/>
      <c r="AB29" s="163"/>
      <c r="AC29" s="149"/>
      <c r="AD29" s="149"/>
      <c r="AE29" s="149"/>
      <c r="AF29" s="149"/>
      <c r="AG29" s="157"/>
      <c r="AH29" s="590" t="s">
        <v>49</v>
      </c>
      <c r="AI29" s="591"/>
      <c r="AJ29" s="591"/>
      <c r="AK29" s="591"/>
      <c r="AL29" s="591"/>
      <c r="AM29" s="591"/>
      <c r="AN29" s="591"/>
      <c r="AO29" s="591"/>
      <c r="AP29" s="592"/>
      <c r="AQ29" s="150"/>
    </row>
    <row r="30" spans="1:45" ht="14.25" customHeight="1" x14ac:dyDescent="0.4">
      <c r="A30" s="101"/>
      <c r="B30" s="148"/>
      <c r="C30" s="504" t="s">
        <v>7</v>
      </c>
      <c r="D30" s="847">
        <f>AA18</f>
        <v>0</v>
      </c>
      <c r="E30" s="847"/>
      <c r="F30" s="847"/>
      <c r="G30" s="847"/>
      <c r="H30" s="847"/>
      <c r="I30" s="847"/>
      <c r="J30" s="847"/>
      <c r="K30" s="847"/>
      <c r="L30" s="491" t="s">
        <v>0</v>
      </c>
      <c r="M30" s="497"/>
      <c r="N30" s="596" t="s">
        <v>10</v>
      </c>
      <c r="O30" s="596"/>
      <c r="P30" s="504" t="s">
        <v>45</v>
      </c>
      <c r="Q30" s="847">
        <f>AA25</f>
        <v>0</v>
      </c>
      <c r="R30" s="847"/>
      <c r="S30" s="847"/>
      <c r="T30" s="847"/>
      <c r="U30" s="847"/>
      <c r="V30" s="847"/>
      <c r="W30" s="847"/>
      <c r="X30" s="847"/>
      <c r="Y30" s="491" t="s">
        <v>0</v>
      </c>
      <c r="Z30" s="497"/>
      <c r="AA30" s="660" t="s">
        <v>3</v>
      </c>
      <c r="AB30" s="660"/>
      <c r="AC30" s="596">
        <v>0.4</v>
      </c>
      <c r="AD30" s="596"/>
      <c r="AE30" s="596"/>
      <c r="AF30" s="607" t="s">
        <v>1</v>
      </c>
      <c r="AG30" s="661"/>
      <c r="AH30" s="843" t="str">
        <f>IF(E18="","",IFERROR(ROUNDUP((D30-Q30)*AC30,0),""))</f>
        <v/>
      </c>
      <c r="AI30" s="844"/>
      <c r="AJ30" s="844"/>
      <c r="AK30" s="844"/>
      <c r="AL30" s="844"/>
      <c r="AM30" s="844"/>
      <c r="AN30" s="844"/>
      <c r="AO30" s="491" t="s">
        <v>0</v>
      </c>
      <c r="AP30" s="497"/>
      <c r="AQ30" s="150"/>
    </row>
    <row r="31" spans="1:45" ht="14.25" customHeight="1" x14ac:dyDescent="0.4">
      <c r="A31" s="101"/>
      <c r="B31" s="148"/>
      <c r="C31" s="505"/>
      <c r="D31" s="848"/>
      <c r="E31" s="848"/>
      <c r="F31" s="848"/>
      <c r="G31" s="848"/>
      <c r="H31" s="848"/>
      <c r="I31" s="848"/>
      <c r="J31" s="848"/>
      <c r="K31" s="848"/>
      <c r="L31" s="498"/>
      <c r="M31" s="499"/>
      <c r="N31" s="596"/>
      <c r="O31" s="596"/>
      <c r="P31" s="505"/>
      <c r="Q31" s="848"/>
      <c r="R31" s="848"/>
      <c r="S31" s="848"/>
      <c r="T31" s="848"/>
      <c r="U31" s="848"/>
      <c r="V31" s="848"/>
      <c r="W31" s="848"/>
      <c r="X31" s="848"/>
      <c r="Y31" s="498"/>
      <c r="Z31" s="499"/>
      <c r="AA31" s="660"/>
      <c r="AB31" s="660"/>
      <c r="AC31" s="596"/>
      <c r="AD31" s="596"/>
      <c r="AE31" s="596"/>
      <c r="AF31" s="661"/>
      <c r="AG31" s="661"/>
      <c r="AH31" s="845"/>
      <c r="AI31" s="846"/>
      <c r="AJ31" s="846"/>
      <c r="AK31" s="846"/>
      <c r="AL31" s="846"/>
      <c r="AM31" s="846"/>
      <c r="AN31" s="846"/>
      <c r="AO31" s="498"/>
      <c r="AP31" s="499"/>
      <c r="AQ31" s="150"/>
    </row>
    <row r="32" spans="1:45" s="32" customFormat="1" ht="14.25" customHeight="1" x14ac:dyDescent="0.2">
      <c r="A32" s="101"/>
      <c r="B32" s="148"/>
      <c r="C32" s="164"/>
      <c r="D32" s="165"/>
      <c r="E32" s="165"/>
      <c r="F32" s="165"/>
      <c r="G32" s="165"/>
      <c r="H32" s="165"/>
      <c r="I32" s="165"/>
      <c r="J32" s="165"/>
      <c r="K32" s="165"/>
      <c r="L32" s="166"/>
      <c r="M32" s="166"/>
      <c r="N32" s="316"/>
      <c r="O32" s="316"/>
      <c r="P32" s="164"/>
      <c r="Q32" s="165"/>
      <c r="R32" s="165"/>
      <c r="S32" s="165"/>
      <c r="T32" s="165"/>
      <c r="U32" s="165"/>
      <c r="V32" s="165"/>
      <c r="W32" s="166"/>
      <c r="X32" s="166"/>
      <c r="Y32" s="318"/>
      <c r="Z32" s="318"/>
      <c r="AA32" s="316"/>
      <c r="AB32" s="316"/>
      <c r="AC32" s="316"/>
      <c r="AD32" s="315"/>
      <c r="AE32" s="315"/>
      <c r="AF32" s="315"/>
      <c r="AG32" s="315"/>
      <c r="AH32" s="164"/>
      <c r="AI32" s="628" t="s">
        <v>55</v>
      </c>
      <c r="AJ32" s="629"/>
      <c r="AK32" s="629"/>
      <c r="AL32" s="629"/>
      <c r="AM32" s="629"/>
      <c r="AN32" s="629"/>
      <c r="AO32" s="629"/>
      <c r="AP32" s="629"/>
      <c r="AQ32" s="630"/>
      <c r="AR32" s="40"/>
      <c r="AS32" s="41"/>
    </row>
    <row r="33" spans="1:45" ht="14.25" customHeight="1" x14ac:dyDescent="0.4">
      <c r="A33" s="101"/>
      <c r="B33" s="148"/>
      <c r="C33" s="149"/>
      <c r="D33" s="149"/>
      <c r="E33" s="149"/>
      <c r="F33" s="149"/>
      <c r="G33" s="149"/>
      <c r="H33" s="149"/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  <c r="AA33" s="149"/>
      <c r="AB33" s="149"/>
      <c r="AC33" s="149"/>
      <c r="AD33" s="149"/>
      <c r="AE33" s="149"/>
      <c r="AF33" s="149"/>
      <c r="AG33" s="149"/>
      <c r="AH33" s="149"/>
      <c r="AI33" s="629"/>
      <c r="AJ33" s="629"/>
      <c r="AK33" s="629"/>
      <c r="AL33" s="629"/>
      <c r="AM33" s="629"/>
      <c r="AN33" s="629"/>
      <c r="AO33" s="629"/>
      <c r="AP33" s="629"/>
      <c r="AQ33" s="630"/>
      <c r="AR33" s="40"/>
      <c r="AS33" s="41"/>
    </row>
    <row r="34" spans="1:45" ht="14.25" customHeight="1" x14ac:dyDescent="0.4">
      <c r="A34" s="101"/>
      <c r="B34" s="148"/>
      <c r="C34" s="149"/>
      <c r="D34" s="149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49"/>
      <c r="Y34" s="149"/>
      <c r="Z34" s="149"/>
      <c r="AA34" s="149"/>
      <c r="AB34" s="149"/>
      <c r="AC34" s="149"/>
      <c r="AD34" s="149"/>
      <c r="AE34" s="149"/>
      <c r="AF34" s="149"/>
      <c r="AG34" s="149"/>
      <c r="AH34" s="631" t="s">
        <v>94</v>
      </c>
      <c r="AI34" s="632"/>
      <c r="AJ34" s="632"/>
      <c r="AK34" s="632"/>
      <c r="AL34" s="632"/>
      <c r="AM34" s="632"/>
      <c r="AN34" s="632"/>
      <c r="AO34" s="632"/>
      <c r="AP34" s="633"/>
      <c r="AQ34" s="150"/>
    </row>
    <row r="35" spans="1:45" ht="14.25" customHeight="1" x14ac:dyDescent="0.4">
      <c r="A35" s="101"/>
      <c r="B35" s="148"/>
      <c r="C35" s="170"/>
      <c r="D35" s="170"/>
      <c r="E35" s="170"/>
      <c r="F35" s="170"/>
      <c r="G35" s="170"/>
      <c r="H35" s="170"/>
      <c r="I35" s="170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01"/>
      <c r="W35" s="101"/>
      <c r="X35" s="149"/>
      <c r="Y35" s="149"/>
      <c r="Z35" s="149"/>
      <c r="AA35" s="149"/>
      <c r="AB35" s="149"/>
      <c r="AC35" s="149"/>
      <c r="AD35" s="149"/>
      <c r="AE35" s="149"/>
      <c r="AF35" s="149"/>
      <c r="AG35" s="149"/>
      <c r="AH35" s="843" t="str">
        <f>IFERROR(IF(AH30&lt;=0,"ERROR",MIN(ROUNDUP(AH30,-3),200000)),"")</f>
        <v/>
      </c>
      <c r="AI35" s="849"/>
      <c r="AJ35" s="849"/>
      <c r="AK35" s="849"/>
      <c r="AL35" s="849"/>
      <c r="AM35" s="849"/>
      <c r="AN35" s="850"/>
      <c r="AO35" s="491" t="s">
        <v>0</v>
      </c>
      <c r="AP35" s="497"/>
      <c r="AQ35" s="150"/>
    </row>
    <row r="36" spans="1:45" ht="14.25" customHeight="1" x14ac:dyDescent="0.4">
      <c r="A36" s="101"/>
      <c r="B36" s="148"/>
      <c r="C36" s="170"/>
      <c r="D36" s="170"/>
      <c r="E36" s="170"/>
      <c r="F36" s="170"/>
      <c r="G36" s="170"/>
      <c r="H36" s="170"/>
      <c r="I36" s="170"/>
      <c r="J36" s="170"/>
      <c r="K36" s="170"/>
      <c r="L36" s="170"/>
      <c r="M36" s="170"/>
      <c r="N36" s="170"/>
      <c r="O36" s="170"/>
      <c r="P36" s="170"/>
      <c r="Q36" s="170"/>
      <c r="R36" s="170"/>
      <c r="S36" s="170"/>
      <c r="T36" s="170"/>
      <c r="U36" s="170"/>
      <c r="V36" s="101"/>
      <c r="W36" s="101"/>
      <c r="X36" s="149"/>
      <c r="Y36" s="149"/>
      <c r="Z36" s="149"/>
      <c r="AA36" s="149"/>
      <c r="AB36" s="149"/>
      <c r="AC36" s="149"/>
      <c r="AD36" s="149"/>
      <c r="AE36" s="149"/>
      <c r="AF36" s="149"/>
      <c r="AG36" s="149"/>
      <c r="AH36" s="851"/>
      <c r="AI36" s="848"/>
      <c r="AJ36" s="848"/>
      <c r="AK36" s="848"/>
      <c r="AL36" s="848"/>
      <c r="AM36" s="848"/>
      <c r="AN36" s="852"/>
      <c r="AO36" s="498"/>
      <c r="AP36" s="499"/>
      <c r="AQ36" s="150"/>
    </row>
    <row r="37" spans="1:45" ht="17.25" x14ac:dyDescent="0.4">
      <c r="A37" s="101"/>
      <c r="B37" s="148"/>
      <c r="C37" s="149"/>
      <c r="D37" s="149"/>
      <c r="E37" s="149"/>
      <c r="F37" s="149"/>
      <c r="G37" s="149"/>
      <c r="H37" s="149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  <c r="AA37" s="149"/>
      <c r="AB37" s="149"/>
      <c r="AC37" s="149"/>
      <c r="AD37" s="149"/>
      <c r="AE37" s="149"/>
      <c r="AF37" s="149"/>
      <c r="AG37" s="149"/>
      <c r="AH37" s="149"/>
      <c r="AI37" s="149"/>
      <c r="AJ37" s="149"/>
      <c r="AK37" s="175"/>
      <c r="AL37" s="175"/>
      <c r="AM37" s="175"/>
      <c r="AN37" s="175"/>
      <c r="AO37" s="175"/>
      <c r="AP37" s="175"/>
      <c r="AQ37" s="176"/>
    </row>
    <row r="38" spans="1:45" x14ac:dyDescent="0.4">
      <c r="A38" s="101"/>
      <c r="B38" s="379" t="s">
        <v>87</v>
      </c>
      <c r="C38" s="636"/>
      <c r="D38" s="636"/>
      <c r="E38" s="636"/>
      <c r="F38" s="636"/>
      <c r="G38" s="636"/>
      <c r="H38" s="636"/>
      <c r="I38" s="636"/>
      <c r="J38" s="636"/>
      <c r="K38" s="636"/>
      <c r="L38" s="636"/>
      <c r="M38" s="636"/>
      <c r="N38" s="636"/>
      <c r="O38" s="636"/>
      <c r="P38" s="636"/>
      <c r="Q38" s="636"/>
      <c r="R38" s="636"/>
      <c r="S38" s="636"/>
      <c r="T38" s="636"/>
      <c r="U38" s="636"/>
      <c r="V38" s="636"/>
      <c r="W38" s="636"/>
      <c r="X38" s="636"/>
      <c r="Y38" s="636"/>
      <c r="Z38" s="636"/>
      <c r="AA38" s="636"/>
      <c r="AB38" s="636"/>
      <c r="AC38" s="636"/>
      <c r="AD38" s="636"/>
      <c r="AE38" s="636"/>
      <c r="AF38" s="636"/>
      <c r="AG38" s="636"/>
      <c r="AH38" s="636"/>
      <c r="AI38" s="636"/>
      <c r="AJ38" s="636"/>
      <c r="AK38" s="636"/>
      <c r="AL38" s="636"/>
      <c r="AM38" s="636"/>
      <c r="AN38" s="636"/>
      <c r="AO38" s="636"/>
      <c r="AP38" s="636"/>
      <c r="AQ38" s="637"/>
    </row>
    <row r="39" spans="1:45" x14ac:dyDescent="0.4">
      <c r="A39" s="101"/>
      <c r="B39" s="638"/>
      <c r="C39" s="636"/>
      <c r="D39" s="636"/>
      <c r="E39" s="636"/>
      <c r="F39" s="636"/>
      <c r="G39" s="636"/>
      <c r="H39" s="636"/>
      <c r="I39" s="636"/>
      <c r="J39" s="636"/>
      <c r="K39" s="636"/>
      <c r="L39" s="636"/>
      <c r="M39" s="636"/>
      <c r="N39" s="636"/>
      <c r="O39" s="636"/>
      <c r="P39" s="636"/>
      <c r="Q39" s="636"/>
      <c r="R39" s="636"/>
      <c r="S39" s="636"/>
      <c r="T39" s="636"/>
      <c r="U39" s="636"/>
      <c r="V39" s="636"/>
      <c r="W39" s="636"/>
      <c r="X39" s="636"/>
      <c r="Y39" s="636"/>
      <c r="Z39" s="636"/>
      <c r="AA39" s="636"/>
      <c r="AB39" s="636"/>
      <c r="AC39" s="636"/>
      <c r="AD39" s="636"/>
      <c r="AE39" s="636"/>
      <c r="AF39" s="636"/>
      <c r="AG39" s="636"/>
      <c r="AH39" s="636"/>
      <c r="AI39" s="636"/>
      <c r="AJ39" s="636"/>
      <c r="AK39" s="636"/>
      <c r="AL39" s="636"/>
      <c r="AM39" s="636"/>
      <c r="AN39" s="636"/>
      <c r="AO39" s="636"/>
      <c r="AP39" s="636"/>
      <c r="AQ39" s="637"/>
    </row>
    <row r="40" spans="1:45" x14ac:dyDescent="0.4">
      <c r="A40" s="101"/>
      <c r="B40" s="638"/>
      <c r="C40" s="636"/>
      <c r="D40" s="636"/>
      <c r="E40" s="636"/>
      <c r="F40" s="636"/>
      <c r="G40" s="636"/>
      <c r="H40" s="636"/>
      <c r="I40" s="636"/>
      <c r="J40" s="636"/>
      <c r="K40" s="636"/>
      <c r="L40" s="636"/>
      <c r="M40" s="636"/>
      <c r="N40" s="636"/>
      <c r="O40" s="636"/>
      <c r="P40" s="636"/>
      <c r="Q40" s="636"/>
      <c r="R40" s="636"/>
      <c r="S40" s="636"/>
      <c r="T40" s="636"/>
      <c r="U40" s="636"/>
      <c r="V40" s="636"/>
      <c r="W40" s="636"/>
      <c r="X40" s="636"/>
      <c r="Y40" s="636"/>
      <c r="Z40" s="636"/>
      <c r="AA40" s="636"/>
      <c r="AB40" s="636"/>
      <c r="AC40" s="636"/>
      <c r="AD40" s="636"/>
      <c r="AE40" s="636"/>
      <c r="AF40" s="636"/>
      <c r="AG40" s="636"/>
      <c r="AH40" s="636"/>
      <c r="AI40" s="636"/>
      <c r="AJ40" s="636"/>
      <c r="AK40" s="636"/>
      <c r="AL40" s="636"/>
      <c r="AM40" s="636"/>
      <c r="AN40" s="636"/>
      <c r="AO40" s="636"/>
      <c r="AP40" s="636"/>
      <c r="AQ40" s="637"/>
    </row>
    <row r="41" spans="1:45" ht="17.25" customHeight="1" thickBot="1" x14ac:dyDescent="0.45">
      <c r="A41" s="101"/>
      <c r="B41" s="639"/>
      <c r="C41" s="640"/>
      <c r="D41" s="640"/>
      <c r="E41" s="640"/>
      <c r="F41" s="640"/>
      <c r="G41" s="640"/>
      <c r="H41" s="640"/>
      <c r="I41" s="640"/>
      <c r="J41" s="640"/>
      <c r="K41" s="640"/>
      <c r="L41" s="640"/>
      <c r="M41" s="640"/>
      <c r="N41" s="640"/>
      <c r="O41" s="640"/>
      <c r="P41" s="640"/>
      <c r="Q41" s="640"/>
      <c r="R41" s="640"/>
      <c r="S41" s="640"/>
      <c r="T41" s="640"/>
      <c r="U41" s="640"/>
      <c r="V41" s="640"/>
      <c r="W41" s="640"/>
      <c r="X41" s="640"/>
      <c r="Y41" s="640"/>
      <c r="Z41" s="640"/>
      <c r="AA41" s="640"/>
      <c r="AB41" s="640"/>
      <c r="AC41" s="640"/>
      <c r="AD41" s="640"/>
      <c r="AE41" s="640"/>
      <c r="AF41" s="640"/>
      <c r="AG41" s="640"/>
      <c r="AH41" s="640"/>
      <c r="AI41" s="640"/>
      <c r="AJ41" s="640"/>
      <c r="AK41" s="640"/>
      <c r="AL41" s="640"/>
      <c r="AM41" s="640"/>
      <c r="AN41" s="640"/>
      <c r="AO41" s="640"/>
      <c r="AP41" s="640"/>
      <c r="AQ41" s="641"/>
      <c r="AR41" s="33"/>
    </row>
    <row r="42" spans="1:45" ht="15" customHeight="1" x14ac:dyDescent="0.4">
      <c r="A42" s="101"/>
      <c r="B42" s="149"/>
      <c r="C42" s="149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49"/>
      <c r="O42" s="149"/>
      <c r="P42" s="177"/>
      <c r="Q42" s="178"/>
      <c r="R42" s="178"/>
      <c r="S42" s="178"/>
      <c r="T42" s="178"/>
      <c r="U42" s="178"/>
      <c r="V42" s="178"/>
      <c r="W42" s="178"/>
      <c r="X42" s="179"/>
      <c r="Y42" s="178"/>
      <c r="Z42" s="178"/>
      <c r="AA42" s="178"/>
      <c r="AB42" s="178"/>
      <c r="AC42" s="178"/>
      <c r="AD42" s="149"/>
      <c r="AE42" s="149"/>
      <c r="AF42" s="149"/>
      <c r="AG42" s="149"/>
      <c r="AH42" s="149"/>
      <c r="AI42" s="149"/>
      <c r="AJ42" s="149"/>
      <c r="AK42" s="149"/>
      <c r="AL42" s="149"/>
      <c r="AM42" s="152"/>
      <c r="AN42" s="101"/>
      <c r="AO42" s="101"/>
      <c r="AP42" s="101"/>
      <c r="AQ42" s="101"/>
    </row>
    <row r="43" spans="1:45" ht="15" customHeight="1" x14ac:dyDescent="0.4">
      <c r="A43" s="101"/>
      <c r="B43" s="149"/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77"/>
      <c r="Q43" s="178"/>
      <c r="R43" s="178"/>
      <c r="S43" s="178"/>
      <c r="T43" s="178"/>
      <c r="U43" s="178"/>
      <c r="V43" s="178"/>
      <c r="W43" s="178"/>
      <c r="X43" s="179"/>
      <c r="Y43" s="178"/>
      <c r="Z43" s="178"/>
      <c r="AA43" s="178"/>
      <c r="AB43" s="178"/>
      <c r="AC43" s="178"/>
      <c r="AD43" s="149"/>
      <c r="AE43" s="149"/>
      <c r="AF43" s="149"/>
      <c r="AG43" s="149"/>
      <c r="AH43" s="149"/>
      <c r="AI43" s="149"/>
      <c r="AJ43" s="149"/>
      <c r="AK43" s="149"/>
      <c r="AL43" s="149"/>
      <c r="AM43" s="152"/>
      <c r="AN43" s="101"/>
      <c r="AO43" s="101"/>
      <c r="AP43" s="101"/>
      <c r="AQ43" s="101"/>
    </row>
    <row r="44" spans="1:45" ht="15" customHeight="1" x14ac:dyDescent="0.4">
      <c r="A44" s="101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77"/>
      <c r="Q44" s="178"/>
      <c r="R44" s="178"/>
      <c r="S44" s="178"/>
      <c r="T44" s="178"/>
      <c r="U44" s="178"/>
      <c r="V44" s="178"/>
      <c r="W44" s="178"/>
      <c r="X44" s="179"/>
      <c r="Y44" s="178"/>
      <c r="Z44" s="178"/>
      <c r="AA44" s="178"/>
      <c r="AB44" s="178"/>
      <c r="AC44" s="178"/>
      <c r="AD44" s="149"/>
      <c r="AE44" s="149"/>
      <c r="AF44" s="149"/>
      <c r="AG44" s="149"/>
      <c r="AH44" s="149"/>
      <c r="AI44" s="149"/>
      <c r="AJ44" s="149"/>
      <c r="AK44" s="149"/>
      <c r="AL44" s="149"/>
      <c r="AM44" s="152"/>
      <c r="AN44" s="101"/>
      <c r="AO44" s="101"/>
      <c r="AP44" s="101"/>
      <c r="AQ44" s="101"/>
    </row>
    <row r="45" spans="1:45" ht="15.75" customHeight="1" x14ac:dyDescent="0.4">
      <c r="A45" s="101"/>
      <c r="B45" s="149"/>
      <c r="C45" s="149"/>
      <c r="D45" s="149"/>
      <c r="E45" s="149"/>
      <c r="F45" s="149"/>
      <c r="G45" s="149"/>
      <c r="H45" s="149"/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  <c r="AA45" s="149"/>
      <c r="AB45" s="149"/>
      <c r="AC45" s="149"/>
      <c r="AD45" s="149"/>
      <c r="AE45" s="149"/>
      <c r="AF45" s="149"/>
      <c r="AG45" s="149"/>
      <c r="AH45" s="149"/>
      <c r="AI45" s="149"/>
      <c r="AJ45" s="149"/>
      <c r="AK45" s="149"/>
      <c r="AL45" s="149"/>
      <c r="AM45" s="149"/>
      <c r="AN45" s="101"/>
      <c r="AO45" s="101"/>
      <c r="AP45" s="101"/>
      <c r="AQ45" s="101"/>
    </row>
    <row r="46" spans="1:45" ht="15.75" customHeight="1" x14ac:dyDescent="0.4">
      <c r="A46" s="101"/>
      <c r="B46" s="642" t="s">
        <v>61</v>
      </c>
      <c r="C46" s="643"/>
      <c r="D46" s="643"/>
      <c r="E46" s="643"/>
      <c r="F46" s="643"/>
      <c r="G46" s="643"/>
      <c r="H46" s="643"/>
      <c r="I46" s="643"/>
      <c r="J46" s="643"/>
      <c r="K46" s="643"/>
      <c r="L46" s="643"/>
      <c r="M46" s="643"/>
      <c r="N46" s="643"/>
      <c r="O46" s="643"/>
      <c r="P46" s="643"/>
      <c r="Q46" s="643"/>
      <c r="R46" s="643"/>
      <c r="S46" s="643"/>
      <c r="T46" s="643"/>
      <c r="U46" s="643"/>
      <c r="V46" s="643"/>
      <c r="W46" s="643"/>
      <c r="X46" s="643"/>
      <c r="Y46" s="643"/>
      <c r="Z46" s="643"/>
      <c r="AA46" s="643"/>
      <c r="AB46" s="643"/>
      <c r="AC46" s="643"/>
      <c r="AD46" s="643"/>
      <c r="AE46" s="643"/>
      <c r="AF46" s="643"/>
      <c r="AG46" s="643"/>
      <c r="AH46" s="643"/>
      <c r="AI46" s="643"/>
      <c r="AJ46" s="643"/>
      <c r="AK46" s="643"/>
      <c r="AL46" s="643"/>
      <c r="AM46" s="643"/>
      <c r="AN46" s="643"/>
      <c r="AO46" s="643"/>
      <c r="AP46" s="643"/>
      <c r="AQ46" s="101"/>
    </row>
    <row r="47" spans="1:45" ht="15.75" customHeight="1" x14ac:dyDescent="0.4">
      <c r="A47" s="101"/>
      <c r="B47" s="643"/>
      <c r="C47" s="643"/>
      <c r="D47" s="643"/>
      <c r="E47" s="643"/>
      <c r="F47" s="643"/>
      <c r="G47" s="643"/>
      <c r="H47" s="643"/>
      <c r="I47" s="643"/>
      <c r="J47" s="643"/>
      <c r="K47" s="643"/>
      <c r="L47" s="643"/>
      <c r="M47" s="643"/>
      <c r="N47" s="643"/>
      <c r="O47" s="643"/>
      <c r="P47" s="643"/>
      <c r="Q47" s="643"/>
      <c r="R47" s="643"/>
      <c r="S47" s="643"/>
      <c r="T47" s="643"/>
      <c r="U47" s="643"/>
      <c r="V47" s="643"/>
      <c r="W47" s="643"/>
      <c r="X47" s="643"/>
      <c r="Y47" s="643"/>
      <c r="Z47" s="643"/>
      <c r="AA47" s="643"/>
      <c r="AB47" s="643"/>
      <c r="AC47" s="643"/>
      <c r="AD47" s="643"/>
      <c r="AE47" s="643"/>
      <c r="AF47" s="643"/>
      <c r="AG47" s="643"/>
      <c r="AH47" s="643"/>
      <c r="AI47" s="643"/>
      <c r="AJ47" s="643"/>
      <c r="AK47" s="643"/>
      <c r="AL47" s="643"/>
      <c r="AM47" s="643"/>
      <c r="AN47" s="643"/>
      <c r="AO47" s="643"/>
      <c r="AP47" s="643"/>
      <c r="AQ47" s="101"/>
    </row>
    <row r="48" spans="1:45" ht="15.75" customHeight="1" x14ac:dyDescent="0.4">
      <c r="A48" s="101"/>
      <c r="B48" s="101" t="s">
        <v>42</v>
      </c>
      <c r="C48" s="180"/>
      <c r="D48" s="180"/>
      <c r="E48" s="180"/>
      <c r="F48" s="180"/>
      <c r="G48" s="180"/>
      <c r="H48" s="180"/>
      <c r="I48" s="180"/>
      <c r="J48" s="180"/>
      <c r="K48" s="180"/>
      <c r="L48" s="180"/>
      <c r="M48" s="180"/>
      <c r="N48" s="180"/>
      <c r="O48" s="180"/>
      <c r="P48" s="180"/>
      <c r="Q48" s="180"/>
      <c r="R48" s="180"/>
      <c r="S48" s="180"/>
      <c r="T48" s="180"/>
      <c r="U48" s="180"/>
      <c r="V48" s="180"/>
      <c r="W48" s="180"/>
      <c r="X48" s="180"/>
      <c r="Y48" s="180"/>
      <c r="Z48" s="180"/>
      <c r="AA48" s="180"/>
      <c r="AB48" s="180"/>
      <c r="AC48" s="180"/>
      <c r="AD48" s="180"/>
      <c r="AE48" s="180"/>
      <c r="AF48" s="180"/>
      <c r="AG48" s="180"/>
      <c r="AH48" s="180"/>
      <c r="AI48" s="180"/>
      <c r="AJ48" s="180"/>
      <c r="AK48" s="180"/>
      <c r="AL48" s="180"/>
      <c r="AM48" s="317"/>
      <c r="AN48" s="317"/>
      <c r="AO48" s="317"/>
      <c r="AP48" s="317"/>
      <c r="AQ48" s="101"/>
    </row>
    <row r="49" spans="1:55" ht="18.75" customHeight="1" x14ac:dyDescent="0.15">
      <c r="A49" s="101"/>
      <c r="B49" s="658" t="s">
        <v>103</v>
      </c>
      <c r="C49" s="658"/>
      <c r="D49" s="658"/>
      <c r="E49" s="658"/>
      <c r="F49" s="658"/>
      <c r="G49" s="658"/>
      <c r="H49" s="658"/>
      <c r="I49" s="658"/>
      <c r="J49" s="658"/>
      <c r="K49" s="658"/>
      <c r="L49" s="658"/>
      <c r="M49" s="658"/>
      <c r="N49" s="658"/>
      <c r="O49" s="658"/>
      <c r="P49" s="658"/>
      <c r="Q49" s="658"/>
      <c r="R49" s="658"/>
      <c r="S49" s="658"/>
      <c r="T49" s="658"/>
      <c r="U49" s="658"/>
      <c r="V49" s="658"/>
      <c r="W49" s="658"/>
      <c r="X49" s="658"/>
      <c r="Y49" s="658"/>
      <c r="Z49" s="658"/>
      <c r="AA49" s="658"/>
      <c r="AB49" s="658"/>
      <c r="AC49" s="658"/>
      <c r="AD49" s="658"/>
      <c r="AE49" s="658"/>
      <c r="AF49" s="658"/>
      <c r="AG49" s="658"/>
      <c r="AH49" s="658"/>
      <c r="AI49" s="658"/>
      <c r="AJ49" s="658"/>
      <c r="AK49" s="182"/>
      <c r="AL49" s="182"/>
      <c r="AM49" s="182"/>
      <c r="AN49" s="182"/>
      <c r="AO49" s="182"/>
      <c r="AP49" s="183"/>
      <c r="AQ49" s="101"/>
    </row>
    <row r="50" spans="1:55" ht="15.75" customHeight="1" x14ac:dyDescent="0.4">
      <c r="A50" s="101"/>
      <c r="B50" s="317"/>
      <c r="C50" s="184" t="s">
        <v>70</v>
      </c>
      <c r="D50" s="317"/>
      <c r="E50" s="317"/>
      <c r="F50" s="317"/>
      <c r="G50" s="317"/>
      <c r="H50" s="317"/>
      <c r="I50" s="317"/>
      <c r="J50" s="317"/>
      <c r="K50" s="317"/>
      <c r="L50" s="317"/>
      <c r="M50" s="317"/>
      <c r="N50" s="317"/>
      <c r="O50" s="317"/>
      <c r="P50" s="317"/>
      <c r="Q50" s="317"/>
      <c r="R50" s="317"/>
      <c r="S50" s="317"/>
      <c r="T50" s="317"/>
      <c r="U50" s="317"/>
      <c r="V50" s="317"/>
      <c r="W50" s="317"/>
      <c r="X50" s="317"/>
      <c r="Y50" s="317"/>
      <c r="Z50" s="317"/>
      <c r="AA50" s="317"/>
      <c r="AB50" s="317"/>
      <c r="AC50" s="317"/>
      <c r="AD50" s="317"/>
      <c r="AE50" s="317"/>
      <c r="AF50" s="317"/>
      <c r="AG50" s="317"/>
      <c r="AH50" s="317"/>
      <c r="AI50" s="317"/>
      <c r="AJ50" s="317"/>
      <c r="AK50" s="317"/>
      <c r="AL50" s="317"/>
      <c r="AM50" s="317"/>
      <c r="AN50" s="317"/>
      <c r="AO50" s="317"/>
      <c r="AP50" s="317"/>
      <c r="AQ50" s="101"/>
    </row>
    <row r="51" spans="1:55" ht="15.75" customHeight="1" x14ac:dyDescent="0.4">
      <c r="A51" s="101"/>
      <c r="B51" s="317"/>
      <c r="C51" s="853" t="s">
        <v>118</v>
      </c>
      <c r="D51" s="854"/>
      <c r="E51" s="854"/>
      <c r="F51" s="854"/>
      <c r="G51" s="854"/>
      <c r="H51" s="854"/>
      <c r="I51" s="854"/>
      <c r="J51" s="854"/>
      <c r="K51" s="854"/>
      <c r="L51" s="854"/>
      <c r="M51" s="854"/>
      <c r="N51" s="854"/>
      <c r="O51" s="854"/>
      <c r="P51" s="854"/>
      <c r="Q51" s="854"/>
      <c r="R51" s="854"/>
      <c r="S51" s="854"/>
      <c r="T51" s="854"/>
      <c r="U51" s="854"/>
      <c r="V51" s="854"/>
      <c r="W51" s="854"/>
      <c r="X51" s="854"/>
      <c r="Y51" s="854"/>
      <c r="Z51" s="854"/>
      <c r="AA51" s="854"/>
      <c r="AB51" s="854"/>
      <c r="AC51" s="854"/>
      <c r="AD51" s="854"/>
      <c r="AE51" s="854"/>
      <c r="AF51" s="854"/>
      <c r="AG51" s="854"/>
      <c r="AH51" s="854"/>
      <c r="AI51" s="854"/>
      <c r="AJ51" s="854"/>
      <c r="AK51" s="854"/>
      <c r="AL51" s="854"/>
      <c r="AM51" s="854"/>
      <c r="AN51" s="317"/>
      <c r="AO51" s="317"/>
      <c r="AP51" s="317"/>
      <c r="AQ51" s="101"/>
    </row>
    <row r="52" spans="1:55" ht="15.75" customHeight="1" x14ac:dyDescent="0.4">
      <c r="A52" s="101"/>
      <c r="B52" s="317"/>
      <c r="C52" s="854"/>
      <c r="D52" s="854"/>
      <c r="E52" s="854"/>
      <c r="F52" s="854"/>
      <c r="G52" s="854"/>
      <c r="H52" s="854"/>
      <c r="I52" s="854"/>
      <c r="J52" s="854"/>
      <c r="K52" s="854"/>
      <c r="L52" s="854"/>
      <c r="M52" s="854"/>
      <c r="N52" s="854"/>
      <c r="O52" s="854"/>
      <c r="P52" s="854"/>
      <c r="Q52" s="854"/>
      <c r="R52" s="854"/>
      <c r="S52" s="854"/>
      <c r="T52" s="854"/>
      <c r="U52" s="854"/>
      <c r="V52" s="854"/>
      <c r="W52" s="854"/>
      <c r="X52" s="854"/>
      <c r="Y52" s="854"/>
      <c r="Z52" s="854"/>
      <c r="AA52" s="854"/>
      <c r="AB52" s="854"/>
      <c r="AC52" s="854"/>
      <c r="AD52" s="854"/>
      <c r="AE52" s="854"/>
      <c r="AF52" s="854"/>
      <c r="AG52" s="854"/>
      <c r="AH52" s="854"/>
      <c r="AI52" s="854"/>
      <c r="AJ52" s="854"/>
      <c r="AK52" s="854"/>
      <c r="AL52" s="854"/>
      <c r="AM52" s="854"/>
      <c r="AN52" s="317"/>
      <c r="AO52" s="317"/>
      <c r="AP52" s="317"/>
      <c r="AQ52" s="101"/>
    </row>
    <row r="53" spans="1:55" ht="15.75" customHeight="1" x14ac:dyDescent="0.4">
      <c r="A53" s="101"/>
      <c r="B53" s="317"/>
      <c r="C53" s="771"/>
      <c r="D53" s="771"/>
      <c r="E53" s="771"/>
      <c r="F53" s="771"/>
      <c r="G53" s="771"/>
      <c r="H53" s="771"/>
      <c r="I53" s="771"/>
      <c r="J53" s="771"/>
      <c r="K53" s="771"/>
      <c r="L53" s="771"/>
      <c r="M53" s="771"/>
      <c r="N53" s="771"/>
      <c r="O53" s="771"/>
      <c r="P53" s="771"/>
      <c r="Q53" s="771"/>
      <c r="R53" s="771"/>
      <c r="S53" s="771"/>
      <c r="T53" s="771"/>
      <c r="U53" s="771"/>
      <c r="V53" s="771"/>
      <c r="W53" s="771"/>
      <c r="X53" s="771"/>
      <c r="Y53" s="771"/>
      <c r="Z53" s="771"/>
      <c r="AA53" s="771"/>
      <c r="AB53" s="771"/>
      <c r="AC53" s="771"/>
      <c r="AD53" s="771"/>
      <c r="AE53" s="771"/>
      <c r="AF53" s="771"/>
      <c r="AG53" s="771"/>
      <c r="AH53" s="771"/>
      <c r="AI53" s="771"/>
      <c r="AJ53" s="771"/>
      <c r="AK53" s="771"/>
      <c r="AL53" s="771"/>
      <c r="AM53" s="317"/>
      <c r="AN53" s="317"/>
      <c r="AO53" s="317"/>
      <c r="AP53" s="317"/>
      <c r="AQ53" s="101"/>
    </row>
    <row r="54" spans="1:55" x14ac:dyDescent="0.15">
      <c r="A54" s="101"/>
      <c r="B54" s="101"/>
      <c r="C54" s="771"/>
      <c r="D54" s="771"/>
      <c r="E54" s="771"/>
      <c r="F54" s="771"/>
      <c r="G54" s="771"/>
      <c r="H54" s="771"/>
      <c r="I54" s="771"/>
      <c r="J54" s="771"/>
      <c r="K54" s="771"/>
      <c r="L54" s="771"/>
      <c r="M54" s="771"/>
      <c r="N54" s="771"/>
      <c r="O54" s="771"/>
      <c r="P54" s="771"/>
      <c r="Q54" s="771"/>
      <c r="R54" s="771"/>
      <c r="S54" s="771"/>
      <c r="T54" s="771"/>
      <c r="U54" s="771"/>
      <c r="V54" s="771"/>
      <c r="W54" s="771"/>
      <c r="X54" s="771"/>
      <c r="Y54" s="771"/>
      <c r="Z54" s="771"/>
      <c r="AA54" s="771"/>
      <c r="AB54" s="771"/>
      <c r="AC54" s="771"/>
      <c r="AD54" s="771"/>
      <c r="AE54" s="771"/>
      <c r="AF54" s="771"/>
      <c r="AG54" s="771"/>
      <c r="AH54" s="771"/>
      <c r="AI54" s="771"/>
      <c r="AJ54" s="771"/>
      <c r="AK54" s="771"/>
      <c r="AL54" s="771"/>
      <c r="AM54" s="182"/>
      <c r="AN54" s="182"/>
      <c r="AO54" s="182"/>
      <c r="AP54" s="182"/>
      <c r="AQ54" s="101"/>
    </row>
    <row r="55" spans="1:55" x14ac:dyDescent="0.15">
      <c r="A55" s="101"/>
      <c r="B55" s="101" t="s">
        <v>117</v>
      </c>
      <c r="C55" s="319"/>
      <c r="D55" s="319"/>
      <c r="E55" s="319"/>
      <c r="F55" s="319"/>
      <c r="G55" s="319"/>
      <c r="H55" s="319"/>
      <c r="I55" s="319"/>
      <c r="J55" s="319"/>
      <c r="K55" s="319"/>
      <c r="L55" s="319"/>
      <c r="M55" s="319"/>
      <c r="N55" s="319"/>
      <c r="O55" s="319"/>
      <c r="P55" s="319"/>
      <c r="Q55" s="319"/>
      <c r="R55" s="319"/>
      <c r="S55" s="319"/>
      <c r="T55" s="319"/>
      <c r="U55" s="319"/>
      <c r="V55" s="319"/>
      <c r="W55" s="319"/>
      <c r="X55" s="319"/>
      <c r="Y55" s="319"/>
      <c r="Z55" s="319"/>
      <c r="AA55" s="319"/>
      <c r="AB55" s="319"/>
      <c r="AC55" s="319"/>
      <c r="AD55" s="319"/>
      <c r="AE55" s="319"/>
      <c r="AF55" s="319"/>
      <c r="AG55" s="319"/>
      <c r="AH55" s="319"/>
      <c r="AI55" s="319"/>
      <c r="AJ55" s="319"/>
      <c r="AK55" s="319"/>
      <c r="AL55" s="182"/>
      <c r="AM55" s="182"/>
      <c r="AN55" s="182"/>
      <c r="AO55" s="182"/>
      <c r="AP55" s="182"/>
      <c r="AQ55" s="101"/>
    </row>
    <row r="56" spans="1:55" x14ac:dyDescent="0.15">
      <c r="A56" s="101"/>
      <c r="B56" s="101" t="s">
        <v>113</v>
      </c>
      <c r="C56" s="319"/>
      <c r="D56" s="319"/>
      <c r="E56" s="319"/>
      <c r="F56" s="319"/>
      <c r="G56" s="319"/>
      <c r="H56" s="319"/>
      <c r="I56" s="319"/>
      <c r="J56" s="319"/>
      <c r="K56" s="319"/>
      <c r="L56" s="319"/>
      <c r="M56" s="319"/>
      <c r="N56" s="319"/>
      <c r="O56" s="319"/>
      <c r="P56" s="319"/>
      <c r="Q56" s="319"/>
      <c r="R56" s="319"/>
      <c r="S56" s="319"/>
      <c r="T56" s="319"/>
      <c r="U56" s="319"/>
      <c r="V56" s="319"/>
      <c r="W56" s="319"/>
      <c r="X56" s="319"/>
      <c r="Y56" s="319"/>
      <c r="Z56" s="319"/>
      <c r="AA56" s="319"/>
      <c r="AB56" s="319"/>
      <c r="AC56" s="319"/>
      <c r="AD56" s="319"/>
      <c r="AE56" s="319"/>
      <c r="AF56" s="319"/>
      <c r="AG56" s="319"/>
      <c r="AH56" s="319"/>
      <c r="AI56" s="319"/>
      <c r="AJ56" s="319"/>
      <c r="AK56" s="319"/>
      <c r="AL56" s="182"/>
      <c r="AM56" s="182"/>
      <c r="AN56" s="182"/>
      <c r="AO56" s="182"/>
      <c r="AP56" s="182"/>
      <c r="AQ56" s="101"/>
    </row>
    <row r="57" spans="1:55" s="3" customFormat="1" ht="14.25" customHeight="1" x14ac:dyDescent="0.4">
      <c r="A57" s="151"/>
      <c r="B57" s="101"/>
      <c r="C57" s="149"/>
      <c r="D57" s="151"/>
      <c r="E57" s="151"/>
      <c r="F57" s="151"/>
      <c r="G57" s="151"/>
      <c r="H57" s="151"/>
      <c r="I57" s="151"/>
      <c r="J57" s="151"/>
      <c r="K57" s="151"/>
      <c r="L57" s="149"/>
      <c r="M57" s="149"/>
      <c r="N57" s="149"/>
      <c r="O57" s="617" t="s">
        <v>29</v>
      </c>
      <c r="P57" s="617"/>
      <c r="Q57" s="617"/>
      <c r="R57" s="617"/>
      <c r="S57" s="617"/>
      <c r="T57" s="617"/>
      <c r="U57" s="617"/>
      <c r="V57" s="617"/>
      <c r="W57" s="617"/>
      <c r="X57" s="618" t="s">
        <v>73</v>
      </c>
      <c r="Y57" s="619"/>
      <c r="Z57" s="619"/>
      <c r="AA57" s="619"/>
      <c r="AB57" s="619"/>
      <c r="AC57" s="619"/>
      <c r="AD57" s="619"/>
      <c r="AE57" s="619"/>
      <c r="AF57" s="619"/>
      <c r="AG57" s="619"/>
      <c r="AH57" s="619"/>
      <c r="AI57" s="619"/>
      <c r="AJ57" s="619"/>
      <c r="AK57" s="619"/>
      <c r="AL57" s="619"/>
      <c r="AM57" s="619"/>
      <c r="AN57" s="619"/>
      <c r="AO57" s="101"/>
      <c r="AP57" s="151"/>
      <c r="AQ57" s="151"/>
    </row>
    <row r="58" spans="1:55" s="3" customFormat="1" ht="14.25" customHeight="1" x14ac:dyDescent="0.4">
      <c r="A58" s="151"/>
      <c r="B58" s="101"/>
      <c r="C58" s="149"/>
      <c r="D58" s="151"/>
      <c r="E58" s="151"/>
      <c r="F58" s="151"/>
      <c r="G58" s="151"/>
      <c r="H58" s="151"/>
      <c r="I58" s="151"/>
      <c r="J58" s="151"/>
      <c r="K58" s="151"/>
      <c r="L58" s="149"/>
      <c r="M58" s="151"/>
      <c r="N58" s="151"/>
      <c r="O58" s="757"/>
      <c r="P58" s="724"/>
      <c r="Q58" s="735"/>
      <c r="R58" s="735"/>
      <c r="S58" s="735"/>
      <c r="T58" s="735"/>
      <c r="U58" s="735"/>
      <c r="V58" s="735"/>
      <c r="W58" s="855"/>
      <c r="X58" s="618"/>
      <c r="Y58" s="619"/>
      <c r="Z58" s="619"/>
      <c r="AA58" s="619"/>
      <c r="AB58" s="619"/>
      <c r="AC58" s="619"/>
      <c r="AD58" s="619"/>
      <c r="AE58" s="619"/>
      <c r="AF58" s="619"/>
      <c r="AG58" s="619"/>
      <c r="AH58" s="619"/>
      <c r="AI58" s="619"/>
      <c r="AJ58" s="619"/>
      <c r="AK58" s="619"/>
      <c r="AL58" s="619"/>
      <c r="AM58" s="619"/>
      <c r="AN58" s="619"/>
      <c r="AO58" s="101"/>
      <c r="AP58" s="151"/>
      <c r="AQ58" s="151"/>
    </row>
    <row r="59" spans="1:55" s="3" customFormat="1" ht="14.25" customHeight="1" x14ac:dyDescent="0.4">
      <c r="A59" s="151"/>
      <c r="B59" s="101"/>
      <c r="C59" s="149"/>
      <c r="D59" s="151"/>
      <c r="E59" s="151"/>
      <c r="F59" s="151"/>
      <c r="G59" s="151"/>
      <c r="H59" s="151"/>
      <c r="I59" s="151"/>
      <c r="J59" s="151"/>
      <c r="K59" s="151"/>
      <c r="L59" s="149"/>
      <c r="M59" s="151"/>
      <c r="N59" s="151"/>
      <c r="O59" s="758"/>
      <c r="P59" s="723"/>
      <c r="Q59" s="736"/>
      <c r="R59" s="736"/>
      <c r="S59" s="736"/>
      <c r="T59" s="736"/>
      <c r="U59" s="736"/>
      <c r="V59" s="736"/>
      <c r="W59" s="856"/>
      <c r="X59" s="618"/>
      <c r="Y59" s="619"/>
      <c r="Z59" s="619"/>
      <c r="AA59" s="619"/>
      <c r="AB59" s="619"/>
      <c r="AC59" s="619"/>
      <c r="AD59" s="619"/>
      <c r="AE59" s="619"/>
      <c r="AF59" s="619"/>
      <c r="AG59" s="619"/>
      <c r="AH59" s="619"/>
      <c r="AI59" s="619"/>
      <c r="AJ59" s="619"/>
      <c r="AK59" s="619"/>
      <c r="AL59" s="619"/>
      <c r="AM59" s="619"/>
      <c r="AN59" s="619"/>
      <c r="AO59" s="101"/>
      <c r="AP59" s="151"/>
      <c r="AQ59" s="151"/>
      <c r="AS59" s="13"/>
    </row>
    <row r="60" spans="1:55" ht="9.9499999999999993" customHeight="1" x14ac:dyDescent="0.4">
      <c r="A60" s="101"/>
      <c r="B60" s="101"/>
      <c r="C60" s="149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49"/>
      <c r="S60" s="149"/>
      <c r="T60" s="149"/>
      <c r="U60" s="149"/>
      <c r="V60" s="149"/>
      <c r="W60" s="149"/>
      <c r="X60" s="149"/>
      <c r="Y60" s="149"/>
      <c r="Z60" s="149"/>
      <c r="AA60" s="149"/>
      <c r="AB60" s="149"/>
      <c r="AC60" s="149"/>
      <c r="AD60" s="149"/>
      <c r="AE60" s="149"/>
      <c r="AF60" s="149"/>
      <c r="AG60" s="149"/>
      <c r="AH60" s="149"/>
      <c r="AI60" s="149"/>
      <c r="AJ60" s="149"/>
      <c r="AK60" s="149"/>
      <c r="AL60" s="149"/>
      <c r="AM60" s="149"/>
      <c r="AN60" s="149"/>
      <c r="AO60" s="101"/>
      <c r="AP60" s="101"/>
      <c r="AQ60" s="101"/>
    </row>
    <row r="61" spans="1:55" s="5" customFormat="1" ht="18.75" customHeight="1" x14ac:dyDescent="0.15">
      <c r="A61" s="186"/>
      <c r="B61" s="186"/>
      <c r="C61" s="187" t="s">
        <v>37</v>
      </c>
      <c r="D61" s="188"/>
      <c r="E61" s="188"/>
      <c r="F61" s="188"/>
      <c r="G61" s="188"/>
      <c r="H61" s="188"/>
      <c r="I61" s="188"/>
      <c r="J61" s="188"/>
      <c r="K61" s="188"/>
      <c r="L61" s="188"/>
      <c r="M61" s="188"/>
      <c r="N61" s="188"/>
      <c r="O61" s="188" t="s">
        <v>35</v>
      </c>
      <c r="P61" s="674" t="s">
        <v>36</v>
      </c>
      <c r="Q61" s="675"/>
      <c r="R61" s="675"/>
      <c r="S61" s="675"/>
      <c r="T61" s="675"/>
      <c r="U61" s="675"/>
      <c r="V61" s="675"/>
      <c r="W61" s="675"/>
      <c r="X61" s="675"/>
      <c r="Y61" s="675"/>
      <c r="Z61" s="675"/>
      <c r="AA61" s="675"/>
      <c r="AB61" s="675"/>
      <c r="AC61" s="675"/>
      <c r="AD61" s="675"/>
      <c r="AE61" s="675"/>
      <c r="AF61" s="676"/>
      <c r="AG61" s="186"/>
      <c r="AH61" s="186"/>
      <c r="AI61" s="186"/>
      <c r="AJ61" s="186"/>
      <c r="AK61" s="186"/>
      <c r="AL61" s="186"/>
      <c r="AM61" s="186"/>
      <c r="AN61" s="186"/>
      <c r="AO61" s="187"/>
      <c r="AP61" s="187"/>
      <c r="AQ61" s="186"/>
      <c r="AR61" s="18"/>
      <c r="AS61" s="18"/>
      <c r="AT61" s="18"/>
      <c r="AU61" s="18"/>
      <c r="AW61" s="20"/>
    </row>
    <row r="62" spans="1:55" s="5" customFormat="1" ht="18.75" customHeight="1" x14ac:dyDescent="0.15">
      <c r="A62" s="186"/>
      <c r="B62" s="186"/>
      <c r="C62" s="186"/>
      <c r="D62" s="187"/>
      <c r="E62" s="187"/>
      <c r="F62" s="187"/>
      <c r="G62" s="187"/>
      <c r="H62" s="187"/>
      <c r="I62" s="187"/>
      <c r="J62" s="187"/>
      <c r="K62" s="187"/>
      <c r="L62" s="187"/>
      <c r="M62" s="187"/>
      <c r="N62" s="187"/>
      <c r="O62" s="677"/>
      <c r="P62" s="678"/>
      <c r="Q62" s="678"/>
      <c r="R62" s="678"/>
      <c r="S62" s="678"/>
      <c r="T62" s="678"/>
      <c r="U62" s="678"/>
      <c r="V62" s="461" t="s">
        <v>0</v>
      </c>
      <c r="W62" s="462"/>
      <c r="X62" s="187" t="s">
        <v>5</v>
      </c>
      <c r="Y62" s="820"/>
      <c r="Z62" s="821"/>
      <c r="AA62" s="821"/>
      <c r="AB62" s="461" t="s">
        <v>2</v>
      </c>
      <c r="AC62" s="462"/>
      <c r="AD62" s="314"/>
      <c r="AE62" s="319" t="s">
        <v>1</v>
      </c>
      <c r="AF62" s="766" t="str">
        <f>IF(Y62="","",ROUNDUP(O62/Y62,0))</f>
        <v/>
      </c>
      <c r="AG62" s="767"/>
      <c r="AH62" s="767"/>
      <c r="AI62" s="767"/>
      <c r="AJ62" s="767"/>
      <c r="AK62" s="767"/>
      <c r="AL62" s="461" t="s">
        <v>0</v>
      </c>
      <c r="AM62" s="462"/>
      <c r="AN62" s="186"/>
      <c r="AO62" s="190"/>
      <c r="AP62" s="190"/>
      <c r="AQ62" s="190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6"/>
      <c r="B63" s="186"/>
      <c r="C63" s="186"/>
      <c r="D63" s="187"/>
      <c r="E63" s="187"/>
      <c r="F63" s="187"/>
      <c r="G63" s="187"/>
      <c r="H63" s="187"/>
      <c r="I63" s="187"/>
      <c r="J63" s="187"/>
      <c r="K63" s="187"/>
      <c r="L63" s="187"/>
      <c r="M63" s="187"/>
      <c r="N63" s="187"/>
      <c r="O63" s="155" t="s">
        <v>28</v>
      </c>
      <c r="P63" s="191"/>
      <c r="Q63" s="191"/>
      <c r="R63" s="191"/>
      <c r="S63" s="191"/>
      <c r="T63" s="191"/>
      <c r="U63" s="191"/>
      <c r="V63" s="314"/>
      <c r="W63" s="314"/>
      <c r="X63" s="187"/>
      <c r="Y63" s="192" t="s">
        <v>34</v>
      </c>
      <c r="Z63" s="193"/>
      <c r="AA63" s="193"/>
      <c r="AB63" s="314"/>
      <c r="AC63" s="314"/>
      <c r="AD63" s="194"/>
      <c r="AE63" s="194"/>
      <c r="AF63" s="187"/>
      <c r="AG63" s="574" t="s">
        <v>23</v>
      </c>
      <c r="AH63" s="575"/>
      <c r="AI63" s="575"/>
      <c r="AJ63" s="575"/>
      <c r="AK63" s="575"/>
      <c r="AL63" s="575"/>
      <c r="AM63" s="575"/>
      <c r="AN63" s="195"/>
      <c r="AO63" s="190"/>
      <c r="AP63" s="190"/>
      <c r="AQ63" s="190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6"/>
      <c r="B64" s="186"/>
      <c r="C64" s="187" t="s">
        <v>88</v>
      </c>
      <c r="D64" s="188"/>
      <c r="E64" s="188"/>
      <c r="F64" s="188"/>
      <c r="G64" s="188"/>
      <c r="H64" s="188"/>
      <c r="I64" s="188"/>
      <c r="J64" s="188"/>
      <c r="K64" s="188"/>
      <c r="L64" s="188"/>
      <c r="M64" s="188"/>
      <c r="N64" s="188"/>
      <c r="O64" s="312" t="s">
        <v>35</v>
      </c>
      <c r="P64" s="186" t="s">
        <v>89</v>
      </c>
      <c r="Q64" s="313"/>
      <c r="R64" s="313"/>
      <c r="S64" s="313"/>
      <c r="T64" s="313"/>
      <c r="U64" s="313"/>
      <c r="V64" s="313"/>
      <c r="W64" s="313"/>
      <c r="X64" s="313"/>
      <c r="Y64" s="313"/>
      <c r="Z64" s="198"/>
      <c r="AA64" s="190"/>
      <c r="AB64" s="190"/>
      <c r="AC64" s="187"/>
      <c r="AD64" s="186"/>
      <c r="AE64" s="187"/>
      <c r="AF64" s="199"/>
      <c r="AG64" s="199"/>
      <c r="AH64" s="199"/>
      <c r="AI64" s="186"/>
      <c r="AJ64" s="200"/>
      <c r="AK64" s="200"/>
      <c r="AL64" s="200"/>
      <c r="AM64" s="200"/>
      <c r="AN64" s="200"/>
      <c r="AO64" s="186"/>
      <c r="AP64" s="186"/>
      <c r="AQ64" s="186"/>
    </row>
    <row r="65" spans="1:71" s="5" customFormat="1" ht="18.75" customHeight="1" x14ac:dyDescent="0.15">
      <c r="A65" s="186"/>
      <c r="B65" s="186"/>
      <c r="C65" s="186"/>
      <c r="D65" s="187"/>
      <c r="E65" s="187"/>
      <c r="F65" s="187"/>
      <c r="G65" s="187"/>
      <c r="H65" s="187"/>
      <c r="I65" s="187"/>
      <c r="J65" s="187"/>
      <c r="K65" s="187"/>
      <c r="L65" s="187"/>
      <c r="M65" s="187"/>
      <c r="N65" s="187"/>
      <c r="O65" s="677"/>
      <c r="P65" s="678"/>
      <c r="Q65" s="678"/>
      <c r="R65" s="678"/>
      <c r="S65" s="678"/>
      <c r="T65" s="678"/>
      <c r="U65" s="678"/>
      <c r="V65" s="461" t="s">
        <v>0</v>
      </c>
      <c r="W65" s="462"/>
      <c r="X65" s="187" t="s">
        <v>5</v>
      </c>
      <c r="Y65" s="683">
        <v>28</v>
      </c>
      <c r="Z65" s="684"/>
      <c r="AA65" s="684"/>
      <c r="AB65" s="461" t="s">
        <v>2</v>
      </c>
      <c r="AC65" s="462"/>
      <c r="AD65" s="314"/>
      <c r="AE65" s="319" t="s">
        <v>1</v>
      </c>
      <c r="AF65" s="766">
        <f>IF(Y65="","",ROUNDUP(O65/Y65,0))</f>
        <v>0</v>
      </c>
      <c r="AG65" s="767"/>
      <c r="AH65" s="767"/>
      <c r="AI65" s="767"/>
      <c r="AJ65" s="767"/>
      <c r="AK65" s="767"/>
      <c r="AL65" s="461" t="s">
        <v>0</v>
      </c>
      <c r="AM65" s="462"/>
      <c r="AN65" s="186"/>
      <c r="AO65" s="190"/>
      <c r="AP65" s="190"/>
      <c r="AQ65" s="190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6"/>
      <c r="B66" s="186"/>
      <c r="C66" s="186"/>
      <c r="D66" s="187"/>
      <c r="E66" s="187"/>
      <c r="F66" s="187"/>
      <c r="G66" s="187"/>
      <c r="H66" s="187"/>
      <c r="I66" s="187"/>
      <c r="J66" s="187"/>
      <c r="K66" s="187"/>
      <c r="L66" s="187"/>
      <c r="M66" s="187"/>
      <c r="N66" s="187"/>
      <c r="O66" s="155" t="s">
        <v>28</v>
      </c>
      <c r="P66" s="191"/>
      <c r="Q66" s="191"/>
      <c r="R66" s="191"/>
      <c r="S66" s="191"/>
      <c r="T66" s="191"/>
      <c r="U66" s="191"/>
      <c r="V66" s="314"/>
      <c r="W66" s="314"/>
      <c r="X66" s="187"/>
      <c r="Y66" s="192"/>
      <c r="Z66" s="193"/>
      <c r="AA66" s="193"/>
      <c r="AB66" s="314"/>
      <c r="AC66" s="314"/>
      <c r="AD66" s="194"/>
      <c r="AE66" s="194"/>
      <c r="AF66" s="187"/>
      <c r="AG66" s="574" t="s">
        <v>23</v>
      </c>
      <c r="AH66" s="575"/>
      <c r="AI66" s="575"/>
      <c r="AJ66" s="575"/>
      <c r="AK66" s="575"/>
      <c r="AL66" s="575"/>
      <c r="AM66" s="575"/>
      <c r="AN66" s="195"/>
      <c r="AO66" s="190"/>
      <c r="AP66" s="190"/>
      <c r="AQ66" s="190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6"/>
      <c r="B67" s="186"/>
      <c r="C67" s="670" t="s">
        <v>90</v>
      </c>
      <c r="D67" s="670"/>
      <c r="E67" s="670"/>
      <c r="F67" s="670"/>
      <c r="G67" s="670"/>
      <c r="H67" s="670"/>
      <c r="I67" s="670"/>
      <c r="J67" s="670"/>
      <c r="K67" s="670"/>
      <c r="L67" s="670"/>
      <c r="M67" s="670"/>
      <c r="N67" s="670"/>
      <c r="O67" s="670"/>
      <c r="P67" s="670"/>
      <c r="Q67" s="670"/>
      <c r="R67" s="670"/>
      <c r="S67" s="670"/>
      <c r="T67" s="670"/>
      <c r="U67" s="670"/>
      <c r="V67" s="670"/>
      <c r="W67" s="670"/>
      <c r="X67" s="671"/>
      <c r="Y67" s="774" t="str">
        <f>IF(O62="","",IFERROR(IF(Y65="","",ROUNDUP((AF62-AF65)*0.4,0)),""))</f>
        <v/>
      </c>
      <c r="Z67" s="775"/>
      <c r="AA67" s="775"/>
      <c r="AB67" s="775"/>
      <c r="AC67" s="775"/>
      <c r="AD67" s="775"/>
      <c r="AE67" s="681" t="s">
        <v>0</v>
      </c>
      <c r="AF67" s="682"/>
      <c r="AG67" s="201"/>
      <c r="AH67" s="186"/>
      <c r="AI67" s="186"/>
      <c r="AJ67" s="186"/>
      <c r="AK67" s="186"/>
      <c r="AL67" s="186"/>
      <c r="AM67" s="186"/>
      <c r="AN67" s="186"/>
      <c r="AO67" s="186"/>
      <c r="AP67" s="186"/>
      <c r="AQ67" s="186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6"/>
      <c r="B68" s="186"/>
      <c r="C68" s="311"/>
      <c r="D68" s="311"/>
      <c r="E68" s="311"/>
      <c r="F68" s="311"/>
      <c r="G68" s="311"/>
      <c r="H68" s="311"/>
      <c r="I68" s="311"/>
      <c r="J68" s="311"/>
      <c r="K68" s="311"/>
      <c r="L68" s="311"/>
      <c r="M68" s="311"/>
      <c r="N68" s="311"/>
      <c r="O68" s="311"/>
      <c r="P68" s="311"/>
      <c r="Q68" s="311"/>
      <c r="R68" s="311"/>
      <c r="S68" s="311"/>
      <c r="T68" s="311"/>
      <c r="U68" s="311"/>
      <c r="V68" s="311"/>
      <c r="W68" s="311"/>
      <c r="X68" s="312"/>
      <c r="Y68" s="208"/>
      <c r="Z68" s="208"/>
      <c r="AA68" s="208"/>
      <c r="AB68" s="208"/>
      <c r="AC68" s="790" t="s">
        <v>95</v>
      </c>
      <c r="AD68" s="791"/>
      <c r="AE68" s="791"/>
      <c r="AF68" s="791"/>
      <c r="AG68" s="791"/>
      <c r="AH68" s="791"/>
      <c r="AI68" s="791"/>
      <c r="AJ68" s="791"/>
      <c r="AK68" s="792"/>
      <c r="AL68" s="186"/>
      <c r="AM68" s="186"/>
      <c r="AN68" s="186"/>
      <c r="AO68" s="186"/>
      <c r="AP68" s="186"/>
      <c r="AQ68" s="186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6"/>
      <c r="B69" s="186"/>
      <c r="C69" s="186"/>
      <c r="D69" s="186"/>
      <c r="E69" s="186"/>
      <c r="F69" s="186"/>
      <c r="G69" s="186"/>
      <c r="H69" s="202"/>
      <c r="I69" s="186"/>
      <c r="J69" s="186"/>
      <c r="K69" s="186"/>
      <c r="L69" s="186"/>
      <c r="M69" s="203"/>
      <c r="N69" s="204"/>
      <c r="O69" s="204"/>
      <c r="P69" s="204"/>
      <c r="Q69" s="186"/>
      <c r="R69" s="186"/>
      <c r="S69" s="186"/>
      <c r="T69" s="186"/>
      <c r="U69" s="186"/>
      <c r="V69" s="186"/>
      <c r="W69" s="186"/>
      <c r="X69" s="186"/>
      <c r="Y69" s="186"/>
      <c r="Z69" s="204"/>
      <c r="AA69" s="204"/>
      <c r="AB69" s="204"/>
      <c r="AC69" s="791"/>
      <c r="AD69" s="791"/>
      <c r="AE69" s="791"/>
      <c r="AF69" s="791"/>
      <c r="AG69" s="791"/>
      <c r="AH69" s="791"/>
      <c r="AI69" s="791"/>
      <c r="AJ69" s="791"/>
      <c r="AK69" s="792"/>
      <c r="AL69" s="310"/>
      <c r="AM69" s="310"/>
      <c r="AN69" s="206"/>
      <c r="AO69" s="206"/>
      <c r="AP69" s="186"/>
      <c r="AQ69" s="186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6"/>
      <c r="B70" s="186"/>
      <c r="C70" s="186"/>
      <c r="D70" s="186"/>
      <c r="E70" s="186"/>
      <c r="F70" s="186"/>
      <c r="G70" s="186"/>
      <c r="H70" s="202"/>
      <c r="I70" s="186"/>
      <c r="J70" s="186"/>
      <c r="K70" s="186"/>
      <c r="L70" s="186"/>
      <c r="M70" s="203"/>
      <c r="N70" s="209" t="s">
        <v>91</v>
      </c>
      <c r="O70" s="204"/>
      <c r="P70" s="204"/>
      <c r="Q70" s="186"/>
      <c r="R70" s="186"/>
      <c r="S70" s="186"/>
      <c r="T70" s="186"/>
      <c r="U70" s="186"/>
      <c r="V70" s="186"/>
      <c r="W70" s="186"/>
      <c r="X70" s="186"/>
      <c r="Y70" s="774" t="str">
        <f>IFERROR(IF(Y67&lt;=0,"ERROR",MIN(ROUNDUP(Y67,-3),200000)),"")</f>
        <v/>
      </c>
      <c r="Z70" s="775"/>
      <c r="AA70" s="775"/>
      <c r="AB70" s="775"/>
      <c r="AC70" s="775"/>
      <c r="AD70" s="775"/>
      <c r="AE70" s="470" t="s">
        <v>0</v>
      </c>
      <c r="AF70" s="471"/>
      <c r="AG70" s="186"/>
      <c r="AH70" s="186"/>
      <c r="AI70" s="210"/>
      <c r="AJ70" s="210"/>
      <c r="AK70" s="210"/>
      <c r="AL70" s="210"/>
      <c r="AM70" s="210"/>
      <c r="AN70" s="211"/>
      <c r="AO70" s="211"/>
      <c r="AP70" s="211"/>
      <c r="AQ70" s="211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1"/>
      <c r="B71" s="101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212"/>
      <c r="Z71" s="212"/>
      <c r="AA71" s="212"/>
      <c r="AB71" s="212"/>
      <c r="AC71" s="212"/>
      <c r="AD71" s="212"/>
      <c r="AE71" s="212"/>
      <c r="AF71" s="101"/>
      <c r="AG71" s="101"/>
      <c r="AH71" s="101"/>
      <c r="AI71" s="101"/>
      <c r="AJ71" s="101"/>
      <c r="AK71" s="101"/>
      <c r="AL71" s="101"/>
      <c r="AM71" s="101"/>
      <c r="AN71" s="101"/>
      <c r="AO71" s="101"/>
      <c r="AP71" s="101"/>
      <c r="AQ71" s="101"/>
    </row>
    <row r="72" spans="1:71" x14ac:dyDescent="0.4">
      <c r="A72" s="101"/>
      <c r="B72" s="101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  <c r="AC72" s="101"/>
      <c r="AD72" s="101"/>
      <c r="AE72" s="101"/>
      <c r="AF72" s="101"/>
      <c r="AG72" s="101"/>
      <c r="AH72" s="101"/>
      <c r="AI72" s="101"/>
      <c r="AJ72" s="101"/>
      <c r="AK72" s="101"/>
      <c r="AL72" s="101"/>
      <c r="AM72" s="101"/>
      <c r="AN72" s="101"/>
      <c r="AO72" s="101"/>
      <c r="AP72" s="101"/>
      <c r="AQ72" s="101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87"/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  <c r="S1" s="688"/>
      <c r="T1" s="688"/>
      <c r="U1" s="688"/>
      <c r="V1" s="688"/>
      <c r="W1" s="688"/>
      <c r="X1" s="688"/>
      <c r="Y1" s="688"/>
      <c r="Z1" s="688"/>
      <c r="AA1" s="688"/>
      <c r="AB1" s="688"/>
      <c r="AC1" s="688"/>
      <c r="AD1" s="688"/>
      <c r="AE1" s="688"/>
      <c r="AF1" s="688"/>
      <c r="AG1" s="689"/>
      <c r="AH1" s="689"/>
      <c r="AI1" s="689"/>
      <c r="AJ1" s="689"/>
      <c r="AK1" s="689"/>
      <c r="AL1" s="689"/>
      <c r="AM1" s="689"/>
      <c r="AN1" s="690"/>
      <c r="AO1" s="690"/>
      <c r="AP1" s="690"/>
      <c r="AQ1" s="690"/>
      <c r="AR1" s="30"/>
      <c r="AS1" s="30"/>
    </row>
    <row r="2" spans="1:54" ht="33" customHeight="1" thickTop="1" x14ac:dyDescent="0.4">
      <c r="A2" s="857" t="s">
        <v>120</v>
      </c>
      <c r="B2" s="858"/>
      <c r="C2" s="858"/>
      <c r="D2" s="858"/>
      <c r="E2" s="858"/>
      <c r="F2" s="858"/>
      <c r="G2" s="858"/>
      <c r="H2" s="858"/>
      <c r="I2" s="858"/>
      <c r="J2" s="858"/>
      <c r="K2" s="858"/>
      <c r="L2" s="858"/>
      <c r="M2" s="858"/>
      <c r="N2" s="858"/>
      <c r="O2" s="858"/>
      <c r="P2" s="858"/>
      <c r="Q2" s="858"/>
      <c r="R2" s="858"/>
      <c r="S2" s="858"/>
      <c r="T2" s="858"/>
      <c r="U2" s="858"/>
      <c r="V2" s="858"/>
      <c r="W2" s="858"/>
      <c r="X2" s="858"/>
      <c r="Y2" s="858"/>
      <c r="Z2" s="858"/>
      <c r="AA2" s="858"/>
      <c r="AB2" s="858"/>
      <c r="AC2" s="858"/>
      <c r="AD2" s="858"/>
      <c r="AE2" s="858"/>
      <c r="AF2" s="858"/>
      <c r="AG2" s="859"/>
      <c r="AH2" s="859"/>
      <c r="AI2" s="859"/>
      <c r="AJ2" s="859"/>
      <c r="AK2" s="859"/>
      <c r="AL2" s="859"/>
      <c r="AM2" s="859"/>
      <c r="AN2" s="859"/>
      <c r="AO2" s="859"/>
      <c r="AP2" s="859"/>
      <c r="AQ2" s="860"/>
    </row>
    <row r="3" spans="1:54" ht="58.5" customHeight="1" thickBot="1" x14ac:dyDescent="0.45">
      <c r="A3" s="695" t="s">
        <v>127</v>
      </c>
      <c r="B3" s="696"/>
      <c r="C3" s="696"/>
      <c r="D3" s="696"/>
      <c r="E3" s="696"/>
      <c r="F3" s="696"/>
      <c r="G3" s="696"/>
      <c r="H3" s="696"/>
      <c r="I3" s="696"/>
      <c r="J3" s="696"/>
      <c r="K3" s="696"/>
      <c r="L3" s="696"/>
      <c r="M3" s="696"/>
      <c r="N3" s="696"/>
      <c r="O3" s="696"/>
      <c r="P3" s="696"/>
      <c r="Q3" s="696"/>
      <c r="R3" s="696"/>
      <c r="S3" s="696"/>
      <c r="T3" s="696"/>
      <c r="U3" s="696"/>
      <c r="V3" s="696"/>
      <c r="W3" s="696"/>
      <c r="X3" s="696"/>
      <c r="Y3" s="696"/>
      <c r="Z3" s="696"/>
      <c r="AA3" s="696"/>
      <c r="AB3" s="696"/>
      <c r="AC3" s="696"/>
      <c r="AD3" s="696"/>
      <c r="AE3" s="696"/>
      <c r="AF3" s="696"/>
      <c r="AG3" s="697"/>
      <c r="AH3" s="697"/>
      <c r="AI3" s="697"/>
      <c r="AJ3" s="697"/>
      <c r="AK3" s="697"/>
      <c r="AL3" s="697"/>
      <c r="AM3" s="697"/>
      <c r="AN3" s="697"/>
      <c r="AO3" s="697"/>
      <c r="AP3" s="697"/>
      <c r="AQ3" s="698"/>
    </row>
    <row r="4" spans="1:54" ht="25.5" customHeight="1" thickTop="1" x14ac:dyDescent="0.4">
      <c r="A4" s="861" t="s">
        <v>108</v>
      </c>
      <c r="B4" s="861"/>
      <c r="C4" s="861"/>
      <c r="D4" s="861"/>
      <c r="E4" s="861"/>
      <c r="F4" s="861"/>
      <c r="G4" s="861"/>
      <c r="H4" s="861"/>
      <c r="I4" s="861"/>
      <c r="J4" s="861"/>
      <c r="K4" s="861"/>
      <c r="L4" s="861"/>
      <c r="M4" s="861"/>
      <c r="N4" s="861"/>
      <c r="O4" s="861"/>
      <c r="P4" s="861"/>
      <c r="Q4" s="861"/>
      <c r="R4" s="861"/>
      <c r="S4" s="861"/>
      <c r="T4" s="861"/>
      <c r="U4" s="861"/>
      <c r="V4" s="861"/>
      <c r="W4" s="861"/>
      <c r="X4" s="861"/>
      <c r="Y4" s="861"/>
      <c r="Z4" s="861"/>
      <c r="AA4" s="861"/>
      <c r="AB4" s="861"/>
      <c r="AC4" s="861"/>
      <c r="AD4" s="861"/>
      <c r="AE4" s="861"/>
      <c r="AF4" s="861"/>
      <c r="AG4" s="861"/>
      <c r="AH4" s="861"/>
      <c r="AI4" s="861"/>
      <c r="AJ4" s="861"/>
      <c r="AK4" s="861"/>
      <c r="AL4" s="861"/>
      <c r="AM4" s="861"/>
      <c r="AN4" s="703"/>
      <c r="AO4" s="703"/>
      <c r="AP4" s="703"/>
      <c r="AQ4" s="703"/>
      <c r="AR4" s="30"/>
      <c r="AS4" s="30"/>
    </row>
    <row r="5" spans="1:54" ht="36.75" customHeight="1" x14ac:dyDescent="0.4">
      <c r="A5" s="862" t="s">
        <v>123</v>
      </c>
      <c r="B5" s="863"/>
      <c r="C5" s="863"/>
      <c r="D5" s="863"/>
      <c r="E5" s="863"/>
      <c r="F5" s="863"/>
      <c r="G5" s="863"/>
      <c r="H5" s="863"/>
      <c r="I5" s="863"/>
      <c r="J5" s="863"/>
      <c r="K5" s="863"/>
      <c r="L5" s="863"/>
      <c r="M5" s="863"/>
      <c r="N5" s="863"/>
      <c r="O5" s="863"/>
      <c r="P5" s="863"/>
      <c r="Q5" s="863"/>
      <c r="R5" s="863"/>
      <c r="S5" s="863"/>
      <c r="T5" s="863"/>
      <c r="U5" s="863"/>
      <c r="V5" s="863"/>
      <c r="W5" s="863"/>
      <c r="X5" s="863"/>
      <c r="Y5" s="863"/>
      <c r="Z5" s="863"/>
      <c r="AA5" s="863"/>
      <c r="AB5" s="863"/>
      <c r="AC5" s="863"/>
      <c r="AD5" s="863"/>
      <c r="AE5" s="863"/>
      <c r="AF5" s="863"/>
      <c r="AG5" s="863"/>
      <c r="AH5" s="863"/>
      <c r="AI5" s="863"/>
      <c r="AJ5" s="863"/>
      <c r="AK5" s="863"/>
      <c r="AL5" s="863"/>
      <c r="AM5" s="863"/>
      <c r="AN5" s="703"/>
      <c r="AO5" s="703"/>
      <c r="AP5" s="703"/>
      <c r="AQ5" s="703"/>
      <c r="AR5" s="30"/>
      <c r="AS5" s="30"/>
    </row>
    <row r="6" spans="1:54" ht="17.25" customHeight="1" x14ac:dyDescent="0.4">
      <c r="A6" s="214"/>
      <c r="B6" s="700" t="s">
        <v>96</v>
      </c>
      <c r="C6" s="700"/>
      <c r="D6" s="700"/>
      <c r="E6" s="700"/>
      <c r="F6" s="700"/>
      <c r="G6" s="700"/>
      <c r="H6" s="700"/>
      <c r="I6" s="700"/>
      <c r="J6" s="700"/>
      <c r="K6" s="700"/>
      <c r="L6" s="700"/>
      <c r="M6" s="700"/>
      <c r="N6" s="700"/>
      <c r="O6" s="700"/>
      <c r="P6" s="700"/>
      <c r="Q6" s="700"/>
      <c r="R6" s="700"/>
      <c r="S6" s="700"/>
      <c r="T6" s="700"/>
      <c r="U6" s="700"/>
      <c r="V6" s="700"/>
      <c r="W6" s="700"/>
      <c r="X6" s="700"/>
      <c r="Y6" s="700"/>
      <c r="Z6" s="700"/>
      <c r="AA6" s="700"/>
      <c r="AB6" s="700"/>
      <c r="AC6" s="700"/>
      <c r="AD6" s="700"/>
      <c r="AE6" s="700"/>
      <c r="AF6" s="700"/>
      <c r="AG6" s="700"/>
      <c r="AH6" s="700"/>
      <c r="AI6" s="700"/>
      <c r="AJ6" s="700"/>
      <c r="AK6" s="700"/>
      <c r="AL6" s="700"/>
      <c r="AM6" s="700"/>
      <c r="AN6" s="700"/>
      <c r="AO6" s="700"/>
      <c r="AP6" s="214"/>
      <c r="AQ6" s="214"/>
    </row>
    <row r="7" spans="1:54" ht="28.5" customHeight="1" x14ac:dyDescent="0.4">
      <c r="A7" s="214"/>
      <c r="B7" s="700"/>
      <c r="C7" s="700"/>
      <c r="D7" s="700"/>
      <c r="E7" s="700"/>
      <c r="F7" s="700"/>
      <c r="G7" s="700"/>
      <c r="H7" s="700"/>
      <c r="I7" s="700"/>
      <c r="J7" s="700"/>
      <c r="K7" s="700"/>
      <c r="L7" s="700"/>
      <c r="M7" s="700"/>
      <c r="N7" s="700"/>
      <c r="O7" s="700"/>
      <c r="P7" s="700"/>
      <c r="Q7" s="700"/>
      <c r="R7" s="700"/>
      <c r="S7" s="700"/>
      <c r="T7" s="700"/>
      <c r="U7" s="700"/>
      <c r="V7" s="700"/>
      <c r="W7" s="700"/>
      <c r="X7" s="700"/>
      <c r="Y7" s="700"/>
      <c r="Z7" s="700"/>
      <c r="AA7" s="700"/>
      <c r="AB7" s="700"/>
      <c r="AC7" s="700"/>
      <c r="AD7" s="700"/>
      <c r="AE7" s="700"/>
      <c r="AF7" s="700"/>
      <c r="AG7" s="700"/>
      <c r="AH7" s="700"/>
      <c r="AI7" s="700"/>
      <c r="AJ7" s="700"/>
      <c r="AK7" s="700"/>
      <c r="AL7" s="700"/>
      <c r="AM7" s="700"/>
      <c r="AN7" s="700"/>
      <c r="AO7" s="700"/>
      <c r="AP7" s="214"/>
      <c r="AQ7" s="214"/>
    </row>
    <row r="8" spans="1:54" ht="24.75" customHeight="1" x14ac:dyDescent="0.4">
      <c r="A8" s="214"/>
      <c r="B8" s="701" t="s">
        <v>19</v>
      </c>
      <c r="C8" s="701"/>
      <c r="D8" s="701"/>
      <c r="E8" s="701"/>
      <c r="F8" s="701"/>
      <c r="G8" s="701"/>
      <c r="H8" s="701"/>
      <c r="I8" s="701"/>
      <c r="J8" s="701"/>
      <c r="K8" s="701"/>
      <c r="L8" s="701"/>
      <c r="M8" s="701"/>
      <c r="N8" s="701"/>
      <c r="O8" s="701"/>
      <c r="P8" s="701"/>
      <c r="Q8" s="864" t="s">
        <v>20</v>
      </c>
      <c r="R8" s="864"/>
      <c r="S8" s="864"/>
      <c r="T8" s="864"/>
      <c r="U8" s="864"/>
      <c r="V8" s="864"/>
      <c r="W8" s="864"/>
      <c r="X8" s="864"/>
      <c r="Y8" s="864"/>
      <c r="Z8" s="864"/>
      <c r="AA8" s="864"/>
      <c r="AB8" s="864"/>
      <c r="AC8" s="864"/>
      <c r="AD8" s="864"/>
      <c r="AE8" s="864"/>
      <c r="AF8" s="864"/>
      <c r="AG8" s="864"/>
      <c r="AH8" s="864"/>
      <c r="AI8" s="864"/>
      <c r="AJ8" s="864"/>
      <c r="AK8" s="864"/>
      <c r="AL8" s="864"/>
      <c r="AM8" s="864"/>
      <c r="AN8" s="864"/>
      <c r="AO8" s="864"/>
      <c r="AP8" s="865"/>
      <c r="AQ8" s="865"/>
      <c r="AS8" s="30"/>
      <c r="AT8" s="30"/>
    </row>
    <row r="9" spans="1:54" ht="30" customHeight="1" thickBot="1" x14ac:dyDescent="0.45">
      <c r="A9" s="214"/>
      <c r="B9" s="704" t="s">
        <v>46</v>
      </c>
      <c r="C9" s="704"/>
      <c r="D9" s="704"/>
      <c r="E9" s="704"/>
      <c r="F9" s="704"/>
      <c r="G9" s="704"/>
      <c r="H9" s="704"/>
      <c r="I9" s="704"/>
      <c r="J9" s="704"/>
      <c r="K9" s="704"/>
      <c r="L9" s="704"/>
      <c r="M9" s="704"/>
      <c r="N9" s="704"/>
      <c r="O9" s="704"/>
      <c r="P9" s="704"/>
      <c r="Q9" s="704"/>
      <c r="R9" s="704"/>
      <c r="S9" s="704"/>
      <c r="T9" s="704"/>
      <c r="U9" s="704"/>
      <c r="V9" s="704"/>
      <c r="W9" s="705" t="s">
        <v>97</v>
      </c>
      <c r="X9" s="705"/>
      <c r="Y9" s="705"/>
      <c r="Z9" s="705"/>
      <c r="AA9" s="705"/>
      <c r="AB9" s="705"/>
      <c r="AC9" s="705"/>
      <c r="AD9" s="705"/>
      <c r="AE9" s="705"/>
      <c r="AF9" s="705"/>
      <c r="AG9" s="705"/>
      <c r="AH9" s="705"/>
      <c r="AI9" s="705"/>
      <c r="AJ9" s="705"/>
      <c r="AK9" s="705"/>
      <c r="AL9" s="705"/>
      <c r="AM9" s="705"/>
      <c r="AN9" s="705"/>
      <c r="AO9" s="705"/>
      <c r="AP9" s="705"/>
      <c r="AQ9" s="706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14"/>
      <c r="B10" s="707" t="s">
        <v>26</v>
      </c>
      <c r="C10" s="708"/>
      <c r="D10" s="708"/>
      <c r="E10" s="708"/>
      <c r="F10" s="708"/>
      <c r="G10" s="708"/>
      <c r="H10" s="708"/>
      <c r="I10" s="708"/>
      <c r="J10" s="708"/>
      <c r="K10" s="708"/>
      <c r="L10" s="708"/>
      <c r="M10" s="708"/>
      <c r="N10" s="708"/>
      <c r="O10" s="708"/>
      <c r="P10" s="708"/>
      <c r="Q10" s="708"/>
      <c r="R10" s="708"/>
      <c r="S10" s="708"/>
      <c r="T10" s="708"/>
      <c r="U10" s="708"/>
      <c r="V10" s="708"/>
      <c r="W10" s="708"/>
      <c r="X10" s="708"/>
      <c r="Y10" s="708"/>
      <c r="Z10" s="708"/>
      <c r="AA10" s="708"/>
      <c r="AB10" s="708"/>
      <c r="AC10" s="708"/>
      <c r="AD10" s="708"/>
      <c r="AE10" s="708"/>
      <c r="AF10" s="708"/>
      <c r="AG10" s="708"/>
      <c r="AH10" s="708"/>
      <c r="AI10" s="708"/>
      <c r="AJ10" s="708"/>
      <c r="AK10" s="708"/>
      <c r="AL10" s="708"/>
      <c r="AM10" s="708"/>
      <c r="AN10" s="708"/>
      <c r="AO10" s="708"/>
      <c r="AP10" s="708"/>
      <c r="AQ10" s="709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14"/>
      <c r="B11" s="215"/>
      <c r="C11" s="216"/>
      <c r="D11" s="216"/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Q11" s="216"/>
      <c r="R11" s="217"/>
      <c r="S11" s="217"/>
      <c r="T11" s="217"/>
      <c r="U11" s="217"/>
      <c r="V11" s="217"/>
      <c r="W11" s="217"/>
      <c r="X11" s="217"/>
      <c r="Y11" s="216"/>
      <c r="Z11" s="216"/>
      <c r="AA11" s="216"/>
      <c r="AB11" s="216"/>
      <c r="AC11" s="216"/>
      <c r="AD11" s="216"/>
      <c r="AE11" s="216"/>
      <c r="AF11" s="216"/>
      <c r="AG11" s="216"/>
      <c r="AH11" s="216"/>
      <c r="AI11" s="216"/>
      <c r="AJ11" s="216"/>
      <c r="AK11" s="216"/>
      <c r="AL11" s="216"/>
      <c r="AM11" s="216"/>
      <c r="AN11" s="216"/>
      <c r="AO11" s="216"/>
      <c r="AP11" s="216"/>
      <c r="AQ11" s="322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14"/>
      <c r="B12" s="218"/>
      <c r="C12" s="219"/>
      <c r="D12" s="219"/>
      <c r="E12" s="219"/>
      <c r="F12" s="219"/>
      <c r="G12" s="219"/>
      <c r="H12" s="219"/>
      <c r="I12" s="219"/>
      <c r="J12" s="219"/>
      <c r="K12" s="219"/>
      <c r="L12" s="219"/>
      <c r="M12" s="219"/>
      <c r="N12" s="219"/>
      <c r="O12" s="485" t="s">
        <v>16</v>
      </c>
      <c r="P12" s="486"/>
      <c r="Q12" s="486"/>
      <c r="R12" s="486"/>
      <c r="S12" s="486"/>
      <c r="T12" s="486"/>
      <c r="U12" s="486"/>
      <c r="V12" s="486"/>
      <c r="W12" s="486"/>
      <c r="X12" s="487"/>
      <c r="Y12" s="220"/>
      <c r="Z12" s="710" t="s">
        <v>101</v>
      </c>
      <c r="AA12" s="711"/>
      <c r="AB12" s="711"/>
      <c r="AC12" s="711"/>
      <c r="AD12" s="711"/>
      <c r="AE12" s="711"/>
      <c r="AF12" s="711"/>
      <c r="AG12" s="711"/>
      <c r="AH12" s="711"/>
      <c r="AI12" s="711"/>
      <c r="AJ12" s="711"/>
      <c r="AK12" s="711"/>
      <c r="AL12" s="711"/>
      <c r="AM12" s="711"/>
      <c r="AN12" s="219"/>
      <c r="AO12" s="219"/>
      <c r="AP12" s="219"/>
      <c r="AQ12" s="221"/>
    </row>
    <row r="13" spans="1:54" ht="14.25" customHeight="1" x14ac:dyDescent="0.4">
      <c r="A13" s="214"/>
      <c r="B13" s="218"/>
      <c r="C13" s="219"/>
      <c r="D13" s="219"/>
      <c r="E13" s="219"/>
      <c r="F13" s="219"/>
      <c r="G13" s="219"/>
      <c r="H13" s="219"/>
      <c r="I13" s="219"/>
      <c r="J13" s="219"/>
      <c r="K13" s="219"/>
      <c r="L13" s="219"/>
      <c r="M13" s="219"/>
      <c r="N13" s="219"/>
      <c r="O13" s="712" t="s">
        <v>15</v>
      </c>
      <c r="P13" s="713"/>
      <c r="Q13" s="713"/>
      <c r="R13" s="478" t="s">
        <v>11</v>
      </c>
      <c r="S13" s="713"/>
      <c r="T13" s="716"/>
      <c r="U13" s="478" t="s">
        <v>12</v>
      </c>
      <c r="V13" s="713"/>
      <c r="W13" s="713"/>
      <c r="X13" s="480" t="s">
        <v>2</v>
      </c>
      <c r="Y13" s="327"/>
      <c r="Z13" s="711"/>
      <c r="AA13" s="711"/>
      <c r="AB13" s="711"/>
      <c r="AC13" s="711"/>
      <c r="AD13" s="711"/>
      <c r="AE13" s="711"/>
      <c r="AF13" s="711"/>
      <c r="AG13" s="711"/>
      <c r="AH13" s="711"/>
      <c r="AI13" s="711"/>
      <c r="AJ13" s="711"/>
      <c r="AK13" s="711"/>
      <c r="AL13" s="711"/>
      <c r="AM13" s="711"/>
      <c r="AN13" s="219"/>
      <c r="AO13" s="222"/>
      <c r="AP13" s="223"/>
      <c r="AQ13" s="221"/>
    </row>
    <row r="14" spans="1:54" ht="14.25" customHeight="1" x14ac:dyDescent="0.4">
      <c r="A14" s="214"/>
      <c r="B14" s="218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714"/>
      <c r="P14" s="715"/>
      <c r="Q14" s="715"/>
      <c r="R14" s="479"/>
      <c r="S14" s="717"/>
      <c r="T14" s="717"/>
      <c r="U14" s="479"/>
      <c r="V14" s="715"/>
      <c r="W14" s="715"/>
      <c r="X14" s="481"/>
      <c r="Y14" s="327"/>
      <c r="Z14" s="711"/>
      <c r="AA14" s="711"/>
      <c r="AB14" s="711"/>
      <c r="AC14" s="711"/>
      <c r="AD14" s="711"/>
      <c r="AE14" s="711"/>
      <c r="AF14" s="711"/>
      <c r="AG14" s="711"/>
      <c r="AH14" s="711"/>
      <c r="AI14" s="711"/>
      <c r="AJ14" s="711"/>
      <c r="AK14" s="711"/>
      <c r="AL14" s="711"/>
      <c r="AM14" s="711"/>
      <c r="AN14" s="219"/>
      <c r="AO14" s="222"/>
      <c r="AP14" s="224" t="str">
        <f>IFERROR(DATEVALUE(AP13),"")</f>
        <v/>
      </c>
      <c r="AQ14" s="221"/>
    </row>
    <row r="15" spans="1:54" x14ac:dyDescent="0.4">
      <c r="A15" s="214"/>
      <c r="B15" s="215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217"/>
      <c r="S15" s="217"/>
      <c r="T15" s="217"/>
      <c r="U15" s="217"/>
      <c r="V15" s="217"/>
      <c r="W15" s="217"/>
      <c r="X15" s="217"/>
      <c r="Y15" s="216"/>
      <c r="Z15" s="216"/>
      <c r="AA15" s="216"/>
      <c r="AB15" s="216"/>
      <c r="AC15" s="216"/>
      <c r="AD15" s="216"/>
      <c r="AE15" s="216"/>
      <c r="AF15" s="216"/>
      <c r="AG15" s="216"/>
      <c r="AH15" s="216"/>
      <c r="AI15" s="216"/>
      <c r="AJ15" s="216"/>
      <c r="AK15" s="216"/>
      <c r="AL15" s="216"/>
      <c r="AM15" s="216"/>
      <c r="AN15" s="216"/>
      <c r="AO15" s="216"/>
      <c r="AP15" s="216"/>
      <c r="AQ15" s="322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14"/>
      <c r="B16" s="218"/>
      <c r="C16" s="225"/>
      <c r="D16" s="225"/>
      <c r="E16" s="225"/>
      <c r="F16" s="225"/>
      <c r="G16" s="225"/>
      <c r="H16" s="225"/>
      <c r="I16" s="225"/>
      <c r="J16" s="225"/>
      <c r="K16" s="225"/>
      <c r="L16" s="225"/>
      <c r="M16" s="225"/>
      <c r="N16" s="225"/>
      <c r="O16" s="225"/>
      <c r="P16" s="225"/>
      <c r="Q16" s="225"/>
      <c r="R16" s="485" t="s">
        <v>17</v>
      </c>
      <c r="S16" s="502"/>
      <c r="T16" s="502"/>
      <c r="U16" s="502"/>
      <c r="V16" s="502"/>
      <c r="W16" s="502"/>
      <c r="X16" s="503"/>
      <c r="Y16" s="225"/>
      <c r="Z16" s="710" t="s">
        <v>116</v>
      </c>
      <c r="AA16" s="711"/>
      <c r="AB16" s="711"/>
      <c r="AC16" s="711"/>
      <c r="AD16" s="711"/>
      <c r="AE16" s="711"/>
      <c r="AF16" s="711"/>
      <c r="AG16" s="711"/>
      <c r="AH16" s="711"/>
      <c r="AI16" s="711"/>
      <c r="AJ16" s="711"/>
      <c r="AK16" s="711"/>
      <c r="AL16" s="711"/>
      <c r="AM16" s="711"/>
      <c r="AN16" s="219"/>
      <c r="AO16" s="225"/>
      <c r="AP16" s="225"/>
      <c r="AQ16" s="226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14"/>
      <c r="B17" s="218"/>
      <c r="C17" s="225"/>
      <c r="D17" s="225"/>
      <c r="E17" s="225"/>
      <c r="F17" s="225"/>
      <c r="G17" s="225"/>
      <c r="H17" s="225"/>
      <c r="I17" s="225"/>
      <c r="J17" s="225"/>
      <c r="K17" s="225"/>
      <c r="L17" s="225"/>
      <c r="M17" s="225"/>
      <c r="N17" s="225"/>
      <c r="O17" s="225"/>
      <c r="P17" s="225"/>
      <c r="Q17" s="225"/>
      <c r="R17" s="718" t="s">
        <v>15</v>
      </c>
      <c r="S17" s="719"/>
      <c r="T17" s="722"/>
      <c r="U17" s="528" t="s">
        <v>11</v>
      </c>
      <c r="V17" s="724"/>
      <c r="W17" s="724"/>
      <c r="X17" s="518" t="s">
        <v>12</v>
      </c>
      <c r="Y17" s="225"/>
      <c r="Z17" s="711"/>
      <c r="AA17" s="711"/>
      <c r="AB17" s="711"/>
      <c r="AC17" s="711"/>
      <c r="AD17" s="711"/>
      <c r="AE17" s="711"/>
      <c r="AF17" s="711"/>
      <c r="AG17" s="711"/>
      <c r="AH17" s="711"/>
      <c r="AI17" s="711"/>
      <c r="AJ17" s="711"/>
      <c r="AK17" s="711"/>
      <c r="AL17" s="711"/>
      <c r="AM17" s="711"/>
      <c r="AN17" s="219"/>
      <c r="AO17" s="225"/>
      <c r="AP17" s="225"/>
      <c r="AQ17" s="226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14"/>
      <c r="B18" s="218"/>
      <c r="C18" s="225"/>
      <c r="D18" s="225"/>
      <c r="E18" s="225"/>
      <c r="F18" s="225"/>
      <c r="G18" s="225"/>
      <c r="H18" s="225"/>
      <c r="I18" s="225"/>
      <c r="J18" s="225"/>
      <c r="K18" s="225"/>
      <c r="L18" s="225"/>
      <c r="M18" s="225"/>
      <c r="N18" s="225"/>
      <c r="O18" s="225"/>
      <c r="P18" s="225"/>
      <c r="Q18" s="225"/>
      <c r="R18" s="720"/>
      <c r="S18" s="721"/>
      <c r="T18" s="723"/>
      <c r="U18" s="529"/>
      <c r="V18" s="723"/>
      <c r="W18" s="723"/>
      <c r="X18" s="519"/>
      <c r="Y18" s="225"/>
      <c r="Z18" s="711"/>
      <c r="AA18" s="711"/>
      <c r="AB18" s="711"/>
      <c r="AC18" s="711"/>
      <c r="AD18" s="711"/>
      <c r="AE18" s="711"/>
      <c r="AF18" s="711"/>
      <c r="AG18" s="711"/>
      <c r="AH18" s="711"/>
      <c r="AI18" s="711"/>
      <c r="AJ18" s="711"/>
      <c r="AK18" s="711"/>
      <c r="AL18" s="711"/>
      <c r="AM18" s="711"/>
      <c r="AN18" s="219"/>
      <c r="AO18" s="225"/>
      <c r="AP18" s="225"/>
      <c r="AQ18" s="226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14"/>
      <c r="B19" s="218"/>
      <c r="C19" s="227"/>
      <c r="D19" s="227"/>
      <c r="E19" s="227"/>
      <c r="F19" s="227"/>
      <c r="G19" s="227"/>
      <c r="H19" s="227"/>
      <c r="I19" s="227"/>
      <c r="J19" s="227"/>
      <c r="K19" s="225"/>
      <c r="L19" s="219"/>
      <c r="M19" s="228"/>
      <c r="N19" s="229"/>
      <c r="O19" s="229"/>
      <c r="P19" s="229"/>
      <c r="Q19" s="229"/>
      <c r="R19" s="328"/>
      <c r="S19" s="328"/>
      <c r="T19" s="328"/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230"/>
      <c r="AI19" s="230"/>
      <c r="AJ19" s="219"/>
      <c r="AK19" s="219"/>
      <c r="AL19" s="219"/>
      <c r="AM19" s="219"/>
      <c r="AN19" s="219"/>
      <c r="AO19" s="225"/>
      <c r="AP19" s="225"/>
      <c r="AQ19" s="226"/>
      <c r="AR19" s="5"/>
      <c r="AS19" s="1"/>
      <c r="AT19" s="1"/>
      <c r="AU19" s="1"/>
      <c r="AV19" s="1"/>
      <c r="AW19" s="1"/>
    </row>
    <row r="20" spans="1:49" ht="14.25" customHeight="1" x14ac:dyDescent="0.4">
      <c r="A20" s="214"/>
      <c r="B20" s="218"/>
      <c r="C20" s="219"/>
      <c r="D20" s="219"/>
      <c r="E20" s="219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31"/>
      <c r="Q20" s="231"/>
      <c r="R20" s="231"/>
      <c r="S20" s="231"/>
      <c r="T20" s="219"/>
      <c r="U20" s="219"/>
      <c r="V20" s="219"/>
      <c r="W20" s="219"/>
      <c r="X20" s="219"/>
      <c r="Y20" s="219"/>
      <c r="Z20" s="219"/>
      <c r="AA20" s="219"/>
      <c r="AB20" s="219"/>
      <c r="AC20" s="219"/>
      <c r="AD20" s="219"/>
      <c r="AE20" s="219"/>
      <c r="AF20" s="219"/>
      <c r="AG20" s="219"/>
      <c r="AH20" s="219"/>
      <c r="AI20" s="219"/>
      <c r="AJ20" s="219"/>
      <c r="AK20" s="219"/>
      <c r="AL20" s="219"/>
      <c r="AM20" s="219"/>
      <c r="AN20" s="219"/>
      <c r="AO20" s="219"/>
      <c r="AP20" s="219"/>
      <c r="AQ20" s="221"/>
      <c r="AR20" s="5"/>
    </row>
    <row r="21" spans="1:49" ht="14.25" customHeight="1" x14ac:dyDescent="0.4">
      <c r="A21" s="214"/>
      <c r="B21" s="218"/>
      <c r="C21" s="219"/>
      <c r="D21" s="485" t="s">
        <v>21</v>
      </c>
      <c r="E21" s="502"/>
      <c r="F21" s="502"/>
      <c r="G21" s="502"/>
      <c r="H21" s="502"/>
      <c r="I21" s="502"/>
      <c r="J21" s="502"/>
      <c r="K21" s="502"/>
      <c r="L21" s="502"/>
      <c r="M21" s="502"/>
      <c r="N21" s="502"/>
      <c r="O21" s="502"/>
      <c r="P21" s="503"/>
      <c r="Q21" s="219"/>
      <c r="R21" s="219"/>
      <c r="S21" s="521" t="s">
        <v>62</v>
      </c>
      <c r="T21" s="522"/>
      <c r="U21" s="522"/>
      <c r="V21" s="522"/>
      <c r="W21" s="523"/>
      <c r="X21" s="219"/>
      <c r="Y21" s="219"/>
      <c r="Z21" s="590" t="s">
        <v>27</v>
      </c>
      <c r="AA21" s="591"/>
      <c r="AB21" s="591"/>
      <c r="AC21" s="591"/>
      <c r="AD21" s="591"/>
      <c r="AE21" s="591"/>
      <c r="AF21" s="591"/>
      <c r="AG21" s="591"/>
      <c r="AH21" s="591"/>
      <c r="AI21" s="591"/>
      <c r="AJ21" s="591"/>
      <c r="AK21" s="591"/>
      <c r="AL21" s="592"/>
      <c r="AM21" s="219"/>
      <c r="AN21" s="219"/>
      <c r="AO21" s="219"/>
      <c r="AP21" s="219"/>
      <c r="AQ21" s="221"/>
    </row>
    <row r="22" spans="1:49" ht="14.25" customHeight="1" x14ac:dyDescent="0.4">
      <c r="A22" s="214"/>
      <c r="B22" s="218"/>
      <c r="C22" s="219"/>
      <c r="D22" s="527" t="s">
        <v>8</v>
      </c>
      <c r="E22" s="732"/>
      <c r="F22" s="732"/>
      <c r="G22" s="732"/>
      <c r="H22" s="732"/>
      <c r="I22" s="732"/>
      <c r="J22" s="732"/>
      <c r="K22" s="732"/>
      <c r="L22" s="732"/>
      <c r="M22" s="732"/>
      <c r="N22" s="732"/>
      <c r="O22" s="491" t="s">
        <v>0</v>
      </c>
      <c r="P22" s="497"/>
      <c r="Q22" s="734" t="s">
        <v>5</v>
      </c>
      <c r="R22" s="734"/>
      <c r="S22" s="504" t="s">
        <v>6</v>
      </c>
      <c r="T22" s="735"/>
      <c r="U22" s="735"/>
      <c r="V22" s="515" t="s">
        <v>2</v>
      </c>
      <c r="W22" s="516"/>
      <c r="X22" s="725" t="s">
        <v>1</v>
      </c>
      <c r="Y22" s="725"/>
      <c r="Z22" s="504" t="s">
        <v>7</v>
      </c>
      <c r="AA22" s="726" t="str">
        <f>IFERROR(ROUNDUP(E22/T22,0),"")</f>
        <v/>
      </c>
      <c r="AB22" s="726"/>
      <c r="AC22" s="726"/>
      <c r="AD22" s="726"/>
      <c r="AE22" s="726"/>
      <c r="AF22" s="726"/>
      <c r="AG22" s="726"/>
      <c r="AH22" s="726"/>
      <c r="AI22" s="726"/>
      <c r="AJ22" s="726"/>
      <c r="AK22" s="611" t="s">
        <v>0</v>
      </c>
      <c r="AL22" s="612"/>
      <c r="AM22" s="219"/>
      <c r="AN22" s="219"/>
      <c r="AO22" s="219"/>
      <c r="AP22" s="219"/>
      <c r="AQ22" s="221"/>
    </row>
    <row r="23" spans="1:49" ht="14.25" customHeight="1" x14ac:dyDescent="0.4">
      <c r="A23" s="214"/>
      <c r="B23" s="218"/>
      <c r="C23" s="219"/>
      <c r="D23" s="505"/>
      <c r="E23" s="733"/>
      <c r="F23" s="733"/>
      <c r="G23" s="733"/>
      <c r="H23" s="733"/>
      <c r="I23" s="733"/>
      <c r="J23" s="733"/>
      <c r="K23" s="733"/>
      <c r="L23" s="733"/>
      <c r="M23" s="733"/>
      <c r="N23" s="733"/>
      <c r="O23" s="498"/>
      <c r="P23" s="499"/>
      <c r="Q23" s="734"/>
      <c r="R23" s="734"/>
      <c r="S23" s="505"/>
      <c r="T23" s="736"/>
      <c r="U23" s="736"/>
      <c r="V23" s="512"/>
      <c r="W23" s="517"/>
      <c r="X23" s="725"/>
      <c r="Y23" s="725"/>
      <c r="Z23" s="505"/>
      <c r="AA23" s="727"/>
      <c r="AB23" s="727"/>
      <c r="AC23" s="727"/>
      <c r="AD23" s="727"/>
      <c r="AE23" s="727"/>
      <c r="AF23" s="727"/>
      <c r="AG23" s="727"/>
      <c r="AH23" s="727"/>
      <c r="AI23" s="727"/>
      <c r="AJ23" s="727"/>
      <c r="AK23" s="498"/>
      <c r="AL23" s="499"/>
      <c r="AM23" s="219"/>
      <c r="AN23" s="219"/>
      <c r="AO23" s="219"/>
      <c r="AP23" s="219"/>
      <c r="AQ23" s="221"/>
    </row>
    <row r="24" spans="1:49" ht="14.25" customHeight="1" x14ac:dyDescent="0.4">
      <c r="A24" s="214"/>
      <c r="B24" s="218"/>
      <c r="C24" s="219"/>
      <c r="D24" s="219"/>
      <c r="E24" s="219"/>
      <c r="F24" s="219"/>
      <c r="G24" s="219"/>
      <c r="H24" s="219"/>
      <c r="I24" s="219"/>
      <c r="J24" s="219"/>
      <c r="K24" s="219"/>
      <c r="L24" s="219"/>
      <c r="M24" s="219"/>
      <c r="N24" s="219"/>
      <c r="O24" s="219"/>
      <c r="P24" s="219"/>
      <c r="Q24" s="219"/>
      <c r="R24" s="219"/>
      <c r="S24" s="232"/>
      <c r="T24" s="219"/>
      <c r="U24" s="219"/>
      <c r="V24" s="219"/>
      <c r="W24" s="219"/>
      <c r="X24" s="219"/>
      <c r="Y24" s="219"/>
      <c r="Z24" s="219"/>
      <c r="AA24" s="219"/>
      <c r="AB24" s="219"/>
      <c r="AC24" s="219"/>
      <c r="AD24" s="219"/>
      <c r="AE24" s="728" t="s">
        <v>41</v>
      </c>
      <c r="AF24" s="729"/>
      <c r="AG24" s="729"/>
      <c r="AH24" s="729"/>
      <c r="AI24" s="729"/>
      <c r="AJ24" s="729"/>
      <c r="AK24" s="729"/>
      <c r="AL24" s="219"/>
      <c r="AM24" s="219"/>
      <c r="AN24" s="219"/>
      <c r="AO24" s="219"/>
      <c r="AP24" s="219"/>
      <c r="AQ24" s="221"/>
    </row>
    <row r="25" spans="1:49" ht="14.25" customHeight="1" x14ac:dyDescent="0.4">
      <c r="A25" s="214"/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  <c r="W25" s="219"/>
      <c r="X25" s="219"/>
      <c r="Y25" s="219"/>
      <c r="Z25" s="219"/>
      <c r="AA25" s="219"/>
      <c r="AB25" s="219"/>
      <c r="AC25" s="219"/>
      <c r="AD25" s="219"/>
      <c r="AE25" s="219"/>
      <c r="AF25" s="219"/>
      <c r="AG25" s="219"/>
      <c r="AH25" s="219"/>
      <c r="AI25" s="219"/>
      <c r="AJ25" s="219"/>
      <c r="AK25" s="219"/>
      <c r="AL25" s="219"/>
      <c r="AM25" s="219"/>
      <c r="AN25" s="219"/>
      <c r="AO25" s="219"/>
      <c r="AP25" s="219"/>
      <c r="AQ25" s="221"/>
    </row>
    <row r="26" spans="1:49" ht="14.25" customHeight="1" x14ac:dyDescent="0.4">
      <c r="A26" s="214"/>
      <c r="B26" s="218"/>
      <c r="C26" s="219"/>
      <c r="D26" s="613" t="s">
        <v>98</v>
      </c>
      <c r="E26" s="522"/>
      <c r="F26" s="522"/>
      <c r="G26" s="522"/>
      <c r="H26" s="522"/>
      <c r="I26" s="522"/>
      <c r="J26" s="522"/>
      <c r="K26" s="522"/>
      <c r="L26" s="522"/>
      <c r="M26" s="522"/>
      <c r="N26" s="522"/>
      <c r="O26" s="522"/>
      <c r="P26" s="523"/>
      <c r="Q26" s="219"/>
      <c r="R26" s="219"/>
      <c r="S26" s="614" t="s">
        <v>86</v>
      </c>
      <c r="T26" s="730"/>
      <c r="U26" s="730"/>
      <c r="V26" s="730"/>
      <c r="W26" s="731"/>
      <c r="X26" s="219"/>
      <c r="Y26" s="219"/>
      <c r="Z26" s="613" t="s">
        <v>99</v>
      </c>
      <c r="AA26" s="522"/>
      <c r="AB26" s="522"/>
      <c r="AC26" s="522"/>
      <c r="AD26" s="522"/>
      <c r="AE26" s="522"/>
      <c r="AF26" s="522"/>
      <c r="AG26" s="522"/>
      <c r="AH26" s="522"/>
      <c r="AI26" s="522"/>
      <c r="AJ26" s="522"/>
      <c r="AK26" s="522"/>
      <c r="AL26" s="523"/>
      <c r="AM26" s="220"/>
      <c r="AN26" s="220"/>
      <c r="AO26" s="220"/>
      <c r="AP26" s="220"/>
      <c r="AQ26" s="233"/>
    </row>
    <row r="27" spans="1:49" ht="14.25" customHeight="1" x14ac:dyDescent="0.2">
      <c r="A27" s="214"/>
      <c r="B27" s="218"/>
      <c r="C27" s="219"/>
      <c r="D27" s="527" t="s">
        <v>4</v>
      </c>
      <c r="E27" s="737"/>
      <c r="F27" s="737"/>
      <c r="G27" s="737"/>
      <c r="H27" s="737"/>
      <c r="I27" s="737"/>
      <c r="J27" s="737"/>
      <c r="K27" s="737"/>
      <c r="L27" s="737"/>
      <c r="M27" s="737"/>
      <c r="N27" s="737"/>
      <c r="O27" s="491" t="s">
        <v>0</v>
      </c>
      <c r="P27" s="497"/>
      <c r="Q27" s="734" t="s">
        <v>5</v>
      </c>
      <c r="R27" s="734"/>
      <c r="S27" s="504" t="s">
        <v>44</v>
      </c>
      <c r="T27" s="510">
        <v>28</v>
      </c>
      <c r="U27" s="510"/>
      <c r="V27" s="515" t="s">
        <v>2</v>
      </c>
      <c r="W27" s="516"/>
      <c r="X27" s="725" t="s">
        <v>1</v>
      </c>
      <c r="Y27" s="725"/>
      <c r="Z27" s="504" t="s">
        <v>45</v>
      </c>
      <c r="AA27" s="735">
        <f>IFERROR(ROUNDUP(E27/T27,0),"")</f>
        <v>0</v>
      </c>
      <c r="AB27" s="735"/>
      <c r="AC27" s="735"/>
      <c r="AD27" s="735"/>
      <c r="AE27" s="735"/>
      <c r="AF27" s="735"/>
      <c r="AG27" s="735"/>
      <c r="AH27" s="735"/>
      <c r="AI27" s="735"/>
      <c r="AJ27" s="735"/>
      <c r="AK27" s="611" t="s">
        <v>0</v>
      </c>
      <c r="AL27" s="612"/>
      <c r="AM27" s="234"/>
      <c r="AN27" s="234"/>
      <c r="AO27" s="234"/>
      <c r="AP27" s="235"/>
      <c r="AQ27" s="236"/>
    </row>
    <row r="28" spans="1:49" ht="14.25" customHeight="1" x14ac:dyDescent="0.2">
      <c r="A28" s="214"/>
      <c r="B28" s="218"/>
      <c r="C28" s="219"/>
      <c r="D28" s="505"/>
      <c r="E28" s="738"/>
      <c r="F28" s="738"/>
      <c r="G28" s="738"/>
      <c r="H28" s="738"/>
      <c r="I28" s="738"/>
      <c r="J28" s="738"/>
      <c r="K28" s="738"/>
      <c r="L28" s="738"/>
      <c r="M28" s="738"/>
      <c r="N28" s="738"/>
      <c r="O28" s="498"/>
      <c r="P28" s="499"/>
      <c r="Q28" s="734"/>
      <c r="R28" s="734"/>
      <c r="S28" s="505"/>
      <c r="T28" s="512"/>
      <c r="U28" s="512"/>
      <c r="V28" s="512"/>
      <c r="W28" s="517"/>
      <c r="X28" s="725"/>
      <c r="Y28" s="725"/>
      <c r="Z28" s="505"/>
      <c r="AA28" s="736"/>
      <c r="AB28" s="736"/>
      <c r="AC28" s="736"/>
      <c r="AD28" s="736"/>
      <c r="AE28" s="736"/>
      <c r="AF28" s="736"/>
      <c r="AG28" s="736"/>
      <c r="AH28" s="736"/>
      <c r="AI28" s="736"/>
      <c r="AJ28" s="736"/>
      <c r="AK28" s="498"/>
      <c r="AL28" s="499"/>
      <c r="AM28" s="234"/>
      <c r="AN28" s="234"/>
      <c r="AO28" s="234"/>
      <c r="AP28" s="235"/>
      <c r="AQ28" s="236"/>
    </row>
    <row r="29" spans="1:49" ht="14.25" customHeight="1" x14ac:dyDescent="0.4">
      <c r="A29" s="214"/>
      <c r="B29" s="218"/>
      <c r="C29" s="219"/>
      <c r="D29" s="219"/>
      <c r="E29" s="219"/>
      <c r="F29" s="219"/>
      <c r="G29" s="219"/>
      <c r="H29" s="219"/>
      <c r="I29" s="219"/>
      <c r="J29" s="219"/>
      <c r="K29" s="219"/>
      <c r="L29" s="219"/>
      <c r="M29" s="219"/>
      <c r="N29" s="219"/>
      <c r="O29" s="219"/>
      <c r="P29" s="219"/>
      <c r="Q29" s="219"/>
      <c r="R29" s="219"/>
      <c r="S29" s="232"/>
      <c r="T29" s="219"/>
      <c r="U29" s="219"/>
      <c r="V29" s="219"/>
      <c r="W29" s="219"/>
      <c r="X29" s="219"/>
      <c r="Y29" s="219"/>
      <c r="Z29" s="219"/>
      <c r="AA29" s="219"/>
      <c r="AB29" s="219"/>
      <c r="AC29" s="219"/>
      <c r="AD29" s="219"/>
      <c r="AE29" s="728" t="s">
        <v>41</v>
      </c>
      <c r="AF29" s="729"/>
      <c r="AG29" s="729"/>
      <c r="AH29" s="729"/>
      <c r="AI29" s="729"/>
      <c r="AJ29" s="729"/>
      <c r="AK29" s="729"/>
      <c r="AL29" s="219"/>
      <c r="AM29" s="219"/>
      <c r="AN29" s="219"/>
      <c r="AO29" s="219"/>
      <c r="AP29" s="219"/>
      <c r="AQ29" s="221"/>
    </row>
    <row r="30" spans="1:49" ht="14.25" customHeight="1" x14ac:dyDescent="0.4">
      <c r="A30" s="214"/>
      <c r="B30" s="218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219"/>
      <c r="T30" s="219"/>
      <c r="U30" s="219"/>
      <c r="V30" s="219"/>
      <c r="W30" s="219"/>
      <c r="X30" s="219"/>
      <c r="Y30" s="219"/>
      <c r="Z30" s="219"/>
      <c r="AA30" s="219"/>
      <c r="AB30" s="219"/>
      <c r="AC30" s="219"/>
      <c r="AD30" s="219"/>
      <c r="AE30" s="219"/>
      <c r="AF30" s="219"/>
      <c r="AG30" s="219"/>
      <c r="AH30" s="219"/>
      <c r="AI30" s="219"/>
      <c r="AJ30" s="219"/>
      <c r="AK30" s="219"/>
      <c r="AL30" s="219"/>
      <c r="AM30" s="219"/>
      <c r="AN30" s="219"/>
      <c r="AO30" s="219"/>
      <c r="AP30" s="237"/>
      <c r="AQ30" s="221"/>
    </row>
    <row r="31" spans="1:49" ht="14.25" customHeight="1" x14ac:dyDescent="0.4">
      <c r="A31" s="214"/>
      <c r="B31" s="218"/>
      <c r="C31" s="590" t="s">
        <v>27</v>
      </c>
      <c r="D31" s="591"/>
      <c r="E31" s="591"/>
      <c r="F31" s="591"/>
      <c r="G31" s="591"/>
      <c r="H31" s="591"/>
      <c r="I31" s="591"/>
      <c r="J31" s="591"/>
      <c r="K31" s="591"/>
      <c r="L31" s="591"/>
      <c r="M31" s="592"/>
      <c r="N31" s="220"/>
      <c r="O31" s="219"/>
      <c r="P31" s="590" t="s">
        <v>88</v>
      </c>
      <c r="Q31" s="591"/>
      <c r="R31" s="591"/>
      <c r="S31" s="591"/>
      <c r="T31" s="591"/>
      <c r="U31" s="591"/>
      <c r="V31" s="591"/>
      <c r="W31" s="591"/>
      <c r="X31" s="591"/>
      <c r="Y31" s="591"/>
      <c r="Z31" s="592"/>
      <c r="AA31" s="219"/>
      <c r="AB31" s="238"/>
      <c r="AC31" s="219"/>
      <c r="AD31" s="219"/>
      <c r="AE31" s="219"/>
      <c r="AF31" s="219"/>
      <c r="AG31" s="220"/>
      <c r="AH31" s="590" t="s">
        <v>49</v>
      </c>
      <c r="AI31" s="591"/>
      <c r="AJ31" s="591"/>
      <c r="AK31" s="591"/>
      <c r="AL31" s="591"/>
      <c r="AM31" s="591"/>
      <c r="AN31" s="591"/>
      <c r="AO31" s="591"/>
      <c r="AP31" s="592"/>
      <c r="AQ31" s="221"/>
    </row>
    <row r="32" spans="1:49" ht="14.25" customHeight="1" x14ac:dyDescent="0.4">
      <c r="A32" s="214"/>
      <c r="B32" s="218"/>
      <c r="C32" s="504" t="s">
        <v>7</v>
      </c>
      <c r="D32" s="747" t="str">
        <f>AA22</f>
        <v/>
      </c>
      <c r="E32" s="747"/>
      <c r="F32" s="747"/>
      <c r="G32" s="747"/>
      <c r="H32" s="747"/>
      <c r="I32" s="747"/>
      <c r="J32" s="747"/>
      <c r="K32" s="747"/>
      <c r="L32" s="491" t="s">
        <v>0</v>
      </c>
      <c r="M32" s="497"/>
      <c r="N32" s="734" t="s">
        <v>10</v>
      </c>
      <c r="O32" s="734"/>
      <c r="P32" s="504" t="s">
        <v>45</v>
      </c>
      <c r="Q32" s="747">
        <f>AA27</f>
        <v>0</v>
      </c>
      <c r="R32" s="747"/>
      <c r="S32" s="747"/>
      <c r="T32" s="747"/>
      <c r="U32" s="747"/>
      <c r="V32" s="747"/>
      <c r="W32" s="747"/>
      <c r="X32" s="747"/>
      <c r="Y32" s="491" t="s">
        <v>0</v>
      </c>
      <c r="Z32" s="497"/>
      <c r="AA32" s="739" t="s">
        <v>3</v>
      </c>
      <c r="AB32" s="739"/>
      <c r="AC32" s="734">
        <v>0.4</v>
      </c>
      <c r="AD32" s="734"/>
      <c r="AE32" s="734"/>
      <c r="AF32" s="725" t="s">
        <v>1</v>
      </c>
      <c r="AG32" s="740"/>
      <c r="AH32" s="741" t="str">
        <f>IF(E22="","",IFERROR(ROUNDUP((D32-Q32)*AC32,0),""))</f>
        <v/>
      </c>
      <c r="AI32" s="742"/>
      <c r="AJ32" s="742"/>
      <c r="AK32" s="742"/>
      <c r="AL32" s="742"/>
      <c r="AM32" s="742"/>
      <c r="AN32" s="742"/>
      <c r="AO32" s="491" t="s">
        <v>0</v>
      </c>
      <c r="AP32" s="497"/>
      <c r="AQ32" s="221"/>
    </row>
    <row r="33" spans="1:44" ht="14.25" customHeight="1" x14ac:dyDescent="0.4">
      <c r="A33" s="214"/>
      <c r="B33" s="218"/>
      <c r="C33" s="505"/>
      <c r="D33" s="733"/>
      <c r="E33" s="733"/>
      <c r="F33" s="733"/>
      <c r="G33" s="733"/>
      <c r="H33" s="733"/>
      <c r="I33" s="733"/>
      <c r="J33" s="733"/>
      <c r="K33" s="733"/>
      <c r="L33" s="498"/>
      <c r="M33" s="499"/>
      <c r="N33" s="734"/>
      <c r="O33" s="734"/>
      <c r="P33" s="505"/>
      <c r="Q33" s="733"/>
      <c r="R33" s="733"/>
      <c r="S33" s="733"/>
      <c r="T33" s="733"/>
      <c r="U33" s="733"/>
      <c r="V33" s="733"/>
      <c r="W33" s="733"/>
      <c r="X33" s="733"/>
      <c r="Y33" s="498"/>
      <c r="Z33" s="499"/>
      <c r="AA33" s="739"/>
      <c r="AB33" s="739"/>
      <c r="AC33" s="734"/>
      <c r="AD33" s="734"/>
      <c r="AE33" s="734"/>
      <c r="AF33" s="740"/>
      <c r="AG33" s="740"/>
      <c r="AH33" s="743"/>
      <c r="AI33" s="744"/>
      <c r="AJ33" s="744"/>
      <c r="AK33" s="744"/>
      <c r="AL33" s="744"/>
      <c r="AM33" s="744"/>
      <c r="AN33" s="744"/>
      <c r="AO33" s="498"/>
      <c r="AP33" s="499"/>
      <c r="AQ33" s="221"/>
    </row>
    <row r="34" spans="1:44" s="32" customFormat="1" ht="14.25" customHeight="1" x14ac:dyDescent="0.2">
      <c r="A34" s="214"/>
      <c r="B34" s="218"/>
      <c r="C34" s="239"/>
      <c r="D34" s="240"/>
      <c r="E34" s="240"/>
      <c r="F34" s="240"/>
      <c r="G34" s="240"/>
      <c r="H34" s="240"/>
      <c r="I34" s="240"/>
      <c r="J34" s="240"/>
      <c r="K34" s="240"/>
      <c r="L34" s="241"/>
      <c r="M34" s="241"/>
      <c r="N34" s="323"/>
      <c r="O34" s="323"/>
      <c r="P34" s="239"/>
      <c r="Q34" s="240"/>
      <c r="R34" s="240"/>
      <c r="S34" s="240"/>
      <c r="T34" s="240"/>
      <c r="U34" s="240"/>
      <c r="V34" s="240"/>
      <c r="W34" s="241"/>
      <c r="X34" s="241"/>
      <c r="Y34" s="331"/>
      <c r="Z34" s="331"/>
      <c r="AA34" s="323"/>
      <c r="AB34" s="323"/>
      <c r="AC34" s="323"/>
      <c r="AD34" s="324"/>
      <c r="AE34" s="324"/>
      <c r="AF34" s="324"/>
      <c r="AG34" s="324"/>
      <c r="AH34" s="239"/>
      <c r="AI34" s="745" t="s">
        <v>55</v>
      </c>
      <c r="AJ34" s="711"/>
      <c r="AK34" s="711"/>
      <c r="AL34" s="711"/>
      <c r="AM34" s="711"/>
      <c r="AN34" s="711"/>
      <c r="AO34" s="711"/>
      <c r="AP34" s="711"/>
      <c r="AQ34" s="746"/>
      <c r="AR34" s="40"/>
    </row>
    <row r="35" spans="1:44" ht="14.25" customHeight="1" x14ac:dyDescent="0.4">
      <c r="A35" s="214"/>
      <c r="B35" s="218"/>
      <c r="C35" s="219"/>
      <c r="D35" s="219"/>
      <c r="E35" s="219"/>
      <c r="F35" s="219"/>
      <c r="G35" s="219"/>
      <c r="H35" s="219"/>
      <c r="I35" s="219"/>
      <c r="J35" s="219"/>
      <c r="K35" s="219"/>
      <c r="L35" s="219"/>
      <c r="M35" s="219"/>
      <c r="N35" s="219"/>
      <c r="O35" s="219"/>
      <c r="P35" s="219"/>
      <c r="Q35" s="219"/>
      <c r="R35" s="219"/>
      <c r="S35" s="219"/>
      <c r="T35" s="219"/>
      <c r="U35" s="219"/>
      <c r="V35" s="219"/>
      <c r="W35" s="219"/>
      <c r="X35" s="219"/>
      <c r="Y35" s="219"/>
      <c r="Z35" s="219"/>
      <c r="AA35" s="219"/>
      <c r="AB35" s="219"/>
      <c r="AC35" s="219"/>
      <c r="AD35" s="219"/>
      <c r="AE35" s="219"/>
      <c r="AF35" s="219"/>
      <c r="AG35" s="219"/>
      <c r="AH35" s="219"/>
      <c r="AI35" s="711"/>
      <c r="AJ35" s="711"/>
      <c r="AK35" s="711"/>
      <c r="AL35" s="711"/>
      <c r="AM35" s="711"/>
      <c r="AN35" s="711"/>
      <c r="AO35" s="711"/>
      <c r="AP35" s="711"/>
      <c r="AQ35" s="746"/>
      <c r="AR35" s="40"/>
    </row>
    <row r="36" spans="1:44" ht="14.25" customHeight="1" x14ac:dyDescent="0.4">
      <c r="A36" s="214"/>
      <c r="B36" s="218"/>
      <c r="C36" s="219"/>
      <c r="D36" s="219"/>
      <c r="E36" s="214"/>
      <c r="F36" s="214"/>
      <c r="G36" s="214"/>
      <c r="H36" s="214"/>
      <c r="I36" s="214"/>
      <c r="J36" s="214"/>
      <c r="K36" s="214"/>
      <c r="L36" s="214"/>
      <c r="M36" s="214"/>
      <c r="N36" s="214"/>
      <c r="O36" s="214"/>
      <c r="P36" s="214"/>
      <c r="Q36" s="214"/>
      <c r="R36" s="214"/>
      <c r="S36" s="214"/>
      <c r="T36" s="214"/>
      <c r="U36" s="214"/>
      <c r="V36" s="214"/>
      <c r="W36" s="214"/>
      <c r="X36" s="219"/>
      <c r="Y36" s="219"/>
      <c r="Z36" s="219"/>
      <c r="AA36" s="219"/>
      <c r="AB36" s="219"/>
      <c r="AC36" s="219"/>
      <c r="AD36" s="219"/>
      <c r="AE36" s="219"/>
      <c r="AF36" s="219"/>
      <c r="AG36" s="219"/>
      <c r="AH36" s="631" t="s">
        <v>94</v>
      </c>
      <c r="AI36" s="591"/>
      <c r="AJ36" s="591"/>
      <c r="AK36" s="591"/>
      <c r="AL36" s="591"/>
      <c r="AM36" s="591"/>
      <c r="AN36" s="591"/>
      <c r="AO36" s="591"/>
      <c r="AP36" s="592"/>
      <c r="AQ36" s="221"/>
    </row>
    <row r="37" spans="1:44" ht="14.25" customHeight="1" x14ac:dyDescent="0.4">
      <c r="A37" s="214"/>
      <c r="B37" s="218"/>
      <c r="C37" s="219"/>
      <c r="D37" s="219"/>
      <c r="E37" s="214"/>
      <c r="F37" s="214"/>
      <c r="G37" s="214"/>
      <c r="H37" s="214"/>
      <c r="I37" s="214"/>
      <c r="J37" s="214"/>
      <c r="K37" s="214"/>
      <c r="L37" s="214"/>
      <c r="M37" s="214"/>
      <c r="N37" s="214"/>
      <c r="O37" s="214"/>
      <c r="P37" s="214"/>
      <c r="Q37" s="214"/>
      <c r="R37" s="214"/>
      <c r="S37" s="214"/>
      <c r="T37" s="214"/>
      <c r="U37" s="214"/>
      <c r="V37" s="214"/>
      <c r="W37" s="214"/>
      <c r="X37" s="219"/>
      <c r="Y37" s="219"/>
      <c r="Z37" s="219"/>
      <c r="AA37" s="219"/>
      <c r="AB37" s="219"/>
      <c r="AC37" s="219"/>
      <c r="AD37" s="219"/>
      <c r="AE37" s="219"/>
      <c r="AF37" s="219"/>
      <c r="AG37" s="219"/>
      <c r="AH37" s="741" t="str">
        <f>IFERROR(IF(AH32&lt;=0,"ERROR",MIN(ROUNDUP(AH32,-4),200000)),"")</f>
        <v/>
      </c>
      <c r="AI37" s="732"/>
      <c r="AJ37" s="732"/>
      <c r="AK37" s="732"/>
      <c r="AL37" s="732"/>
      <c r="AM37" s="732"/>
      <c r="AN37" s="732"/>
      <c r="AO37" s="491" t="s">
        <v>0</v>
      </c>
      <c r="AP37" s="497"/>
      <c r="AQ37" s="221"/>
    </row>
    <row r="38" spans="1:44" ht="14.25" customHeight="1" x14ac:dyDescent="0.4">
      <c r="A38" s="214"/>
      <c r="B38" s="218"/>
      <c r="C38" s="219"/>
      <c r="D38" s="219"/>
      <c r="E38" s="214"/>
      <c r="F38" s="214"/>
      <c r="G38" s="214"/>
      <c r="H38" s="214"/>
      <c r="I38" s="214"/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9"/>
      <c r="Y38" s="219"/>
      <c r="Z38" s="219"/>
      <c r="AA38" s="219"/>
      <c r="AB38" s="219"/>
      <c r="AC38" s="219"/>
      <c r="AD38" s="219"/>
      <c r="AE38" s="219"/>
      <c r="AF38" s="219"/>
      <c r="AG38" s="219"/>
      <c r="AH38" s="748"/>
      <c r="AI38" s="733"/>
      <c r="AJ38" s="733"/>
      <c r="AK38" s="733"/>
      <c r="AL38" s="733"/>
      <c r="AM38" s="733"/>
      <c r="AN38" s="733"/>
      <c r="AO38" s="498"/>
      <c r="AP38" s="499"/>
      <c r="AQ38" s="221"/>
    </row>
    <row r="39" spans="1:44" ht="17.25" x14ac:dyDescent="0.4">
      <c r="A39" s="214"/>
      <c r="B39" s="218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19"/>
      <c r="X39" s="219"/>
      <c r="Y39" s="219"/>
      <c r="Z39" s="219"/>
      <c r="AA39" s="219"/>
      <c r="AB39" s="219"/>
      <c r="AC39" s="219"/>
      <c r="AD39" s="219"/>
      <c r="AE39" s="219"/>
      <c r="AF39" s="219"/>
      <c r="AG39" s="219"/>
      <c r="AH39" s="219"/>
      <c r="AI39" s="219"/>
      <c r="AJ39" s="219"/>
      <c r="AK39" s="246"/>
      <c r="AL39" s="246"/>
      <c r="AM39" s="246"/>
      <c r="AN39" s="246"/>
      <c r="AO39" s="246"/>
      <c r="AP39" s="246"/>
      <c r="AQ39" s="247"/>
    </row>
    <row r="40" spans="1:44" ht="14.25" customHeight="1" x14ac:dyDescent="0.4">
      <c r="A40" s="214"/>
      <c r="B40" s="379" t="s">
        <v>87</v>
      </c>
      <c r="C40" s="636"/>
      <c r="D40" s="636"/>
      <c r="E40" s="636"/>
      <c r="F40" s="636"/>
      <c r="G40" s="636"/>
      <c r="H40" s="636"/>
      <c r="I40" s="636"/>
      <c r="J40" s="636"/>
      <c r="K40" s="636"/>
      <c r="L40" s="636"/>
      <c r="M40" s="636"/>
      <c r="N40" s="636"/>
      <c r="O40" s="636"/>
      <c r="P40" s="636"/>
      <c r="Q40" s="636"/>
      <c r="R40" s="636"/>
      <c r="S40" s="636"/>
      <c r="T40" s="636"/>
      <c r="U40" s="636"/>
      <c r="V40" s="636"/>
      <c r="W40" s="636"/>
      <c r="X40" s="636"/>
      <c r="Y40" s="636"/>
      <c r="Z40" s="636"/>
      <c r="AA40" s="636"/>
      <c r="AB40" s="636"/>
      <c r="AC40" s="636"/>
      <c r="AD40" s="636"/>
      <c r="AE40" s="636"/>
      <c r="AF40" s="636"/>
      <c r="AG40" s="636"/>
      <c r="AH40" s="636"/>
      <c r="AI40" s="636"/>
      <c r="AJ40" s="636"/>
      <c r="AK40" s="636"/>
      <c r="AL40" s="636"/>
      <c r="AM40" s="636"/>
      <c r="AN40" s="636"/>
      <c r="AO40" s="636"/>
      <c r="AP40" s="636"/>
      <c r="AQ40" s="637"/>
    </row>
    <row r="41" spans="1:44" ht="14.25" customHeight="1" x14ac:dyDescent="0.4">
      <c r="A41" s="214"/>
      <c r="B41" s="638"/>
      <c r="C41" s="636"/>
      <c r="D41" s="636"/>
      <c r="E41" s="636"/>
      <c r="F41" s="636"/>
      <c r="G41" s="636"/>
      <c r="H41" s="636"/>
      <c r="I41" s="636"/>
      <c r="J41" s="636"/>
      <c r="K41" s="636"/>
      <c r="L41" s="636"/>
      <c r="M41" s="636"/>
      <c r="N41" s="636"/>
      <c r="O41" s="636"/>
      <c r="P41" s="636"/>
      <c r="Q41" s="636"/>
      <c r="R41" s="636"/>
      <c r="S41" s="636"/>
      <c r="T41" s="636"/>
      <c r="U41" s="636"/>
      <c r="V41" s="636"/>
      <c r="W41" s="636"/>
      <c r="X41" s="636"/>
      <c r="Y41" s="636"/>
      <c r="Z41" s="636"/>
      <c r="AA41" s="636"/>
      <c r="AB41" s="636"/>
      <c r="AC41" s="636"/>
      <c r="AD41" s="636"/>
      <c r="AE41" s="636"/>
      <c r="AF41" s="636"/>
      <c r="AG41" s="636"/>
      <c r="AH41" s="636"/>
      <c r="AI41" s="636"/>
      <c r="AJ41" s="636"/>
      <c r="AK41" s="636"/>
      <c r="AL41" s="636"/>
      <c r="AM41" s="636"/>
      <c r="AN41" s="636"/>
      <c r="AO41" s="636"/>
      <c r="AP41" s="636"/>
      <c r="AQ41" s="637"/>
    </row>
    <row r="42" spans="1:44" ht="14.25" customHeight="1" x14ac:dyDescent="0.4">
      <c r="A42" s="214"/>
      <c r="B42" s="638"/>
      <c r="C42" s="636"/>
      <c r="D42" s="636"/>
      <c r="E42" s="636"/>
      <c r="F42" s="636"/>
      <c r="G42" s="636"/>
      <c r="H42" s="636"/>
      <c r="I42" s="636"/>
      <c r="J42" s="636"/>
      <c r="K42" s="636"/>
      <c r="L42" s="636"/>
      <c r="M42" s="636"/>
      <c r="N42" s="636"/>
      <c r="O42" s="636"/>
      <c r="P42" s="636"/>
      <c r="Q42" s="636"/>
      <c r="R42" s="636"/>
      <c r="S42" s="636"/>
      <c r="T42" s="636"/>
      <c r="U42" s="636"/>
      <c r="V42" s="636"/>
      <c r="W42" s="636"/>
      <c r="X42" s="636"/>
      <c r="Y42" s="636"/>
      <c r="Z42" s="636"/>
      <c r="AA42" s="636"/>
      <c r="AB42" s="636"/>
      <c r="AC42" s="636"/>
      <c r="AD42" s="636"/>
      <c r="AE42" s="636"/>
      <c r="AF42" s="636"/>
      <c r="AG42" s="636"/>
      <c r="AH42" s="636"/>
      <c r="AI42" s="636"/>
      <c r="AJ42" s="636"/>
      <c r="AK42" s="636"/>
      <c r="AL42" s="636"/>
      <c r="AM42" s="636"/>
      <c r="AN42" s="636"/>
      <c r="AO42" s="636"/>
      <c r="AP42" s="636"/>
      <c r="AQ42" s="637"/>
    </row>
    <row r="43" spans="1:44" ht="17.25" customHeight="1" thickBot="1" x14ac:dyDescent="0.45">
      <c r="A43" s="214"/>
      <c r="B43" s="639"/>
      <c r="C43" s="640"/>
      <c r="D43" s="640"/>
      <c r="E43" s="640"/>
      <c r="F43" s="640"/>
      <c r="G43" s="640"/>
      <c r="H43" s="640"/>
      <c r="I43" s="640"/>
      <c r="J43" s="640"/>
      <c r="K43" s="640"/>
      <c r="L43" s="640"/>
      <c r="M43" s="640"/>
      <c r="N43" s="640"/>
      <c r="O43" s="640"/>
      <c r="P43" s="640"/>
      <c r="Q43" s="640"/>
      <c r="R43" s="640"/>
      <c r="S43" s="640"/>
      <c r="T43" s="640"/>
      <c r="U43" s="640"/>
      <c r="V43" s="640"/>
      <c r="W43" s="640"/>
      <c r="X43" s="640"/>
      <c r="Y43" s="640"/>
      <c r="Z43" s="640"/>
      <c r="AA43" s="640"/>
      <c r="AB43" s="640"/>
      <c r="AC43" s="640"/>
      <c r="AD43" s="640"/>
      <c r="AE43" s="640"/>
      <c r="AF43" s="640"/>
      <c r="AG43" s="640"/>
      <c r="AH43" s="640"/>
      <c r="AI43" s="640"/>
      <c r="AJ43" s="640"/>
      <c r="AK43" s="640"/>
      <c r="AL43" s="640"/>
      <c r="AM43" s="640"/>
      <c r="AN43" s="640"/>
      <c r="AO43" s="640"/>
      <c r="AP43" s="640"/>
      <c r="AQ43" s="641"/>
      <c r="AR43" s="33"/>
    </row>
    <row r="44" spans="1:44" ht="15" customHeight="1" x14ac:dyDescent="0.4">
      <c r="A44" s="214"/>
      <c r="B44" s="219"/>
      <c r="C44" s="219"/>
      <c r="D44" s="219"/>
      <c r="E44" s="219"/>
      <c r="F44" s="219"/>
      <c r="G44" s="219"/>
      <c r="H44" s="219"/>
      <c r="I44" s="219"/>
      <c r="J44" s="219"/>
      <c r="K44" s="219"/>
      <c r="L44" s="219"/>
      <c r="M44" s="219"/>
      <c r="N44" s="219"/>
      <c r="O44" s="219"/>
      <c r="P44" s="248"/>
      <c r="Q44" s="249"/>
      <c r="R44" s="249"/>
      <c r="S44" s="249"/>
      <c r="T44" s="249"/>
      <c r="U44" s="249"/>
      <c r="V44" s="249"/>
      <c r="W44" s="249"/>
      <c r="X44" s="250"/>
      <c r="Y44" s="249"/>
      <c r="Z44" s="249"/>
      <c r="AA44" s="249"/>
      <c r="AB44" s="249"/>
      <c r="AC44" s="249"/>
      <c r="AD44" s="219"/>
      <c r="AE44" s="219"/>
      <c r="AF44" s="219"/>
      <c r="AG44" s="219"/>
      <c r="AH44" s="219"/>
      <c r="AI44" s="219"/>
      <c r="AJ44" s="219"/>
      <c r="AK44" s="219"/>
      <c r="AL44" s="219"/>
      <c r="AM44" s="228"/>
      <c r="AN44" s="214"/>
      <c r="AO44" s="214"/>
      <c r="AP44" s="214"/>
      <c r="AQ44" s="214"/>
    </row>
    <row r="45" spans="1:44" ht="15" customHeight="1" x14ac:dyDescent="0.4">
      <c r="A45" s="214"/>
      <c r="B45" s="219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48"/>
      <c r="Q45" s="249"/>
      <c r="R45" s="249"/>
      <c r="S45" s="249"/>
      <c r="T45" s="249"/>
      <c r="U45" s="249"/>
      <c r="V45" s="249"/>
      <c r="W45" s="249"/>
      <c r="X45" s="250"/>
      <c r="Y45" s="249"/>
      <c r="Z45" s="249"/>
      <c r="AA45" s="249"/>
      <c r="AB45" s="249"/>
      <c r="AC45" s="249"/>
      <c r="AD45" s="219"/>
      <c r="AE45" s="219"/>
      <c r="AF45" s="219"/>
      <c r="AG45" s="219"/>
      <c r="AH45" s="219"/>
      <c r="AI45" s="219"/>
      <c r="AJ45" s="219"/>
      <c r="AK45" s="219"/>
      <c r="AL45" s="219"/>
      <c r="AM45" s="228"/>
      <c r="AN45" s="214"/>
      <c r="AO45" s="214"/>
      <c r="AP45" s="214"/>
      <c r="AQ45" s="214"/>
    </row>
    <row r="46" spans="1:44" ht="15" customHeight="1" x14ac:dyDescent="0.4">
      <c r="A46" s="214"/>
      <c r="B46" s="219"/>
      <c r="C46" s="219"/>
      <c r="D46" s="219"/>
      <c r="E46" s="219"/>
      <c r="F46" s="219"/>
      <c r="G46" s="219"/>
      <c r="H46" s="219"/>
      <c r="I46" s="219"/>
      <c r="J46" s="219"/>
      <c r="K46" s="219"/>
      <c r="L46" s="219"/>
      <c r="M46" s="219"/>
      <c r="N46" s="219"/>
      <c r="O46" s="219"/>
      <c r="P46" s="248"/>
      <c r="Q46" s="249"/>
      <c r="R46" s="249"/>
      <c r="S46" s="249"/>
      <c r="T46" s="249"/>
      <c r="U46" s="249"/>
      <c r="V46" s="249"/>
      <c r="W46" s="249"/>
      <c r="X46" s="250"/>
      <c r="Y46" s="249"/>
      <c r="Z46" s="249"/>
      <c r="AA46" s="249"/>
      <c r="AB46" s="249"/>
      <c r="AC46" s="249"/>
      <c r="AD46" s="219"/>
      <c r="AE46" s="219"/>
      <c r="AF46" s="219"/>
      <c r="AG46" s="219"/>
      <c r="AH46" s="219"/>
      <c r="AI46" s="219"/>
      <c r="AJ46" s="219"/>
      <c r="AK46" s="219"/>
      <c r="AL46" s="219"/>
      <c r="AM46" s="228"/>
      <c r="AN46" s="214"/>
      <c r="AO46" s="214"/>
      <c r="AP46" s="214"/>
      <c r="AQ46" s="214"/>
    </row>
    <row r="47" spans="1:44" ht="15.75" customHeight="1" x14ac:dyDescent="0.4">
      <c r="A47" s="214"/>
      <c r="B47" s="219"/>
      <c r="C47" s="219"/>
      <c r="D47" s="219"/>
      <c r="E47" s="219"/>
      <c r="F47" s="219"/>
      <c r="G47" s="219"/>
      <c r="H47" s="219"/>
      <c r="I47" s="219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  <c r="AC47" s="219"/>
      <c r="AD47" s="219"/>
      <c r="AE47" s="219"/>
      <c r="AF47" s="219"/>
      <c r="AG47" s="219"/>
      <c r="AH47" s="219"/>
      <c r="AI47" s="219"/>
      <c r="AJ47" s="219"/>
      <c r="AK47" s="219"/>
      <c r="AL47" s="219"/>
      <c r="AM47" s="219"/>
      <c r="AN47" s="214"/>
      <c r="AO47" s="214"/>
      <c r="AP47" s="214"/>
      <c r="AQ47" s="214"/>
    </row>
    <row r="48" spans="1:44" ht="15.75" customHeight="1" x14ac:dyDescent="0.4">
      <c r="A48" s="214"/>
      <c r="B48" s="754" t="s">
        <v>61</v>
      </c>
      <c r="C48" s="755"/>
      <c r="D48" s="755"/>
      <c r="E48" s="755"/>
      <c r="F48" s="755"/>
      <c r="G48" s="755"/>
      <c r="H48" s="755"/>
      <c r="I48" s="755"/>
      <c r="J48" s="755"/>
      <c r="K48" s="755"/>
      <c r="L48" s="755"/>
      <c r="M48" s="755"/>
      <c r="N48" s="755"/>
      <c r="O48" s="755"/>
      <c r="P48" s="755"/>
      <c r="Q48" s="755"/>
      <c r="R48" s="755"/>
      <c r="S48" s="755"/>
      <c r="T48" s="755"/>
      <c r="U48" s="755"/>
      <c r="V48" s="755"/>
      <c r="W48" s="755"/>
      <c r="X48" s="755"/>
      <c r="Y48" s="755"/>
      <c r="Z48" s="755"/>
      <c r="AA48" s="755"/>
      <c r="AB48" s="755"/>
      <c r="AC48" s="755"/>
      <c r="AD48" s="755"/>
      <c r="AE48" s="755"/>
      <c r="AF48" s="755"/>
      <c r="AG48" s="755"/>
      <c r="AH48" s="755"/>
      <c r="AI48" s="755"/>
      <c r="AJ48" s="755"/>
      <c r="AK48" s="755"/>
      <c r="AL48" s="755"/>
      <c r="AM48" s="755"/>
      <c r="AN48" s="755"/>
      <c r="AO48" s="755"/>
      <c r="AP48" s="755"/>
      <c r="AQ48" s="214"/>
    </row>
    <row r="49" spans="1:49" ht="15.75" customHeight="1" x14ac:dyDescent="0.4">
      <c r="A49" s="214"/>
      <c r="B49" s="755"/>
      <c r="C49" s="755"/>
      <c r="D49" s="755"/>
      <c r="E49" s="755"/>
      <c r="F49" s="755"/>
      <c r="G49" s="755"/>
      <c r="H49" s="755"/>
      <c r="I49" s="755"/>
      <c r="J49" s="755"/>
      <c r="K49" s="755"/>
      <c r="L49" s="755"/>
      <c r="M49" s="755"/>
      <c r="N49" s="755"/>
      <c r="O49" s="755"/>
      <c r="P49" s="755"/>
      <c r="Q49" s="755"/>
      <c r="R49" s="755"/>
      <c r="S49" s="755"/>
      <c r="T49" s="755"/>
      <c r="U49" s="755"/>
      <c r="V49" s="755"/>
      <c r="W49" s="755"/>
      <c r="X49" s="755"/>
      <c r="Y49" s="755"/>
      <c r="Z49" s="755"/>
      <c r="AA49" s="755"/>
      <c r="AB49" s="755"/>
      <c r="AC49" s="755"/>
      <c r="AD49" s="755"/>
      <c r="AE49" s="755"/>
      <c r="AF49" s="755"/>
      <c r="AG49" s="755"/>
      <c r="AH49" s="755"/>
      <c r="AI49" s="755"/>
      <c r="AJ49" s="755"/>
      <c r="AK49" s="755"/>
      <c r="AL49" s="755"/>
      <c r="AM49" s="755"/>
      <c r="AN49" s="755"/>
      <c r="AO49" s="755"/>
      <c r="AP49" s="755"/>
      <c r="AQ49" s="214"/>
    </row>
    <row r="50" spans="1:49" ht="15.75" customHeight="1" x14ac:dyDescent="0.4">
      <c r="A50" s="214"/>
      <c r="B50" s="214" t="s">
        <v>42</v>
      </c>
      <c r="C50" s="251"/>
      <c r="D50" s="251"/>
      <c r="E50" s="251"/>
      <c r="F50" s="251"/>
      <c r="G50" s="251"/>
      <c r="H50" s="251"/>
      <c r="I50" s="251"/>
      <c r="J50" s="251"/>
      <c r="K50" s="251"/>
      <c r="L50" s="251"/>
      <c r="M50" s="251"/>
      <c r="N50" s="251"/>
      <c r="O50" s="251"/>
      <c r="P50" s="251"/>
      <c r="Q50" s="251"/>
      <c r="R50" s="251"/>
      <c r="S50" s="251"/>
      <c r="T50" s="251"/>
      <c r="U50" s="251"/>
      <c r="V50" s="251"/>
      <c r="W50" s="251"/>
      <c r="X50" s="251"/>
      <c r="Y50" s="251"/>
      <c r="Z50" s="251"/>
      <c r="AA50" s="251"/>
      <c r="AB50" s="251"/>
      <c r="AC50" s="251"/>
      <c r="AD50" s="251"/>
      <c r="AE50" s="251"/>
      <c r="AF50" s="251"/>
      <c r="AG50" s="251"/>
      <c r="AH50" s="251"/>
      <c r="AI50" s="251"/>
      <c r="AJ50" s="251"/>
      <c r="AK50" s="251"/>
      <c r="AL50" s="251"/>
      <c r="AM50" s="329"/>
      <c r="AN50" s="329"/>
      <c r="AO50" s="329"/>
      <c r="AP50" s="329"/>
      <c r="AQ50" s="214"/>
    </row>
    <row r="51" spans="1:49" ht="18.75" customHeight="1" x14ac:dyDescent="0.15">
      <c r="A51" s="214"/>
      <c r="B51" s="768" t="s">
        <v>103</v>
      </c>
      <c r="C51" s="768"/>
      <c r="D51" s="768"/>
      <c r="E51" s="768"/>
      <c r="F51" s="768"/>
      <c r="G51" s="768"/>
      <c r="H51" s="768"/>
      <c r="I51" s="768"/>
      <c r="J51" s="768"/>
      <c r="K51" s="768"/>
      <c r="L51" s="768"/>
      <c r="M51" s="768"/>
      <c r="N51" s="768"/>
      <c r="O51" s="768"/>
      <c r="P51" s="768"/>
      <c r="Q51" s="768"/>
      <c r="R51" s="768"/>
      <c r="S51" s="768"/>
      <c r="T51" s="768"/>
      <c r="U51" s="768"/>
      <c r="V51" s="768"/>
      <c r="W51" s="768"/>
      <c r="X51" s="768"/>
      <c r="Y51" s="768"/>
      <c r="Z51" s="768"/>
      <c r="AA51" s="768"/>
      <c r="AB51" s="768"/>
      <c r="AC51" s="768"/>
      <c r="AD51" s="768"/>
      <c r="AE51" s="768"/>
      <c r="AF51" s="768"/>
      <c r="AG51" s="768"/>
      <c r="AH51" s="768"/>
      <c r="AI51" s="768"/>
      <c r="AJ51" s="768"/>
      <c r="AK51" s="252"/>
      <c r="AL51" s="252"/>
      <c r="AM51" s="252"/>
      <c r="AN51" s="252"/>
      <c r="AO51" s="252"/>
      <c r="AP51" s="253"/>
      <c r="AQ51" s="214"/>
    </row>
    <row r="52" spans="1:49" ht="15.75" customHeight="1" x14ac:dyDescent="0.4">
      <c r="A52" s="214"/>
      <c r="B52" s="329"/>
      <c r="C52" s="254" t="s">
        <v>70</v>
      </c>
      <c r="D52" s="329"/>
      <c r="E52" s="329"/>
      <c r="F52" s="329"/>
      <c r="G52" s="329"/>
      <c r="H52" s="329"/>
      <c r="I52" s="329"/>
      <c r="J52" s="329"/>
      <c r="K52" s="329"/>
      <c r="L52" s="329"/>
      <c r="M52" s="329"/>
      <c r="N52" s="329"/>
      <c r="O52" s="329"/>
      <c r="P52" s="329"/>
      <c r="Q52" s="329"/>
      <c r="R52" s="329"/>
      <c r="S52" s="329"/>
      <c r="T52" s="329"/>
      <c r="U52" s="329"/>
      <c r="V52" s="329"/>
      <c r="W52" s="329"/>
      <c r="X52" s="329"/>
      <c r="Y52" s="329"/>
      <c r="Z52" s="329"/>
      <c r="AA52" s="329"/>
      <c r="AB52" s="329"/>
      <c r="AC52" s="329"/>
      <c r="AD52" s="329"/>
      <c r="AE52" s="329"/>
      <c r="AF52" s="329"/>
      <c r="AG52" s="329"/>
      <c r="AH52" s="329"/>
      <c r="AI52" s="329"/>
      <c r="AJ52" s="329"/>
      <c r="AK52" s="329"/>
      <c r="AL52" s="329"/>
      <c r="AM52" s="329"/>
      <c r="AN52" s="329"/>
      <c r="AO52" s="329"/>
      <c r="AP52" s="329"/>
      <c r="AQ52" s="214"/>
    </row>
    <row r="53" spans="1:49" ht="15.75" customHeight="1" x14ac:dyDescent="0.4">
      <c r="A53" s="214"/>
      <c r="B53" s="329"/>
      <c r="C53" s="769" t="s">
        <v>105</v>
      </c>
      <c r="D53" s="770"/>
      <c r="E53" s="770"/>
      <c r="F53" s="770"/>
      <c r="G53" s="770"/>
      <c r="H53" s="770"/>
      <c r="I53" s="770"/>
      <c r="J53" s="770"/>
      <c r="K53" s="770"/>
      <c r="L53" s="770"/>
      <c r="M53" s="770"/>
      <c r="N53" s="770"/>
      <c r="O53" s="770"/>
      <c r="P53" s="770"/>
      <c r="Q53" s="770"/>
      <c r="R53" s="770"/>
      <c r="S53" s="770"/>
      <c r="T53" s="770"/>
      <c r="U53" s="770"/>
      <c r="V53" s="770"/>
      <c r="W53" s="770"/>
      <c r="X53" s="770"/>
      <c r="Y53" s="770"/>
      <c r="Z53" s="770"/>
      <c r="AA53" s="770"/>
      <c r="AB53" s="770"/>
      <c r="AC53" s="770"/>
      <c r="AD53" s="770"/>
      <c r="AE53" s="770"/>
      <c r="AF53" s="770"/>
      <c r="AG53" s="770"/>
      <c r="AH53" s="770"/>
      <c r="AI53" s="770"/>
      <c r="AJ53" s="770"/>
      <c r="AK53" s="770"/>
      <c r="AL53" s="770"/>
      <c r="AM53" s="770"/>
      <c r="AN53" s="329"/>
      <c r="AO53" s="329"/>
      <c r="AP53" s="329"/>
      <c r="AQ53" s="214"/>
    </row>
    <row r="54" spans="1:49" ht="15.75" customHeight="1" x14ac:dyDescent="0.4">
      <c r="A54" s="214"/>
      <c r="B54" s="329"/>
      <c r="C54" s="770"/>
      <c r="D54" s="770"/>
      <c r="E54" s="770"/>
      <c r="F54" s="770"/>
      <c r="G54" s="770"/>
      <c r="H54" s="770"/>
      <c r="I54" s="770"/>
      <c r="J54" s="770"/>
      <c r="K54" s="770"/>
      <c r="L54" s="770"/>
      <c r="M54" s="770"/>
      <c r="N54" s="770"/>
      <c r="O54" s="770"/>
      <c r="P54" s="770"/>
      <c r="Q54" s="770"/>
      <c r="R54" s="770"/>
      <c r="S54" s="770"/>
      <c r="T54" s="770"/>
      <c r="U54" s="770"/>
      <c r="V54" s="770"/>
      <c r="W54" s="770"/>
      <c r="X54" s="770"/>
      <c r="Y54" s="770"/>
      <c r="Z54" s="770"/>
      <c r="AA54" s="770"/>
      <c r="AB54" s="770"/>
      <c r="AC54" s="770"/>
      <c r="AD54" s="770"/>
      <c r="AE54" s="770"/>
      <c r="AF54" s="770"/>
      <c r="AG54" s="770"/>
      <c r="AH54" s="770"/>
      <c r="AI54" s="770"/>
      <c r="AJ54" s="770"/>
      <c r="AK54" s="770"/>
      <c r="AL54" s="770"/>
      <c r="AM54" s="770"/>
      <c r="AN54" s="329"/>
      <c r="AO54" s="329"/>
      <c r="AP54" s="329"/>
      <c r="AQ54" s="214"/>
    </row>
    <row r="55" spans="1:49" ht="15.75" customHeight="1" x14ac:dyDescent="0.4">
      <c r="A55" s="214"/>
      <c r="B55" s="329"/>
      <c r="C55" s="771"/>
      <c r="D55" s="771"/>
      <c r="E55" s="771"/>
      <c r="F55" s="771"/>
      <c r="G55" s="771"/>
      <c r="H55" s="771"/>
      <c r="I55" s="771"/>
      <c r="J55" s="771"/>
      <c r="K55" s="771"/>
      <c r="L55" s="771"/>
      <c r="M55" s="771"/>
      <c r="N55" s="771"/>
      <c r="O55" s="771"/>
      <c r="P55" s="771"/>
      <c r="Q55" s="771"/>
      <c r="R55" s="771"/>
      <c r="S55" s="771"/>
      <c r="T55" s="771"/>
      <c r="U55" s="771"/>
      <c r="V55" s="771"/>
      <c r="W55" s="771"/>
      <c r="X55" s="771"/>
      <c r="Y55" s="771"/>
      <c r="Z55" s="771"/>
      <c r="AA55" s="771"/>
      <c r="AB55" s="771"/>
      <c r="AC55" s="771"/>
      <c r="AD55" s="771"/>
      <c r="AE55" s="771"/>
      <c r="AF55" s="771"/>
      <c r="AG55" s="771"/>
      <c r="AH55" s="771"/>
      <c r="AI55" s="771"/>
      <c r="AJ55" s="771"/>
      <c r="AK55" s="771"/>
      <c r="AL55" s="771"/>
      <c r="AM55" s="329"/>
      <c r="AN55" s="329"/>
      <c r="AO55" s="329"/>
      <c r="AP55" s="329"/>
      <c r="AQ55" s="214"/>
    </row>
    <row r="56" spans="1:49" x14ac:dyDescent="0.15">
      <c r="A56" s="214"/>
      <c r="B56" s="214"/>
      <c r="C56" s="771"/>
      <c r="D56" s="771"/>
      <c r="E56" s="771"/>
      <c r="F56" s="771"/>
      <c r="G56" s="771"/>
      <c r="H56" s="771"/>
      <c r="I56" s="771"/>
      <c r="J56" s="771"/>
      <c r="K56" s="771"/>
      <c r="L56" s="771"/>
      <c r="M56" s="771"/>
      <c r="N56" s="771"/>
      <c r="O56" s="771"/>
      <c r="P56" s="771"/>
      <c r="Q56" s="771"/>
      <c r="R56" s="771"/>
      <c r="S56" s="771"/>
      <c r="T56" s="771"/>
      <c r="U56" s="771"/>
      <c r="V56" s="771"/>
      <c r="W56" s="771"/>
      <c r="X56" s="771"/>
      <c r="Y56" s="771"/>
      <c r="Z56" s="771"/>
      <c r="AA56" s="771"/>
      <c r="AB56" s="771"/>
      <c r="AC56" s="771"/>
      <c r="AD56" s="771"/>
      <c r="AE56" s="771"/>
      <c r="AF56" s="771"/>
      <c r="AG56" s="771"/>
      <c r="AH56" s="771"/>
      <c r="AI56" s="771"/>
      <c r="AJ56" s="771"/>
      <c r="AK56" s="771"/>
      <c r="AL56" s="771"/>
      <c r="AM56" s="252"/>
      <c r="AN56" s="252"/>
      <c r="AO56" s="252"/>
      <c r="AP56" s="252"/>
      <c r="AQ56" s="214"/>
    </row>
    <row r="57" spans="1:49" x14ac:dyDescent="0.15">
      <c r="A57" s="214"/>
      <c r="B57" s="214" t="s">
        <v>117</v>
      </c>
      <c r="C57" s="330"/>
      <c r="D57" s="330"/>
      <c r="E57" s="330"/>
      <c r="F57" s="330"/>
      <c r="G57" s="330"/>
      <c r="H57" s="330"/>
      <c r="I57" s="330"/>
      <c r="J57" s="330"/>
      <c r="K57" s="330"/>
      <c r="L57" s="330"/>
      <c r="M57" s="330"/>
      <c r="N57" s="330"/>
      <c r="O57" s="330"/>
      <c r="P57" s="330"/>
      <c r="Q57" s="330"/>
      <c r="R57" s="330"/>
      <c r="S57" s="330"/>
      <c r="T57" s="330"/>
      <c r="U57" s="330"/>
      <c r="V57" s="330"/>
      <c r="W57" s="330"/>
      <c r="X57" s="330"/>
      <c r="Y57" s="330"/>
      <c r="Z57" s="330"/>
      <c r="AA57" s="330"/>
      <c r="AB57" s="330"/>
      <c r="AC57" s="330"/>
      <c r="AD57" s="330"/>
      <c r="AE57" s="330"/>
      <c r="AF57" s="330"/>
      <c r="AG57" s="330"/>
      <c r="AH57" s="330"/>
      <c r="AI57" s="330"/>
      <c r="AJ57" s="330"/>
      <c r="AK57" s="330"/>
      <c r="AL57" s="252"/>
      <c r="AM57" s="252"/>
      <c r="AN57" s="252"/>
      <c r="AO57" s="252"/>
      <c r="AP57" s="252"/>
      <c r="AQ57" s="214"/>
    </row>
    <row r="58" spans="1:49" x14ac:dyDescent="0.15">
      <c r="A58" s="214"/>
      <c r="B58" s="214" t="s">
        <v>113</v>
      </c>
      <c r="C58" s="330"/>
      <c r="D58" s="330"/>
      <c r="E58" s="330"/>
      <c r="F58" s="330"/>
      <c r="G58" s="330"/>
      <c r="H58" s="330"/>
      <c r="I58" s="330"/>
      <c r="J58" s="330"/>
      <c r="K58" s="330"/>
      <c r="L58" s="330"/>
      <c r="M58" s="330"/>
      <c r="N58" s="330"/>
      <c r="O58" s="330"/>
      <c r="P58" s="330"/>
      <c r="Q58" s="330"/>
      <c r="R58" s="330"/>
      <c r="S58" s="330"/>
      <c r="T58" s="330"/>
      <c r="U58" s="330"/>
      <c r="V58" s="330"/>
      <c r="W58" s="330"/>
      <c r="X58" s="330"/>
      <c r="Y58" s="330"/>
      <c r="Z58" s="330"/>
      <c r="AA58" s="330"/>
      <c r="AB58" s="330"/>
      <c r="AC58" s="330"/>
      <c r="AD58" s="330"/>
      <c r="AE58" s="330"/>
      <c r="AF58" s="330"/>
      <c r="AG58" s="330"/>
      <c r="AH58" s="330"/>
      <c r="AI58" s="330"/>
      <c r="AJ58" s="330"/>
      <c r="AK58" s="330"/>
      <c r="AL58" s="252"/>
      <c r="AM58" s="252"/>
      <c r="AN58" s="252"/>
      <c r="AO58" s="252"/>
      <c r="AP58" s="252"/>
      <c r="AQ58" s="214"/>
    </row>
    <row r="59" spans="1:49" ht="14.25" customHeight="1" x14ac:dyDescent="0.4">
      <c r="A59" s="214"/>
      <c r="B59" s="214"/>
      <c r="C59" s="219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485" t="s">
        <v>16</v>
      </c>
      <c r="Q59" s="486"/>
      <c r="R59" s="486"/>
      <c r="S59" s="486"/>
      <c r="T59" s="486"/>
      <c r="U59" s="486"/>
      <c r="V59" s="486"/>
      <c r="W59" s="486"/>
      <c r="X59" s="486"/>
      <c r="Y59" s="487"/>
      <c r="Z59" s="220"/>
      <c r="AA59" s="219"/>
      <c r="AB59" s="220"/>
      <c r="AC59" s="220"/>
      <c r="AD59" s="220"/>
      <c r="AE59" s="220"/>
      <c r="AF59" s="220"/>
      <c r="AG59" s="220"/>
      <c r="AH59" s="220"/>
      <c r="AI59" s="220"/>
      <c r="AJ59" s="220"/>
      <c r="AK59" s="220"/>
      <c r="AL59" s="220"/>
      <c r="AM59" s="219"/>
      <c r="AN59" s="219"/>
      <c r="AO59" s="214"/>
      <c r="AP59" s="214"/>
      <c r="AQ59" s="214"/>
    </row>
    <row r="60" spans="1:49" ht="14.25" customHeight="1" x14ac:dyDescent="0.4">
      <c r="A60" s="214"/>
      <c r="B60" s="214"/>
      <c r="C60" s="219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712" t="s">
        <v>15</v>
      </c>
      <c r="Q60" s="713"/>
      <c r="R60" s="713"/>
      <c r="S60" s="478" t="s">
        <v>11</v>
      </c>
      <c r="T60" s="713"/>
      <c r="U60" s="716"/>
      <c r="V60" s="478" t="s">
        <v>12</v>
      </c>
      <c r="W60" s="713"/>
      <c r="X60" s="713"/>
      <c r="Y60" s="480" t="s">
        <v>2</v>
      </c>
      <c r="Z60" s="759" t="s">
        <v>18</v>
      </c>
      <c r="AA60" s="760"/>
      <c r="AB60" s="760"/>
      <c r="AC60" s="760"/>
      <c r="AD60" s="760"/>
      <c r="AE60" s="761" t="s">
        <v>75</v>
      </c>
      <c r="AF60" s="761"/>
      <c r="AG60" s="761"/>
      <c r="AH60" s="761"/>
      <c r="AI60" s="761"/>
      <c r="AJ60" s="761"/>
      <c r="AK60" s="761"/>
      <c r="AL60" s="761"/>
      <c r="AM60" s="761"/>
      <c r="AN60" s="219"/>
      <c r="AO60" s="214"/>
      <c r="AP60" s="214"/>
      <c r="AQ60" s="214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14"/>
      <c r="B61" s="214"/>
      <c r="C61" s="219"/>
      <c r="D61" s="214"/>
      <c r="E61" s="214"/>
      <c r="F61" s="214"/>
      <c r="G61" s="214"/>
      <c r="H61" s="214"/>
      <c r="I61" s="214"/>
      <c r="J61" s="214"/>
      <c r="K61" s="214"/>
      <c r="L61" s="214"/>
      <c r="M61" s="214"/>
      <c r="N61" s="214"/>
      <c r="O61" s="214"/>
      <c r="P61" s="714"/>
      <c r="Q61" s="715"/>
      <c r="R61" s="715"/>
      <c r="S61" s="479"/>
      <c r="T61" s="717"/>
      <c r="U61" s="717"/>
      <c r="V61" s="479"/>
      <c r="W61" s="715"/>
      <c r="X61" s="715"/>
      <c r="Y61" s="481"/>
      <c r="Z61" s="759"/>
      <c r="AA61" s="760"/>
      <c r="AB61" s="760"/>
      <c r="AC61" s="760"/>
      <c r="AD61" s="760"/>
      <c r="AE61" s="761"/>
      <c r="AF61" s="761"/>
      <c r="AG61" s="761"/>
      <c r="AH61" s="761"/>
      <c r="AI61" s="761"/>
      <c r="AJ61" s="761"/>
      <c r="AK61" s="761"/>
      <c r="AL61" s="761"/>
      <c r="AM61" s="761"/>
      <c r="AN61" s="219"/>
      <c r="AO61" s="214"/>
      <c r="AP61" s="214"/>
      <c r="AQ61" s="214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14"/>
      <c r="B62" s="214"/>
      <c r="C62" s="214"/>
      <c r="D62" s="330"/>
      <c r="E62" s="330"/>
      <c r="F62" s="330"/>
      <c r="G62" s="330"/>
      <c r="H62" s="330"/>
      <c r="I62" s="330"/>
      <c r="J62" s="330"/>
      <c r="K62" s="330"/>
      <c r="L62" s="330"/>
      <c r="M62" s="330"/>
      <c r="N62" s="330"/>
      <c r="O62" s="330"/>
      <c r="P62" s="330"/>
      <c r="Q62" s="330"/>
      <c r="R62" s="330"/>
      <c r="S62" s="330"/>
      <c r="T62" s="330"/>
      <c r="U62" s="330"/>
      <c r="V62" s="330"/>
      <c r="W62" s="330"/>
      <c r="X62" s="330"/>
      <c r="Y62" s="330"/>
      <c r="Z62" s="330"/>
      <c r="AA62" s="255"/>
      <c r="AB62" s="256"/>
      <c r="AC62" s="256"/>
      <c r="AD62" s="256"/>
      <c r="AE62" s="256"/>
      <c r="AF62" s="256"/>
      <c r="AG62" s="256"/>
      <c r="AH62" s="216"/>
      <c r="AI62" s="216"/>
      <c r="AJ62" s="257"/>
      <c r="AK62" s="257"/>
      <c r="AL62" s="257"/>
      <c r="AM62" s="257"/>
      <c r="AN62" s="257"/>
      <c r="AO62" s="257"/>
      <c r="AP62" s="257"/>
      <c r="AQ62" s="214"/>
      <c r="AS62" s="25" t="str">
        <f>IFERROR((DATE(2022,1,31)-AT61+1),"")</f>
        <v/>
      </c>
      <c r="AT62" s="7"/>
    </row>
    <row r="63" spans="1:49" x14ac:dyDescent="0.15">
      <c r="A63" s="214"/>
      <c r="B63" s="214"/>
      <c r="C63" s="230" t="s">
        <v>32</v>
      </c>
      <c r="D63" s="330"/>
      <c r="E63" s="330"/>
      <c r="F63" s="330"/>
      <c r="G63" s="330"/>
      <c r="H63" s="330"/>
      <c r="I63" s="330"/>
      <c r="J63" s="330"/>
      <c r="K63" s="330"/>
      <c r="L63" s="330"/>
      <c r="M63" s="330"/>
      <c r="N63" s="330"/>
      <c r="O63" s="330"/>
      <c r="P63" s="330"/>
      <c r="Q63" s="330"/>
      <c r="R63" s="330"/>
      <c r="S63" s="330"/>
      <c r="T63" s="330"/>
      <c r="U63" s="330"/>
      <c r="V63" s="330"/>
      <c r="W63" s="330"/>
      <c r="X63" s="330"/>
      <c r="Y63" s="330"/>
      <c r="Z63" s="330"/>
      <c r="AA63" s="255"/>
      <c r="AB63" s="256"/>
      <c r="AC63" s="256"/>
      <c r="AD63" s="256"/>
      <c r="AE63" s="256"/>
      <c r="AF63" s="256"/>
      <c r="AG63" s="256"/>
      <c r="AH63" s="216"/>
      <c r="AI63" s="216"/>
      <c r="AJ63" s="257"/>
      <c r="AK63" s="257"/>
      <c r="AL63" s="257"/>
      <c r="AM63" s="257"/>
      <c r="AN63" s="257"/>
      <c r="AO63" s="257"/>
      <c r="AP63" s="257"/>
      <c r="AQ63" s="214"/>
      <c r="AS63" s="7"/>
      <c r="AT63" s="7"/>
    </row>
    <row r="64" spans="1:49" s="26" customFormat="1" ht="18.75" customHeight="1" x14ac:dyDescent="0.15">
      <c r="A64" s="258"/>
      <c r="B64" s="258"/>
      <c r="C64" s="214"/>
      <c r="D64" s="259"/>
      <c r="E64" s="259"/>
      <c r="F64" s="259"/>
      <c r="G64" s="259"/>
      <c r="H64" s="259"/>
      <c r="I64" s="259"/>
      <c r="J64" s="259"/>
      <c r="K64" s="259"/>
      <c r="L64" s="259"/>
      <c r="M64" s="259"/>
      <c r="N64" s="260"/>
      <c r="O64" s="261"/>
      <c r="P64" s="677"/>
      <c r="Q64" s="678"/>
      <c r="R64" s="678"/>
      <c r="S64" s="678"/>
      <c r="T64" s="678"/>
      <c r="U64" s="678"/>
      <c r="V64" s="678"/>
      <c r="W64" s="461" t="s">
        <v>0</v>
      </c>
      <c r="X64" s="462"/>
      <c r="Y64" s="262" t="s">
        <v>5</v>
      </c>
      <c r="Z64" s="262"/>
      <c r="AA64" s="762" t="str">
        <f>AS62</f>
        <v/>
      </c>
      <c r="AB64" s="763"/>
      <c r="AC64" s="763"/>
      <c r="AD64" s="764" t="s">
        <v>2</v>
      </c>
      <c r="AE64" s="765"/>
      <c r="AF64" s="262"/>
      <c r="AG64" s="263" t="s">
        <v>1</v>
      </c>
      <c r="AH64" s="766" t="str">
        <f>IF(AA64="","",ROUNDUP(P64/AA64,0))</f>
        <v/>
      </c>
      <c r="AI64" s="767"/>
      <c r="AJ64" s="767"/>
      <c r="AK64" s="767"/>
      <c r="AL64" s="767"/>
      <c r="AM64" s="767"/>
      <c r="AN64" s="764" t="s">
        <v>0</v>
      </c>
      <c r="AO64" s="765"/>
      <c r="AP64" s="264"/>
      <c r="AQ64" s="264"/>
      <c r="AS64" s="7"/>
      <c r="AT64" s="7"/>
      <c r="AU64" s="7"/>
      <c r="AW64" s="27"/>
    </row>
    <row r="65" spans="1:71" s="26" customFormat="1" ht="18.75" customHeight="1" x14ac:dyDescent="0.15">
      <c r="A65" s="258"/>
      <c r="B65" s="258"/>
      <c r="C65" s="258"/>
      <c r="D65" s="264"/>
      <c r="E65" s="264"/>
      <c r="F65" s="264"/>
      <c r="G65" s="264"/>
      <c r="H65" s="264"/>
      <c r="I65" s="264"/>
      <c r="J65" s="264"/>
      <c r="K65" s="264"/>
      <c r="L65" s="264"/>
      <c r="M65" s="264"/>
      <c r="N65" s="264"/>
      <c r="O65" s="264"/>
      <c r="P65" s="265" t="s">
        <v>28</v>
      </c>
      <c r="Q65" s="264"/>
      <c r="R65" s="264"/>
      <c r="S65" s="264"/>
      <c r="T65" s="264"/>
      <c r="U65" s="264"/>
      <c r="V65" s="264"/>
      <c r="W65" s="264"/>
      <c r="X65" s="264"/>
      <c r="Y65" s="264"/>
      <c r="Z65" s="264"/>
      <c r="AA65" s="266"/>
      <c r="AB65" s="266"/>
      <c r="AC65" s="266"/>
      <c r="AD65" s="266"/>
      <c r="AE65" s="266"/>
      <c r="AF65" s="266"/>
      <c r="AG65" s="266"/>
      <c r="AH65" s="264"/>
      <c r="AI65" s="778" t="s">
        <v>23</v>
      </c>
      <c r="AJ65" s="778"/>
      <c r="AK65" s="778"/>
      <c r="AL65" s="778"/>
      <c r="AM65" s="778"/>
      <c r="AN65" s="778"/>
      <c r="AO65" s="778"/>
      <c r="AP65" s="267"/>
      <c r="AQ65" s="267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68"/>
      <c r="B66" s="268"/>
      <c r="C66" s="230" t="s">
        <v>88</v>
      </c>
      <c r="D66" s="269"/>
      <c r="E66" s="269"/>
      <c r="F66" s="269"/>
      <c r="G66" s="269"/>
      <c r="H66" s="269"/>
      <c r="I66" s="269"/>
      <c r="J66" s="269"/>
      <c r="K66" s="269"/>
      <c r="L66" s="269"/>
      <c r="M66" s="269"/>
      <c r="N66" s="269"/>
      <c r="O66" s="270" t="s">
        <v>35</v>
      </c>
      <c r="P66" s="268" t="s">
        <v>89</v>
      </c>
      <c r="Q66" s="271"/>
      <c r="R66" s="271"/>
      <c r="S66" s="271"/>
      <c r="T66" s="271"/>
      <c r="U66" s="271"/>
      <c r="V66" s="271"/>
      <c r="W66" s="271"/>
      <c r="X66" s="271"/>
      <c r="Y66" s="271"/>
      <c r="Z66" s="272"/>
      <c r="AA66" s="273"/>
      <c r="AB66" s="273"/>
      <c r="AC66" s="230"/>
      <c r="AD66" s="268"/>
      <c r="AE66" s="230"/>
      <c r="AF66" s="274"/>
      <c r="AG66" s="274"/>
      <c r="AH66" s="274"/>
      <c r="AI66" s="268"/>
      <c r="AJ66" s="275"/>
      <c r="AK66" s="275"/>
      <c r="AL66" s="275"/>
      <c r="AM66" s="275"/>
      <c r="AN66" s="275"/>
      <c r="AO66" s="268"/>
      <c r="AP66" s="268"/>
      <c r="AQ66" s="268"/>
    </row>
    <row r="67" spans="1:71" s="5" customFormat="1" ht="18.75" customHeight="1" x14ac:dyDescent="0.15">
      <c r="A67" s="268"/>
      <c r="B67" s="268"/>
      <c r="C67" s="268"/>
      <c r="D67" s="230"/>
      <c r="E67" s="230"/>
      <c r="F67" s="230"/>
      <c r="G67" s="230"/>
      <c r="H67" s="230"/>
      <c r="I67" s="230"/>
      <c r="J67" s="230"/>
      <c r="K67" s="230"/>
      <c r="L67" s="230"/>
      <c r="M67" s="230"/>
      <c r="N67" s="230"/>
      <c r="O67" s="230"/>
      <c r="P67" s="677"/>
      <c r="Q67" s="678"/>
      <c r="R67" s="678"/>
      <c r="S67" s="678"/>
      <c r="T67" s="678"/>
      <c r="U67" s="678"/>
      <c r="V67" s="678"/>
      <c r="W67" s="461" t="s">
        <v>0</v>
      </c>
      <c r="X67" s="462"/>
      <c r="Y67" s="216" t="s">
        <v>5</v>
      </c>
      <c r="Z67" s="230"/>
      <c r="AA67" s="683">
        <v>28</v>
      </c>
      <c r="AB67" s="684"/>
      <c r="AC67" s="684"/>
      <c r="AD67" s="461" t="s">
        <v>2</v>
      </c>
      <c r="AE67" s="462"/>
      <c r="AF67" s="216"/>
      <c r="AG67" s="330" t="s">
        <v>1</v>
      </c>
      <c r="AH67" s="766">
        <f>IF(AA67="","",ROUNDUP(P67/AA67,0))</f>
        <v>0</v>
      </c>
      <c r="AI67" s="767"/>
      <c r="AJ67" s="767"/>
      <c r="AK67" s="767"/>
      <c r="AL67" s="767"/>
      <c r="AM67" s="767"/>
      <c r="AN67" s="461" t="s">
        <v>0</v>
      </c>
      <c r="AO67" s="462"/>
      <c r="AP67" s="268"/>
      <c r="AQ67" s="273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68"/>
      <c r="B68" s="268"/>
      <c r="C68" s="268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0"/>
      <c r="P68" s="230"/>
      <c r="Q68" s="265" t="s">
        <v>28</v>
      </c>
      <c r="R68" s="276"/>
      <c r="S68" s="276"/>
      <c r="T68" s="276"/>
      <c r="U68" s="276"/>
      <c r="V68" s="276"/>
      <c r="W68" s="276"/>
      <c r="X68" s="216"/>
      <c r="Y68" s="216"/>
      <c r="Z68" s="230"/>
      <c r="AA68" s="277"/>
      <c r="AB68" s="278"/>
      <c r="AC68" s="278"/>
      <c r="AD68" s="216"/>
      <c r="AE68" s="216"/>
      <c r="AF68" s="255"/>
      <c r="AG68" s="255"/>
      <c r="AH68" s="230"/>
      <c r="AI68" s="728" t="s">
        <v>23</v>
      </c>
      <c r="AJ68" s="729"/>
      <c r="AK68" s="729"/>
      <c r="AL68" s="729"/>
      <c r="AM68" s="729"/>
      <c r="AN68" s="729"/>
      <c r="AO68" s="729"/>
      <c r="AP68" s="326"/>
      <c r="AQ68" s="273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68"/>
      <c r="B69" s="268"/>
      <c r="C69" s="772" t="s">
        <v>100</v>
      </c>
      <c r="D69" s="772"/>
      <c r="E69" s="772"/>
      <c r="F69" s="772"/>
      <c r="G69" s="772"/>
      <c r="H69" s="772"/>
      <c r="I69" s="772"/>
      <c r="J69" s="772"/>
      <c r="K69" s="772"/>
      <c r="L69" s="772"/>
      <c r="M69" s="772"/>
      <c r="N69" s="772"/>
      <c r="O69" s="772"/>
      <c r="P69" s="772"/>
      <c r="Q69" s="772"/>
      <c r="R69" s="772"/>
      <c r="S69" s="772"/>
      <c r="T69" s="772"/>
      <c r="U69" s="772"/>
      <c r="V69" s="772"/>
      <c r="W69" s="772"/>
      <c r="X69" s="773"/>
      <c r="Y69" s="774" t="str">
        <f>IF(O64="","",IFERROR(IF(Y67="","",ROUNDUP((AF64-AF67)*0.4,0)),""))</f>
        <v/>
      </c>
      <c r="Z69" s="775"/>
      <c r="AA69" s="775"/>
      <c r="AB69" s="775"/>
      <c r="AC69" s="775"/>
      <c r="AD69" s="775"/>
      <c r="AE69" s="681" t="s">
        <v>0</v>
      </c>
      <c r="AF69" s="682"/>
      <c r="AG69" s="279"/>
      <c r="AH69" s="285"/>
      <c r="AI69" s="268"/>
      <c r="AJ69" s="268"/>
      <c r="AK69" s="275"/>
      <c r="AL69" s="275"/>
      <c r="AM69" s="275"/>
      <c r="AN69" s="275"/>
      <c r="AO69" s="275"/>
      <c r="AP69" s="286"/>
      <c r="AQ69" s="286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68"/>
      <c r="B70" s="268"/>
      <c r="C70" s="325"/>
      <c r="D70" s="325"/>
      <c r="E70" s="325"/>
      <c r="F70" s="325"/>
      <c r="G70" s="325"/>
      <c r="H70" s="325"/>
      <c r="I70" s="325"/>
      <c r="J70" s="325"/>
      <c r="K70" s="325"/>
      <c r="L70" s="325"/>
      <c r="M70" s="325"/>
      <c r="N70" s="325"/>
      <c r="O70" s="325"/>
      <c r="P70" s="325"/>
      <c r="Q70" s="325"/>
      <c r="R70" s="325"/>
      <c r="S70" s="325"/>
      <c r="T70" s="325"/>
      <c r="U70" s="325"/>
      <c r="V70" s="325"/>
      <c r="W70" s="325"/>
      <c r="X70" s="270"/>
      <c r="Y70" s="287"/>
      <c r="Z70" s="287"/>
      <c r="AA70" s="287"/>
      <c r="AB70" s="287"/>
      <c r="AC70" s="807" t="s">
        <v>95</v>
      </c>
      <c r="AD70" s="808"/>
      <c r="AE70" s="808"/>
      <c r="AF70" s="808"/>
      <c r="AG70" s="808"/>
      <c r="AH70" s="808"/>
      <c r="AI70" s="808"/>
      <c r="AJ70" s="808"/>
      <c r="AK70" s="809"/>
      <c r="AL70" s="268"/>
      <c r="AM70" s="268"/>
      <c r="AN70" s="268"/>
      <c r="AO70" s="268"/>
      <c r="AP70" s="268"/>
      <c r="AQ70" s="268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68"/>
      <c r="B71" s="268"/>
      <c r="C71" s="268"/>
      <c r="D71" s="268"/>
      <c r="E71" s="268"/>
      <c r="F71" s="268"/>
      <c r="G71" s="268"/>
      <c r="H71" s="280"/>
      <c r="I71" s="268"/>
      <c r="J71" s="268"/>
      <c r="K71" s="268"/>
      <c r="L71" s="268"/>
      <c r="M71" s="281"/>
      <c r="N71" s="282"/>
      <c r="O71" s="282"/>
      <c r="P71" s="282"/>
      <c r="Q71" s="268"/>
      <c r="R71" s="268"/>
      <c r="S71" s="268"/>
      <c r="T71" s="268"/>
      <c r="U71" s="268"/>
      <c r="V71" s="268"/>
      <c r="W71" s="268"/>
      <c r="X71" s="268"/>
      <c r="Y71" s="268"/>
      <c r="Z71" s="282"/>
      <c r="AA71" s="282"/>
      <c r="AB71" s="282"/>
      <c r="AC71" s="808"/>
      <c r="AD71" s="808"/>
      <c r="AE71" s="808"/>
      <c r="AF71" s="808"/>
      <c r="AG71" s="808"/>
      <c r="AH71" s="808"/>
      <c r="AI71" s="808"/>
      <c r="AJ71" s="808"/>
      <c r="AK71" s="809"/>
      <c r="AL71" s="321"/>
      <c r="AM71" s="321"/>
      <c r="AN71" s="288"/>
      <c r="AO71" s="288"/>
      <c r="AP71" s="268"/>
      <c r="AQ71" s="268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68"/>
      <c r="B72" s="268"/>
      <c r="C72" s="268"/>
      <c r="D72" s="268"/>
      <c r="E72" s="268"/>
      <c r="F72" s="268"/>
      <c r="G72" s="268"/>
      <c r="H72" s="280"/>
      <c r="I72" s="268"/>
      <c r="J72" s="268"/>
      <c r="K72" s="268"/>
      <c r="L72" s="268"/>
      <c r="M72" s="281"/>
      <c r="N72" s="289" t="s">
        <v>91</v>
      </c>
      <c r="O72" s="282"/>
      <c r="P72" s="282"/>
      <c r="Q72" s="268"/>
      <c r="R72" s="268"/>
      <c r="S72" s="268"/>
      <c r="T72" s="268"/>
      <c r="U72" s="268"/>
      <c r="V72" s="268"/>
      <c r="W72" s="268"/>
      <c r="X72" s="268"/>
      <c r="Y72" s="774" t="str">
        <f>IFERROR(IF(Y69&lt;=0,"ERROR",MIN(ROUNDUP(Y69,-3),200000)),"")</f>
        <v/>
      </c>
      <c r="Z72" s="775"/>
      <c r="AA72" s="775"/>
      <c r="AB72" s="775"/>
      <c r="AC72" s="775"/>
      <c r="AD72" s="775"/>
      <c r="AE72" s="470" t="s">
        <v>0</v>
      </c>
      <c r="AF72" s="471"/>
      <c r="AG72" s="268"/>
      <c r="AH72" s="268"/>
      <c r="AI72" s="290"/>
      <c r="AJ72" s="290"/>
      <c r="AK72" s="290"/>
      <c r="AL72" s="290"/>
      <c r="AM72" s="290"/>
      <c r="AN72" s="286"/>
      <c r="AO72" s="286"/>
      <c r="AP72" s="286"/>
      <c r="AQ72" s="286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14"/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4"/>
      <c r="P73" s="214"/>
      <c r="Q73" s="214"/>
      <c r="R73" s="214"/>
      <c r="S73" s="214"/>
      <c r="T73" s="214"/>
      <c r="U73" s="214"/>
      <c r="V73" s="214"/>
      <c r="W73" s="214"/>
      <c r="X73" s="214"/>
      <c r="Y73" s="291"/>
      <c r="Z73" s="291"/>
      <c r="AA73" s="291"/>
      <c r="AB73" s="291"/>
      <c r="AC73" s="291"/>
      <c r="AD73" s="291"/>
      <c r="AE73" s="291"/>
      <c r="AF73" s="214"/>
      <c r="AG73" s="214"/>
      <c r="AH73" s="214"/>
      <c r="AI73" s="214"/>
      <c r="AJ73" s="214"/>
      <c r="AK73" s="214"/>
      <c r="AL73" s="214"/>
      <c r="AM73" s="214"/>
      <c r="AN73" s="214"/>
      <c r="AO73" s="214"/>
      <c r="AP73" s="214"/>
      <c r="AQ73" s="214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算定シート【C】</vt:lpstr>
      <vt:lpstr>算定シート【D】 (2)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算定シート【C】!Print_Area</vt:lpstr>
      <vt:lpstr>'算定シート【D】 (2)'!Print_Area</vt:lpstr>
      <vt:lpstr>'算定シート【E】 (2)'!Print_Area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2022-03-30T11:28:22Z</cp:lastPrinted>
  <dcterms:created xsi:type="dcterms:W3CDTF">2021-04-19T06:52:07Z</dcterms:created>
  <dcterms:modified xsi:type="dcterms:W3CDTF">2022-03-30T12:11:31Z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