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7D960134-B361-4823-8701-E8B326C44CA1}" xr6:coauthVersionLast="45" xr6:coauthVersionMax="45" xr10:uidLastSave="{00000000-0000-0000-0000-000000000000}"/>
  <bookViews>
    <workbookView xWindow="-110" yWindow="-110" windowWidth="19420" windowHeight="10420" tabRatio="880" xr2:uid="{00000000-000D-0000-FFFF-FFFF00000000}"/>
  </bookViews>
  <sheets>
    <sheet name="算定シート【４】" sheetId="22" r:id="rId1"/>
  </sheets>
  <definedNames>
    <definedName name="_xlnm.Print_Area" localSheetId="0">算定シート【４】!$A$1:$AR$66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6" i="22" l="1"/>
  <c r="AA22" i="22" l="1"/>
  <c r="AA17" i="22"/>
  <c r="AT52" i="22" l="1"/>
  <c r="AT53" i="22" s="1"/>
  <c r="AS54" i="22" s="1"/>
  <c r="Q27" i="22"/>
  <c r="D27" i="22"/>
  <c r="AH27" i="22" l="1"/>
  <c r="AH59" i="22"/>
  <c r="AH61" i="22" s="1"/>
  <c r="E31" i="22" l="1"/>
  <c r="AI32" i="22"/>
  <c r="AH56" i="22"/>
  <c r="E64" i="22" l="1"/>
  <c r="AH64" i="22"/>
</calcChain>
</file>

<file path=xl/sharedStrings.xml><?xml version="1.0" encoding="utf-8"?>
<sst xmlns="http://schemas.openxmlformats.org/spreadsheetml/2006/main" count="92" uniqueCount="58">
  <si>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</si>
  <si>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</si>
  <si>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</si>
  <si>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</si>
  <si>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</si>
  <si>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※最大20万円</t>
    <rPh sb="1" eb="3">
      <t>サイダイ</t>
    </rPh>
    <rPh sb="5" eb="7">
      <t>マンエン</t>
    </rPh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</si>
  <si>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</si>
  <si>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</si>
  <si>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</si>
  <si>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</si>
  <si>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</si>
  <si>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</si>
  <si>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</si>
  <si>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</si>
  <si>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</si>
  <si>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</si>
  <si>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</si>
  <si>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</si>
  <si>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</si>
  <si>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</si>
  <si>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</si>
  <si>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</si>
  <si>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算定参照月の日数</t>
    <rPh sb="0" eb="2">
      <t>サンテイ</t>
    </rPh>
    <rPh sb="2" eb="4">
      <t>サンショウ</t>
    </rPh>
    <rPh sb="4" eb="5">
      <t>ヅキ</t>
    </rPh>
    <rPh sb="6" eb="8">
      <t>ニッスウ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</si>
  <si>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</si>
  <si>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参照月：令和2年9月～令和3年8月の単月</t>
    <phoneticPr fontId="3"/>
  </si>
  <si>
    <t>令和2年9月～令和3年8月の間のうち、
ひと月を記載してください。</t>
    <phoneticPr fontId="3"/>
  </si>
  <si>
    <t>支給単価（１日当たりの支給額）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</si>
  <si>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</si>
  <si>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開店日～令和３年８月３１日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</si>
  <si>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</si>
  <si>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令和３年９月の１日当たりの売上高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</si>
  <si>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※原則30日</t>
    <rPh sb="1" eb="3">
      <t>ゲンソク</t>
    </rPh>
    <rPh sb="5" eb="6">
      <t>ニチ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</si>
  <si>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</si>
  <si>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支給単価⇒　</t>
    <rPh sb="0" eb="2">
      <t>シキュウ</t>
    </rPh>
    <rPh sb="2" eb="4">
      <t>タンカ</t>
    </rPh>
    <phoneticPr fontId="3"/>
  </si>
  <si>
    <t>＜参照月の特例（平均方式）＞</t>
    <rPh sb="1" eb="3">
      <t>サンショウ</t>
    </rPh>
    <rPh sb="3" eb="4">
      <t>ツキ</t>
    </rPh>
    <rPh sb="5" eb="7">
      <t>トクレイ</t>
    </rPh>
    <rPh sb="8" eb="10">
      <t>ヘイキン</t>
    </rPh>
    <rPh sb="10" eb="12">
      <t>ホウシキ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</si>
  <si>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</si>
  <si>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÷</t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</si>
  <si>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</si>
  <si>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＝</t>
    <phoneticPr fontId="3"/>
  </si>
  <si>
    <t>⇒</t>
    <phoneticPr fontId="3"/>
  </si>
  <si>
    <t xml:space="preserve">令和３年９月の売上高 ÷ 令和３年９月の日数 </t>
    <rPh sb="13" eb="15">
      <t>レイワ</t>
    </rPh>
    <rPh sb="16" eb="17">
      <t>ネン</t>
    </rPh>
    <rPh sb="18" eb="19">
      <t>ガツ</t>
    </rPh>
    <phoneticPr fontId="3"/>
  </si>
  <si>
    <t>（算定参照期間の１日当たりの売上高 － 令和３年９月の１日当たりの売上高） × ０．４ ＝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</si>
  <si>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</si>
  <si>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※上記計算式で支給単価を算出できた場合は以下は不要です。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フヨウ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</si>
  <si>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</si>
  <si>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千円未満を切り上げ、1,000～200,000円の金額とする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23" eb="24">
      <t>エン</t>
    </rPh>
    <rPh sb="25" eb="27">
      <t>キンガク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</si>
  <si>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</si>
  <si>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</si>
  <si>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</si>
  <si>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９月</t>
    </r>
    <r>
      <rPr>
        <sz val="9"/>
        <rFont val="ＭＳ Ｐゴシック"/>
        <family val="3"/>
        <charset val="128"/>
      </rPr>
      <t>の売上高</t>
    </r>
    <phoneticPr fontId="3"/>
  </si>
  <si>
    <r>
      <t>令和３年</t>
    </r>
    <r>
      <rPr>
        <b/>
        <sz val="11"/>
        <rFont val="ＭＳ Ｐゴシック"/>
        <family val="3"/>
        <charset val="128"/>
      </rPr>
      <t>９月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</si>
  <si>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９月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</si>
  <si>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９月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</si>
  <si>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■ 算定シート④（売上高減少額方式）　新規開店特例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シンキ</t>
    </rPh>
    <rPh sb="21" eb="23">
      <t>カイテン</t>
    </rPh>
    <rPh sb="23" eb="25">
      <t>トクレイ</t>
    </rPh>
    <phoneticPr fontId="3"/>
  </si>
  <si>
    <t>＜必要書類＞
・参照月の帳簿（対象店舗の飲食部門（テイクアウトの売上高除く）のみ）※税抜き金額であることが分かるもの
・令和３年９月の帳簿（対象店舗の飲食部門（テイクアウトの売上高除く）のみ）※税抜き金額であることが分かるもの
・参照月を含む確定申告書類　※第４～７期で提出済であれば省略可能です</t>
    <rPh sb="32" eb="34">
      <t>ウリアゲ</t>
    </rPh>
    <rPh sb="34" eb="35">
      <t>ダカ</t>
    </rPh>
    <rPh sb="60" eb="62">
      <t>レイワ</t>
    </rPh>
    <rPh sb="63" eb="64">
      <t>ネン</t>
    </rPh>
    <rPh sb="65" eb="66">
      <t>ガツ</t>
    </rPh>
    <rPh sb="67" eb="69">
      <t>チョウボ</t>
    </rPh>
    <rPh sb="87" eb="89">
      <t>ウリアゲ</t>
    </rPh>
    <rPh sb="89" eb="90">
      <t>ダカ</t>
    </rPh>
    <phoneticPr fontId="3"/>
  </si>
  <si>
    <t>【大企業・中小企業等】
― 令和２年９月１日から令和３年８月３１日の間に開店した店舗用 －</t>
    <rPh sb="1" eb="4">
      <t>ダイキギョウ</t>
    </rPh>
    <rPh sb="5" eb="7">
      <t>チュウショウ</t>
    </rPh>
    <rPh sb="7" eb="9">
      <t>キギョウ</t>
    </rPh>
    <rPh sb="9" eb="10">
      <t>トウ</t>
    </rPh>
    <rPh sb="34" eb="35">
      <t>アイダ</t>
    </rPh>
    <rPh sb="36" eb="38">
      <t>カイテン</t>
    </rPh>
    <phoneticPr fontId="3"/>
  </si>
  <si>
    <t>以下の水色セルの項目のみ入力または選択してください。</t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</si>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</sst>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\ "/>
    <numFmt numFmtId="178" formatCode="#,##0_);[Red]\(#,##0\)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0" fillId="0" borderId="0" xfId="0" applyFont="1" applyBorder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3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3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7" fillId="0" borderId="0" xfId="0" applyFont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/>
    </xf>
    <xf numFmtId="38" fontId="5" fillId="4" borderId="9" xfId="1" applyFont="1" applyFill="1" applyBorder="1" applyAlignment="1" applyProtection="1">
      <alignment horizontal="center"/>
      <protection locked="0"/>
    </xf>
    <xf numFmtId="38" fontId="5" fillId="4" borderId="7" xfId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4" borderId="7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8" fontId="5" fillId="4" borderId="0" xfId="1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7" fontId="25" fillId="0" borderId="17" xfId="1" applyNumberFormat="1" applyFont="1" applyFill="1" applyBorder="1" applyAlignment="1">
      <alignment horizontal="right" vertical="center"/>
    </xf>
    <xf numFmtId="177" fontId="25" fillId="0" borderId="16" xfId="1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4" fillId="4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4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center" vertical="center" shrinkToFi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5" fillId="4" borderId="0" xfId="1" applyFont="1" applyFill="1" applyBorder="1" applyAlignment="1" applyProtection="1">
      <alignment horizontal="center" vertical="center"/>
      <protection locked="0"/>
    </xf>
    <xf numFmtId="38" fontId="5" fillId="4" borderId="7" xfId="1" applyFont="1" applyFill="1" applyBorder="1" applyAlignment="1" applyProtection="1">
      <alignment horizontal="center" vertical="center"/>
      <protection locked="0"/>
    </xf>
    <xf numFmtId="38" fontId="5" fillId="4" borderId="9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4" borderId="7" xfId="1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8" fontId="5" fillId="4" borderId="9" xfId="1" applyNumberFormat="1" applyFont="1" applyFill="1" applyBorder="1" applyAlignment="1" applyProtection="1">
      <alignment horizontal="center"/>
      <protection locked="0"/>
    </xf>
    <xf numFmtId="178" fontId="5" fillId="4" borderId="7" xfId="1" applyNumberFormat="1" applyFont="1" applyFill="1" applyBorder="1" applyAlignment="1" applyProtection="1">
      <alignment horizontal="center"/>
      <protection locked="0"/>
    </xf>
    <xf numFmtId="38" fontId="5" fillId="0" borderId="11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 applyFill="1" applyBorder="1" applyAlignment="1">
      <alignment horizontal="left" vertical="center" wrapText="1" shrinkToFit="1"/>
    </xf>
    <xf numFmtId="0" fontId="10" fillId="0" borderId="0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178" fontId="4" fillId="0" borderId="9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38" fontId="6" fillId="0" borderId="23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/>
    </xf>
    <xf numFmtId="38" fontId="5" fillId="0" borderId="26" xfId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8" fontId="25" fillId="0" borderId="28" xfId="1" applyFont="1" applyFill="1" applyBorder="1" applyAlignment="1">
      <alignment horizontal="right" vertical="center"/>
    </xf>
    <xf numFmtId="38" fontId="25" fillId="0" borderId="29" xfId="1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shrinkToFit="1"/>
    </xf>
    <xf numFmtId="0" fontId="4" fillId="0" borderId="16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28575</xdr:rowOff>
    </xdr:from>
    <xdr:to>
      <xdr:col>14</xdr:col>
      <xdr:colOff>171450</xdr:colOff>
      <xdr:row>14</xdr:row>
      <xdr:rowOff>142875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52450" y="2800350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24</xdr:row>
      <xdr:rowOff>0</xdr:rowOff>
    </xdr:from>
    <xdr:to>
      <xdr:col>6</xdr:col>
      <xdr:colOff>114300</xdr:colOff>
      <xdr:row>25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1266825" y="45720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18</xdr:row>
      <xdr:rowOff>0</xdr:rowOff>
    </xdr:from>
    <xdr:to>
      <xdr:col>29</xdr:col>
      <xdr:colOff>85725</xdr:colOff>
      <xdr:row>18</xdr:row>
      <xdr:rowOff>180000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5838825" y="34861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29</xdr:col>
      <xdr:colOff>85727</xdr:colOff>
      <xdr:row>19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36671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28</xdr:row>
      <xdr:rowOff>19050</xdr:rowOff>
    </xdr:from>
    <xdr:to>
      <xdr:col>33</xdr:col>
      <xdr:colOff>161926</xdr:colOff>
      <xdr:row>29</xdr:row>
      <xdr:rowOff>171450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6715125" y="53149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24</xdr:row>
      <xdr:rowOff>95250</xdr:rowOff>
    </xdr:from>
    <xdr:to>
      <xdr:col>26</xdr:col>
      <xdr:colOff>104775</xdr:colOff>
      <xdr:row>28</xdr:row>
      <xdr:rowOff>114300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57175" y="46672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23</xdr:row>
      <xdr:rowOff>0</xdr:rowOff>
    </xdr:from>
    <xdr:to>
      <xdr:col>29</xdr:col>
      <xdr:colOff>123825</xdr:colOff>
      <xdr:row>24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5876925" y="43910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23</xdr:row>
      <xdr:rowOff>176964</xdr:rowOff>
    </xdr:from>
    <xdr:to>
      <xdr:col>29</xdr:col>
      <xdr:colOff>128337</xdr:colOff>
      <xdr:row>23</xdr:row>
      <xdr:rowOff>176964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4076700" y="45679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176964</xdr:rowOff>
    </xdr:from>
    <xdr:to>
      <xdr:col>6</xdr:col>
      <xdr:colOff>108451</xdr:colOff>
      <xdr:row>23</xdr:row>
      <xdr:rowOff>176964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352425" y="45679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V="1">
          <a:off x="352425" y="36671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24</xdr:row>
      <xdr:rowOff>0</xdr:rowOff>
    </xdr:from>
    <xdr:to>
      <xdr:col>20</xdr:col>
      <xdr:colOff>127000</xdr:colOff>
      <xdr:row>25</xdr:row>
      <xdr:rowOff>19050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4019550" y="4718050"/>
          <a:ext cx="0" cy="1968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142875</xdr:colOff>
      <xdr:row>61</xdr:row>
      <xdr:rowOff>9525</xdr:rowOff>
    </xdr:from>
    <xdr:to>
      <xdr:col>33</xdr:col>
      <xdr:colOff>142875</xdr:colOff>
      <xdr:row>62</xdr:row>
      <xdr:rowOff>238125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6096000" y="94869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38</xdr:row>
      <xdr:rowOff>123825</xdr:rowOff>
    </xdr:from>
    <xdr:to>
      <xdr:col>30</xdr:col>
      <xdr:colOff>19050</xdr:colOff>
      <xdr:row>41</xdr:row>
      <xdr:rowOff>76200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025" y="66770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T66"/>
  <sheetViews>
    <sheetView tabSelected="1" view="pageBreakPreview" zoomScale="70" zoomScaleNormal="100" zoomScaleSheetLayoutView="70" workbookViewId="0">
      <selection sqref="A1:AQ1"/>
    </sheetView>
  </sheetViews>
  <sheetFormatPr defaultColWidth="8.58203125" defaultRowHeight="14" x14ac:dyDescent="0.55000000000000004"/>
  <cols>
    <col min="1" max="1" width="2" style="1" customWidth="1"/>
    <col min="2" max="34" width="2.58203125" style="1" customWidth="1"/>
    <col min="35" max="35" width="2.83203125" style="1" customWidth="1"/>
    <col min="36" max="41" width="2.58203125" style="1" customWidth="1"/>
    <col min="42" max="42" width="3.25" style="1" customWidth="1"/>
    <col min="43" max="43" width="1.58203125" style="74" customWidth="1"/>
    <col min="44" max="44" width="3.25" style="1" hidden="1" customWidth="1"/>
    <col min="45" max="45" width="5.5" style="1" hidden="1" customWidth="1"/>
    <col min="46" max="49" width="3.58203125" style="1" hidden="1" customWidth="1"/>
    <col min="50" max="58" width="3.58203125" style="1" customWidth="1"/>
    <col min="59" max="16384" width="8.58203125" style="1"/>
  </cols>
  <sheetData>
    <row r="1" spans="1:54" ht="33" thickBot="1" x14ac:dyDescent="0.6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9"/>
      <c r="AH1" s="99"/>
      <c r="AI1" s="99"/>
      <c r="AJ1" s="99"/>
      <c r="AK1" s="99"/>
      <c r="AL1" s="99"/>
      <c r="AM1" s="99"/>
      <c r="AN1" s="100"/>
      <c r="AO1" s="100"/>
      <c r="AP1" s="100"/>
      <c r="AQ1" s="100"/>
      <c r="AR1" s="74"/>
      <c r="AS1" s="74"/>
    </row>
    <row r="2" spans="1:54" ht="55.5" customHeight="1" thickTop="1" thickBot="1" x14ac:dyDescent="0.6">
      <c r="A2" s="131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4"/>
    </row>
    <row r="3" spans="1:54" ht="17.25" customHeight="1" thickTop="1" x14ac:dyDescent="0.55000000000000004">
      <c r="B3" s="127" t="s">
        <v>55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Q3" s="1"/>
    </row>
    <row r="4" spans="1:54" ht="28.5" customHeight="1" x14ac:dyDescent="0.5500000000000000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Q4" s="1"/>
    </row>
    <row r="5" spans="1:54" ht="23.5" customHeight="1" x14ac:dyDescent="0.55000000000000004">
      <c r="B5" s="96" t="s">
        <v>56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5"/>
      <c r="AQ5" s="1"/>
    </row>
    <row r="6" spans="1:54" ht="24.75" customHeight="1" x14ac:dyDescent="0.55000000000000004">
      <c r="B6" s="128" t="s">
        <v>19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 t="s">
        <v>20</v>
      </c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Q6" s="1"/>
      <c r="AS6" s="74"/>
      <c r="AT6" s="74"/>
    </row>
    <row r="7" spans="1:54" ht="12" customHeight="1" x14ac:dyDescent="0.55000000000000004"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Q7" s="1"/>
      <c r="AS7" s="74"/>
      <c r="AT7" s="74"/>
    </row>
    <row r="8" spans="1:54" ht="30" customHeight="1" thickBot="1" x14ac:dyDescent="0.6">
      <c r="B8" s="130" t="s">
        <v>48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61" t="s">
        <v>24</v>
      </c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42"/>
      <c r="AR8" s="16"/>
      <c r="AS8" s="4"/>
      <c r="AT8" s="76"/>
      <c r="AU8" s="76"/>
      <c r="AV8" s="76"/>
      <c r="AW8" s="76"/>
      <c r="AX8" s="76"/>
      <c r="AY8" s="76"/>
      <c r="AZ8" s="76"/>
      <c r="BA8" s="76"/>
    </row>
    <row r="9" spans="1:54" ht="26.25" customHeight="1" x14ac:dyDescent="0.55000000000000004">
      <c r="B9" s="165" t="s">
        <v>27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7"/>
      <c r="AR9" s="16"/>
      <c r="AS9" s="4"/>
      <c r="AT9" s="4"/>
      <c r="AU9" s="76"/>
      <c r="AV9" s="76"/>
      <c r="AW9" s="76"/>
      <c r="AX9" s="76"/>
      <c r="AY9" s="76"/>
      <c r="AZ9" s="76"/>
      <c r="BA9" s="76"/>
      <c r="BB9" s="76"/>
    </row>
    <row r="10" spans="1:54" x14ac:dyDescent="0.55000000000000004"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12"/>
      <c r="S10" s="12"/>
      <c r="T10" s="12"/>
      <c r="U10" s="12"/>
      <c r="V10" s="12"/>
      <c r="W10" s="12"/>
      <c r="X10" s="1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3"/>
      <c r="AR10" s="16"/>
      <c r="AS10" s="4"/>
      <c r="AT10" s="4"/>
      <c r="AU10" s="76"/>
      <c r="AV10" s="76"/>
      <c r="AW10" s="76"/>
      <c r="AX10" s="76"/>
      <c r="AY10" s="76"/>
      <c r="AZ10" s="76"/>
      <c r="BA10" s="76"/>
      <c r="BB10" s="76"/>
    </row>
    <row r="11" spans="1:54" s="3" customFormat="1" ht="14.25" customHeight="1" x14ac:dyDescent="0.55000000000000004">
      <c r="A11" s="1"/>
      <c r="B11" s="7"/>
      <c r="R11" s="112" t="s">
        <v>17</v>
      </c>
      <c r="S11" s="113"/>
      <c r="T11" s="113"/>
      <c r="U11" s="113"/>
      <c r="V11" s="113"/>
      <c r="W11" s="113"/>
      <c r="X11" s="114"/>
      <c r="Y11" s="19"/>
      <c r="Z11" s="168" t="s">
        <v>25</v>
      </c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8"/>
      <c r="AO11" s="19"/>
      <c r="AP11" s="19"/>
      <c r="AQ11" s="77"/>
      <c r="AR11" s="16"/>
      <c r="AS11" s="1"/>
      <c r="AT11" s="1"/>
      <c r="AU11" s="1"/>
      <c r="AV11" s="1"/>
      <c r="AW11" s="1"/>
    </row>
    <row r="12" spans="1:54" s="3" customFormat="1" ht="14.25" customHeight="1" x14ac:dyDescent="0.55000000000000004">
      <c r="A12" s="1"/>
      <c r="B12" s="7"/>
      <c r="R12" s="170" t="s">
        <v>15</v>
      </c>
      <c r="S12" s="171"/>
      <c r="T12" s="174" t="s">
        <v>57</v>
      </c>
      <c r="U12" s="171" t="s">
        <v>11</v>
      </c>
      <c r="V12" s="176"/>
      <c r="W12" s="176"/>
      <c r="X12" s="177" t="s">
        <v>12</v>
      </c>
      <c r="Y12" s="1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8"/>
      <c r="AO12" s="19"/>
      <c r="AP12" s="19"/>
      <c r="AQ12" s="77"/>
      <c r="AR12" s="16"/>
      <c r="AS12" s="1"/>
      <c r="AT12" s="1"/>
      <c r="AU12" s="1"/>
      <c r="AV12" s="1"/>
      <c r="AW12" s="1"/>
    </row>
    <row r="13" spans="1:54" s="3" customFormat="1" ht="14.25" customHeight="1" x14ac:dyDescent="0.55000000000000004">
      <c r="A13" s="1"/>
      <c r="B13" s="7"/>
      <c r="R13" s="172"/>
      <c r="S13" s="173"/>
      <c r="T13" s="175"/>
      <c r="U13" s="173"/>
      <c r="V13" s="175"/>
      <c r="W13" s="175"/>
      <c r="X13" s="178"/>
      <c r="Y13" s="1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8"/>
      <c r="AO13" s="19"/>
      <c r="AP13" s="19"/>
      <c r="AQ13" s="77"/>
      <c r="AR13" s="16"/>
      <c r="AS13" s="1"/>
      <c r="AT13" s="1"/>
      <c r="AU13" s="1"/>
      <c r="AV13" s="1"/>
      <c r="AW13" s="1"/>
    </row>
    <row r="14" spans="1:54" s="3" customFormat="1" ht="14.25" hidden="1" customHeight="1" x14ac:dyDescent="0.55000000000000004">
      <c r="A14" s="1"/>
      <c r="B14" s="7"/>
      <c r="C14" s="56"/>
      <c r="D14" s="56"/>
      <c r="E14" s="56"/>
      <c r="F14" s="56"/>
      <c r="G14" s="56"/>
      <c r="H14" s="56"/>
      <c r="I14" s="56"/>
      <c r="J14" s="56"/>
      <c r="K14" s="19"/>
      <c r="L14" s="8"/>
      <c r="M14" s="35"/>
      <c r="N14" s="6"/>
      <c r="O14" s="6"/>
      <c r="P14" s="6"/>
      <c r="Q14" s="6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32"/>
      <c r="AI14" s="32"/>
      <c r="AJ14" s="8"/>
      <c r="AK14" s="8"/>
      <c r="AL14" s="8"/>
      <c r="AM14" s="8"/>
      <c r="AN14" s="8"/>
      <c r="AO14" s="19"/>
      <c r="AP14" s="19"/>
      <c r="AQ14" s="77"/>
      <c r="AR14" s="5"/>
      <c r="AS14" s="1"/>
      <c r="AT14" s="1"/>
      <c r="AU14" s="1"/>
      <c r="AV14" s="1"/>
      <c r="AW14" s="1"/>
    </row>
    <row r="15" spans="1:54" ht="14.25" customHeight="1" x14ac:dyDescent="0.55000000000000004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61"/>
      <c r="AR15" s="5"/>
    </row>
    <row r="16" spans="1:54" ht="14.25" customHeight="1" x14ac:dyDescent="0.55000000000000004">
      <c r="B16" s="7"/>
      <c r="C16" s="8"/>
      <c r="D16" s="112" t="s">
        <v>21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  <c r="Q16" s="8"/>
      <c r="R16" s="8"/>
      <c r="S16" s="162" t="s">
        <v>22</v>
      </c>
      <c r="T16" s="163"/>
      <c r="U16" s="163"/>
      <c r="V16" s="163"/>
      <c r="W16" s="164"/>
      <c r="X16" s="8"/>
      <c r="Y16" s="8"/>
      <c r="Z16" s="115" t="s">
        <v>29</v>
      </c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8"/>
      <c r="AN16" s="8"/>
      <c r="AO16" s="8"/>
      <c r="AP16" s="8"/>
      <c r="AQ16" s="10"/>
    </row>
    <row r="17" spans="2:44" ht="14.25" customHeight="1" x14ac:dyDescent="0.55000000000000004">
      <c r="B17" s="7"/>
      <c r="C17" s="8"/>
      <c r="D17" s="118" t="s">
        <v>9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05" t="s">
        <v>0</v>
      </c>
      <c r="P17" s="106"/>
      <c r="Q17" s="109" t="s">
        <v>6</v>
      </c>
      <c r="R17" s="109"/>
      <c r="S17" s="101" t="s">
        <v>7</v>
      </c>
      <c r="T17" s="121"/>
      <c r="U17" s="121"/>
      <c r="V17" s="123" t="s">
        <v>2</v>
      </c>
      <c r="W17" s="124"/>
      <c r="X17" s="123" t="s">
        <v>1</v>
      </c>
      <c r="Y17" s="123"/>
      <c r="Z17" s="101" t="s">
        <v>8</v>
      </c>
      <c r="AA17" s="213" t="str">
        <f>IFERROR(ROUNDUP(E17/T17,0),"")</f>
        <v/>
      </c>
      <c r="AB17" s="213"/>
      <c r="AC17" s="213"/>
      <c r="AD17" s="213"/>
      <c r="AE17" s="213"/>
      <c r="AF17" s="213"/>
      <c r="AG17" s="213"/>
      <c r="AH17" s="213"/>
      <c r="AI17" s="213"/>
      <c r="AJ17" s="213"/>
      <c r="AK17" s="110" t="s">
        <v>0</v>
      </c>
      <c r="AL17" s="111"/>
      <c r="AM17" s="8"/>
      <c r="AN17" s="8"/>
      <c r="AO17" s="8"/>
      <c r="AP17" s="8"/>
      <c r="AQ17" s="10"/>
    </row>
    <row r="18" spans="2:44" ht="14.25" customHeight="1" x14ac:dyDescent="0.55000000000000004">
      <c r="B18" s="7"/>
      <c r="C18" s="8"/>
      <c r="D18" s="10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07"/>
      <c r="P18" s="108"/>
      <c r="Q18" s="109"/>
      <c r="R18" s="109"/>
      <c r="S18" s="102"/>
      <c r="T18" s="122"/>
      <c r="U18" s="122"/>
      <c r="V18" s="125"/>
      <c r="W18" s="126"/>
      <c r="X18" s="123"/>
      <c r="Y18" s="123"/>
      <c r="Z18" s="102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107"/>
      <c r="AL18" s="108"/>
      <c r="AM18" s="8"/>
      <c r="AN18" s="8"/>
      <c r="AO18" s="8"/>
      <c r="AP18" s="8"/>
      <c r="AQ18" s="10"/>
    </row>
    <row r="19" spans="2:44" ht="14.25" customHeight="1" x14ac:dyDescent="0.55000000000000004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209" t="s">
        <v>42</v>
      </c>
      <c r="AF19" s="210"/>
      <c r="AG19" s="210"/>
      <c r="AH19" s="210"/>
      <c r="AI19" s="210"/>
      <c r="AJ19" s="210"/>
      <c r="AK19" s="210"/>
      <c r="AL19" s="2"/>
      <c r="AM19" s="2"/>
      <c r="AN19" s="8"/>
      <c r="AO19" s="8"/>
      <c r="AP19" s="8"/>
      <c r="AQ19" s="10"/>
    </row>
    <row r="20" spans="2:44" ht="14.25" customHeight="1" x14ac:dyDescent="0.55000000000000004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10"/>
    </row>
    <row r="21" spans="2:44" ht="14.25" customHeight="1" x14ac:dyDescent="0.55000000000000004">
      <c r="B21" s="7"/>
      <c r="C21" s="8"/>
      <c r="D21" s="191" t="s">
        <v>49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3"/>
      <c r="Q21" s="8"/>
      <c r="R21" s="8"/>
      <c r="S21" s="162" t="s">
        <v>22</v>
      </c>
      <c r="T21" s="163"/>
      <c r="U21" s="163"/>
      <c r="V21" s="163"/>
      <c r="W21" s="164"/>
      <c r="X21" s="8"/>
      <c r="Y21" s="8"/>
      <c r="Z21" s="191" t="s">
        <v>50</v>
      </c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3"/>
      <c r="AM21" s="11"/>
      <c r="AN21" s="11"/>
      <c r="AO21" s="11"/>
      <c r="AP21" s="11"/>
      <c r="AQ21" s="80"/>
    </row>
    <row r="22" spans="2:44" ht="14.25" customHeight="1" x14ac:dyDescent="0.3">
      <c r="B22" s="7"/>
      <c r="C22" s="8"/>
      <c r="D22" s="118" t="s">
        <v>4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05" t="s">
        <v>0</v>
      </c>
      <c r="P22" s="106"/>
      <c r="Q22" s="109" t="s">
        <v>6</v>
      </c>
      <c r="R22" s="109"/>
      <c r="S22" s="101" t="s">
        <v>46</v>
      </c>
      <c r="T22" s="121"/>
      <c r="U22" s="121"/>
      <c r="V22" s="123" t="s">
        <v>2</v>
      </c>
      <c r="W22" s="124"/>
      <c r="X22" s="123" t="s">
        <v>1</v>
      </c>
      <c r="Y22" s="123"/>
      <c r="Z22" s="101" t="s">
        <v>47</v>
      </c>
      <c r="AA22" s="200" t="str">
        <f>IFERROR(ROUNDUP(E22/T22,0),"")</f>
        <v/>
      </c>
      <c r="AB22" s="200"/>
      <c r="AC22" s="200"/>
      <c r="AD22" s="200"/>
      <c r="AE22" s="200"/>
      <c r="AF22" s="200"/>
      <c r="AG22" s="200"/>
      <c r="AH22" s="200"/>
      <c r="AI22" s="200"/>
      <c r="AJ22" s="200"/>
      <c r="AK22" s="110" t="s">
        <v>0</v>
      </c>
      <c r="AL22" s="111"/>
      <c r="AM22" s="81"/>
      <c r="AN22" s="81"/>
      <c r="AO22" s="81"/>
      <c r="AP22" s="82"/>
      <c r="AQ22" s="83"/>
    </row>
    <row r="23" spans="2:44" ht="14.25" customHeight="1" x14ac:dyDescent="0.3">
      <c r="B23" s="7"/>
      <c r="C23" s="8"/>
      <c r="D23" s="102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07"/>
      <c r="P23" s="108"/>
      <c r="Q23" s="109"/>
      <c r="R23" s="109"/>
      <c r="S23" s="102"/>
      <c r="T23" s="122"/>
      <c r="U23" s="122"/>
      <c r="V23" s="125"/>
      <c r="W23" s="126"/>
      <c r="X23" s="123"/>
      <c r="Y23" s="123"/>
      <c r="Z23" s="102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107"/>
      <c r="AL23" s="108"/>
      <c r="AM23" s="81"/>
      <c r="AN23" s="81"/>
      <c r="AO23" s="81"/>
      <c r="AP23" s="82"/>
      <c r="AQ23" s="83"/>
    </row>
    <row r="24" spans="2:44" ht="14.25" customHeight="1" x14ac:dyDescent="0.55000000000000004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9" t="s">
        <v>31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209" t="s">
        <v>42</v>
      </c>
      <c r="AF24" s="210"/>
      <c r="AG24" s="210"/>
      <c r="AH24" s="210"/>
      <c r="AI24" s="210"/>
      <c r="AJ24" s="210"/>
      <c r="AK24" s="210"/>
      <c r="AL24" s="2"/>
      <c r="AM24" s="2"/>
      <c r="AN24" s="8"/>
      <c r="AO24" s="8"/>
      <c r="AP24" s="8"/>
      <c r="AQ24" s="10"/>
    </row>
    <row r="25" spans="2:44" ht="14.25" customHeight="1" x14ac:dyDescent="0.55000000000000004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4"/>
      <c r="AQ25" s="10"/>
    </row>
    <row r="26" spans="2:44" ht="14.25" customHeight="1" x14ac:dyDescent="0.55000000000000004">
      <c r="B26" s="7"/>
      <c r="C26" s="115" t="s">
        <v>51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7"/>
      <c r="N26" s="11"/>
      <c r="O26" s="8"/>
      <c r="P26" s="115" t="s">
        <v>52</v>
      </c>
      <c r="Q26" s="116"/>
      <c r="R26" s="116"/>
      <c r="S26" s="116"/>
      <c r="T26" s="116"/>
      <c r="U26" s="116"/>
      <c r="V26" s="116"/>
      <c r="W26" s="116"/>
      <c r="X26" s="116"/>
      <c r="Y26" s="116"/>
      <c r="Z26" s="117"/>
      <c r="AA26" s="8"/>
      <c r="AB26" s="85"/>
      <c r="AC26" s="8"/>
      <c r="AD26" s="8"/>
      <c r="AE26" s="8"/>
      <c r="AF26" s="8"/>
      <c r="AG26" s="11"/>
      <c r="AH26" s="112" t="s">
        <v>35</v>
      </c>
      <c r="AI26" s="113"/>
      <c r="AJ26" s="113"/>
      <c r="AK26" s="113"/>
      <c r="AL26" s="113"/>
      <c r="AM26" s="113"/>
      <c r="AN26" s="113"/>
      <c r="AO26" s="113"/>
      <c r="AP26" s="114"/>
      <c r="AQ26" s="10"/>
    </row>
    <row r="27" spans="2:44" ht="14.25" customHeight="1" x14ac:dyDescent="0.55000000000000004">
      <c r="B27" s="7"/>
      <c r="C27" s="101" t="s">
        <v>8</v>
      </c>
      <c r="D27" s="103" t="str">
        <f>AA17</f>
        <v/>
      </c>
      <c r="E27" s="103"/>
      <c r="F27" s="103"/>
      <c r="G27" s="103"/>
      <c r="H27" s="103"/>
      <c r="I27" s="103"/>
      <c r="J27" s="103"/>
      <c r="K27" s="103"/>
      <c r="L27" s="105" t="s">
        <v>0</v>
      </c>
      <c r="M27" s="106"/>
      <c r="N27" s="109" t="s">
        <v>10</v>
      </c>
      <c r="O27" s="109"/>
      <c r="P27" s="101" t="s">
        <v>47</v>
      </c>
      <c r="Q27" s="103" t="str">
        <f>AA22</f>
        <v/>
      </c>
      <c r="R27" s="103"/>
      <c r="S27" s="103"/>
      <c r="T27" s="103"/>
      <c r="U27" s="103"/>
      <c r="V27" s="103"/>
      <c r="W27" s="103"/>
      <c r="X27" s="103"/>
      <c r="Y27" s="105" t="s">
        <v>0</v>
      </c>
      <c r="Z27" s="106"/>
      <c r="AA27" s="223" t="s">
        <v>3</v>
      </c>
      <c r="AB27" s="223"/>
      <c r="AC27" s="109">
        <v>0.4</v>
      </c>
      <c r="AD27" s="109"/>
      <c r="AE27" s="109"/>
      <c r="AF27" s="123" t="s">
        <v>1</v>
      </c>
      <c r="AG27" s="224"/>
      <c r="AH27" s="196" t="str">
        <f>IF(E17="","",IFERROR(ROUNDUP((D27-Q27)*AC27,0),""))</f>
        <v/>
      </c>
      <c r="AI27" s="197"/>
      <c r="AJ27" s="197"/>
      <c r="AK27" s="197"/>
      <c r="AL27" s="197"/>
      <c r="AM27" s="197"/>
      <c r="AN27" s="197"/>
      <c r="AO27" s="105" t="s">
        <v>0</v>
      </c>
      <c r="AP27" s="106"/>
      <c r="AQ27" s="10"/>
    </row>
    <row r="28" spans="2:44" ht="14.25" customHeight="1" x14ac:dyDescent="0.55000000000000004">
      <c r="B28" s="7"/>
      <c r="C28" s="102"/>
      <c r="D28" s="104"/>
      <c r="E28" s="104"/>
      <c r="F28" s="104"/>
      <c r="G28" s="104"/>
      <c r="H28" s="104"/>
      <c r="I28" s="104"/>
      <c r="J28" s="104"/>
      <c r="K28" s="104"/>
      <c r="L28" s="107"/>
      <c r="M28" s="108"/>
      <c r="N28" s="109"/>
      <c r="O28" s="109"/>
      <c r="P28" s="102"/>
      <c r="Q28" s="104"/>
      <c r="R28" s="104"/>
      <c r="S28" s="104"/>
      <c r="T28" s="104"/>
      <c r="U28" s="104"/>
      <c r="V28" s="104"/>
      <c r="W28" s="104"/>
      <c r="X28" s="104"/>
      <c r="Y28" s="107"/>
      <c r="Z28" s="108"/>
      <c r="AA28" s="223"/>
      <c r="AB28" s="223"/>
      <c r="AC28" s="109"/>
      <c r="AD28" s="109"/>
      <c r="AE28" s="109"/>
      <c r="AF28" s="224"/>
      <c r="AG28" s="224"/>
      <c r="AH28" s="198"/>
      <c r="AI28" s="199"/>
      <c r="AJ28" s="199"/>
      <c r="AK28" s="199"/>
      <c r="AL28" s="199"/>
      <c r="AM28" s="199"/>
      <c r="AN28" s="199"/>
      <c r="AO28" s="107"/>
      <c r="AP28" s="108"/>
      <c r="AQ28" s="10"/>
    </row>
    <row r="29" spans="2:44" s="89" customFormat="1" ht="14.25" customHeight="1" x14ac:dyDescent="0.3">
      <c r="B29" s="7"/>
      <c r="C29" s="86"/>
      <c r="D29" s="87"/>
      <c r="E29" s="87"/>
      <c r="F29" s="87"/>
      <c r="G29" s="87"/>
      <c r="H29" s="87"/>
      <c r="I29" s="87"/>
      <c r="J29" s="87"/>
      <c r="K29" s="87"/>
      <c r="L29" s="55"/>
      <c r="M29" s="55"/>
      <c r="N29" s="53"/>
      <c r="O29" s="53"/>
      <c r="P29" s="86"/>
      <c r="Q29" s="87"/>
      <c r="R29" s="87"/>
      <c r="S29" s="87"/>
      <c r="T29" s="87"/>
      <c r="U29" s="87"/>
      <c r="V29" s="87"/>
      <c r="W29" s="55"/>
      <c r="X29" s="55"/>
      <c r="Y29" s="88"/>
      <c r="Z29" s="88"/>
      <c r="AA29" s="53"/>
      <c r="AB29" s="53"/>
      <c r="AC29" s="53"/>
      <c r="AD29" s="54"/>
      <c r="AE29" s="54"/>
      <c r="AF29" s="54"/>
      <c r="AG29" s="54"/>
      <c r="AH29" s="86"/>
      <c r="AI29" s="204" t="s">
        <v>45</v>
      </c>
      <c r="AJ29" s="205"/>
      <c r="AK29" s="205"/>
      <c r="AL29" s="205"/>
      <c r="AM29" s="205"/>
      <c r="AN29" s="205"/>
      <c r="AO29" s="205"/>
      <c r="AP29" s="205"/>
      <c r="AQ29" s="143"/>
      <c r="AR29" s="70"/>
    </row>
    <row r="30" spans="2:44" ht="14.25" customHeight="1" thickBot="1" x14ac:dyDescent="0.6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205"/>
      <c r="AJ30" s="205"/>
      <c r="AK30" s="205"/>
      <c r="AL30" s="205"/>
      <c r="AM30" s="205"/>
      <c r="AN30" s="205"/>
      <c r="AO30" s="205"/>
      <c r="AP30" s="205"/>
      <c r="AQ30" s="143"/>
      <c r="AR30" s="70"/>
    </row>
    <row r="31" spans="2:44" ht="14.25" customHeight="1" thickTop="1" x14ac:dyDescent="0.55000000000000004">
      <c r="B31" s="7"/>
      <c r="C31" s="8"/>
      <c r="D31" s="8"/>
      <c r="E31" s="222" t="str">
        <f>IF(AH27&lt;=0,"１日当たりの支給額は０円（若しくは０円以下）です。"&amp;CHAR(10)&amp;"申請頂くことができません。","")</f>
        <v/>
      </c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206" t="s">
        <v>26</v>
      </c>
      <c r="AI31" s="207"/>
      <c r="AJ31" s="207"/>
      <c r="AK31" s="207"/>
      <c r="AL31" s="207"/>
      <c r="AM31" s="207"/>
      <c r="AN31" s="207"/>
      <c r="AO31" s="207"/>
      <c r="AP31" s="208"/>
      <c r="AQ31" s="10"/>
    </row>
    <row r="32" spans="2:44" ht="14.25" customHeight="1" x14ac:dyDescent="0.55000000000000004">
      <c r="B32" s="7"/>
      <c r="C32" s="8"/>
      <c r="D32" s="8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215"/>
      <c r="AI32" s="217" t="str">
        <f>IFERROR(IF(AH27&lt;=0,"ERROR",MIN(ROUNDUP(AH27,-3),200000)),"")</f>
        <v/>
      </c>
      <c r="AJ32" s="217"/>
      <c r="AK32" s="217"/>
      <c r="AL32" s="217"/>
      <c r="AM32" s="217"/>
      <c r="AN32" s="217"/>
      <c r="AO32" s="105" t="s">
        <v>0</v>
      </c>
      <c r="AP32" s="219"/>
      <c r="AQ32" s="10"/>
    </row>
    <row r="33" spans="2:44" ht="14.25" customHeight="1" thickBot="1" x14ac:dyDescent="0.6">
      <c r="B33" s="7"/>
      <c r="C33" s="8"/>
      <c r="D33" s="8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216"/>
      <c r="AI33" s="218"/>
      <c r="AJ33" s="218"/>
      <c r="AK33" s="218"/>
      <c r="AL33" s="218"/>
      <c r="AM33" s="218"/>
      <c r="AN33" s="218"/>
      <c r="AO33" s="220"/>
      <c r="AP33" s="221"/>
      <c r="AQ33" s="10"/>
    </row>
    <row r="34" spans="2:44" ht="17" thickTop="1" x14ac:dyDescent="0.55000000000000004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11" t="s">
        <v>5</v>
      </c>
      <c r="AL34" s="211"/>
      <c r="AM34" s="211"/>
      <c r="AN34" s="211"/>
      <c r="AO34" s="211"/>
      <c r="AP34" s="211"/>
      <c r="AQ34" s="212"/>
    </row>
    <row r="35" spans="2:44" x14ac:dyDescent="0.55000000000000004">
      <c r="B35" s="179" t="s">
        <v>54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1"/>
    </row>
    <row r="36" spans="2:44" x14ac:dyDescent="0.55000000000000004">
      <c r="B36" s="182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1"/>
    </row>
    <row r="37" spans="2:44" x14ac:dyDescent="0.55000000000000004">
      <c r="B37" s="182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1"/>
    </row>
    <row r="38" spans="2:44" ht="17.25" customHeight="1" thickBot="1" x14ac:dyDescent="0.6">
      <c r="B38" s="183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5"/>
      <c r="AR38" s="90"/>
    </row>
    <row r="39" spans="2:44" ht="15" customHeight="1" x14ac:dyDescent="0.55000000000000004">
      <c r="B39" s="2"/>
      <c r="C39" s="2"/>
      <c r="D39" s="2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1"/>
      <c r="Q39" s="63"/>
      <c r="R39" s="63"/>
      <c r="S39" s="63"/>
      <c r="T39" s="63"/>
      <c r="U39" s="63"/>
      <c r="V39" s="63"/>
      <c r="W39" s="63"/>
      <c r="X39" s="64"/>
      <c r="Y39" s="63"/>
      <c r="Z39" s="63"/>
      <c r="AA39" s="63"/>
      <c r="AB39" s="63"/>
      <c r="AC39" s="63"/>
      <c r="AD39" s="8"/>
      <c r="AE39" s="8"/>
      <c r="AF39" s="8"/>
      <c r="AG39" s="8"/>
      <c r="AH39" s="8"/>
      <c r="AI39" s="8"/>
      <c r="AJ39" s="8"/>
      <c r="AK39" s="8"/>
      <c r="AL39" s="8"/>
      <c r="AM39" s="90"/>
      <c r="AQ39" s="1"/>
    </row>
    <row r="40" spans="2:44" ht="15" customHeight="1" x14ac:dyDescent="0.55000000000000004">
      <c r="B40" s="2"/>
      <c r="C40" s="2"/>
      <c r="D40" s="2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1"/>
      <c r="Q40" s="63"/>
      <c r="R40" s="63"/>
      <c r="S40" s="63"/>
      <c r="T40" s="63"/>
      <c r="U40" s="63"/>
      <c r="V40" s="63"/>
      <c r="W40" s="63"/>
      <c r="X40" s="64"/>
      <c r="Y40" s="63"/>
      <c r="Z40" s="63"/>
      <c r="AA40" s="63"/>
      <c r="AB40" s="63"/>
      <c r="AC40" s="63"/>
      <c r="AD40" s="8"/>
      <c r="AE40" s="8"/>
      <c r="AF40" s="8"/>
      <c r="AG40" s="8"/>
      <c r="AH40" s="8"/>
      <c r="AI40" s="8"/>
      <c r="AJ40" s="8"/>
      <c r="AK40" s="8"/>
      <c r="AL40" s="8"/>
      <c r="AM40" s="90"/>
      <c r="AQ40" s="1"/>
    </row>
    <row r="41" spans="2:44" ht="15" customHeight="1" x14ac:dyDescent="0.55000000000000004">
      <c r="B41" s="2"/>
      <c r="C41" s="2"/>
      <c r="D41" s="2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1"/>
      <c r="Q41" s="63"/>
      <c r="R41" s="63"/>
      <c r="S41" s="63"/>
      <c r="T41" s="63"/>
      <c r="U41" s="63"/>
      <c r="V41" s="63"/>
      <c r="W41" s="63"/>
      <c r="X41" s="64"/>
      <c r="Y41" s="63"/>
      <c r="Z41" s="63"/>
      <c r="AA41" s="63"/>
      <c r="AB41" s="63"/>
      <c r="AC41" s="63"/>
      <c r="AD41" s="8"/>
      <c r="AE41" s="8"/>
      <c r="AF41" s="8"/>
      <c r="AG41" s="8"/>
      <c r="AH41" s="8"/>
      <c r="AI41" s="8"/>
      <c r="AJ41" s="8"/>
      <c r="AK41" s="8"/>
      <c r="AL41" s="8"/>
      <c r="AM41" s="90"/>
      <c r="AQ41" s="1"/>
    </row>
    <row r="42" spans="2:44" ht="15.75" customHeight="1" x14ac:dyDescent="0.5500000000000000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Q42" s="1"/>
    </row>
    <row r="43" spans="2:44" ht="15.75" customHeight="1" x14ac:dyDescent="0.55000000000000004">
      <c r="B43" s="202" t="s">
        <v>43</v>
      </c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1"/>
    </row>
    <row r="44" spans="2:44" ht="15.75" customHeight="1" x14ac:dyDescent="0.55000000000000004"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1"/>
    </row>
    <row r="45" spans="2:44" ht="15.75" customHeight="1" x14ac:dyDescent="0.55000000000000004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</row>
    <row r="46" spans="2:44" ht="15.75" customHeight="1" x14ac:dyDescent="0.55000000000000004"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</row>
    <row r="47" spans="2:44" ht="15.75" customHeight="1" x14ac:dyDescent="0.55000000000000004">
      <c r="C47" s="6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Q47" s="1"/>
    </row>
    <row r="48" spans="2:44" ht="15.75" customHeight="1" x14ac:dyDescent="0.55000000000000004">
      <c r="C48" s="6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Q48" s="1"/>
    </row>
    <row r="49" spans="3:72" x14ac:dyDescent="0.2">
      <c r="C49" s="1" t="s">
        <v>44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14"/>
      <c r="AN49" s="14"/>
      <c r="AO49" s="14"/>
      <c r="AP49" s="14"/>
      <c r="AQ49" s="14"/>
    </row>
    <row r="50" spans="3:72" ht="18.75" customHeight="1" x14ac:dyDescent="0.2">
      <c r="C50" s="135" t="s">
        <v>34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4"/>
      <c r="AM50" s="14"/>
      <c r="AN50" s="14"/>
      <c r="AO50" s="14"/>
      <c r="AP50" s="14"/>
      <c r="AQ50" s="13"/>
    </row>
    <row r="51" spans="3:72" ht="14.25" customHeight="1" x14ac:dyDescent="0.55000000000000004">
      <c r="C51" s="8"/>
      <c r="P51" s="112" t="s">
        <v>16</v>
      </c>
      <c r="Q51" s="136"/>
      <c r="R51" s="136"/>
      <c r="S51" s="136"/>
      <c r="T51" s="136"/>
      <c r="U51" s="136"/>
      <c r="V51" s="136"/>
      <c r="W51" s="136"/>
      <c r="X51" s="136"/>
      <c r="Y51" s="137"/>
      <c r="Z51" s="11"/>
      <c r="AA51" s="8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8"/>
      <c r="AN51" s="8"/>
      <c r="AQ51" s="1"/>
    </row>
    <row r="52" spans="3:72" ht="14.25" customHeight="1" x14ac:dyDescent="0.55000000000000004">
      <c r="C52" s="8"/>
      <c r="P52" s="186" t="s">
        <v>15</v>
      </c>
      <c r="Q52" s="187"/>
      <c r="R52" s="138"/>
      <c r="S52" s="187" t="s">
        <v>11</v>
      </c>
      <c r="T52" s="138"/>
      <c r="U52" s="139"/>
      <c r="V52" s="187" t="s">
        <v>12</v>
      </c>
      <c r="W52" s="138"/>
      <c r="X52" s="138"/>
      <c r="Y52" s="144" t="s">
        <v>2</v>
      </c>
      <c r="Z52" s="146" t="s">
        <v>18</v>
      </c>
      <c r="AA52" s="147"/>
      <c r="AB52" s="147"/>
      <c r="AC52" s="147"/>
      <c r="AD52" s="147"/>
      <c r="AE52" s="148" t="s">
        <v>28</v>
      </c>
      <c r="AF52" s="148"/>
      <c r="AG52" s="148"/>
      <c r="AH52" s="148"/>
      <c r="AI52" s="148"/>
      <c r="AJ52" s="148"/>
      <c r="AK52" s="148"/>
      <c r="AL52" s="148"/>
      <c r="AM52" s="148"/>
      <c r="AN52" s="8"/>
      <c r="AQ52" s="1"/>
      <c r="AS52" s="20" t="s">
        <v>13</v>
      </c>
      <c r="AT52" s="29" t="str">
        <f>P52&amp;R52&amp;S52&amp;T52&amp;V52&amp;W52&amp;Y52</f>
        <v>令和年月日</v>
      </c>
      <c r="AU52" s="93"/>
    </row>
    <row r="53" spans="3:72" ht="14.25" customHeight="1" x14ac:dyDescent="0.55000000000000004">
      <c r="C53" s="8"/>
      <c r="P53" s="188"/>
      <c r="Q53" s="189"/>
      <c r="R53" s="190"/>
      <c r="S53" s="189"/>
      <c r="T53" s="140"/>
      <c r="U53" s="140"/>
      <c r="V53" s="189"/>
      <c r="W53" s="190"/>
      <c r="X53" s="190"/>
      <c r="Y53" s="145"/>
      <c r="Z53" s="146"/>
      <c r="AA53" s="147"/>
      <c r="AB53" s="147"/>
      <c r="AC53" s="147"/>
      <c r="AD53" s="147"/>
      <c r="AE53" s="148"/>
      <c r="AF53" s="148"/>
      <c r="AG53" s="148"/>
      <c r="AH53" s="148"/>
      <c r="AI53" s="148"/>
      <c r="AJ53" s="148"/>
      <c r="AK53" s="148"/>
      <c r="AL53" s="148"/>
      <c r="AM53" s="148"/>
      <c r="AN53" s="8"/>
      <c r="AQ53" s="1"/>
      <c r="AS53" s="20" t="s">
        <v>14</v>
      </c>
      <c r="AT53" s="31" t="str">
        <f>IFERROR(DATEVALUE(AT52),"")</f>
        <v/>
      </c>
    </row>
    <row r="54" spans="3:72" ht="10" customHeight="1" x14ac:dyDescent="0.2"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27"/>
      <c r="AB54" s="28"/>
      <c r="AC54" s="28"/>
      <c r="AD54" s="28"/>
      <c r="AE54" s="28"/>
      <c r="AF54" s="28"/>
      <c r="AG54" s="28"/>
      <c r="AH54" s="72"/>
      <c r="AI54" s="72"/>
      <c r="AJ54" s="18"/>
      <c r="AK54" s="18"/>
      <c r="AL54" s="18"/>
      <c r="AM54" s="18"/>
      <c r="AN54" s="18"/>
      <c r="AO54" s="18"/>
      <c r="AP54" s="18"/>
      <c r="AQ54" s="1"/>
      <c r="AS54" s="38" t="str">
        <f>IFERROR((DATE(2021,8,31)-AT53+1),"")</f>
        <v/>
      </c>
      <c r="AT54" s="13"/>
    </row>
    <row r="55" spans="3:72" x14ac:dyDescent="0.2">
      <c r="C55" s="20" t="s">
        <v>37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27"/>
      <c r="AB55" s="28"/>
      <c r="AC55" s="28"/>
      <c r="AD55" s="28"/>
      <c r="AE55" s="28"/>
      <c r="AF55" s="28"/>
      <c r="AG55" s="28"/>
      <c r="AH55" s="72"/>
      <c r="AI55" s="72"/>
      <c r="AJ55" s="18"/>
      <c r="AK55" s="18"/>
      <c r="AL55" s="18"/>
      <c r="AM55" s="18"/>
      <c r="AN55" s="18"/>
      <c r="AO55" s="18"/>
      <c r="AP55" s="18"/>
      <c r="AQ55" s="1"/>
      <c r="AS55" s="13"/>
      <c r="AT55" s="13"/>
    </row>
    <row r="56" spans="3:72" s="39" customFormat="1" ht="18.75" customHeight="1" x14ac:dyDescent="0.2">
      <c r="C56" s="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2"/>
      <c r="O56" s="94"/>
      <c r="P56" s="155"/>
      <c r="Q56" s="156"/>
      <c r="R56" s="156"/>
      <c r="S56" s="156"/>
      <c r="T56" s="156"/>
      <c r="U56" s="156"/>
      <c r="V56" s="156"/>
      <c r="W56" s="157" t="s">
        <v>0</v>
      </c>
      <c r="X56" s="158"/>
      <c r="Y56" s="45" t="s">
        <v>36</v>
      </c>
      <c r="Z56" s="45"/>
      <c r="AA56" s="236" t="str">
        <f>AS54</f>
        <v/>
      </c>
      <c r="AB56" s="237"/>
      <c r="AC56" s="237"/>
      <c r="AD56" s="149" t="s">
        <v>2</v>
      </c>
      <c r="AE56" s="150"/>
      <c r="AF56" s="45"/>
      <c r="AG56" s="46" t="s">
        <v>38</v>
      </c>
      <c r="AH56" s="151" t="str">
        <f>IF(AA56="","",ROUNDUP(P56/AA56,0))</f>
        <v/>
      </c>
      <c r="AI56" s="152"/>
      <c r="AJ56" s="152"/>
      <c r="AK56" s="152"/>
      <c r="AL56" s="152"/>
      <c r="AM56" s="152"/>
      <c r="AN56" s="230" t="s">
        <v>0</v>
      </c>
      <c r="AO56" s="231"/>
      <c r="AP56" s="37"/>
      <c r="AQ56" s="37"/>
      <c r="AS56" s="13"/>
      <c r="AT56" s="13"/>
      <c r="AU56" s="13"/>
      <c r="AW56" s="40"/>
    </row>
    <row r="57" spans="3:72" s="39" customFormat="1" ht="18.75" customHeight="1" x14ac:dyDescent="0.2"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6" t="s">
        <v>32</v>
      </c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43"/>
      <c r="AB57" s="43"/>
      <c r="AC57" s="43"/>
      <c r="AD57" s="43"/>
      <c r="AE57" s="43"/>
      <c r="AF57" s="43"/>
      <c r="AG57" s="43"/>
      <c r="AH57" s="37"/>
      <c r="AI57" s="232" t="s">
        <v>23</v>
      </c>
      <c r="AJ57" s="232"/>
      <c r="AK57" s="232"/>
      <c r="AL57" s="232"/>
      <c r="AM57" s="232"/>
      <c r="AN57" s="232"/>
      <c r="AO57" s="232"/>
      <c r="AP57" s="44"/>
      <c r="AQ57" s="44"/>
      <c r="AR57" s="44"/>
      <c r="AT57" s="37"/>
      <c r="AU57" s="13"/>
      <c r="AV57" s="13"/>
      <c r="AW57" s="13"/>
      <c r="AY57" s="40"/>
      <c r="AZ57" s="40"/>
      <c r="BA57" s="40"/>
      <c r="BB57" s="40"/>
      <c r="BC57" s="40"/>
    </row>
    <row r="58" spans="3:72" s="5" customFormat="1" ht="18.75" customHeight="1" x14ac:dyDescent="0.2">
      <c r="C58" s="20" t="s">
        <v>30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58" t="s">
        <v>39</v>
      </c>
      <c r="P58" s="5" t="s">
        <v>40</v>
      </c>
      <c r="Q58" s="59"/>
      <c r="R58" s="59"/>
      <c r="S58" s="59"/>
      <c r="T58" s="59"/>
      <c r="U58" s="59"/>
      <c r="V58" s="59"/>
      <c r="W58" s="59"/>
      <c r="X58" s="59"/>
      <c r="Y58" s="59"/>
      <c r="Z58" s="57"/>
      <c r="AA58" s="22"/>
      <c r="AB58" s="22"/>
      <c r="AC58" s="20"/>
      <c r="AE58" s="20"/>
      <c r="AF58" s="26"/>
      <c r="AG58" s="26"/>
      <c r="AH58" s="26"/>
      <c r="AJ58" s="30"/>
      <c r="AK58" s="30"/>
      <c r="AL58" s="30"/>
      <c r="AM58" s="30"/>
      <c r="AN58" s="30"/>
    </row>
    <row r="59" spans="3:72" s="5" customFormat="1" ht="18.75" customHeight="1" x14ac:dyDescent="0.2"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155"/>
      <c r="Q59" s="156"/>
      <c r="R59" s="156"/>
      <c r="S59" s="156"/>
      <c r="T59" s="156"/>
      <c r="U59" s="156"/>
      <c r="V59" s="156"/>
      <c r="W59" s="157" t="s">
        <v>0</v>
      </c>
      <c r="X59" s="158"/>
      <c r="Y59" s="72" t="s">
        <v>36</v>
      </c>
      <c r="Z59" s="20"/>
      <c r="AA59" s="159"/>
      <c r="AB59" s="160"/>
      <c r="AC59" s="160"/>
      <c r="AD59" s="153" t="s">
        <v>2</v>
      </c>
      <c r="AE59" s="154"/>
      <c r="AF59" s="60"/>
      <c r="AG59" s="50" t="s">
        <v>38</v>
      </c>
      <c r="AH59" s="151" t="str">
        <f>IF(AA59="","",ROUNDUP(P59/AA59,0))</f>
        <v/>
      </c>
      <c r="AI59" s="152"/>
      <c r="AJ59" s="152"/>
      <c r="AK59" s="152"/>
      <c r="AL59" s="152"/>
      <c r="AM59" s="152"/>
      <c r="AN59" s="157" t="s">
        <v>0</v>
      </c>
      <c r="AO59" s="158"/>
      <c r="AQ59" s="22"/>
      <c r="AR59" s="22"/>
      <c r="AS59" s="20"/>
      <c r="AU59" s="20"/>
      <c r="AV59" s="26"/>
      <c r="AW59" s="26"/>
      <c r="AX59" s="26"/>
      <c r="AZ59" s="30"/>
      <c r="BA59" s="30"/>
      <c r="BB59" s="30"/>
      <c r="BC59" s="30"/>
      <c r="BD59" s="30"/>
    </row>
    <row r="60" spans="3:72" s="5" customFormat="1" ht="18.75" customHeight="1" thickBot="1" x14ac:dyDescent="0.25"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49" t="s">
        <v>32</v>
      </c>
      <c r="R60" s="47"/>
      <c r="S60" s="47"/>
      <c r="T60" s="47"/>
      <c r="U60" s="47"/>
      <c r="V60" s="47"/>
      <c r="W60" s="47"/>
      <c r="X60" s="72"/>
      <c r="Y60" s="72"/>
      <c r="Z60" s="32"/>
      <c r="AA60" s="66" t="s">
        <v>31</v>
      </c>
      <c r="AB60" s="34"/>
      <c r="AC60" s="34"/>
      <c r="AD60" s="72"/>
      <c r="AE60" s="72"/>
      <c r="AF60" s="48"/>
      <c r="AG60" s="48"/>
      <c r="AH60" s="20"/>
      <c r="AI60" s="209" t="s">
        <v>23</v>
      </c>
      <c r="AJ60" s="210"/>
      <c r="AK60" s="210"/>
      <c r="AL60" s="210"/>
      <c r="AM60" s="210"/>
      <c r="AN60" s="210"/>
      <c r="AO60" s="210"/>
      <c r="AP60" s="51"/>
      <c r="AQ60" s="22"/>
      <c r="AR60" s="22"/>
      <c r="AS60" s="20"/>
      <c r="AU60" s="20"/>
      <c r="AV60" s="26"/>
      <c r="AW60" s="26"/>
      <c r="AX60" s="26"/>
      <c r="AZ60" s="30"/>
      <c r="BA60" s="30"/>
      <c r="BB60" s="30"/>
      <c r="BC60" s="30"/>
      <c r="BD60" s="30"/>
    </row>
    <row r="61" spans="3:72" s="5" customFormat="1" ht="24" customHeight="1" thickBot="1" x14ac:dyDescent="0.6">
      <c r="D61" s="25" t="s">
        <v>33</v>
      </c>
      <c r="I61" s="141" t="s">
        <v>41</v>
      </c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3"/>
      <c r="AH61" s="225" t="str">
        <f>IF(P56="","",IFERROR(IF(AA59="","",ROUNDUP((AH56-AH59)*0.4,0)),""))</f>
        <v/>
      </c>
      <c r="AI61" s="226"/>
      <c r="AJ61" s="226"/>
      <c r="AK61" s="226"/>
      <c r="AL61" s="226"/>
      <c r="AM61" s="226"/>
      <c r="AN61" s="234" t="s">
        <v>0</v>
      </c>
      <c r="AO61" s="235"/>
      <c r="AP61" s="33"/>
      <c r="AQ61" s="33"/>
      <c r="AR61" s="33"/>
      <c r="AS61" s="33"/>
      <c r="AV61" s="30"/>
      <c r="AW61" s="30"/>
      <c r="AX61" s="30"/>
      <c r="AY61" s="30"/>
      <c r="AZ61" s="30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</row>
    <row r="62" spans="3:72" s="5" customFormat="1" ht="16.5" x14ac:dyDescent="0.55000000000000004">
      <c r="J62" s="25"/>
      <c r="O62" s="52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8"/>
      <c r="AH62" s="62"/>
      <c r="AI62" s="204" t="s">
        <v>45</v>
      </c>
      <c r="AJ62" s="233"/>
      <c r="AK62" s="233"/>
      <c r="AL62" s="233"/>
      <c r="AM62" s="233"/>
      <c r="AN62" s="233"/>
      <c r="AO62" s="233"/>
      <c r="AP62" s="233"/>
      <c r="AQ62" s="142"/>
      <c r="AR62" s="69"/>
      <c r="AS62" s="23"/>
      <c r="AV62" s="17"/>
      <c r="AW62" s="17"/>
      <c r="AX62" s="17"/>
      <c r="AY62" s="17"/>
      <c r="AZ62" s="17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</row>
    <row r="63" spans="3:72" s="5" customFormat="1" ht="17" thickBot="1" x14ac:dyDescent="0.6">
      <c r="J63" s="25"/>
      <c r="O63" s="52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8"/>
      <c r="AH63" s="62"/>
      <c r="AI63" s="233"/>
      <c r="AJ63" s="233"/>
      <c r="AK63" s="233"/>
      <c r="AL63" s="233"/>
      <c r="AM63" s="233"/>
      <c r="AN63" s="233"/>
      <c r="AO63" s="233"/>
      <c r="AP63" s="233"/>
      <c r="AQ63" s="142"/>
      <c r="AR63" s="69"/>
      <c r="AS63" s="23"/>
      <c r="AV63" s="17"/>
      <c r="AW63" s="17"/>
      <c r="AX63" s="17"/>
      <c r="AY63" s="17"/>
      <c r="AZ63" s="17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</row>
    <row r="64" spans="3:72" s="5" customFormat="1" ht="18.75" customHeight="1" thickBot="1" x14ac:dyDescent="0.25">
      <c r="D64" s="20"/>
      <c r="E64" s="222" t="str">
        <f>IF(AH61&lt;=0,"１日当たりの支給額は０円（若しくは０円以下）です。"&amp;CHAR(10)&amp;"申請頂くことができません。","")</f>
        <v/>
      </c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225" t="str">
        <f>IFERROR(IF(AH61&lt;=0,"ERROR",MIN(ROUNDUP(AH61,-3),200000)),"")</f>
        <v/>
      </c>
      <c r="AI64" s="226"/>
      <c r="AJ64" s="226"/>
      <c r="AK64" s="226"/>
      <c r="AL64" s="226"/>
      <c r="AM64" s="226"/>
      <c r="AN64" s="227" t="s">
        <v>0</v>
      </c>
      <c r="AO64" s="228"/>
      <c r="AP64" s="22"/>
      <c r="AQ64" s="22"/>
      <c r="AR64" s="22"/>
      <c r="AT64" s="20"/>
      <c r="AU64" s="13"/>
      <c r="AV64" s="13"/>
      <c r="AW64" s="13"/>
      <c r="AY64" s="17"/>
      <c r="AZ64" s="17"/>
      <c r="BA64" s="17"/>
      <c r="BB64" s="17"/>
      <c r="BC64" s="17"/>
    </row>
    <row r="65" spans="3:43" x14ac:dyDescent="0.55000000000000004">
      <c r="C65" s="8"/>
      <c r="D65" s="8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229" t="s">
        <v>5</v>
      </c>
      <c r="AJ65" s="229"/>
      <c r="AK65" s="229"/>
      <c r="AL65" s="229"/>
      <c r="AM65" s="229"/>
      <c r="AN65" s="229"/>
      <c r="AO65" s="229"/>
      <c r="AP65" s="8"/>
      <c r="AQ65" s="1"/>
    </row>
    <row r="66" spans="3:43" x14ac:dyDescent="0.55000000000000004"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AQ66" s="1"/>
    </row>
  </sheetData>
  <sheetProtection algorithmName="SHA-512" hashValue="7hyrkXYKwsPoo8FjWSZ/mzUozf3r7DmujXdOKcr+7h4N7ljiMQFSPBNDNYZMjild8S3V6oHyCuLt7w567pKfuQ==" saltValue="Rfffd7qCKx69PNBlxkyuQQ==" spinCount="100000" sheet="1" objects="1" scenarios="1"/>
  <mergeCells count="103">
    <mergeCell ref="E64:W66"/>
    <mergeCell ref="AH64:AM64"/>
    <mergeCell ref="AN64:AO64"/>
    <mergeCell ref="AI65:AO65"/>
    <mergeCell ref="AN56:AO56"/>
    <mergeCell ref="AI57:AO57"/>
    <mergeCell ref="AN59:AO59"/>
    <mergeCell ref="AI60:AO60"/>
    <mergeCell ref="AI62:AQ63"/>
    <mergeCell ref="AH59:AM59"/>
    <mergeCell ref="AH61:AM61"/>
    <mergeCell ref="AN61:AO61"/>
    <mergeCell ref="Z22:Z23"/>
    <mergeCell ref="AA22:AJ23"/>
    <mergeCell ref="B43:AP44"/>
    <mergeCell ref="AI29:AQ30"/>
    <mergeCell ref="AH31:AP31"/>
    <mergeCell ref="AE19:AK19"/>
    <mergeCell ref="AK34:AQ34"/>
    <mergeCell ref="AA17:AJ18"/>
    <mergeCell ref="AK17:AL18"/>
    <mergeCell ref="AH32:AH33"/>
    <mergeCell ref="AI32:AN33"/>
    <mergeCell ref="AO32:AP33"/>
    <mergeCell ref="E31:W33"/>
    <mergeCell ref="AE24:AK24"/>
    <mergeCell ref="Q27:X28"/>
    <mergeCell ref="Y27:Z28"/>
    <mergeCell ref="AA27:AB28"/>
    <mergeCell ref="AC27:AE28"/>
    <mergeCell ref="AF27:AG28"/>
    <mergeCell ref="R12:S13"/>
    <mergeCell ref="T12:T13"/>
    <mergeCell ref="U12:U13"/>
    <mergeCell ref="V12:W13"/>
    <mergeCell ref="X12:X13"/>
    <mergeCell ref="B35:AQ38"/>
    <mergeCell ref="P52:Q53"/>
    <mergeCell ref="R52:R53"/>
    <mergeCell ref="S52:S53"/>
    <mergeCell ref="V52:V53"/>
    <mergeCell ref="W52:X53"/>
    <mergeCell ref="D21:P21"/>
    <mergeCell ref="S21:W21"/>
    <mergeCell ref="Z21:AL21"/>
    <mergeCell ref="D22:D23"/>
    <mergeCell ref="E22:N23"/>
    <mergeCell ref="O22:P23"/>
    <mergeCell ref="Q22:R23"/>
    <mergeCell ref="S22:S23"/>
    <mergeCell ref="AH27:AN28"/>
    <mergeCell ref="AO27:AP28"/>
    <mergeCell ref="T22:U23"/>
    <mergeCell ref="V22:W23"/>
    <mergeCell ref="X22:Y23"/>
    <mergeCell ref="A2:AQ2"/>
    <mergeCell ref="C50:AK50"/>
    <mergeCell ref="P51:Y51"/>
    <mergeCell ref="T52:U53"/>
    <mergeCell ref="I61:AG61"/>
    <mergeCell ref="Y52:Y53"/>
    <mergeCell ref="Z52:AD53"/>
    <mergeCell ref="AE52:AM53"/>
    <mergeCell ref="AD56:AE56"/>
    <mergeCell ref="AH56:AM56"/>
    <mergeCell ref="AD59:AE59"/>
    <mergeCell ref="P59:V59"/>
    <mergeCell ref="W59:X59"/>
    <mergeCell ref="P56:V56"/>
    <mergeCell ref="W56:X56"/>
    <mergeCell ref="AA56:AC56"/>
    <mergeCell ref="AA59:AC59"/>
    <mergeCell ref="W8:AQ8"/>
    <mergeCell ref="D16:P16"/>
    <mergeCell ref="S16:W16"/>
    <mergeCell ref="Z16:AL16"/>
    <mergeCell ref="B9:AQ9"/>
    <mergeCell ref="R11:X11"/>
    <mergeCell ref="Z11:AM13"/>
    <mergeCell ref="B5:AL5"/>
    <mergeCell ref="A1:AQ1"/>
    <mergeCell ref="C27:C28"/>
    <mergeCell ref="D27:K28"/>
    <mergeCell ref="L27:M28"/>
    <mergeCell ref="N27:O28"/>
    <mergeCell ref="P27:P28"/>
    <mergeCell ref="AK22:AL23"/>
    <mergeCell ref="AH26:AP26"/>
    <mergeCell ref="C26:M26"/>
    <mergeCell ref="P26:Z26"/>
    <mergeCell ref="D17:D18"/>
    <mergeCell ref="E17:N18"/>
    <mergeCell ref="O17:P18"/>
    <mergeCell ref="Q17:R18"/>
    <mergeCell ref="S17:S18"/>
    <mergeCell ref="T17:U18"/>
    <mergeCell ref="V17:W18"/>
    <mergeCell ref="X17:Y18"/>
    <mergeCell ref="Z17:Z18"/>
    <mergeCell ref="B3:AO4"/>
    <mergeCell ref="B6:P6"/>
    <mergeCell ref="Q6:AO6"/>
    <mergeCell ref="B8:V8"/>
  </mergeCells>
  <phoneticPr fontId="3"/>
  <dataValidations count="2">
    <dataValidation type="list" showInputMessage="1" showErrorMessage="1" sqref="R12 P52:Q53" xr:uid="{00000000-0002-0000-0000-000000000000}">
      <formula1>"　,令和"</formula1>
    </dataValidation>
    <dataValidation type="list" allowBlank="1" showInputMessage="1" showErrorMessage="1" sqref="T12 R52" xr:uid="{00000000-0002-0000-0000-000001000000}">
      <formula1>"　,2,3"</formula1>
    </dataValidation>
  </dataValidations>
  <printOptions horizontalCentered="1"/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算定シート【４】</vt:lpstr>
      <vt:lpstr>算定シート【４】!Print_Area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2021-09-10T01:10:18Z</dcterms:created>
  <dcterms:modified xsi:type="dcterms:W3CDTF">2021-09-13T05:50:52Z</dcterms:modified>
</cp:coreProperties>
</file>