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02C02094-D648-406E-82D1-E5F5D0937574}" xr6:coauthVersionLast="45" xr6:coauthVersionMax="45" xr10:uidLastSave="{00000000-0000-0000-0000-000000000000}"/>
  <bookViews>
    <workbookView xWindow="-110" yWindow="-110" windowWidth="19420" windowHeight="10420" tabRatio="880" xr2:uid="{00000000-000D-0000-FFFF-FFFF00000000}"/>
  </bookViews>
  <sheets>
    <sheet name="算定シート【２】" sheetId="27" r:id="rId1"/>
  </sheets>
  <definedNames>
    <definedName name="_xlnm.Print_Area" localSheetId="0">算定シート【２】!$A$1:$AM$57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2" i="27" l="1"/>
  <c r="X21" i="27"/>
  <c r="AP46" i="27" l="1"/>
  <c r="Y17" i="27"/>
  <c r="F21" i="27" l="1"/>
  <c r="X26" i="27" s="1"/>
  <c r="AP47" i="27"/>
  <c r="AP48" i="27" s="1"/>
  <c r="X50" i="27" s="1"/>
  <c r="E25" i="27" l="1"/>
  <c r="AD50" i="27"/>
  <c r="AD55" i="27" l="1"/>
  <c r="E55" i="27"/>
</calcChain>
</file>

<file path=xl/sharedStrings.xml><?xml version="1.0" encoding="utf-8"?>
<sst xmlns="http://schemas.openxmlformats.org/spreadsheetml/2006/main" count="66" uniqueCount="48">
  <si>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</si>
  <si>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</si>
  <si>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</si>
  <si>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</si>
  <si>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</si>
  <si>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</si>
  <si>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</si>
  <si>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</si>
  <si>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</si>
  <si>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※最大10万円</t>
    <rPh sb="1" eb="3">
      <t>サイダイ</t>
    </rPh>
    <rPh sb="5" eb="7">
      <t>マンエン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</si>
  <si>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</si>
  <si>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</si>
  <si>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</si>
  <si>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</si>
  <si>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</si>
  <si>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</si>
  <si>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</si>
  <si>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</si>
  <si>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</si>
  <si>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</si>
  <si>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</si>
  <si>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参照月：令和2年9月～令和3年8月の単月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</si>
  <si>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令和2年9月～令和3年8月の間のうち、
ひと月を記載してください。</t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</si>
  <si>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</si>
  <si>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</si>
  <si>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開店日～令和３年８月３１日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</si>
  <si>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</si>
  <si>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支給単価⇒　</t>
    <rPh sb="0" eb="2">
      <t>シキュウ</t>
    </rPh>
    <rPh sb="2" eb="4">
      <t>タンカ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</si>
  <si>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</si>
  <si>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＜参照月の特例（平均方式）＞</t>
    <rPh sb="1" eb="3">
      <t>サンショウ</t>
    </rPh>
    <rPh sb="3" eb="4">
      <t>ツキ</t>
    </rPh>
    <rPh sb="5" eb="7">
      <t>トクレイ</t>
    </rPh>
    <rPh sb="8" eb="10">
      <t>ヘイキン</t>
    </rPh>
    <rPh sb="10" eb="12">
      <t>ホウシキ</t>
    </rPh>
    <phoneticPr fontId="3"/>
  </si>
  <si>
    <t>÷</t>
    <phoneticPr fontId="3"/>
  </si>
  <si>
    <t>＝</t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</si>
  <si>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</si>
  <si>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</si>
  <si>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</si>
  <si>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</si>
  <si>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</si>
  <si>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千円未満を切り上げ、41,000～100,000円の金額とする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24" eb="25">
      <t>エン</t>
    </rPh>
    <rPh sb="26" eb="28">
      <t>キンガク</t>
    </rPh>
    <phoneticPr fontId="3"/>
  </si>
  <si>
    <t>※上記計算式で支給単価を算出できた場合は以下は不要です。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フヨウ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</si>
  <si>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</si>
  <si>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</si>
  <si>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</si>
  <si>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（１日当たりの支給額４万円超～１０万円以下）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8" eb="20">
      <t>マンエン</t>
    </rPh>
    <rPh sb="20" eb="21">
      <t>コ</t>
    </rPh>
    <rPh sb="24" eb="26">
      <t>マンエン</t>
    </rPh>
    <rPh sb="26" eb="28">
      <t>イカ</t>
    </rPh>
    <phoneticPr fontId="3"/>
  </si>
  <si>
    <t>■算定シート②（売上高方式）　新規開店特例</t>
    <rPh sb="15" eb="17">
      <t>シンキ</t>
    </rPh>
    <rPh sb="17" eb="19">
      <t>カイテン</t>
    </rPh>
    <rPh sb="19" eb="21">
      <t>トクレイ</t>
    </rPh>
    <phoneticPr fontId="3"/>
  </si>
  <si>
    <t>＜必要書類＞
・参照月の帳簿（対象店舗の飲食部門（テイクアウトの売上高除く）のみ）※税抜き金額であることが分かるもの
・参照月を含む確定申告書類　※第４～７期で提出済であれば省略可能です</t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2" eb="43">
      <t>ゼイ</t>
    </rPh>
    <rPh sb="43" eb="44">
      <t>ヌ</t>
    </rPh>
    <rPh sb="45" eb="47">
      <t>キンガク</t>
    </rPh>
    <rPh sb="53" eb="54">
      <t>ワ</t>
    </rPh>
    <rPh sb="60" eb="62">
      <t>サンショウ</t>
    </rPh>
    <rPh sb="62" eb="63">
      <t>ツキ</t>
    </rPh>
    <rPh sb="64" eb="65">
      <t>フク</t>
    </rPh>
    <rPh sb="66" eb="68">
      <t>カクテイ</t>
    </rPh>
    <rPh sb="68" eb="70">
      <t>シンコク</t>
    </rPh>
    <rPh sb="70" eb="72">
      <t>ショルイ</t>
    </rPh>
    <rPh sb="74" eb="75">
      <t>ダイ</t>
    </rPh>
    <rPh sb="78" eb="79">
      <t>キ</t>
    </rPh>
    <rPh sb="80" eb="82">
      <t>テイシュツ</t>
    </rPh>
    <rPh sb="82" eb="83">
      <t>ズ</t>
    </rPh>
    <rPh sb="87" eb="89">
      <t>ショウリャク</t>
    </rPh>
    <rPh sb="89" eb="91">
      <t>カノウ</t>
    </rPh>
    <phoneticPr fontId="3"/>
  </si>
  <si>
    <r>
      <t xml:space="preserve">【中小企業者（中小企業、個人事業主）、その他法人専用】
―  </t>
    </r>
    <r>
      <rPr>
        <b/>
        <u/>
        <sz val="14"/>
        <rFont val="ＭＳ Ｐゴシック"/>
        <family val="3"/>
        <charset val="128"/>
      </rPr>
      <t xml:space="preserve">令和２年９月１日から令和３年８月３１日の間に開店した店舗用 </t>
    </r>
    <r>
      <rPr>
        <b/>
        <sz val="14"/>
        <rFont val="ＭＳ Ｐゴシック"/>
        <family val="3"/>
        <charset val="128"/>
      </rPr>
      <t xml:space="preserve"> －
</t>
    </r>
    <r>
      <rPr>
        <b/>
        <sz val="14"/>
        <color rgb="FFFF0000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rPh sb="65" eb="68">
      <t>ダイキギョウ</t>
    </rPh>
    <rPh sb="69" eb="71">
      <t>シヨウ</t>
    </rPh>
    <phoneticPr fontId="3"/>
  </si>
  <si>
    <t>※支給単価が一律４万円/日の場合は、提出不要です。</t>
    <rPh sb="1" eb="3">
      <t>シキュウ</t>
    </rPh>
    <rPh sb="3" eb="5">
      <t>タンカ</t>
    </rPh>
    <rPh sb="6" eb="8">
      <t>イチリツ</t>
    </rPh>
    <rPh sb="9" eb="11">
      <t>マンエン</t>
    </rPh>
    <rPh sb="12" eb="13">
      <t>ニチ</t>
    </rPh>
    <rPh sb="14" eb="16">
      <t>バアイ</t>
    </rPh>
    <rPh sb="18" eb="20">
      <t>テイシュツ</t>
    </rPh>
    <rPh sb="20" eb="22">
      <t>フヨウ</t>
    </rPh>
    <phoneticPr fontId="3"/>
  </si>
  <si>
    <t>以下の水色セルの項目のみ入力または選択してください。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</si>
</sst>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;[Red]\-#,##0\ 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center" wrapText="1" shrinkToFi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38" fontId="16" fillId="0" borderId="0" xfId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" fillId="0" borderId="31" xfId="0" applyFont="1" applyFill="1" applyBorder="1">
      <alignment vertical="center"/>
    </xf>
    <xf numFmtId="0" fontId="10" fillId="0" borderId="0" xfId="0" applyFont="1" applyBorder="1" applyAlignment="1">
      <alignment vertical="center"/>
    </xf>
    <xf numFmtId="14" fontId="10" fillId="0" borderId="0" xfId="0" applyNumberFormat="1" applyFont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vertical="center" wrapText="1"/>
    </xf>
    <xf numFmtId="0" fontId="31" fillId="2" borderId="0" xfId="0" applyFont="1" applyFill="1" applyAlignment="1">
      <alignment vertical="center"/>
    </xf>
    <xf numFmtId="0" fontId="31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31" fillId="2" borderId="5" xfId="0" applyFont="1" applyFill="1" applyBorder="1" applyAlignment="1">
      <alignment vertical="center"/>
    </xf>
    <xf numFmtId="0" fontId="31" fillId="2" borderId="3" xfId="0" applyFont="1" applyFill="1" applyBorder="1" applyAlignment="1">
      <alignment vertical="center"/>
    </xf>
    <xf numFmtId="0" fontId="31" fillId="2" borderId="2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21" fillId="0" borderId="30" xfId="0" applyFont="1" applyFill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left" vertical="center"/>
    </xf>
    <xf numFmtId="38" fontId="9" fillId="0" borderId="18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77" fontId="27" fillId="0" borderId="17" xfId="1" applyNumberFormat="1" applyFont="1" applyFill="1" applyBorder="1" applyAlignment="1">
      <alignment horizontal="right" vertical="center"/>
    </xf>
    <xf numFmtId="177" fontId="27" fillId="0" borderId="16" xfId="1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shrinkToFit="1"/>
    </xf>
    <xf numFmtId="0" fontId="30" fillId="3" borderId="2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6" fillId="0" borderId="0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38" fontId="27" fillId="0" borderId="27" xfId="1" applyFont="1" applyFill="1" applyBorder="1" applyAlignment="1">
      <alignment horizontal="right" vertical="center"/>
    </xf>
    <xf numFmtId="38" fontId="27" fillId="0" borderId="28" xfId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38" fontId="11" fillId="0" borderId="18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38" fontId="27" fillId="0" borderId="27" xfId="1" applyFont="1" applyFill="1" applyBorder="1" applyAlignment="1">
      <alignment horizontal="right" vertical="center" shrinkToFit="1"/>
    </xf>
    <xf numFmtId="38" fontId="27" fillId="0" borderId="28" xfId="1" applyFont="1" applyFill="1" applyBorder="1" applyAlignment="1">
      <alignment horizontal="right" vertical="center" shrinkToFit="1"/>
    </xf>
    <xf numFmtId="38" fontId="5" fillId="0" borderId="18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5" fillId="0" borderId="11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 wrapText="1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77" fontId="5" fillId="0" borderId="22" xfId="1" applyNumberFormat="1" applyFont="1" applyFill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5" borderId="7" xfId="0" applyFont="1" applyFill="1" applyBorder="1" applyAlignment="1" applyProtection="1">
      <alignment horizontal="left" vertical="center" shrinkToFit="1"/>
      <protection locked="0"/>
    </xf>
    <xf numFmtId="38" fontId="11" fillId="5" borderId="0" xfId="1" applyFont="1" applyFill="1" applyBorder="1" applyAlignment="1" applyProtection="1">
      <alignment horizontal="center" vertical="center"/>
      <protection locked="0"/>
    </xf>
    <xf numFmtId="38" fontId="11" fillId="5" borderId="7" xfId="1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38" fontId="5" fillId="5" borderId="0" xfId="1" applyFont="1" applyFill="1" applyBorder="1" applyAlignment="1" applyProtection="1">
      <alignment horizontal="center" vertical="center" shrinkToFit="1"/>
      <protection locked="0"/>
    </xf>
    <xf numFmtId="38" fontId="5" fillId="5" borderId="7" xfId="1" applyFont="1" applyFill="1" applyBorder="1" applyAlignment="1" applyProtection="1">
      <alignment horizontal="center" vertical="center" shrinkToFit="1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10" fillId="5" borderId="7" xfId="0" applyFont="1" applyFill="1" applyBorder="1" applyAlignment="1" applyProtection="1">
      <alignment vertical="center"/>
      <protection locked="0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10583</xdr:rowOff>
    </xdr:from>
    <xdr:to>
      <xdr:col>14</xdr:col>
      <xdr:colOff>190500</xdr:colOff>
      <xdr:row>14</xdr:row>
      <xdr:rowOff>126999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9250" y="2952750"/>
          <a:ext cx="2201333" cy="666749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22</xdr:row>
      <xdr:rowOff>9525</xdr:rowOff>
    </xdr:from>
    <xdr:to>
      <xdr:col>26</xdr:col>
      <xdr:colOff>114300</xdr:colOff>
      <xdr:row>23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5267325" y="450532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52</xdr:row>
      <xdr:rowOff>9525</xdr:rowOff>
    </xdr:from>
    <xdr:to>
      <xdr:col>29</xdr:col>
      <xdr:colOff>142875</xdr:colOff>
      <xdr:row>53</xdr:row>
      <xdr:rowOff>238125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895975" y="93821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33</xdr:row>
      <xdr:rowOff>0</xdr:rowOff>
    </xdr:from>
    <xdr:to>
      <xdr:col>30</xdr:col>
      <xdr:colOff>28575</xdr:colOff>
      <xdr:row>35</xdr:row>
      <xdr:rowOff>104775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33550" y="601980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BN57"/>
  <sheetViews>
    <sheetView tabSelected="1" view="pageBreakPreview" zoomScale="60" zoomScaleNormal="100" workbookViewId="0">
      <selection sqref="A1:AM1"/>
    </sheetView>
  </sheetViews>
  <sheetFormatPr defaultColWidth="8.58203125" defaultRowHeight="14" x14ac:dyDescent="0.55000000000000004"/>
  <cols>
    <col min="1" max="1" width="2" style="1" customWidth="1"/>
    <col min="2" max="39" width="2.58203125" style="1" customWidth="1"/>
    <col min="40" max="40" width="3.58203125" style="1" hidden="1" customWidth="1"/>
    <col min="41" max="41" width="5.5" style="1" hidden="1" customWidth="1"/>
    <col min="42" max="42" width="17.25" style="1" hidden="1" customWidth="1"/>
    <col min="43" max="58" width="3.58203125" style="1" customWidth="1"/>
    <col min="59" max="16384" width="8.58203125" style="1"/>
  </cols>
  <sheetData>
    <row r="1" spans="1:47" ht="32.5" x14ac:dyDescent="0.55000000000000004">
      <c r="A1" s="61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3"/>
      <c r="AH1" s="63"/>
      <c r="AI1" s="63"/>
      <c r="AJ1" s="63"/>
      <c r="AK1" s="63"/>
      <c r="AL1" s="63"/>
      <c r="AM1" s="63"/>
      <c r="AR1" s="48"/>
      <c r="AS1" s="48"/>
    </row>
    <row r="2" spans="1:47" ht="55.5" customHeight="1" x14ac:dyDescent="0.55000000000000004">
      <c r="A2" s="108" t="s">
        <v>43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9"/>
      <c r="AH2" s="109"/>
      <c r="AI2" s="109"/>
      <c r="AJ2" s="109"/>
      <c r="AK2" s="109"/>
      <c r="AL2" s="109"/>
      <c r="AM2" s="109"/>
      <c r="AO2" s="48"/>
      <c r="AP2" s="48"/>
    </row>
    <row r="3" spans="1:47" ht="24.75" customHeight="1" x14ac:dyDescent="0.55000000000000004">
      <c r="B3" s="130" t="s">
        <v>45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</row>
    <row r="4" spans="1:47" ht="44.25" customHeight="1" x14ac:dyDescent="0.55000000000000004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</row>
    <row r="5" spans="1:47" ht="23.5" customHeight="1" x14ac:dyDescent="0.55000000000000004">
      <c r="B5" s="168" t="s">
        <v>47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9"/>
    </row>
    <row r="6" spans="1:47" ht="24.75" customHeight="1" x14ac:dyDescent="0.55000000000000004">
      <c r="B6" s="131" t="s">
        <v>18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70" t="s">
        <v>19</v>
      </c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O6" s="48"/>
      <c r="AP6" s="48"/>
    </row>
    <row r="7" spans="1:47" ht="9" customHeight="1" x14ac:dyDescent="0.55000000000000004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O7" s="48"/>
      <c r="AP7" s="48"/>
    </row>
    <row r="8" spans="1:47" s="54" customFormat="1" ht="30" customHeight="1" thickBot="1" x14ac:dyDescent="0.6">
      <c r="A8" s="53"/>
      <c r="B8" s="94" t="s">
        <v>42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 t="s">
        <v>21</v>
      </c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O8" s="15"/>
      <c r="AP8" s="4"/>
      <c r="AQ8" s="4"/>
      <c r="AR8" s="4"/>
      <c r="AS8" s="4"/>
      <c r="AT8" s="4"/>
      <c r="AU8" s="4"/>
    </row>
    <row r="9" spans="1:47" s="4" customFormat="1" ht="26.25" customHeight="1" x14ac:dyDescent="0.55000000000000004">
      <c r="A9" s="1"/>
      <c r="B9" s="96" t="s">
        <v>24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8"/>
      <c r="AO9" s="15"/>
    </row>
    <row r="10" spans="1:47" s="3" customFormat="1" ht="6" customHeight="1" x14ac:dyDescent="0.55000000000000004">
      <c r="A10" s="1"/>
      <c r="B10" s="55"/>
      <c r="C10" s="5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9"/>
      <c r="AO10" s="15"/>
      <c r="AP10" s="59"/>
    </row>
    <row r="11" spans="1:47" s="3" customFormat="1" ht="14.25" customHeight="1" x14ac:dyDescent="0.55000000000000004">
      <c r="A11" s="1"/>
      <c r="B11" s="38"/>
      <c r="C11" s="2"/>
      <c r="D11" s="7"/>
      <c r="Q11" s="110" t="s">
        <v>16</v>
      </c>
      <c r="R11" s="111"/>
      <c r="S11" s="111"/>
      <c r="T11" s="111"/>
      <c r="U11" s="111"/>
      <c r="V11" s="111"/>
      <c r="W11" s="111"/>
      <c r="X11" s="112"/>
      <c r="Y11" s="18"/>
      <c r="Z11" s="99" t="s">
        <v>22</v>
      </c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1"/>
      <c r="AO11" s="15"/>
      <c r="AP11" s="52"/>
      <c r="AQ11" s="1"/>
      <c r="AR11" s="1"/>
      <c r="AS11" s="1"/>
      <c r="AT11" s="1"/>
      <c r="AU11" s="1"/>
    </row>
    <row r="12" spans="1:47" s="3" customFormat="1" ht="14.25" customHeight="1" x14ac:dyDescent="0.55000000000000004">
      <c r="A12" s="1"/>
      <c r="B12" s="38"/>
      <c r="C12" s="2"/>
      <c r="D12" s="7"/>
      <c r="Q12" s="104" t="s">
        <v>8</v>
      </c>
      <c r="R12" s="132" t="s">
        <v>14</v>
      </c>
      <c r="S12" s="133"/>
      <c r="T12" s="171"/>
      <c r="U12" s="133" t="s">
        <v>10</v>
      </c>
      <c r="V12" s="171"/>
      <c r="W12" s="171"/>
      <c r="X12" s="136" t="s">
        <v>11</v>
      </c>
      <c r="Y12" s="18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1"/>
      <c r="AO12" s="15"/>
      <c r="AP12" s="60"/>
      <c r="AQ12" s="1"/>
      <c r="AR12" s="1"/>
      <c r="AS12" s="1"/>
      <c r="AT12" s="1"/>
      <c r="AU12" s="1"/>
    </row>
    <row r="13" spans="1:47" s="3" customFormat="1" ht="14.25" customHeight="1" x14ac:dyDescent="0.55000000000000004">
      <c r="A13" s="1"/>
      <c r="B13" s="38"/>
      <c r="C13" s="2"/>
      <c r="D13" s="7"/>
      <c r="Q13" s="105"/>
      <c r="R13" s="134"/>
      <c r="S13" s="135"/>
      <c r="T13" s="172"/>
      <c r="U13" s="135"/>
      <c r="V13" s="172"/>
      <c r="W13" s="172"/>
      <c r="X13" s="137"/>
      <c r="Y13" s="18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1"/>
      <c r="AO13" s="15"/>
      <c r="AP13" s="15"/>
      <c r="AQ13" s="1"/>
      <c r="AR13" s="1"/>
      <c r="AS13" s="1"/>
      <c r="AT13" s="1"/>
      <c r="AU13" s="1"/>
    </row>
    <row r="14" spans="1:47" s="3" customFormat="1" ht="0.75" customHeight="1" x14ac:dyDescent="0.55000000000000004">
      <c r="A14" s="1"/>
      <c r="B14" s="38"/>
      <c r="C14" s="2"/>
      <c r="D14" s="7"/>
      <c r="E14" s="37"/>
      <c r="F14" s="37"/>
      <c r="G14" s="37"/>
      <c r="H14" s="37"/>
      <c r="I14" s="37"/>
      <c r="J14" s="37"/>
      <c r="K14" s="37"/>
      <c r="L14" s="37"/>
      <c r="M14" s="18"/>
      <c r="N14" s="7"/>
      <c r="O14" s="29"/>
      <c r="P14" s="6"/>
      <c r="Q14" s="6"/>
      <c r="R14" s="6"/>
      <c r="S14" s="6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28"/>
      <c r="AK14" s="28"/>
      <c r="AL14" s="7"/>
      <c r="AM14" s="9"/>
      <c r="AO14" s="5"/>
      <c r="AP14" s="1"/>
      <c r="AQ14" s="1"/>
      <c r="AR14" s="1"/>
      <c r="AS14" s="1"/>
      <c r="AT14" s="1"/>
      <c r="AU14" s="1"/>
    </row>
    <row r="15" spans="1:47" ht="14.25" customHeight="1" x14ac:dyDescent="0.55000000000000004">
      <c r="B15" s="38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  <c r="R15" s="8"/>
      <c r="S15" s="8"/>
      <c r="T15" s="8"/>
      <c r="U15" s="8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9"/>
      <c r="AO15" s="5"/>
    </row>
    <row r="16" spans="1:47" ht="17.25" customHeight="1" x14ac:dyDescent="0.55000000000000004">
      <c r="B16" s="38"/>
      <c r="C16" s="2"/>
      <c r="D16" s="2"/>
      <c r="E16" s="138" t="s">
        <v>40</v>
      </c>
      <c r="F16" s="120"/>
      <c r="G16" s="120"/>
      <c r="H16" s="120"/>
      <c r="I16" s="120"/>
      <c r="J16" s="120"/>
      <c r="K16" s="120"/>
      <c r="L16" s="120"/>
      <c r="M16" s="120"/>
      <c r="N16" s="121"/>
      <c r="O16" s="10"/>
      <c r="P16" s="7"/>
      <c r="Q16" s="139" t="s">
        <v>33</v>
      </c>
      <c r="R16" s="140"/>
      <c r="S16" s="140"/>
      <c r="T16" s="140"/>
      <c r="U16" s="141"/>
      <c r="V16" s="7"/>
      <c r="W16" s="7"/>
      <c r="X16" s="110" t="s">
        <v>34</v>
      </c>
      <c r="Y16" s="120"/>
      <c r="Z16" s="120"/>
      <c r="AA16" s="120"/>
      <c r="AB16" s="120"/>
      <c r="AC16" s="120"/>
      <c r="AD16" s="120"/>
      <c r="AE16" s="120"/>
      <c r="AF16" s="120"/>
      <c r="AG16" s="120"/>
      <c r="AH16" s="121"/>
      <c r="AI16" s="11"/>
      <c r="AJ16" s="11"/>
      <c r="AK16" s="11"/>
      <c r="AL16" s="11"/>
      <c r="AM16" s="39"/>
    </row>
    <row r="17" spans="2:39" ht="14.25" customHeight="1" x14ac:dyDescent="0.55000000000000004">
      <c r="B17" s="38"/>
      <c r="C17" s="2"/>
      <c r="D17" s="2"/>
      <c r="E17" s="104" t="s">
        <v>7</v>
      </c>
      <c r="F17" s="175"/>
      <c r="G17" s="175"/>
      <c r="H17" s="175"/>
      <c r="I17" s="175"/>
      <c r="J17" s="175"/>
      <c r="K17" s="175"/>
      <c r="L17" s="175"/>
      <c r="M17" s="122" t="s">
        <v>0</v>
      </c>
      <c r="N17" s="123"/>
      <c r="O17" s="102" t="s">
        <v>4</v>
      </c>
      <c r="P17" s="102"/>
      <c r="Q17" s="104" t="s">
        <v>5</v>
      </c>
      <c r="R17" s="173"/>
      <c r="S17" s="173"/>
      <c r="T17" s="103" t="s">
        <v>2</v>
      </c>
      <c r="U17" s="126"/>
      <c r="V17" s="103" t="s">
        <v>1</v>
      </c>
      <c r="W17" s="103"/>
      <c r="X17" s="104" t="s">
        <v>6</v>
      </c>
      <c r="Y17" s="106" t="str">
        <f>IF(R17="","",ROUNDUP(F17/R17,0))</f>
        <v/>
      </c>
      <c r="Z17" s="106"/>
      <c r="AA17" s="106"/>
      <c r="AB17" s="106"/>
      <c r="AC17" s="106"/>
      <c r="AD17" s="106"/>
      <c r="AE17" s="106"/>
      <c r="AF17" s="106"/>
      <c r="AG17" s="122" t="s">
        <v>0</v>
      </c>
      <c r="AH17" s="123"/>
      <c r="AI17" s="36"/>
      <c r="AJ17" s="36"/>
      <c r="AK17" s="36"/>
      <c r="AL17" s="36"/>
      <c r="AM17" s="39"/>
    </row>
    <row r="18" spans="2:39" ht="14.25" customHeight="1" x14ac:dyDescent="0.55000000000000004">
      <c r="B18" s="38"/>
      <c r="C18" s="2"/>
      <c r="D18" s="2"/>
      <c r="E18" s="105"/>
      <c r="F18" s="176"/>
      <c r="G18" s="176"/>
      <c r="H18" s="176"/>
      <c r="I18" s="176"/>
      <c r="J18" s="176"/>
      <c r="K18" s="176"/>
      <c r="L18" s="176"/>
      <c r="M18" s="124"/>
      <c r="N18" s="125"/>
      <c r="O18" s="102"/>
      <c r="P18" s="102"/>
      <c r="Q18" s="105"/>
      <c r="R18" s="174"/>
      <c r="S18" s="174"/>
      <c r="T18" s="127"/>
      <c r="U18" s="128"/>
      <c r="V18" s="103"/>
      <c r="W18" s="103"/>
      <c r="X18" s="105"/>
      <c r="Y18" s="107"/>
      <c r="Z18" s="107"/>
      <c r="AA18" s="107"/>
      <c r="AB18" s="107"/>
      <c r="AC18" s="107"/>
      <c r="AD18" s="107"/>
      <c r="AE18" s="107"/>
      <c r="AF18" s="107"/>
      <c r="AG18" s="124"/>
      <c r="AH18" s="125"/>
      <c r="AI18" s="36"/>
      <c r="AJ18" s="36"/>
      <c r="AK18" s="36"/>
      <c r="AL18" s="36"/>
      <c r="AM18" s="39"/>
    </row>
    <row r="19" spans="2:39" ht="14.25" customHeight="1" x14ac:dyDescent="0.55000000000000004">
      <c r="B19" s="38"/>
      <c r="C19" s="2"/>
      <c r="D19" s="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42"/>
      <c r="R19" s="2"/>
      <c r="S19" s="7"/>
      <c r="T19" s="7"/>
      <c r="U19" s="7"/>
      <c r="V19" s="7"/>
      <c r="W19" s="7"/>
      <c r="X19" s="7"/>
      <c r="Y19" s="7"/>
      <c r="Z19" s="7"/>
      <c r="AA19" s="7"/>
      <c r="AB19" s="142" t="s">
        <v>36</v>
      </c>
      <c r="AC19" s="142"/>
      <c r="AD19" s="142"/>
      <c r="AE19" s="142"/>
      <c r="AF19" s="142"/>
      <c r="AG19" s="142"/>
      <c r="AH19" s="142"/>
      <c r="AI19" s="57"/>
      <c r="AJ19" s="57"/>
      <c r="AK19" s="57"/>
      <c r="AL19" s="57"/>
      <c r="AM19" s="39"/>
    </row>
    <row r="20" spans="2:39" ht="18.75" customHeight="1" x14ac:dyDescent="0.55000000000000004">
      <c r="B20" s="38"/>
      <c r="C20" s="2"/>
      <c r="D20" s="2"/>
      <c r="E20" s="110" t="s">
        <v>34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1"/>
      <c r="P20" s="7"/>
      <c r="Q20" s="7"/>
      <c r="R20" s="7"/>
      <c r="S20" s="7"/>
      <c r="T20" s="7"/>
      <c r="U20" s="7"/>
      <c r="V20" s="7"/>
      <c r="W20" s="7"/>
      <c r="X20" s="110" t="s">
        <v>35</v>
      </c>
      <c r="Y20" s="120"/>
      <c r="Z20" s="120"/>
      <c r="AA20" s="120"/>
      <c r="AB20" s="120"/>
      <c r="AC20" s="120"/>
      <c r="AD20" s="120"/>
      <c r="AE20" s="120"/>
      <c r="AF20" s="120"/>
      <c r="AG20" s="120"/>
      <c r="AH20" s="121"/>
      <c r="AI20" s="11"/>
      <c r="AJ20" s="11"/>
      <c r="AK20" s="11"/>
      <c r="AL20" s="11"/>
      <c r="AM20" s="39"/>
    </row>
    <row r="21" spans="2:39" ht="14.25" customHeight="1" x14ac:dyDescent="0.55000000000000004">
      <c r="B21" s="38"/>
      <c r="C21" s="2"/>
      <c r="D21" s="2"/>
      <c r="E21" s="104" t="s">
        <v>6</v>
      </c>
      <c r="F21" s="106" t="str">
        <f>Y17</f>
        <v/>
      </c>
      <c r="G21" s="106"/>
      <c r="H21" s="106"/>
      <c r="I21" s="106"/>
      <c r="J21" s="106"/>
      <c r="K21" s="106"/>
      <c r="L21" s="106"/>
      <c r="M21" s="106"/>
      <c r="N21" s="122" t="s">
        <v>0</v>
      </c>
      <c r="O21" s="123"/>
      <c r="P21" s="102" t="s">
        <v>3</v>
      </c>
      <c r="Q21" s="102"/>
      <c r="R21" s="35"/>
      <c r="S21" s="102">
        <v>0.4</v>
      </c>
      <c r="T21" s="102"/>
      <c r="U21" s="102"/>
      <c r="V21" s="103" t="s">
        <v>1</v>
      </c>
      <c r="W21" s="103"/>
      <c r="X21" s="152" t="str">
        <f>IF(F17="","",IFERROR(IF(R17="","",ROUNDUP(F21*S21,0)),""))</f>
        <v/>
      </c>
      <c r="Y21" s="153"/>
      <c r="Z21" s="153"/>
      <c r="AA21" s="153"/>
      <c r="AB21" s="153"/>
      <c r="AC21" s="153"/>
      <c r="AD21" s="153"/>
      <c r="AE21" s="153"/>
      <c r="AF21" s="153"/>
      <c r="AG21" s="122" t="s">
        <v>0</v>
      </c>
      <c r="AH21" s="123"/>
      <c r="AI21" s="36"/>
      <c r="AJ21" s="36"/>
      <c r="AK21" s="36"/>
      <c r="AL21" s="36"/>
      <c r="AM21" s="39"/>
    </row>
    <row r="22" spans="2:39" ht="14.25" customHeight="1" x14ac:dyDescent="0.55000000000000004">
      <c r="B22" s="38"/>
      <c r="C22" s="2"/>
      <c r="D22" s="2"/>
      <c r="E22" s="105"/>
      <c r="F22" s="107"/>
      <c r="G22" s="107"/>
      <c r="H22" s="107"/>
      <c r="I22" s="107"/>
      <c r="J22" s="107"/>
      <c r="K22" s="107"/>
      <c r="L22" s="107"/>
      <c r="M22" s="107"/>
      <c r="N22" s="124"/>
      <c r="O22" s="125"/>
      <c r="P22" s="102"/>
      <c r="Q22" s="102"/>
      <c r="R22" s="35"/>
      <c r="S22" s="102"/>
      <c r="T22" s="102"/>
      <c r="U22" s="102"/>
      <c r="V22" s="103"/>
      <c r="W22" s="103"/>
      <c r="X22" s="154"/>
      <c r="Y22" s="155"/>
      <c r="Z22" s="155"/>
      <c r="AA22" s="155"/>
      <c r="AB22" s="155"/>
      <c r="AC22" s="155"/>
      <c r="AD22" s="155"/>
      <c r="AE22" s="155"/>
      <c r="AF22" s="155"/>
      <c r="AG22" s="124"/>
      <c r="AH22" s="125"/>
      <c r="AI22" s="36"/>
      <c r="AJ22" s="36"/>
      <c r="AK22" s="36"/>
      <c r="AL22" s="36"/>
      <c r="AM22" s="39"/>
    </row>
    <row r="23" spans="2:39" ht="14.25" customHeight="1" x14ac:dyDescent="0.55000000000000004">
      <c r="B23" s="38"/>
      <c r="C23" s="2"/>
      <c r="D23" s="2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156" t="s">
        <v>37</v>
      </c>
      <c r="AC23" s="156"/>
      <c r="AD23" s="156"/>
      <c r="AE23" s="156"/>
      <c r="AF23" s="156"/>
      <c r="AG23" s="156"/>
      <c r="AH23" s="156"/>
      <c r="AI23" s="85"/>
      <c r="AJ23" s="85"/>
      <c r="AK23" s="85"/>
      <c r="AL23" s="85"/>
      <c r="AM23" s="39"/>
    </row>
    <row r="24" spans="2:39" ht="14.25" customHeight="1" thickBot="1" x14ac:dyDescent="0.6">
      <c r="B24" s="38"/>
      <c r="C24" s="2"/>
      <c r="D24" s="2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157"/>
      <c r="AC24" s="157"/>
      <c r="AD24" s="157"/>
      <c r="AE24" s="157"/>
      <c r="AF24" s="157"/>
      <c r="AG24" s="157"/>
      <c r="AH24" s="157"/>
      <c r="AI24" s="85"/>
      <c r="AJ24" s="85"/>
      <c r="AK24" s="85"/>
      <c r="AL24" s="85"/>
      <c r="AM24" s="39"/>
    </row>
    <row r="25" spans="2:39" ht="14.25" customHeight="1" thickTop="1" x14ac:dyDescent="0.55000000000000004">
      <c r="B25" s="38"/>
      <c r="C25" s="2"/>
      <c r="D25" s="2"/>
      <c r="E25" s="64" t="str">
        <f>IF(X21&lt;=40000,"１日当たりの支給額は一律４万円となります。"&amp;CHAR(10)&amp;"よって算定シートの提出は不要です。","")</f>
        <v/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7"/>
      <c r="W25" s="7"/>
      <c r="X25" s="158" t="s">
        <v>23</v>
      </c>
      <c r="Y25" s="159"/>
      <c r="Z25" s="159"/>
      <c r="AA25" s="159"/>
      <c r="AB25" s="159"/>
      <c r="AC25" s="159"/>
      <c r="AD25" s="159"/>
      <c r="AE25" s="159"/>
      <c r="AF25" s="159"/>
      <c r="AG25" s="159"/>
      <c r="AH25" s="160"/>
      <c r="AI25" s="58"/>
      <c r="AJ25" s="7"/>
      <c r="AK25" s="2"/>
      <c r="AL25" s="2"/>
      <c r="AM25" s="39"/>
    </row>
    <row r="26" spans="2:39" ht="14.25" customHeight="1" x14ac:dyDescent="0.55000000000000004">
      <c r="B26" s="38"/>
      <c r="C26" s="2"/>
      <c r="D26" s="2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7"/>
      <c r="W26" s="7"/>
      <c r="X26" s="161" t="str">
        <f>IFERROR(IF(X21&lt;=40000,"ERROR",MIN(ROUNDUP(X21,-3),100000)),"")</f>
        <v/>
      </c>
      <c r="Y26" s="162"/>
      <c r="Z26" s="162"/>
      <c r="AA26" s="162"/>
      <c r="AB26" s="162"/>
      <c r="AC26" s="162"/>
      <c r="AD26" s="162"/>
      <c r="AE26" s="162"/>
      <c r="AF26" s="162"/>
      <c r="AG26" s="122" t="s">
        <v>0</v>
      </c>
      <c r="AH26" s="165"/>
      <c r="AI26" s="58"/>
      <c r="AJ26" s="7"/>
      <c r="AK26" s="2"/>
      <c r="AL26" s="2"/>
      <c r="AM26" s="39"/>
    </row>
    <row r="27" spans="2:39" ht="15" customHeight="1" thickBot="1" x14ac:dyDescent="0.6">
      <c r="B27" s="38"/>
      <c r="C27" s="2"/>
      <c r="D27" s="2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7"/>
      <c r="W27" s="7"/>
      <c r="X27" s="163"/>
      <c r="Y27" s="164"/>
      <c r="Z27" s="164"/>
      <c r="AA27" s="164"/>
      <c r="AB27" s="164"/>
      <c r="AC27" s="164"/>
      <c r="AD27" s="164"/>
      <c r="AE27" s="164"/>
      <c r="AF27" s="164"/>
      <c r="AG27" s="166"/>
      <c r="AH27" s="167"/>
      <c r="AI27" s="58"/>
      <c r="AJ27" s="7"/>
      <c r="AK27" s="2"/>
      <c r="AL27" s="2"/>
      <c r="AM27" s="39"/>
    </row>
    <row r="28" spans="2:39" ht="17" thickTop="1" x14ac:dyDescent="0.55000000000000004">
      <c r="B28" s="38"/>
      <c r="C28" s="2"/>
      <c r="D28" s="2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32" t="s">
        <v>9</v>
      </c>
      <c r="AD28" s="32"/>
      <c r="AE28" s="32"/>
      <c r="AF28" s="32"/>
      <c r="AG28" s="32"/>
      <c r="AH28" s="32"/>
      <c r="AI28" s="32"/>
      <c r="AJ28" s="2"/>
      <c r="AK28" s="2"/>
      <c r="AL28" s="2"/>
      <c r="AM28" s="39"/>
    </row>
    <row r="29" spans="2:39" x14ac:dyDescent="0.55000000000000004">
      <c r="B29" s="65" t="s">
        <v>44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7"/>
    </row>
    <row r="30" spans="2:39" x14ac:dyDescent="0.55000000000000004">
      <c r="B30" s="68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7"/>
    </row>
    <row r="31" spans="2:39" x14ac:dyDescent="0.55000000000000004">
      <c r="B31" s="69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7"/>
    </row>
    <row r="32" spans="2:39" ht="15" customHeight="1" thickBot="1" x14ac:dyDescent="0.6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2"/>
    </row>
    <row r="33" spans="2:42" ht="15" customHeight="1" x14ac:dyDescent="0.5500000000000000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O33" s="15"/>
      <c r="AP33" s="59"/>
    </row>
    <row r="34" spans="2:42" ht="15" customHeight="1" x14ac:dyDescent="0.5500000000000000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O34" s="15"/>
      <c r="AP34" s="59"/>
    </row>
    <row r="35" spans="2:42" ht="15" customHeight="1" x14ac:dyDescent="0.5500000000000000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O35" s="15"/>
      <c r="AP35" s="59"/>
    </row>
    <row r="36" spans="2:42" ht="15" customHeight="1" x14ac:dyDescent="0.5500000000000000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O36" s="15"/>
      <c r="AP36" s="59"/>
    </row>
    <row r="37" spans="2:42" ht="15.75" customHeight="1" x14ac:dyDescent="0.55000000000000004">
      <c r="B37" s="150" t="s">
        <v>38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</row>
    <row r="38" spans="2:42" ht="15.75" customHeight="1" x14ac:dyDescent="0.55000000000000004"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</row>
    <row r="39" spans="2:42" ht="15.75" customHeight="1" x14ac:dyDescent="0.55000000000000004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</row>
    <row r="40" spans="2:42" ht="15.75" customHeight="1" x14ac:dyDescent="0.55000000000000004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</row>
    <row r="41" spans="2:42" ht="15.75" customHeight="1" x14ac:dyDescent="0.55000000000000004">
      <c r="B41" s="4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42" ht="15.75" customHeight="1" x14ac:dyDescent="0.55000000000000004">
      <c r="B42" s="4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42" x14ac:dyDescent="0.2">
      <c r="B43" s="1" t="s">
        <v>39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13"/>
      <c r="AM43" s="13"/>
    </row>
    <row r="44" spans="2:42" ht="18.75" customHeight="1" x14ac:dyDescent="0.2">
      <c r="B44" s="83" t="s">
        <v>29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13"/>
      <c r="AL44" s="13"/>
      <c r="AM44" s="13"/>
    </row>
    <row r="45" spans="2:42" ht="14.25" customHeight="1" x14ac:dyDescent="0.55000000000000004"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10" t="s">
        <v>15</v>
      </c>
      <c r="P45" s="111"/>
      <c r="Q45" s="111"/>
      <c r="R45" s="111"/>
      <c r="S45" s="111"/>
      <c r="T45" s="111"/>
      <c r="U45" s="111"/>
      <c r="V45" s="111"/>
      <c r="W45" s="111"/>
      <c r="X45" s="112"/>
      <c r="Y45" s="10"/>
      <c r="Z45" s="7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7"/>
      <c r="AM45" s="7"/>
    </row>
    <row r="46" spans="2:42" ht="14.25" customHeight="1" x14ac:dyDescent="0.55000000000000004"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48" t="s">
        <v>14</v>
      </c>
      <c r="P46" s="76"/>
      <c r="Q46" s="177"/>
      <c r="R46" s="76" t="s">
        <v>10</v>
      </c>
      <c r="S46" s="177"/>
      <c r="T46" s="179"/>
      <c r="U46" s="76" t="s">
        <v>11</v>
      </c>
      <c r="V46" s="177"/>
      <c r="W46" s="177"/>
      <c r="X46" s="81" t="s">
        <v>2</v>
      </c>
      <c r="Y46" s="79" t="s">
        <v>17</v>
      </c>
      <c r="Z46" s="80"/>
      <c r="AA46" s="80"/>
      <c r="AB46" s="80"/>
      <c r="AC46" s="80"/>
      <c r="AD46" s="78" t="s">
        <v>25</v>
      </c>
      <c r="AE46" s="78"/>
      <c r="AF46" s="78"/>
      <c r="AG46" s="78"/>
      <c r="AH46" s="78"/>
      <c r="AI46" s="78"/>
      <c r="AJ46" s="78"/>
      <c r="AK46" s="78"/>
      <c r="AL46" s="78"/>
      <c r="AM46" s="7"/>
      <c r="AO46" s="15" t="s">
        <v>12</v>
      </c>
      <c r="AP46" s="52" t="str">
        <f>O46&amp;Q46&amp;R46&amp;S46&amp;U46&amp;V46&amp;X46</f>
        <v>令和年月日</v>
      </c>
    </row>
    <row r="47" spans="2:42" ht="14.25" customHeight="1" x14ac:dyDescent="0.55000000000000004"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49"/>
      <c r="P47" s="77"/>
      <c r="Q47" s="178"/>
      <c r="R47" s="77"/>
      <c r="S47" s="180"/>
      <c r="T47" s="180"/>
      <c r="U47" s="77"/>
      <c r="V47" s="178"/>
      <c r="W47" s="178"/>
      <c r="X47" s="82"/>
      <c r="Y47" s="79"/>
      <c r="Z47" s="80"/>
      <c r="AA47" s="80"/>
      <c r="AB47" s="80"/>
      <c r="AC47" s="80"/>
      <c r="AD47" s="78"/>
      <c r="AE47" s="78"/>
      <c r="AF47" s="78"/>
      <c r="AG47" s="78"/>
      <c r="AH47" s="78"/>
      <c r="AI47" s="78"/>
      <c r="AJ47" s="78"/>
      <c r="AK47" s="78"/>
      <c r="AL47" s="78"/>
      <c r="AM47" s="7"/>
      <c r="AO47" s="15" t="s">
        <v>13</v>
      </c>
      <c r="AP47" s="60" t="str">
        <f>IFERROR(DATEVALUE(AP46),"")</f>
        <v/>
      </c>
    </row>
    <row r="48" spans="2:42" ht="10" customHeight="1" x14ac:dyDescent="0.2">
      <c r="B48" s="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25"/>
      <c r="AA48" s="26"/>
      <c r="AB48" s="26"/>
      <c r="AC48" s="26"/>
      <c r="AD48" s="26"/>
      <c r="AE48" s="26"/>
      <c r="AF48" s="26"/>
      <c r="AG48" s="47"/>
      <c r="AH48" s="47"/>
      <c r="AI48" s="17"/>
      <c r="AJ48" s="17"/>
      <c r="AK48" s="17"/>
      <c r="AL48" s="17"/>
      <c r="AM48" s="17"/>
      <c r="AO48" s="15"/>
      <c r="AP48" s="59" t="str">
        <f>IFERROR((DATE(2021,8,31)-AP47+1),"")</f>
        <v/>
      </c>
    </row>
    <row r="49" spans="2:66" s="5" customFormat="1" ht="18.75" customHeight="1" x14ac:dyDescent="0.55000000000000004">
      <c r="B49" s="19" t="s">
        <v>28</v>
      </c>
      <c r="C49" s="20"/>
      <c r="D49" s="20"/>
      <c r="E49" s="20"/>
      <c r="F49" s="20"/>
      <c r="G49" s="20"/>
      <c r="H49" s="20"/>
      <c r="I49" s="20"/>
      <c r="J49" s="20"/>
      <c r="K49" s="84" t="s">
        <v>32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19"/>
      <c r="AF49" s="19"/>
      <c r="AG49" s="19"/>
      <c r="AH49" s="19"/>
      <c r="AI49" s="19"/>
      <c r="AJ49" s="19"/>
      <c r="AK49" s="19"/>
      <c r="AL49" s="19"/>
      <c r="AM49" s="19"/>
      <c r="AN49" s="1"/>
      <c r="AO49" s="1"/>
      <c r="AP49" s="1"/>
      <c r="AR49" s="27"/>
    </row>
    <row r="50" spans="2:66" s="5" customFormat="1" ht="18.75" customHeight="1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81"/>
      <c r="O50" s="182"/>
      <c r="P50" s="182"/>
      <c r="Q50" s="182"/>
      <c r="R50" s="182"/>
      <c r="S50" s="182"/>
      <c r="T50" s="182"/>
      <c r="U50" s="88" t="s">
        <v>0</v>
      </c>
      <c r="V50" s="89"/>
      <c r="W50" s="19" t="s">
        <v>30</v>
      </c>
      <c r="X50" s="90" t="str">
        <f>AP48</f>
        <v/>
      </c>
      <c r="Y50" s="91"/>
      <c r="Z50" s="91"/>
      <c r="AA50" s="92" t="s">
        <v>2</v>
      </c>
      <c r="AB50" s="93"/>
      <c r="AC50" s="31" t="s">
        <v>31</v>
      </c>
      <c r="AD50" s="86" t="str">
        <f>IF(X50="","",ROUNDUP(N50/X50,0))</f>
        <v/>
      </c>
      <c r="AE50" s="87"/>
      <c r="AF50" s="87"/>
      <c r="AG50" s="87"/>
      <c r="AH50" s="87"/>
      <c r="AI50" s="87"/>
      <c r="AJ50" s="88" t="s">
        <v>0</v>
      </c>
      <c r="AK50" s="89"/>
      <c r="AL50" s="46"/>
      <c r="AM50" s="1"/>
      <c r="AN50" s="1"/>
      <c r="AO50" s="1"/>
      <c r="AP50" s="12"/>
      <c r="AQ50" s="12"/>
      <c r="AS50" s="16"/>
      <c r="AT50" s="16"/>
      <c r="AU50" s="16"/>
      <c r="AV50" s="16"/>
      <c r="AW50" s="16"/>
    </row>
    <row r="51" spans="2:66" s="5" customFormat="1" ht="18.75" customHeight="1" thickBo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30" t="s">
        <v>26</v>
      </c>
      <c r="O51" s="19"/>
      <c r="P51" s="19"/>
      <c r="Q51" s="19"/>
      <c r="R51" s="19"/>
      <c r="S51" s="19"/>
      <c r="T51" s="19"/>
      <c r="U51" s="19"/>
      <c r="V51" s="19"/>
      <c r="W51" s="19"/>
      <c r="X51" s="14"/>
      <c r="Y51" s="14"/>
      <c r="Z51" s="14"/>
      <c r="AA51" s="14"/>
      <c r="AB51" s="14"/>
      <c r="AC51" s="14"/>
      <c r="AD51" s="14"/>
      <c r="AE51" s="15"/>
      <c r="AF51" s="73" t="s">
        <v>20</v>
      </c>
      <c r="AG51" s="74"/>
      <c r="AH51" s="74"/>
      <c r="AI51" s="74"/>
      <c r="AJ51" s="74"/>
      <c r="AK51" s="74"/>
      <c r="AL51" s="75"/>
      <c r="AM51" s="21"/>
      <c r="AO51" s="19"/>
      <c r="AP51" s="12"/>
      <c r="AQ51" s="12"/>
      <c r="AR51" s="12"/>
      <c r="AT51" s="16"/>
      <c r="AU51" s="16"/>
      <c r="AV51" s="16"/>
      <c r="AW51" s="16"/>
      <c r="AX51" s="16"/>
    </row>
    <row r="52" spans="2:66" s="5" customFormat="1" ht="21.5" thickBot="1" x14ac:dyDescent="0.6">
      <c r="I52" s="24" t="s">
        <v>27</v>
      </c>
      <c r="N52" s="143" t="s">
        <v>41</v>
      </c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5"/>
      <c r="AD52" s="146" t="str">
        <f>IF(N50="","",IFERROR(IF(X50="","",ROUNDUP(AD50*0.4,0)),""))</f>
        <v/>
      </c>
      <c r="AE52" s="147"/>
      <c r="AF52" s="147"/>
      <c r="AG52" s="147"/>
      <c r="AH52" s="147"/>
      <c r="AI52" s="147"/>
      <c r="AJ52" s="118" t="s">
        <v>0</v>
      </c>
      <c r="AK52" s="119"/>
      <c r="AL52" s="45"/>
      <c r="AM52" s="22"/>
      <c r="AP52" s="16"/>
      <c r="AQ52" s="16"/>
      <c r="AR52" s="16"/>
      <c r="AS52" s="16"/>
      <c r="AT52" s="16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</row>
    <row r="53" spans="2:66" s="5" customFormat="1" ht="16.5" x14ac:dyDescent="0.55000000000000004">
      <c r="I53" s="24"/>
      <c r="N53" s="34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4"/>
      <c r="AD53" s="40"/>
      <c r="AE53" s="113" t="s">
        <v>37</v>
      </c>
      <c r="AF53" s="114"/>
      <c r="AG53" s="114"/>
      <c r="AH53" s="114"/>
      <c r="AI53" s="114"/>
      <c r="AJ53" s="114"/>
      <c r="AK53" s="114"/>
      <c r="AL53" s="114"/>
      <c r="AM53" s="115"/>
      <c r="AP53" s="16"/>
      <c r="AQ53" s="16"/>
      <c r="AR53" s="16"/>
      <c r="AS53" s="16"/>
      <c r="AT53" s="16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</row>
    <row r="54" spans="2:66" s="5" customFormat="1" ht="17" thickBot="1" x14ac:dyDescent="0.6">
      <c r="I54" s="24"/>
      <c r="N54" s="34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4"/>
      <c r="AD54" s="40"/>
      <c r="AE54" s="114"/>
      <c r="AF54" s="114"/>
      <c r="AG54" s="114"/>
      <c r="AH54" s="114"/>
      <c r="AI54" s="114"/>
      <c r="AJ54" s="114"/>
      <c r="AK54" s="114"/>
      <c r="AL54" s="114"/>
      <c r="AM54" s="115"/>
      <c r="AP54" s="16"/>
      <c r="AQ54" s="16"/>
      <c r="AR54" s="16"/>
      <c r="AS54" s="16"/>
      <c r="AT54" s="16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</row>
    <row r="55" spans="2:66" s="5" customFormat="1" ht="18.75" customHeight="1" thickBot="1" x14ac:dyDescent="0.25">
      <c r="C55" s="19"/>
      <c r="D55" s="19"/>
      <c r="E55" s="64" t="str">
        <f>IF(AD52&lt;=40000,"１日当たりの支給額は一律４万円となります。"&amp;CHAR(10)&amp;"よって算定シートの提出は不要です。","")</f>
        <v/>
      </c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19"/>
      <c r="W55" s="14"/>
      <c r="X55" s="14"/>
      <c r="Y55" s="14"/>
      <c r="Z55" s="14"/>
      <c r="AA55" s="14"/>
      <c r="AB55" s="14"/>
      <c r="AC55" s="14"/>
      <c r="AD55" s="116" t="str">
        <f>IFERROR(IF(AD52&lt;=40000,"ERROR",MIN(ROUNDUP(AD52,-3),100000)),"")</f>
        <v/>
      </c>
      <c r="AE55" s="117"/>
      <c r="AF55" s="117"/>
      <c r="AG55" s="117"/>
      <c r="AH55" s="117"/>
      <c r="AI55" s="117"/>
      <c r="AJ55" s="118" t="s">
        <v>0</v>
      </c>
      <c r="AK55" s="119"/>
      <c r="AL55" s="21"/>
      <c r="AM55" s="21"/>
      <c r="AN55" s="19"/>
      <c r="AO55" s="12"/>
      <c r="AP55" s="12"/>
      <c r="AQ55" s="12"/>
      <c r="AS55" s="16"/>
      <c r="AT55" s="16"/>
      <c r="AU55" s="16"/>
      <c r="AV55" s="16"/>
      <c r="AW55" s="16"/>
    </row>
    <row r="56" spans="2:66" ht="16.5" x14ac:dyDescent="0.55000000000000004">
      <c r="B56" s="7"/>
      <c r="C56" s="7"/>
      <c r="D56" s="7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7"/>
      <c r="W56" s="7"/>
      <c r="X56" s="7"/>
      <c r="Y56" s="7"/>
      <c r="Z56" s="7"/>
      <c r="AA56" s="7"/>
      <c r="AB56" s="7"/>
      <c r="AC56" s="7"/>
      <c r="AD56" s="7"/>
      <c r="AE56" s="129" t="s">
        <v>9</v>
      </c>
      <c r="AF56" s="129"/>
      <c r="AG56" s="129"/>
      <c r="AH56" s="129"/>
      <c r="AI56" s="129"/>
      <c r="AJ56" s="129"/>
      <c r="AK56" s="129"/>
      <c r="AL56" s="7"/>
    </row>
    <row r="57" spans="2:66" x14ac:dyDescent="0.55000000000000004"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</row>
  </sheetData>
  <sheetProtection algorithmName="SHA-512" hashValue="RSHmOxpTSTEwlg4aYw68V3pMtbozvpwm7VKOSajg0daPAW/9nPLbDorVNtvfVH++grXYX7mJwXFnc/k3GLnrQQ==" saltValue="DPIheIh7wePzx/9qfE6qHA==" spinCount="100000" sheet="1" objects="1" scenarios="1"/>
  <mergeCells count="76">
    <mergeCell ref="B5:AL5"/>
    <mergeCell ref="N52:AC52"/>
    <mergeCell ref="AD52:AI52"/>
    <mergeCell ref="AJ52:AK52"/>
    <mergeCell ref="Y17:AF18"/>
    <mergeCell ref="X17:X18"/>
    <mergeCell ref="O45:X45"/>
    <mergeCell ref="O46:P47"/>
    <mergeCell ref="Q46:Q47"/>
    <mergeCell ref="S46:T47"/>
    <mergeCell ref="B37:AP38"/>
    <mergeCell ref="X21:AF22"/>
    <mergeCell ref="AG21:AH22"/>
    <mergeCell ref="AB23:AL24"/>
    <mergeCell ref="X25:AH25"/>
    <mergeCell ref="X26:AF27"/>
    <mergeCell ref="AG26:AH27"/>
    <mergeCell ref="AE56:AK56"/>
    <mergeCell ref="B3:AM4"/>
    <mergeCell ref="B6:N6"/>
    <mergeCell ref="O6:AM6"/>
    <mergeCell ref="R12:S13"/>
    <mergeCell ref="T12:T13"/>
    <mergeCell ref="U12:U13"/>
    <mergeCell ref="V12:W13"/>
    <mergeCell ref="X12:X13"/>
    <mergeCell ref="E16:N16"/>
    <mergeCell ref="Q16:U16"/>
    <mergeCell ref="X16:AH16"/>
    <mergeCell ref="E17:E18"/>
    <mergeCell ref="AG17:AH18"/>
    <mergeCell ref="AB19:AH19"/>
    <mergeCell ref="E20:O20"/>
    <mergeCell ref="A2:AM2"/>
    <mergeCell ref="Q12:Q13"/>
    <mergeCell ref="Q11:X11"/>
    <mergeCell ref="AE53:AM54"/>
    <mergeCell ref="AD55:AI55"/>
    <mergeCell ref="AJ55:AK55"/>
    <mergeCell ref="X20:AH20"/>
    <mergeCell ref="M17:N18"/>
    <mergeCell ref="O17:P18"/>
    <mergeCell ref="Q17:Q18"/>
    <mergeCell ref="R17:S18"/>
    <mergeCell ref="V17:W18"/>
    <mergeCell ref="F17:L18"/>
    <mergeCell ref="T17:U18"/>
    <mergeCell ref="N21:O22"/>
    <mergeCell ref="P21:Q22"/>
    <mergeCell ref="X50:Z50"/>
    <mergeCell ref="AA50:AB50"/>
    <mergeCell ref="B8:W8"/>
    <mergeCell ref="X8:AM8"/>
    <mergeCell ref="B9:AM9"/>
    <mergeCell ref="Z11:AM13"/>
    <mergeCell ref="S21:U22"/>
    <mergeCell ref="V21:W22"/>
    <mergeCell ref="E21:E22"/>
    <mergeCell ref="F21:M22"/>
    <mergeCell ref="E25:U27"/>
    <mergeCell ref="A1:AM1"/>
    <mergeCell ref="E55:U57"/>
    <mergeCell ref="B29:AM32"/>
    <mergeCell ref="AF51:AL51"/>
    <mergeCell ref="R46:R47"/>
    <mergeCell ref="AD46:AL47"/>
    <mergeCell ref="Y46:AC47"/>
    <mergeCell ref="X46:X47"/>
    <mergeCell ref="V46:W47"/>
    <mergeCell ref="U46:U47"/>
    <mergeCell ref="B44:AJ44"/>
    <mergeCell ref="K49:AD49"/>
    <mergeCell ref="AD50:AI50"/>
    <mergeCell ref="AJ50:AK50"/>
    <mergeCell ref="N50:T50"/>
    <mergeCell ref="U50:V50"/>
  </mergeCells>
  <phoneticPr fontId="3"/>
  <dataValidations count="2">
    <dataValidation type="list" allowBlank="1" showInputMessage="1" showErrorMessage="1" sqref="T12 Q46" xr:uid="{00000000-0002-0000-0000-000000000000}">
      <formula1>"　,2,3"</formula1>
    </dataValidation>
    <dataValidation type="list" showInputMessage="1" showErrorMessage="1" sqref="R12 O46:P47" xr:uid="{00000000-0002-0000-0000-000001000000}">
      <formula1>"　,令和"</formula1>
    </dataValidation>
  </dataValidations>
  <printOptions horizontalCentered="1"/>
  <pageMargins left="0.7" right="0.7" top="0.75" bottom="0.75" header="0.3" footer="0.3"/>
  <pageSetup paperSize="9" scale="72" orientation="portrait" r:id="rId1"/>
  <ignoredErrors>
    <ignoredError sqref="X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</vt:lpstr>
      <vt:lpstr>算定シート【２】!Print_Area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2021-09-10T01:09:40Z</dcterms:created>
  <dcterms:modified xsi:type="dcterms:W3CDTF">2021-09-13T05:41:21Z</dcterms:modified>
</cp:coreProperties>
</file>