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x.lan.pref.osaka.jp\01\shokorodo\DocLib\商工労働総務課\【0000照会文書】\★02【企画G→各室課へ照会】\★休業要請協力金フォルダ\システム関係\申請フォーム【第５期】\計算シート_HP貼付\"/>
    </mc:Choice>
  </mc:AlternateContent>
  <bookViews>
    <workbookView xWindow="0" yWindow="0" windowWidth="20490" windowHeight="7530" tabRatio="880"/>
  </bookViews>
  <sheets>
    <sheet name="算定シート【３】-2" sheetId="31" r:id="rId1"/>
  </sheets>
  <definedNames>
    <definedName name="_xlnm.Print_Area" localSheetId="0">'算定シート【３】-2'!$A$1:$AP$46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21" i="31" l="1"/>
  <c r="AS15" i="31" l="1"/>
  <c r="AS16" i="31" s="1"/>
  <c r="AS17" i="31" s="1"/>
  <c r="R17" i="31" s="1"/>
  <c r="O26" i="31" l="1"/>
  <c r="AC17" i="31"/>
  <c r="D26" i="31" s="1"/>
  <c r="AE26" i="31" l="1"/>
  <c r="AE31" i="31" s="1"/>
  <c r="D36" i="31" s="1"/>
  <c r="AB36" i="31" s="1"/>
</calcChain>
</file>

<file path=xl/sharedStrings.xml><?xml version="1.0" encoding="utf-8"?>
<sst xmlns="http://schemas.openxmlformats.org/spreadsheetml/2006/main" count="72" uniqueCount="50">
  <si>
    <t>円</t>
    <rPh sb="0" eb="1">
      <t>エン</t>
    </rPh>
    <phoneticPr fontId="3"/>
  </si>
  <si>
    <t>⑦</t>
    <phoneticPr fontId="3"/>
  </si>
  <si>
    <t>＝</t>
    <phoneticPr fontId="3"/>
  </si>
  <si>
    <t>日</t>
    <rPh sb="0" eb="1">
      <t>ニチ</t>
    </rPh>
    <phoneticPr fontId="3"/>
  </si>
  <si>
    <t>⑥</t>
    <phoneticPr fontId="3"/>
  </si>
  <si>
    <t>×</t>
    <phoneticPr fontId="3"/>
  </si>
  <si>
    <t>⑤</t>
    <phoneticPr fontId="3"/>
  </si>
  <si>
    <t>※最大20万円</t>
    <rPh sb="1" eb="3">
      <t>サイダイ</t>
    </rPh>
    <rPh sb="5" eb="7">
      <t>マンエン</t>
    </rPh>
    <phoneticPr fontId="3"/>
  </si>
  <si>
    <t>⑨</t>
    <phoneticPr fontId="3"/>
  </si>
  <si>
    <t>⑧</t>
    <phoneticPr fontId="3"/>
  </si>
  <si>
    <t>÷</t>
    <phoneticPr fontId="3"/>
  </si>
  <si>
    <t>③</t>
    <phoneticPr fontId="3"/>
  </si>
  <si>
    <t>④</t>
    <phoneticPr fontId="3"/>
  </si>
  <si>
    <t>②</t>
    <phoneticPr fontId="3"/>
  </si>
  <si>
    <t>①</t>
    <phoneticPr fontId="3"/>
  </si>
  <si>
    <t>―</t>
    <phoneticPr fontId="3"/>
  </si>
  <si>
    <t>年</t>
    <rPh sb="0" eb="1">
      <t>ネン</t>
    </rPh>
    <phoneticPr fontId="3"/>
  </si>
  <si>
    <t>協力期間の日数</t>
    <rPh sb="0" eb="2">
      <t>キョウリョク</t>
    </rPh>
    <rPh sb="2" eb="4">
      <t>キカン</t>
    </rPh>
    <rPh sb="5" eb="7">
      <t>ニッスウ</t>
    </rPh>
    <phoneticPr fontId="3"/>
  </si>
  <si>
    <t>月</t>
    <rPh sb="0" eb="1">
      <t>ツキ</t>
    </rPh>
    <phoneticPr fontId="3"/>
  </si>
  <si>
    <t>令和</t>
  </si>
  <si>
    <t>申請店舗の開店日</t>
    <rPh sb="0" eb="2">
      <t>シンセイ</t>
    </rPh>
    <rPh sb="2" eb="4">
      <t>テンポ</t>
    </rPh>
    <rPh sb="5" eb="7">
      <t>カイテン</t>
    </rPh>
    <rPh sb="7" eb="8">
      <t>ニチ</t>
    </rPh>
    <phoneticPr fontId="3"/>
  </si>
  <si>
    <t>算定参照期間：</t>
    <rPh sb="0" eb="2">
      <t>サンテイ</t>
    </rPh>
    <rPh sb="4" eb="6">
      <t>キカン</t>
    </rPh>
    <phoneticPr fontId="3"/>
  </si>
  <si>
    <t>申請店舗名称（店舗名又は屋号）</t>
    <rPh sb="0" eb="2">
      <t>シンセイ</t>
    </rPh>
    <rPh sb="2" eb="4">
      <t>テンポ</t>
    </rPh>
    <rPh sb="4" eb="6">
      <t>メイショウ</t>
    </rPh>
    <rPh sb="7" eb="9">
      <t>テンポ</t>
    </rPh>
    <rPh sb="9" eb="10">
      <t>メイ</t>
    </rPh>
    <rPh sb="10" eb="11">
      <t>マタ</t>
    </rPh>
    <rPh sb="12" eb="14">
      <t>ヤゴウ</t>
    </rPh>
    <phoneticPr fontId="3"/>
  </si>
  <si>
    <t>：</t>
    <phoneticPr fontId="3"/>
  </si>
  <si>
    <t>算定参照期間の売上高</t>
    <rPh sb="0" eb="2">
      <t>サンテイ</t>
    </rPh>
    <rPh sb="2" eb="4">
      <t>サンショウ</t>
    </rPh>
    <rPh sb="4" eb="6">
      <t>キカン</t>
    </rPh>
    <rPh sb="7" eb="9">
      <t>ウリアゲ</t>
    </rPh>
    <rPh sb="9" eb="10">
      <t>ダカ</t>
    </rPh>
    <phoneticPr fontId="3"/>
  </si>
  <si>
    <t>■ 算定シート（支給額計算書）【３】-2</t>
    <rPh sb="2" eb="4">
      <t>サンテイ</t>
    </rPh>
    <rPh sb="8" eb="11">
      <t>シキュウガク</t>
    </rPh>
    <rPh sb="11" eb="14">
      <t>ケイサンショ</t>
    </rPh>
    <phoneticPr fontId="3"/>
  </si>
  <si>
    <t>申請舗の支給額</t>
    <rPh sb="0" eb="2">
      <t>シンセイ</t>
    </rPh>
    <rPh sb="2" eb="3">
      <t>ホ</t>
    </rPh>
    <rPh sb="4" eb="7">
      <t>シキュウガク</t>
    </rPh>
    <phoneticPr fontId="3"/>
  </si>
  <si>
    <t>一円未満切り上げ</t>
    <rPh sb="0" eb="1">
      <t>イチ</t>
    </rPh>
    <rPh sb="1" eb="2">
      <t>エン</t>
    </rPh>
    <rPh sb="2" eb="4">
      <t>ミマン</t>
    </rPh>
    <rPh sb="4" eb="5">
      <t>キ</t>
    </rPh>
    <rPh sb="6" eb="7">
      <t>ア</t>
    </rPh>
    <phoneticPr fontId="3"/>
  </si>
  <si>
    <t>□ 要請期間中に閉店した場合は、</t>
  </si>
  <si>
    <t>算定参照期間の日数</t>
    <rPh sb="7" eb="9">
      <t>ニッスウ</t>
    </rPh>
    <phoneticPr fontId="3"/>
  </si>
  <si>
    <t>日数</t>
    <phoneticPr fontId="3"/>
  </si>
  <si>
    <t>千円未満(百円単位）
切り上げ</t>
    <rPh sb="0" eb="2">
      <t>センエン</t>
    </rPh>
    <rPh sb="2" eb="4">
      <t>ミマン</t>
    </rPh>
    <rPh sb="5" eb="7">
      <t>ヒャクエン</t>
    </rPh>
    <rPh sb="7" eb="9">
      <t>タンイ</t>
    </rPh>
    <rPh sb="11" eb="12">
      <t>キ</t>
    </rPh>
    <rPh sb="13" eb="14">
      <t>ア</t>
    </rPh>
    <phoneticPr fontId="3"/>
  </si>
  <si>
    <t>１日当たりの支給単価</t>
    <rPh sb="1" eb="2">
      <t>ニチ</t>
    </rPh>
    <rPh sb="2" eb="3">
      <t>ア</t>
    </rPh>
    <rPh sb="6" eb="8">
      <t>シキュウ</t>
    </rPh>
    <rPh sb="8" eb="10">
      <t>タンカ</t>
    </rPh>
    <phoneticPr fontId="3"/>
  </si>
  <si>
    <t>１日当たりの売上高減少額単価</t>
    <rPh sb="1" eb="2">
      <t>ニチ</t>
    </rPh>
    <rPh sb="2" eb="3">
      <t>ア</t>
    </rPh>
    <rPh sb="6" eb="8">
      <t>ウリアゲ</t>
    </rPh>
    <rPh sb="8" eb="9">
      <t>ダカ</t>
    </rPh>
    <rPh sb="9" eb="11">
      <t>ゲンショウ</t>
    </rPh>
    <rPh sb="11" eb="12">
      <t>ガク</t>
    </rPh>
    <rPh sb="12" eb="14">
      <t>タンカ</t>
    </rPh>
    <phoneticPr fontId="3"/>
  </si>
  <si>
    <t>算定参照期間の
１日当たりの売上高単価</t>
    <phoneticPr fontId="3"/>
  </si>
  <si>
    <t>算定参照期間の１日当たりの売上高単価</t>
    <rPh sb="8" eb="9">
      <t>ニチ</t>
    </rPh>
    <rPh sb="9" eb="10">
      <t>ア</t>
    </rPh>
    <phoneticPr fontId="3"/>
  </si>
  <si>
    <t xml:space="preserve">   対象期間の始期～閉店日までの日数。</t>
    <rPh sb="3" eb="5">
      <t>タイショウ</t>
    </rPh>
    <rPh sb="5" eb="7">
      <t>キカン</t>
    </rPh>
    <rPh sb="8" eb="10">
      <t>シキ</t>
    </rPh>
    <rPh sb="11" eb="13">
      <t>ヘイテン</t>
    </rPh>
    <rPh sb="13" eb="14">
      <t>ビ</t>
    </rPh>
    <rPh sb="17" eb="19">
      <t>ニッスウ</t>
    </rPh>
    <phoneticPr fontId="3"/>
  </si>
  <si>
    <t>開店日～令和３年４月３０日</t>
    <rPh sb="0" eb="3">
      <t>カイテンビ</t>
    </rPh>
    <rPh sb="4" eb="6">
      <t>レイワ</t>
    </rPh>
    <rPh sb="7" eb="8">
      <t>ネン</t>
    </rPh>
    <rPh sb="9" eb="10">
      <t>ツキ</t>
    </rPh>
    <rPh sb="12" eb="13">
      <t>ニチ</t>
    </rPh>
    <phoneticPr fontId="3"/>
  </si>
  <si>
    <t>令和３年５月の売上高</t>
    <phoneticPr fontId="3"/>
  </si>
  <si>
    <t>【大企業・中小企業等】
―  開店日が令和２年５月１日から令和３年４月３０日の店舗用 －</t>
    <rPh sb="1" eb="4">
      <t>ダイキギョウ</t>
    </rPh>
    <rPh sb="5" eb="7">
      <t>チュウショウ</t>
    </rPh>
    <rPh sb="7" eb="9">
      <t>キギョウ</t>
    </rPh>
    <rPh sb="9" eb="10">
      <t>トウ</t>
    </rPh>
    <phoneticPr fontId="3"/>
  </si>
  <si>
    <r>
      <rPr>
        <b/>
        <sz val="12"/>
        <color theme="0"/>
        <rFont val="ＭＳ ゴシック"/>
        <family val="3"/>
        <charset val="128"/>
      </rPr>
      <t>（単月）が困難なとき</t>
    </r>
    <r>
      <rPr>
        <b/>
        <sz val="14"/>
        <color theme="0"/>
        <rFont val="ＭＳ ゴシック"/>
        <family val="3"/>
        <charset val="128"/>
      </rPr>
      <t>：開店日(令和2年5月1日以降）～令和3年4月30日</t>
    </r>
    <rPh sb="1" eb="2">
      <t>タン</t>
    </rPh>
    <rPh sb="2" eb="3">
      <t>ゲツ</t>
    </rPh>
    <rPh sb="5" eb="7">
      <t>コンナン</t>
    </rPh>
    <rPh sb="11" eb="13">
      <t>カイテン</t>
    </rPh>
    <rPh sb="13" eb="14">
      <t>ニチ</t>
    </rPh>
    <rPh sb="15" eb="17">
      <t>レイワ</t>
    </rPh>
    <rPh sb="18" eb="19">
      <t>ネン</t>
    </rPh>
    <rPh sb="20" eb="21">
      <t>ガツ</t>
    </rPh>
    <rPh sb="21" eb="25">
      <t>ツイタチイコウ</t>
    </rPh>
    <rPh sb="27" eb="29">
      <t>レイワ</t>
    </rPh>
    <rPh sb="30" eb="31">
      <t>ネン</t>
    </rPh>
    <rPh sb="32" eb="33">
      <t>ガツ</t>
    </rPh>
    <rPh sb="35" eb="36">
      <t>ニチ</t>
    </rPh>
    <phoneticPr fontId="3"/>
  </si>
  <si>
    <t>令和３年５月の１日あたりの売上高単価</t>
    <rPh sb="8" eb="9">
      <t>ニチ</t>
    </rPh>
    <phoneticPr fontId="3"/>
  </si>
  <si>
    <t>令和３年５月の
１日当たりの売上高単価</t>
    <rPh sb="9" eb="10">
      <t>ニチ</t>
    </rPh>
    <rPh sb="10" eb="11">
      <t>ア</t>
    </rPh>
    <phoneticPr fontId="3"/>
  </si>
  <si>
    <t>（募集要項P7参照）</t>
    <rPh sb="7" eb="9">
      <t>サンショウ</t>
    </rPh>
    <phoneticPr fontId="3"/>
  </si>
  <si>
    <t>□ 全期間協力した場合は37日。</t>
    <rPh sb="2" eb="5">
      <t>ゼンキカン</t>
    </rPh>
    <rPh sb="5" eb="7">
      <t>キョウリョク</t>
    </rPh>
    <rPh sb="9" eb="11">
      <t>バアイ</t>
    </rPh>
    <rPh sb="14" eb="15">
      <t>ニチ</t>
    </rPh>
    <phoneticPr fontId="3"/>
  </si>
  <si>
    <t>協力金支給額算定方式及び必要書類　フローチャート【３】の場合</t>
    <rPh sb="0" eb="2">
      <t>キョウリョク</t>
    </rPh>
    <rPh sb="2" eb="3">
      <t>キン</t>
    </rPh>
    <rPh sb="3" eb="6">
      <t>シキュウガク</t>
    </rPh>
    <rPh sb="6" eb="8">
      <t>サンテイ</t>
    </rPh>
    <rPh sb="8" eb="10">
      <t>ホウシキ</t>
    </rPh>
    <rPh sb="28" eb="30">
      <t>バアイ</t>
    </rPh>
    <phoneticPr fontId="3"/>
  </si>
  <si>
    <t>和暦</t>
    <rPh sb="0" eb="2">
      <t>ワレキ</t>
    </rPh>
    <phoneticPr fontId="3"/>
  </si>
  <si>
    <t>西暦</t>
    <rPh sb="0" eb="2">
      <t>セイレキ</t>
    </rPh>
    <phoneticPr fontId="3"/>
  </si>
  <si>
    <r>
      <t xml:space="preserve">○ 売上高減少額方式
</t>
    </r>
    <r>
      <rPr>
        <b/>
        <sz val="10"/>
        <rFont val="ＭＳ ゴシック"/>
        <family val="3"/>
        <charset val="128"/>
      </rPr>
      <t>（１日当たりの支給額　最大２０万円）</t>
    </r>
    <phoneticPr fontId="3"/>
  </si>
  <si>
    <t>以下の水色セルの項目のみ入力または選択してください。</t>
    <rPh sb="0" eb="2">
      <t>イカ</t>
    </rPh>
    <rPh sb="3" eb="5">
      <t>ミズイロ</t>
    </rPh>
    <rPh sb="8" eb="10">
      <t>コウモク</t>
    </rPh>
    <rPh sb="12" eb="14">
      <t>ニュウリョク</t>
    </rPh>
    <rPh sb="17" eb="19">
      <t>センタク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</si>
</sst>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8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8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sz val="14"/>
      <color theme="1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  <font>
      <b/>
      <sz val="14"/>
      <color theme="0"/>
      <name val="ＭＳ ゴシック"/>
      <family val="3"/>
      <charset val="128"/>
    </font>
    <font>
      <b/>
      <sz val="16"/>
      <name val="ＭＳ Ｐ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b/>
      <sz val="1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8" fillId="0" borderId="0" xfId="0" applyFont="1" applyFill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Border="1">
      <alignment vertical="center"/>
    </xf>
    <xf numFmtId="0" fontId="11" fillId="0" borderId="0" xfId="0" applyFont="1" applyBorder="1" applyAlignment="1">
      <alignment vertical="center"/>
    </xf>
    <xf numFmtId="0" fontId="13" fillId="0" borderId="0" xfId="0" applyFont="1">
      <alignment vertical="center"/>
    </xf>
    <xf numFmtId="0" fontId="13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11" fillId="0" borderId="5" xfId="0" applyFont="1" applyFill="1" applyBorder="1">
      <alignment vertical="center"/>
    </xf>
    <xf numFmtId="38" fontId="12" fillId="0" borderId="0" xfId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>
      <alignment vertical="center"/>
    </xf>
    <xf numFmtId="0" fontId="11" fillId="0" borderId="4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38" fontId="9" fillId="0" borderId="0" xfId="1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11" fillId="0" borderId="4" xfId="0" applyFont="1" applyFill="1" applyBorder="1">
      <alignment vertical="center"/>
    </xf>
    <xf numFmtId="0" fontId="20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25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1" fillId="0" borderId="3" xfId="0" applyFont="1" applyFill="1" applyBorder="1">
      <alignment vertical="center"/>
    </xf>
    <xf numFmtId="0" fontId="11" fillId="0" borderId="2" xfId="0" applyFont="1" applyFill="1" applyBorder="1">
      <alignment vertical="center"/>
    </xf>
    <xf numFmtId="0" fontId="11" fillId="0" borderId="1" xfId="0" applyFont="1" applyFill="1" applyBorder="1">
      <alignment vertical="center"/>
    </xf>
    <xf numFmtId="38" fontId="15" fillId="0" borderId="0" xfId="1" applyFont="1" applyFill="1" applyBorder="1" applyAlignment="1"/>
    <xf numFmtId="0" fontId="11" fillId="0" borderId="7" xfId="0" applyFont="1" applyFill="1" applyBorder="1">
      <alignment vertical="center"/>
    </xf>
    <xf numFmtId="0" fontId="11" fillId="0" borderId="21" xfId="0" applyFont="1" applyFill="1" applyBorder="1">
      <alignment vertical="center"/>
    </xf>
    <xf numFmtId="0" fontId="11" fillId="0" borderId="20" xfId="0" applyFont="1" applyFill="1" applyBorder="1">
      <alignment vertical="center"/>
    </xf>
    <xf numFmtId="0" fontId="11" fillId="0" borderId="19" xfId="0" applyFont="1" applyFill="1" applyBorder="1">
      <alignment vertical="center"/>
    </xf>
    <xf numFmtId="0" fontId="21" fillId="0" borderId="0" xfId="0" applyFont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0" fillId="0" borderId="0" xfId="0" applyFont="1" applyFill="1" applyBorder="1" applyAlignment="1">
      <alignment horizontal="left" vertical="center"/>
    </xf>
    <xf numFmtId="38" fontId="15" fillId="0" borderId="0" xfId="1" applyFont="1" applyFill="1" applyBorder="1" applyAlignment="1">
      <alignment horizontal="center"/>
    </xf>
    <xf numFmtId="0" fontId="16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38" fontId="13" fillId="0" borderId="0" xfId="0" applyNumberFormat="1" applyFont="1" applyBorder="1" applyAlignment="1">
      <alignment horizontal="left" vertical="center"/>
    </xf>
    <xf numFmtId="14" fontId="13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 shrinkToFit="1"/>
    </xf>
    <xf numFmtId="0" fontId="6" fillId="4" borderId="7" xfId="0" applyFont="1" applyFill="1" applyBorder="1" applyAlignment="1" applyProtection="1">
      <alignment horizontal="left" vertical="center" shrinkToFit="1"/>
      <protection locked="0"/>
    </xf>
    <xf numFmtId="0" fontId="21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2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Fill="1" applyBorder="1" applyAlignment="1">
      <alignment horizontal="left" vertical="center" wrapText="1" shrinkToFit="1"/>
    </xf>
    <xf numFmtId="0" fontId="24" fillId="0" borderId="0" xfId="0" applyFont="1" applyFill="1" applyBorder="1" applyAlignment="1">
      <alignment horizontal="left" vertical="center" shrinkToFit="1"/>
    </xf>
    <xf numFmtId="0" fontId="27" fillId="3" borderId="0" xfId="0" applyFont="1" applyFill="1" applyBorder="1" applyAlignment="1">
      <alignment horizontal="center" vertical="center" shrinkToFit="1"/>
    </xf>
    <xf numFmtId="0" fontId="7" fillId="0" borderId="24" xfId="0" applyFont="1" applyFill="1" applyBorder="1" applyAlignment="1">
      <alignment horizontal="center" vertical="center"/>
    </xf>
    <xf numFmtId="38" fontId="9" fillId="0" borderId="12" xfId="1" applyFont="1" applyFill="1" applyBorder="1" applyAlignment="1">
      <alignment horizontal="center" vertical="center"/>
    </xf>
    <xf numFmtId="38" fontId="9" fillId="0" borderId="9" xfId="1" applyFont="1" applyFill="1" applyBorder="1" applyAlignment="1">
      <alignment horizontal="center" vertical="center"/>
    </xf>
    <xf numFmtId="38" fontId="9" fillId="0" borderId="8" xfId="1" applyFont="1" applyFill="1" applyBorder="1" applyAlignment="1">
      <alignment horizontal="center" vertical="center"/>
    </xf>
    <xf numFmtId="38" fontId="9" fillId="0" borderId="7" xfId="1" applyFont="1" applyFill="1" applyBorder="1" applyAlignment="1">
      <alignment horizontal="center" vertical="center"/>
    </xf>
    <xf numFmtId="38" fontId="9" fillId="4" borderId="0" xfId="1" applyFont="1" applyFill="1" applyBorder="1" applyAlignment="1" applyProtection="1">
      <alignment horizontal="center" vertical="center"/>
      <protection locked="0"/>
    </xf>
    <xf numFmtId="38" fontId="9" fillId="4" borderId="7" xfId="1" applyFont="1" applyFill="1" applyBorder="1" applyAlignment="1" applyProtection="1">
      <alignment horizontal="center" vertical="center"/>
      <protection locked="0"/>
    </xf>
    <xf numFmtId="38" fontId="9" fillId="4" borderId="9" xfId="1" applyFont="1" applyFill="1" applyBorder="1" applyAlignment="1" applyProtection="1">
      <alignment horizontal="center" vertical="center"/>
      <protection locked="0"/>
    </xf>
    <xf numFmtId="38" fontId="9" fillId="0" borderId="22" xfId="1" applyFont="1" applyFill="1" applyBorder="1" applyAlignment="1">
      <alignment horizontal="center" vertical="center"/>
    </xf>
    <xf numFmtId="38" fontId="9" fillId="0" borderId="6" xfId="1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38" fontId="9" fillId="0" borderId="23" xfId="1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4" xfId="0" applyFont="1" applyFill="1" applyBorder="1" applyAlignment="1">
      <alignment horizontal="left" vertical="center"/>
    </xf>
    <xf numFmtId="14" fontId="14" fillId="0" borderId="18" xfId="0" applyNumberFormat="1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14" fontId="7" fillId="0" borderId="18" xfId="0" applyNumberFormat="1" applyFont="1" applyFill="1" applyBorder="1" applyAlignment="1">
      <alignment horizontal="center" vertical="center" wrapText="1"/>
    </xf>
    <xf numFmtId="14" fontId="7" fillId="0" borderId="9" xfId="0" applyNumberFormat="1" applyFont="1" applyFill="1" applyBorder="1" applyAlignment="1">
      <alignment horizontal="center" vertical="center" wrapText="1"/>
    </xf>
    <xf numFmtId="14" fontId="7" fillId="0" borderId="17" xfId="0" applyNumberFormat="1" applyFont="1" applyFill="1" applyBorder="1" applyAlignment="1">
      <alignment horizontal="center" vertical="center" wrapText="1"/>
    </xf>
    <xf numFmtId="14" fontId="7" fillId="0" borderId="16" xfId="0" applyNumberFormat="1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shrinkToFit="1"/>
    </xf>
    <xf numFmtId="0" fontId="14" fillId="0" borderId="17" xfId="0" applyFont="1" applyFill="1" applyBorder="1" applyAlignment="1">
      <alignment horizontal="center" vertical="center" shrinkToFit="1"/>
    </xf>
    <xf numFmtId="0" fontId="14" fillId="0" borderId="16" xfId="0" applyFont="1" applyFill="1" applyBorder="1" applyAlignment="1">
      <alignment horizontal="center" vertical="center" shrinkToFit="1"/>
    </xf>
    <xf numFmtId="38" fontId="12" fillId="0" borderId="12" xfId="1" applyFont="1" applyFill="1" applyBorder="1" applyAlignment="1">
      <alignment horizontal="center" vertical="center"/>
    </xf>
    <xf numFmtId="38" fontId="12" fillId="0" borderId="8" xfId="1" applyFont="1" applyFill="1" applyBorder="1" applyAlignment="1">
      <alignment horizontal="center" vertical="center"/>
    </xf>
    <xf numFmtId="38" fontId="15" fillId="4" borderId="9" xfId="1" applyFont="1" applyFill="1" applyBorder="1" applyAlignment="1" applyProtection="1">
      <alignment horizontal="center"/>
      <protection locked="0"/>
    </xf>
    <xf numFmtId="38" fontId="15" fillId="4" borderId="7" xfId="1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38" fontId="4" fillId="0" borderId="9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38" fontId="15" fillId="0" borderId="9" xfId="1" applyFont="1" applyFill="1" applyBorder="1" applyAlignment="1">
      <alignment horizontal="center"/>
    </xf>
    <xf numFmtId="38" fontId="15" fillId="0" borderId="7" xfId="1" applyFont="1" applyFill="1" applyBorder="1" applyAlignment="1">
      <alignment horizontal="center"/>
    </xf>
    <xf numFmtId="0" fontId="14" fillId="0" borderId="18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4" xfId="0" applyFont="1" applyFill="1" applyBorder="1" applyAlignment="1">
      <alignment horizontal="center" vertical="center" shrinkToFit="1"/>
    </xf>
    <xf numFmtId="38" fontId="15" fillId="0" borderId="0" xfId="1" applyFont="1" applyFill="1" applyBorder="1" applyAlignment="1">
      <alignment horizontal="center"/>
    </xf>
    <xf numFmtId="0" fontId="16" fillId="0" borderId="0" xfId="0" applyFont="1" applyFill="1" applyBorder="1" applyAlignment="1">
      <alignment horizontal="right" vertical="center"/>
    </xf>
    <xf numFmtId="38" fontId="12" fillId="0" borderId="23" xfId="1" applyFont="1" applyFill="1" applyBorder="1" applyAlignment="1">
      <alignment horizontal="center" vertical="center"/>
    </xf>
    <xf numFmtId="38" fontId="15" fillId="0" borderId="0" xfId="1" applyFont="1" applyFill="1" applyBorder="1" applyAlignment="1">
      <alignment horizontal="center" vertical="center"/>
    </xf>
    <xf numFmtId="38" fontId="15" fillId="0" borderId="7" xfId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vertical="center"/>
    </xf>
    <xf numFmtId="0" fontId="30" fillId="0" borderId="4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left" vertical="top"/>
    </xf>
    <xf numFmtId="0" fontId="18" fillId="0" borderId="18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38" fontId="12" fillId="0" borderId="10" xfId="1" applyFont="1" applyFill="1" applyBorder="1" applyAlignment="1">
      <alignment horizontal="center" vertical="center"/>
    </xf>
    <xf numFmtId="38" fontId="12" fillId="0" borderId="3" xfId="1" applyFont="1" applyFill="1" applyBorder="1" applyAlignment="1">
      <alignment horizontal="center" vertical="center"/>
    </xf>
    <xf numFmtId="38" fontId="15" fillId="0" borderId="2" xfId="1" applyFont="1" applyFill="1" applyBorder="1" applyAlignment="1">
      <alignment horizontal="center"/>
    </xf>
    <xf numFmtId="0" fontId="15" fillId="0" borderId="4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23</xdr:row>
      <xdr:rowOff>38100</xdr:rowOff>
    </xdr:from>
    <xdr:to>
      <xdr:col>6</xdr:col>
      <xdr:colOff>66675</xdr:colOff>
      <xdr:row>24</xdr:row>
      <xdr:rowOff>19050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CxnSpPr/>
      </xdr:nvCxnSpPr>
      <xdr:spPr>
        <a:xfrm>
          <a:off x="1219200" y="11963400"/>
          <a:ext cx="0" cy="1619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85725</xdr:colOff>
      <xdr:row>17</xdr:row>
      <xdr:rowOff>171450</xdr:rowOff>
    </xdr:from>
    <xdr:to>
      <xdr:col>34</xdr:col>
      <xdr:colOff>85725</xdr:colOff>
      <xdr:row>18</xdr:row>
      <xdr:rowOff>104775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CxnSpPr/>
      </xdr:nvCxnSpPr>
      <xdr:spPr>
        <a:xfrm>
          <a:off x="6838950" y="11010900"/>
          <a:ext cx="0" cy="1143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180975</xdr:colOff>
      <xdr:row>18</xdr:row>
      <xdr:rowOff>104775</xdr:rowOff>
    </xdr:from>
    <xdr:to>
      <xdr:col>34</xdr:col>
      <xdr:colOff>85726</xdr:colOff>
      <xdr:row>18</xdr:row>
      <xdr:rowOff>104775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CxnSpPr/>
      </xdr:nvCxnSpPr>
      <xdr:spPr>
        <a:xfrm flipH="1">
          <a:off x="333375" y="11125200"/>
          <a:ext cx="6505576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104274</xdr:colOff>
      <xdr:row>32</xdr:row>
      <xdr:rowOff>120315</xdr:rowOff>
    </xdr:from>
    <xdr:to>
      <xdr:col>7</xdr:col>
      <xdr:colOff>104274</xdr:colOff>
      <xdr:row>33</xdr:row>
      <xdr:rowOff>158415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CxnSpPr/>
      </xdr:nvCxnSpPr>
      <xdr:spPr>
        <a:xfrm>
          <a:off x="1456824" y="13912515"/>
          <a:ext cx="0" cy="21907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123825</xdr:colOff>
      <xdr:row>32</xdr:row>
      <xdr:rowOff>0</xdr:rowOff>
    </xdr:from>
    <xdr:to>
      <xdr:col>31</xdr:col>
      <xdr:colOff>123825</xdr:colOff>
      <xdr:row>32</xdr:row>
      <xdr:rowOff>123825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CxnSpPr/>
      </xdr:nvCxnSpPr>
      <xdr:spPr>
        <a:xfrm>
          <a:off x="6276975" y="13792200"/>
          <a:ext cx="0" cy="1238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109287</xdr:colOff>
      <xdr:row>32</xdr:row>
      <xdr:rowOff>119814</xdr:rowOff>
    </xdr:from>
    <xdr:to>
      <xdr:col>31</xdr:col>
      <xdr:colOff>128337</xdr:colOff>
      <xdr:row>32</xdr:row>
      <xdr:rowOff>119814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CxnSpPr/>
      </xdr:nvCxnSpPr>
      <xdr:spPr>
        <a:xfrm flipH="1">
          <a:off x="1461837" y="13912014"/>
          <a:ext cx="481965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180975</xdr:colOff>
      <xdr:row>18</xdr:row>
      <xdr:rowOff>114300</xdr:rowOff>
    </xdr:from>
    <xdr:to>
      <xdr:col>1</xdr:col>
      <xdr:colOff>180975</xdr:colOff>
      <xdr:row>23</xdr:row>
      <xdr:rowOff>47625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CxnSpPr/>
      </xdr:nvCxnSpPr>
      <xdr:spPr>
        <a:xfrm>
          <a:off x="333375" y="11134725"/>
          <a:ext cx="0" cy="8382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104776</xdr:colOff>
      <xdr:row>23</xdr:row>
      <xdr:rowOff>161925</xdr:rowOff>
    </xdr:from>
    <xdr:to>
      <xdr:col>22</xdr:col>
      <xdr:colOff>66676</xdr:colOff>
      <xdr:row>27</xdr:row>
      <xdr:rowOff>63500</xdr:rowOff>
    </xdr:to>
    <xdr:sp macro="" textlink="">
      <xdr:nvSpPr>
        <xdr:cNvPr id="9" name="大かっこ 8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/>
      </xdr:nvSpPr>
      <xdr:spPr>
        <a:xfrm>
          <a:off x="257176" y="12087225"/>
          <a:ext cx="4162425" cy="777875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113799</xdr:colOff>
      <xdr:row>22</xdr:row>
      <xdr:rowOff>120315</xdr:rowOff>
    </xdr:from>
    <xdr:to>
      <xdr:col>18</xdr:col>
      <xdr:colOff>113799</xdr:colOff>
      <xdr:row>23</xdr:row>
      <xdr:rowOff>158415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CxnSpPr/>
      </xdr:nvCxnSpPr>
      <xdr:spPr>
        <a:xfrm>
          <a:off x="3666624" y="11864640"/>
          <a:ext cx="0" cy="21907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123825</xdr:colOff>
      <xdr:row>22</xdr:row>
      <xdr:rowOff>0</xdr:rowOff>
    </xdr:from>
    <xdr:to>
      <xdr:col>27</xdr:col>
      <xdr:colOff>123825</xdr:colOff>
      <xdr:row>22</xdr:row>
      <xdr:rowOff>123825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CxnSpPr/>
      </xdr:nvCxnSpPr>
      <xdr:spPr>
        <a:xfrm>
          <a:off x="5476875" y="11744325"/>
          <a:ext cx="0" cy="1238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123825</xdr:colOff>
      <xdr:row>22</xdr:row>
      <xdr:rowOff>119814</xdr:rowOff>
    </xdr:from>
    <xdr:to>
      <xdr:col>27</xdr:col>
      <xdr:colOff>128337</xdr:colOff>
      <xdr:row>22</xdr:row>
      <xdr:rowOff>119814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CxnSpPr/>
      </xdr:nvCxnSpPr>
      <xdr:spPr>
        <a:xfrm flipH="1">
          <a:off x="3676650" y="11864139"/>
          <a:ext cx="1804737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180975</xdr:colOff>
      <xdr:row>23</xdr:row>
      <xdr:rowOff>34089</xdr:rowOff>
    </xdr:from>
    <xdr:to>
      <xdr:col>6</xdr:col>
      <xdr:colOff>66675</xdr:colOff>
      <xdr:row>23</xdr:row>
      <xdr:rowOff>34089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CxnSpPr/>
      </xdr:nvCxnSpPr>
      <xdr:spPr>
        <a:xfrm flipH="1">
          <a:off x="333375" y="11959389"/>
          <a:ext cx="885825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21166</xdr:colOff>
      <xdr:row>27</xdr:row>
      <xdr:rowOff>0</xdr:rowOff>
    </xdr:from>
    <xdr:to>
      <xdr:col>34</xdr:col>
      <xdr:colOff>21166</xdr:colOff>
      <xdr:row>28</xdr:row>
      <xdr:rowOff>243417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CxnSpPr/>
      </xdr:nvCxnSpPr>
      <xdr:spPr>
        <a:xfrm>
          <a:off x="6774391" y="12801600"/>
          <a:ext cx="0" cy="424392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116416</xdr:colOff>
      <xdr:row>41</xdr:row>
      <xdr:rowOff>158750</xdr:rowOff>
    </xdr:from>
    <xdr:to>
      <xdr:col>31</xdr:col>
      <xdr:colOff>165099</xdr:colOff>
      <xdr:row>44</xdr:row>
      <xdr:rowOff>139700</xdr:rowOff>
    </xdr:to>
    <xdr:sp macro="" textlink="">
      <xdr:nvSpPr>
        <xdr:cNvPr id="22" name="正方形/長方形 21"/>
        <xdr:cNvSpPr/>
      </xdr:nvSpPr>
      <xdr:spPr>
        <a:xfrm>
          <a:off x="2069041" y="15608300"/>
          <a:ext cx="4249208" cy="5143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入力の上、必ずご提出ください</a:t>
          </a:r>
        </a:p>
      </xdr:txBody>
    </xdr:sp>
    <xdr:clientData/>
  </xdr:twoCellAnchor>
  <xdr:twoCellAnchor>
    <xdr:from>
      <xdr:col>3</xdr:col>
      <xdr:colOff>0</xdr:colOff>
      <xdr:row>11</xdr:row>
      <xdr:rowOff>0</xdr:rowOff>
    </xdr:from>
    <xdr:to>
      <xdr:col>15</xdr:col>
      <xdr:colOff>28575</xdr:colOff>
      <xdr:row>14</xdr:row>
      <xdr:rowOff>114299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/>
      </xdr:nvSpPr>
      <xdr:spPr>
        <a:xfrm>
          <a:off x="552450" y="9610725"/>
          <a:ext cx="2428875" cy="647699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①・④は消費税及び地方消費税を除いた、申請店舗の売上高を入力してください。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C44"/>
  <sheetViews>
    <sheetView tabSelected="1" view="pageBreakPreview" zoomScaleNormal="100" zoomScaleSheetLayoutView="100" workbookViewId="0">
      <selection sqref="A1:AF1"/>
    </sheetView>
  </sheetViews>
  <sheetFormatPr defaultColWidth="8.625" defaultRowHeight="14.25" x14ac:dyDescent="0.4"/>
  <cols>
    <col min="1" max="1" width="2" style="1" customWidth="1"/>
    <col min="2" max="34" width="2.625" style="1" customWidth="1"/>
    <col min="35" max="35" width="2.875" style="1" customWidth="1"/>
    <col min="36" max="41" width="2.625" style="1" customWidth="1"/>
    <col min="42" max="42" width="4.625" style="1" customWidth="1"/>
    <col min="43" max="43" width="12.25" style="7" hidden="1" customWidth="1"/>
    <col min="44" max="44" width="10.125" style="1" hidden="1" customWidth="1"/>
    <col min="45" max="45" width="16.625" style="1" hidden="1" customWidth="1"/>
    <col min="46" max="46" width="7.625" style="1" hidden="1" customWidth="1"/>
    <col min="47" max="59" width="3.625" style="1" customWidth="1"/>
    <col min="60" max="16384" width="8.625" style="1"/>
  </cols>
  <sheetData>
    <row r="1" spans="1:55" ht="24" x14ac:dyDescent="0.4">
      <c r="A1" s="56" t="s">
        <v>25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42"/>
      <c r="AH1" s="42"/>
      <c r="AI1" s="57"/>
      <c r="AJ1" s="57"/>
      <c r="AK1" s="57"/>
      <c r="AL1" s="57"/>
      <c r="AM1" s="57"/>
      <c r="AN1" s="57"/>
      <c r="AO1" s="57"/>
      <c r="AP1" s="2"/>
    </row>
    <row r="2" spans="1:55" ht="14.25" customHeight="1" x14ac:dyDescent="0.4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5"/>
      <c r="AJ2" s="15"/>
      <c r="AK2" s="15"/>
      <c r="AL2" s="15"/>
      <c r="AM2" s="15"/>
      <c r="AN2" s="15"/>
      <c r="AO2" s="15"/>
      <c r="AP2" s="2"/>
    </row>
    <row r="3" spans="1:55" s="4" customFormat="1" ht="17.25" customHeight="1" x14ac:dyDescent="0.4">
      <c r="B3" s="58" t="s">
        <v>39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</row>
    <row r="4" spans="1:55" s="4" customFormat="1" ht="28.5" customHeight="1" x14ac:dyDescent="0.4"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</row>
    <row r="5" spans="1:55" ht="24.75" customHeight="1" x14ac:dyDescent="0.4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59" t="s">
        <v>45</v>
      </c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Q5" s="1"/>
      <c r="AT5" s="7"/>
      <c r="AU5" s="7"/>
    </row>
    <row r="6" spans="1:55" ht="16.5" customHeight="1" x14ac:dyDescent="0.4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60" t="s">
        <v>43</v>
      </c>
      <c r="AJ6" s="60"/>
      <c r="AK6" s="60"/>
      <c r="AL6" s="60"/>
      <c r="AM6" s="60"/>
      <c r="AN6" s="60"/>
      <c r="AO6" s="60"/>
      <c r="AQ6" s="1"/>
      <c r="AT6" s="7"/>
      <c r="AU6" s="7"/>
    </row>
    <row r="7" spans="1:55" ht="22.5" customHeight="1" x14ac:dyDescent="0.4">
      <c r="B7" s="61" t="s">
        <v>49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Q7" s="1"/>
      <c r="AR7" s="7"/>
      <c r="AS7" s="7"/>
    </row>
    <row r="8" spans="1:55" ht="24.75" customHeight="1" x14ac:dyDescent="0.4">
      <c r="B8" s="54" t="s">
        <v>22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5" t="s">
        <v>23</v>
      </c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Q8" s="1"/>
      <c r="AT8" s="7"/>
      <c r="AU8" s="7"/>
    </row>
    <row r="9" spans="1:55" s="4" customFormat="1" ht="12" customHeight="1" x14ac:dyDescent="0.4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55" s="4" customFormat="1" ht="34.5" customHeight="1" thickBot="1" x14ac:dyDescent="0.45">
      <c r="B10" s="62" t="s">
        <v>48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4" t="s">
        <v>40</v>
      </c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</row>
    <row r="11" spans="1:55" s="4" customFormat="1" x14ac:dyDescent="0.4">
      <c r="B11" s="39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1"/>
    </row>
    <row r="12" spans="1:55" s="4" customFormat="1" ht="14.25" customHeight="1" x14ac:dyDescent="0.4">
      <c r="B12" s="16"/>
      <c r="C12" s="19"/>
      <c r="R12" s="65" t="s">
        <v>20</v>
      </c>
      <c r="S12" s="65"/>
      <c r="T12" s="65"/>
      <c r="U12" s="65"/>
      <c r="V12" s="65"/>
      <c r="W12" s="65"/>
      <c r="X12" s="65"/>
      <c r="Y12" s="65"/>
      <c r="Z12" s="65"/>
      <c r="AA12" s="24"/>
      <c r="AB12" s="21"/>
      <c r="AC12" s="22"/>
      <c r="AD12" s="22"/>
      <c r="AE12" s="47"/>
      <c r="AF12" s="47"/>
      <c r="AG12" s="47"/>
      <c r="AH12" s="47"/>
      <c r="AI12" s="47"/>
      <c r="AJ12" s="47"/>
      <c r="AK12" s="47"/>
      <c r="AL12" s="19"/>
      <c r="AM12" s="19"/>
      <c r="AN12" s="19"/>
      <c r="AO12" s="19"/>
      <c r="AP12" s="20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9"/>
      <c r="BB12" s="19"/>
      <c r="BC12" s="19"/>
    </row>
    <row r="13" spans="1:55" s="4" customFormat="1" ht="14.25" customHeight="1" x14ac:dyDescent="0.4">
      <c r="B13" s="16"/>
      <c r="C13" s="19"/>
      <c r="R13" s="66" t="s">
        <v>19</v>
      </c>
      <c r="S13" s="67"/>
      <c r="T13" s="70"/>
      <c r="U13" s="67" t="s">
        <v>16</v>
      </c>
      <c r="V13" s="72"/>
      <c r="W13" s="67" t="s">
        <v>18</v>
      </c>
      <c r="X13" s="72"/>
      <c r="Y13" s="72"/>
      <c r="Z13" s="73" t="s">
        <v>3</v>
      </c>
      <c r="AA13" s="79" t="s">
        <v>21</v>
      </c>
      <c r="AB13" s="80"/>
      <c r="AC13" s="80"/>
      <c r="AD13" s="80"/>
      <c r="AE13" s="80"/>
      <c r="AF13" s="81" t="s">
        <v>37</v>
      </c>
      <c r="AG13" s="81"/>
      <c r="AH13" s="81"/>
      <c r="AI13" s="81"/>
      <c r="AJ13" s="81"/>
      <c r="AK13" s="81"/>
      <c r="AL13" s="81"/>
      <c r="AM13" s="81"/>
      <c r="AN13" s="81"/>
      <c r="AO13" s="81"/>
      <c r="AP13" s="82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</row>
    <row r="14" spans="1:55" s="4" customFormat="1" ht="13.5" customHeight="1" x14ac:dyDescent="0.4">
      <c r="B14" s="16"/>
      <c r="C14" s="19"/>
      <c r="R14" s="68"/>
      <c r="S14" s="69"/>
      <c r="T14" s="71"/>
      <c r="U14" s="69"/>
      <c r="V14" s="71"/>
      <c r="W14" s="69"/>
      <c r="X14" s="71"/>
      <c r="Y14" s="71"/>
      <c r="Z14" s="74"/>
      <c r="AA14" s="79"/>
      <c r="AB14" s="80"/>
      <c r="AC14" s="80"/>
      <c r="AD14" s="80"/>
      <c r="AE14" s="80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2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</row>
    <row r="15" spans="1:55" s="4" customFormat="1" x14ac:dyDescent="0.4">
      <c r="B15" s="16"/>
      <c r="C15" s="19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48"/>
      <c r="O15" s="22"/>
      <c r="P15" s="22"/>
      <c r="Q15" s="22"/>
      <c r="R15" s="22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19"/>
      <c r="AN15" s="19"/>
      <c r="AO15" s="19"/>
      <c r="AP15" s="25"/>
      <c r="AQ15" s="5"/>
      <c r="AR15" s="5" t="s">
        <v>46</v>
      </c>
      <c r="AS15" s="52" t="str">
        <f>R13&amp;T13&amp;U13&amp;V13&amp;W13&amp;X13&amp;Z13</f>
        <v>令和年月日</v>
      </c>
    </row>
    <row r="16" spans="1:55" s="4" customFormat="1" ht="26.25" customHeight="1" x14ac:dyDescent="0.4">
      <c r="B16" s="16"/>
      <c r="C16" s="19"/>
      <c r="D16" s="83" t="s">
        <v>24</v>
      </c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19"/>
      <c r="P16" s="19"/>
      <c r="Q16" s="86" t="s">
        <v>29</v>
      </c>
      <c r="R16" s="87"/>
      <c r="S16" s="87"/>
      <c r="T16" s="87"/>
      <c r="U16" s="87"/>
      <c r="V16" s="87"/>
      <c r="W16" s="87"/>
      <c r="X16" s="88"/>
      <c r="Y16" s="89"/>
      <c r="Z16" s="19"/>
      <c r="AA16" s="19"/>
      <c r="AB16" s="90" t="s">
        <v>35</v>
      </c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2"/>
      <c r="AO16" s="19"/>
      <c r="AP16" s="25"/>
      <c r="AQ16" s="5"/>
      <c r="AR16" s="5" t="s">
        <v>47</v>
      </c>
      <c r="AS16" s="53" t="str">
        <f>IFERROR(DATEVALUE(AS15),"")</f>
        <v/>
      </c>
    </row>
    <row r="17" spans="2:47" s="4" customFormat="1" ht="14.25" customHeight="1" x14ac:dyDescent="0.4">
      <c r="B17" s="16"/>
      <c r="C17" s="19"/>
      <c r="D17" s="93" t="s">
        <v>14</v>
      </c>
      <c r="E17" s="95"/>
      <c r="F17" s="95"/>
      <c r="G17" s="95"/>
      <c r="H17" s="95"/>
      <c r="I17" s="95"/>
      <c r="J17" s="95"/>
      <c r="K17" s="95"/>
      <c r="L17" s="95"/>
      <c r="M17" s="97" t="s">
        <v>0</v>
      </c>
      <c r="N17" s="98"/>
      <c r="O17" s="99" t="s">
        <v>10</v>
      </c>
      <c r="P17" s="99"/>
      <c r="Q17" s="100" t="s">
        <v>13</v>
      </c>
      <c r="R17" s="102" t="str">
        <f>AS17</f>
        <v/>
      </c>
      <c r="S17" s="103"/>
      <c r="T17" s="103"/>
      <c r="U17" s="103"/>
      <c r="V17" s="103"/>
      <c r="W17" s="103"/>
      <c r="X17" s="103" t="s">
        <v>3</v>
      </c>
      <c r="Y17" s="105"/>
      <c r="Z17" s="107" t="s">
        <v>2</v>
      </c>
      <c r="AA17" s="107"/>
      <c r="AB17" s="93" t="s">
        <v>11</v>
      </c>
      <c r="AC17" s="108" t="str">
        <f>IFERROR(ROUNDUP(E17/R17,0),"")</f>
        <v/>
      </c>
      <c r="AD17" s="108"/>
      <c r="AE17" s="108"/>
      <c r="AF17" s="108"/>
      <c r="AG17" s="108"/>
      <c r="AH17" s="108"/>
      <c r="AI17" s="108"/>
      <c r="AJ17" s="108"/>
      <c r="AK17" s="108"/>
      <c r="AL17" s="108"/>
      <c r="AM17" s="75" t="s">
        <v>0</v>
      </c>
      <c r="AN17" s="76"/>
      <c r="AO17" s="19"/>
      <c r="AP17" s="25"/>
      <c r="AQ17" s="5"/>
      <c r="AR17" s="5" t="s">
        <v>30</v>
      </c>
      <c r="AS17" s="8" t="str">
        <f>IFERROR((DATE(2021,4,30)-AS16+1),"")</f>
        <v/>
      </c>
      <c r="AU17" s="10"/>
    </row>
    <row r="18" spans="2:47" s="4" customFormat="1" ht="14.25" customHeight="1" x14ac:dyDescent="0.4">
      <c r="B18" s="16"/>
      <c r="C18" s="19"/>
      <c r="D18" s="94"/>
      <c r="E18" s="96"/>
      <c r="F18" s="96"/>
      <c r="G18" s="96"/>
      <c r="H18" s="96"/>
      <c r="I18" s="96"/>
      <c r="J18" s="96"/>
      <c r="K18" s="96"/>
      <c r="L18" s="96"/>
      <c r="M18" s="77"/>
      <c r="N18" s="78"/>
      <c r="O18" s="99"/>
      <c r="P18" s="99"/>
      <c r="Q18" s="101"/>
      <c r="R18" s="104"/>
      <c r="S18" s="104"/>
      <c r="T18" s="104"/>
      <c r="U18" s="104"/>
      <c r="V18" s="104"/>
      <c r="W18" s="104"/>
      <c r="X18" s="104"/>
      <c r="Y18" s="106"/>
      <c r="Z18" s="107"/>
      <c r="AA18" s="107"/>
      <c r="AB18" s="94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77"/>
      <c r="AN18" s="78"/>
      <c r="AO18" s="19"/>
      <c r="AP18" s="25"/>
      <c r="AQ18" s="13"/>
    </row>
    <row r="19" spans="2:47" s="4" customFormat="1" ht="14.25" customHeight="1" x14ac:dyDescent="0.4">
      <c r="B19" s="16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14" t="s">
        <v>27</v>
      </c>
      <c r="AK19" s="114"/>
      <c r="AL19" s="114"/>
      <c r="AM19" s="114"/>
      <c r="AN19" s="114"/>
      <c r="AO19" s="114"/>
      <c r="AP19" s="115"/>
    </row>
    <row r="20" spans="2:47" s="4" customFormat="1" ht="14.25" customHeight="1" x14ac:dyDescent="0.4">
      <c r="B20" s="16"/>
      <c r="C20" s="19"/>
      <c r="D20" s="110" t="s">
        <v>38</v>
      </c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10" t="s">
        <v>41</v>
      </c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5"/>
      <c r="AO20" s="27"/>
      <c r="AP20" s="25"/>
      <c r="AQ20" s="5"/>
    </row>
    <row r="21" spans="2:47" s="4" customFormat="1" ht="14.25" customHeight="1" x14ac:dyDescent="0.2">
      <c r="B21" s="16"/>
      <c r="C21" s="19"/>
      <c r="D21" s="93" t="s">
        <v>12</v>
      </c>
      <c r="E21" s="95"/>
      <c r="F21" s="95"/>
      <c r="G21" s="95"/>
      <c r="H21" s="95"/>
      <c r="I21" s="95"/>
      <c r="J21" s="95"/>
      <c r="K21" s="95"/>
      <c r="L21" s="95"/>
      <c r="M21" s="97" t="s">
        <v>0</v>
      </c>
      <c r="N21" s="98"/>
      <c r="O21" s="99" t="s">
        <v>10</v>
      </c>
      <c r="P21" s="99"/>
      <c r="Q21" s="99">
        <v>31</v>
      </c>
      <c r="R21" s="99"/>
      <c r="S21" s="99"/>
      <c r="T21" s="99"/>
      <c r="U21" s="99"/>
      <c r="V21" s="99"/>
      <c r="W21" s="99"/>
      <c r="X21" s="107" t="s">
        <v>3</v>
      </c>
      <c r="Y21" s="107"/>
      <c r="Z21" s="107" t="s">
        <v>2</v>
      </c>
      <c r="AA21" s="107"/>
      <c r="AB21" s="93" t="s">
        <v>6</v>
      </c>
      <c r="AC21" s="108" t="str">
        <f>IF(E21&lt;&gt;"",ROUNDUP(E21/Q21,0),"")</f>
        <v/>
      </c>
      <c r="AD21" s="108"/>
      <c r="AE21" s="108"/>
      <c r="AF21" s="108"/>
      <c r="AG21" s="108"/>
      <c r="AH21" s="108"/>
      <c r="AI21" s="108"/>
      <c r="AJ21" s="108"/>
      <c r="AK21" s="108"/>
      <c r="AL21" s="108"/>
      <c r="AM21" s="75" t="s">
        <v>0</v>
      </c>
      <c r="AN21" s="76"/>
      <c r="AO21" s="37"/>
      <c r="AP21" s="25"/>
    </row>
    <row r="22" spans="2:47" s="4" customFormat="1" ht="14.25" customHeight="1" x14ac:dyDescent="0.2">
      <c r="B22" s="16"/>
      <c r="C22" s="19"/>
      <c r="D22" s="94"/>
      <c r="E22" s="96"/>
      <c r="F22" s="96"/>
      <c r="G22" s="96"/>
      <c r="H22" s="96"/>
      <c r="I22" s="96"/>
      <c r="J22" s="96"/>
      <c r="K22" s="96"/>
      <c r="L22" s="96"/>
      <c r="M22" s="77"/>
      <c r="N22" s="78"/>
      <c r="O22" s="99"/>
      <c r="P22" s="99"/>
      <c r="Q22" s="99"/>
      <c r="R22" s="99"/>
      <c r="S22" s="99"/>
      <c r="T22" s="99"/>
      <c r="U22" s="99"/>
      <c r="V22" s="99"/>
      <c r="W22" s="99"/>
      <c r="X22" s="107"/>
      <c r="Y22" s="107"/>
      <c r="Z22" s="107"/>
      <c r="AA22" s="107"/>
      <c r="AB22" s="94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77"/>
      <c r="AN22" s="78"/>
      <c r="AO22" s="37"/>
      <c r="AP22" s="25"/>
    </row>
    <row r="23" spans="2:47" s="4" customFormat="1" ht="14.25" customHeight="1" x14ac:dyDescent="0.4">
      <c r="B23" s="16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14" t="s">
        <v>27</v>
      </c>
      <c r="AK23" s="114"/>
      <c r="AL23" s="114"/>
      <c r="AM23" s="114"/>
      <c r="AN23" s="114"/>
      <c r="AO23" s="114"/>
      <c r="AP23" s="115"/>
    </row>
    <row r="24" spans="2:47" s="4" customFormat="1" ht="14.25" customHeight="1" x14ac:dyDescent="0.4">
      <c r="B24" s="16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38"/>
      <c r="AO24" s="19"/>
      <c r="AP24" s="25"/>
    </row>
    <row r="25" spans="2:47" s="4" customFormat="1" ht="26.25" customHeight="1" x14ac:dyDescent="0.4">
      <c r="B25" s="16"/>
      <c r="C25" s="110" t="s">
        <v>34</v>
      </c>
      <c r="D25" s="84"/>
      <c r="E25" s="84"/>
      <c r="F25" s="84"/>
      <c r="G25" s="84"/>
      <c r="H25" s="84"/>
      <c r="I25" s="84"/>
      <c r="J25" s="84"/>
      <c r="K25" s="85"/>
      <c r="L25" s="28"/>
      <c r="M25" s="19"/>
      <c r="N25" s="110" t="s">
        <v>42</v>
      </c>
      <c r="O25" s="84"/>
      <c r="P25" s="84"/>
      <c r="Q25" s="84"/>
      <c r="R25" s="84"/>
      <c r="S25" s="84"/>
      <c r="T25" s="84"/>
      <c r="U25" s="84"/>
      <c r="V25" s="85"/>
      <c r="W25" s="19"/>
      <c r="X25" s="28"/>
      <c r="Y25" s="19"/>
      <c r="Z25" s="19"/>
      <c r="AA25" s="19"/>
      <c r="AB25" s="19"/>
      <c r="AC25" s="27"/>
      <c r="AD25" s="111" t="s">
        <v>33</v>
      </c>
      <c r="AE25" s="112"/>
      <c r="AF25" s="112"/>
      <c r="AG25" s="112"/>
      <c r="AH25" s="112"/>
      <c r="AI25" s="112"/>
      <c r="AJ25" s="112"/>
      <c r="AK25" s="112"/>
      <c r="AL25" s="112"/>
      <c r="AM25" s="112"/>
      <c r="AN25" s="113"/>
      <c r="AO25" s="19"/>
      <c r="AP25" s="25"/>
    </row>
    <row r="26" spans="2:47" s="4" customFormat="1" ht="14.25" customHeight="1" x14ac:dyDescent="0.4">
      <c r="B26" s="16"/>
      <c r="C26" s="118" t="s">
        <v>11</v>
      </c>
      <c r="D26" s="119" t="str">
        <f>IFERROR(AC17,"")</f>
        <v/>
      </c>
      <c r="E26" s="119"/>
      <c r="F26" s="119"/>
      <c r="G26" s="119"/>
      <c r="H26" s="119"/>
      <c r="I26" s="119"/>
      <c r="J26" s="97" t="s">
        <v>0</v>
      </c>
      <c r="K26" s="98"/>
      <c r="L26" s="99" t="s">
        <v>15</v>
      </c>
      <c r="M26" s="99"/>
      <c r="N26" s="118" t="s">
        <v>6</v>
      </c>
      <c r="O26" s="116" t="str">
        <f>AC21</f>
        <v/>
      </c>
      <c r="P26" s="116"/>
      <c r="Q26" s="116"/>
      <c r="R26" s="116"/>
      <c r="S26" s="116"/>
      <c r="T26" s="116"/>
      <c r="U26" s="97" t="s">
        <v>0</v>
      </c>
      <c r="V26" s="98"/>
      <c r="W26" s="117" t="s">
        <v>5</v>
      </c>
      <c r="X26" s="117"/>
      <c r="Y26" s="99">
        <v>0.4</v>
      </c>
      <c r="Z26" s="99"/>
      <c r="AA26" s="99"/>
      <c r="AB26" s="107" t="s">
        <v>2</v>
      </c>
      <c r="AC26" s="107"/>
      <c r="AD26" s="93" t="s">
        <v>4</v>
      </c>
      <c r="AE26" s="108" t="str">
        <f>IFERROR(ROUNDUP((D26-O26)*Y26,0),"")</f>
        <v/>
      </c>
      <c r="AF26" s="108"/>
      <c r="AG26" s="108"/>
      <c r="AH26" s="108"/>
      <c r="AI26" s="108"/>
      <c r="AJ26" s="108"/>
      <c r="AK26" s="108"/>
      <c r="AL26" s="108"/>
      <c r="AM26" s="97" t="s">
        <v>0</v>
      </c>
      <c r="AN26" s="98"/>
      <c r="AO26" s="19"/>
      <c r="AP26" s="25"/>
    </row>
    <row r="27" spans="2:47" s="4" customFormat="1" ht="14.25" customHeight="1" x14ac:dyDescent="0.4">
      <c r="B27" s="16"/>
      <c r="C27" s="94"/>
      <c r="D27" s="120"/>
      <c r="E27" s="120"/>
      <c r="F27" s="120"/>
      <c r="G27" s="120"/>
      <c r="H27" s="120"/>
      <c r="I27" s="120"/>
      <c r="J27" s="77"/>
      <c r="K27" s="78"/>
      <c r="L27" s="99"/>
      <c r="M27" s="99"/>
      <c r="N27" s="94"/>
      <c r="O27" s="109"/>
      <c r="P27" s="109"/>
      <c r="Q27" s="109"/>
      <c r="R27" s="109"/>
      <c r="S27" s="109"/>
      <c r="T27" s="109"/>
      <c r="U27" s="77"/>
      <c r="V27" s="78"/>
      <c r="W27" s="117"/>
      <c r="X27" s="117"/>
      <c r="Y27" s="99"/>
      <c r="Z27" s="99"/>
      <c r="AA27" s="99"/>
      <c r="AB27" s="107"/>
      <c r="AC27" s="107"/>
      <c r="AD27" s="94"/>
      <c r="AE27" s="109"/>
      <c r="AF27" s="109"/>
      <c r="AG27" s="109"/>
      <c r="AH27" s="109"/>
      <c r="AI27" s="109"/>
      <c r="AJ27" s="109"/>
      <c r="AK27" s="109"/>
      <c r="AL27" s="109"/>
      <c r="AM27" s="77"/>
      <c r="AN27" s="78"/>
      <c r="AO27" s="19"/>
      <c r="AP27" s="25"/>
    </row>
    <row r="28" spans="2:47" s="4" customFormat="1" ht="14.25" customHeight="1" x14ac:dyDescent="0.4">
      <c r="B28" s="16"/>
      <c r="C28" s="17"/>
      <c r="D28" s="49"/>
      <c r="E28" s="49"/>
      <c r="F28" s="49"/>
      <c r="G28" s="49"/>
      <c r="H28" s="49"/>
      <c r="I28" s="49"/>
      <c r="J28" s="49"/>
      <c r="K28" s="49"/>
      <c r="L28" s="44"/>
      <c r="M28" s="44"/>
      <c r="N28" s="45"/>
      <c r="O28" s="45"/>
      <c r="P28" s="17"/>
      <c r="Q28" s="49"/>
      <c r="R28" s="49"/>
      <c r="S28" s="49"/>
      <c r="T28" s="49"/>
      <c r="U28" s="49"/>
      <c r="V28" s="49"/>
      <c r="W28" s="44"/>
      <c r="X28" s="44"/>
      <c r="Y28" s="50"/>
      <c r="Z28" s="50"/>
      <c r="AA28" s="45"/>
      <c r="AB28" s="45"/>
      <c r="AC28" s="45"/>
      <c r="AD28" s="46"/>
      <c r="AE28" s="46"/>
      <c r="AF28" s="46"/>
      <c r="AG28" s="29"/>
      <c r="AH28" s="30"/>
      <c r="AI28" s="121" t="s">
        <v>31</v>
      </c>
      <c r="AJ28" s="122"/>
      <c r="AK28" s="122"/>
      <c r="AL28" s="122"/>
      <c r="AM28" s="122"/>
      <c r="AN28" s="122"/>
      <c r="AO28" s="122"/>
      <c r="AP28" s="123"/>
      <c r="AR28" s="14"/>
      <c r="AS28" s="6"/>
    </row>
    <row r="29" spans="2:47" s="4" customFormat="1" ht="21" x14ac:dyDescent="0.4">
      <c r="B29" s="16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22"/>
      <c r="AJ29" s="122"/>
      <c r="AK29" s="122"/>
      <c r="AL29" s="122"/>
      <c r="AM29" s="122"/>
      <c r="AN29" s="122"/>
      <c r="AO29" s="122"/>
      <c r="AP29" s="123"/>
      <c r="AR29" s="14"/>
      <c r="AS29" s="6"/>
    </row>
    <row r="30" spans="2:47" s="4" customFormat="1" ht="14.25" customHeight="1" x14ac:dyDescent="0.4">
      <c r="B30" s="16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11" t="s">
        <v>32</v>
      </c>
      <c r="AE30" s="112"/>
      <c r="AF30" s="112"/>
      <c r="AG30" s="112"/>
      <c r="AH30" s="112"/>
      <c r="AI30" s="112"/>
      <c r="AJ30" s="112"/>
      <c r="AK30" s="112"/>
      <c r="AL30" s="112"/>
      <c r="AM30" s="112"/>
      <c r="AN30" s="113"/>
      <c r="AO30" s="19"/>
      <c r="AP30" s="25"/>
    </row>
    <row r="31" spans="2:47" s="4" customFormat="1" ht="14.25" customHeight="1" x14ac:dyDescent="0.4">
      <c r="B31" s="16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93" t="s">
        <v>1</v>
      </c>
      <c r="AE31" s="108" t="str">
        <f>IFERROR(MIN(ROUNDUP(AE26,-3),200000),"")</f>
        <v/>
      </c>
      <c r="AF31" s="108"/>
      <c r="AG31" s="108"/>
      <c r="AH31" s="108"/>
      <c r="AI31" s="108"/>
      <c r="AJ31" s="108"/>
      <c r="AK31" s="108"/>
      <c r="AL31" s="108"/>
      <c r="AM31" s="97" t="s">
        <v>0</v>
      </c>
      <c r="AN31" s="98"/>
      <c r="AO31" s="19"/>
      <c r="AP31" s="25"/>
    </row>
    <row r="32" spans="2:47" s="4" customFormat="1" ht="14.25" customHeight="1" x14ac:dyDescent="0.4">
      <c r="B32" s="16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94"/>
      <c r="AE32" s="109"/>
      <c r="AF32" s="109"/>
      <c r="AG32" s="109"/>
      <c r="AH32" s="109"/>
      <c r="AI32" s="109"/>
      <c r="AJ32" s="109"/>
      <c r="AK32" s="109"/>
      <c r="AL32" s="109"/>
      <c r="AM32" s="77"/>
      <c r="AN32" s="78"/>
      <c r="AO32" s="19"/>
      <c r="AP32" s="25"/>
    </row>
    <row r="33" spans="2:46" s="4" customFormat="1" ht="14.25" customHeight="1" x14ac:dyDescent="0.4">
      <c r="B33" s="16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24" t="s">
        <v>7</v>
      </c>
      <c r="AJ33" s="124"/>
      <c r="AK33" s="124"/>
      <c r="AL33" s="124"/>
      <c r="AM33" s="124"/>
      <c r="AN33" s="124"/>
      <c r="AO33" s="124"/>
      <c r="AP33" s="25"/>
    </row>
    <row r="34" spans="2:46" s="4" customFormat="1" ht="15" customHeight="1" thickBot="1" x14ac:dyDescent="0.45"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24"/>
      <c r="AJ34" s="124"/>
      <c r="AK34" s="124"/>
      <c r="AL34" s="124"/>
      <c r="AM34" s="124"/>
      <c r="AN34" s="124"/>
      <c r="AO34" s="124"/>
      <c r="AP34" s="25"/>
    </row>
    <row r="35" spans="2:46" s="4" customFormat="1" ht="14.25" customHeight="1" x14ac:dyDescent="0.4">
      <c r="B35" s="16"/>
      <c r="C35" s="125" t="s">
        <v>32</v>
      </c>
      <c r="D35" s="126"/>
      <c r="E35" s="126"/>
      <c r="F35" s="126"/>
      <c r="G35" s="126"/>
      <c r="H35" s="126"/>
      <c r="I35" s="126"/>
      <c r="J35" s="126"/>
      <c r="K35" s="126"/>
      <c r="L35" s="127"/>
      <c r="M35" s="27"/>
      <c r="N35" s="19"/>
      <c r="O35" s="125" t="s">
        <v>17</v>
      </c>
      <c r="P35" s="126"/>
      <c r="Q35" s="126"/>
      <c r="R35" s="126"/>
      <c r="S35" s="126"/>
      <c r="T35" s="126"/>
      <c r="U35" s="126"/>
      <c r="V35" s="126"/>
      <c r="W35" s="126"/>
      <c r="X35" s="127"/>
      <c r="Y35" s="19"/>
      <c r="Z35" s="19"/>
      <c r="AA35" s="128" t="s">
        <v>26</v>
      </c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30"/>
      <c r="AN35" s="19"/>
      <c r="AO35" s="19"/>
      <c r="AP35" s="25"/>
      <c r="AQ35" s="9"/>
    </row>
    <row r="36" spans="2:46" s="4" customFormat="1" ht="14.25" customHeight="1" x14ac:dyDescent="0.4">
      <c r="B36" s="16"/>
      <c r="C36" s="93" t="s">
        <v>1</v>
      </c>
      <c r="D36" s="108" t="str">
        <f>AE31</f>
        <v/>
      </c>
      <c r="E36" s="108"/>
      <c r="F36" s="108"/>
      <c r="G36" s="108"/>
      <c r="H36" s="108"/>
      <c r="I36" s="108"/>
      <c r="J36" s="108"/>
      <c r="K36" s="97" t="s">
        <v>0</v>
      </c>
      <c r="L36" s="98"/>
      <c r="M36" s="131" t="s">
        <v>5</v>
      </c>
      <c r="N36" s="99"/>
      <c r="O36" s="93" t="s">
        <v>9</v>
      </c>
      <c r="P36" s="95"/>
      <c r="Q36" s="95"/>
      <c r="R36" s="95"/>
      <c r="S36" s="95"/>
      <c r="T36" s="95"/>
      <c r="U36" s="95"/>
      <c r="V36" s="95"/>
      <c r="W36" s="97" t="s">
        <v>3</v>
      </c>
      <c r="X36" s="98"/>
      <c r="Y36" s="107" t="s">
        <v>2</v>
      </c>
      <c r="Z36" s="132"/>
      <c r="AA36" s="133" t="s">
        <v>8</v>
      </c>
      <c r="AB36" s="108" t="str">
        <f>IFERROR(D36*P36,"")</f>
        <v/>
      </c>
      <c r="AC36" s="108"/>
      <c r="AD36" s="108"/>
      <c r="AE36" s="108"/>
      <c r="AF36" s="108"/>
      <c r="AG36" s="108"/>
      <c r="AH36" s="108"/>
      <c r="AI36" s="108"/>
      <c r="AJ36" s="108"/>
      <c r="AK36" s="108"/>
      <c r="AL36" s="97" t="s">
        <v>0</v>
      </c>
      <c r="AM36" s="136"/>
      <c r="AN36" s="19"/>
      <c r="AO36" s="19"/>
      <c r="AP36" s="25"/>
    </row>
    <row r="37" spans="2:46" s="4" customFormat="1" ht="15" customHeight="1" thickBot="1" x14ac:dyDescent="0.45">
      <c r="B37" s="16"/>
      <c r="C37" s="94"/>
      <c r="D37" s="109"/>
      <c r="E37" s="109"/>
      <c r="F37" s="109"/>
      <c r="G37" s="109"/>
      <c r="H37" s="109"/>
      <c r="I37" s="109"/>
      <c r="J37" s="109"/>
      <c r="K37" s="77"/>
      <c r="L37" s="78"/>
      <c r="M37" s="131"/>
      <c r="N37" s="99"/>
      <c r="O37" s="94"/>
      <c r="P37" s="96"/>
      <c r="Q37" s="96"/>
      <c r="R37" s="96"/>
      <c r="S37" s="96"/>
      <c r="T37" s="96"/>
      <c r="U37" s="96"/>
      <c r="V37" s="96"/>
      <c r="W37" s="77"/>
      <c r="X37" s="78"/>
      <c r="Y37" s="107"/>
      <c r="Z37" s="132"/>
      <c r="AA37" s="134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7"/>
      <c r="AM37" s="138"/>
      <c r="AN37" s="19"/>
      <c r="AO37" s="19"/>
      <c r="AP37" s="25"/>
    </row>
    <row r="38" spans="2:46" s="4" customFormat="1" ht="14.25" customHeight="1" x14ac:dyDescent="0.4">
      <c r="B38" s="16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31" t="s">
        <v>44</v>
      </c>
      <c r="O38" s="19"/>
      <c r="P38" s="3"/>
      <c r="Q38" s="23"/>
      <c r="R38" s="23"/>
      <c r="S38" s="23"/>
      <c r="T38" s="23"/>
      <c r="U38" s="23"/>
      <c r="V38" s="23"/>
      <c r="W38" s="23"/>
      <c r="X38" s="23"/>
      <c r="Y38" s="23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25"/>
      <c r="AS38" s="1"/>
    </row>
    <row r="39" spans="2:46" s="4" customFormat="1" ht="15" customHeight="1" x14ac:dyDescent="0.4">
      <c r="B39" s="16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31" t="s">
        <v>28</v>
      </c>
      <c r="O39" s="19"/>
      <c r="P39" s="23"/>
      <c r="Q39" s="23"/>
      <c r="R39" s="23"/>
      <c r="S39" s="23"/>
      <c r="T39" s="23"/>
      <c r="U39" s="23"/>
      <c r="V39" s="32"/>
      <c r="W39" s="23"/>
      <c r="X39" s="23"/>
      <c r="Y39" s="2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25"/>
      <c r="AS39" s="1"/>
    </row>
    <row r="40" spans="2:46" s="4" customFormat="1" ht="15" customHeight="1" x14ac:dyDescent="0.4">
      <c r="B40" s="16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31" t="s">
        <v>36</v>
      </c>
      <c r="O40" s="19"/>
      <c r="P40" s="23"/>
      <c r="Q40" s="23"/>
      <c r="R40" s="23"/>
      <c r="S40" s="23"/>
      <c r="T40" s="23"/>
      <c r="U40" s="23"/>
      <c r="V40" s="32"/>
      <c r="W40" s="23"/>
      <c r="X40" s="23"/>
      <c r="Y40" s="23"/>
      <c r="Z40" s="33"/>
      <c r="AA40" s="33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25"/>
      <c r="AS40" s="1"/>
    </row>
    <row r="41" spans="2:46" s="4" customFormat="1" ht="13.5" customHeight="1" thickBot="1" x14ac:dyDescent="0.45">
      <c r="B41" s="34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6"/>
      <c r="AR41" s="1"/>
      <c r="AS41" s="1"/>
      <c r="AT41" s="1"/>
    </row>
    <row r="42" spans="2:46" ht="13.5" customHeight="1" x14ac:dyDescent="0.4">
      <c r="AQ42" s="4"/>
    </row>
    <row r="43" spans="2:46" x14ac:dyDescent="0.4">
      <c r="AQ43" s="4"/>
    </row>
    <row r="44" spans="2:46" x14ac:dyDescent="0.4">
      <c r="AQ44" s="4"/>
    </row>
  </sheetData>
  <sheetProtection algorithmName="SHA-512" hashValue="yOR0lk84ukS993PPreXTymC9TXH4koeE07MOZTWCUpTqyYgJz5E+5S0kPwspBJWgziwugh0yQgXttnQuxiWtWg==" saltValue="DOPoaogxP/1cOqliQ/TYAg==" spinCount="100000" sheet="1" objects="1" scenarios="1"/>
  <mergeCells count="84">
    <mergeCell ref="AI33:AO34"/>
    <mergeCell ref="C35:L35"/>
    <mergeCell ref="O35:X35"/>
    <mergeCell ref="AA35:AM35"/>
    <mergeCell ref="C36:C37"/>
    <mergeCell ref="D36:J37"/>
    <mergeCell ref="K36:L37"/>
    <mergeCell ref="M36:N37"/>
    <mergeCell ref="O36:O37"/>
    <mergeCell ref="P36:V37"/>
    <mergeCell ref="W36:X37"/>
    <mergeCell ref="Y36:Z37"/>
    <mergeCell ref="AA36:AA37"/>
    <mergeCell ref="AB36:AK37"/>
    <mergeCell ref="AL36:AM37"/>
    <mergeCell ref="AI28:AP29"/>
    <mergeCell ref="AD30:AN30"/>
    <mergeCell ref="AD31:AD32"/>
    <mergeCell ref="AE31:AL32"/>
    <mergeCell ref="AM31:AN32"/>
    <mergeCell ref="C26:C27"/>
    <mergeCell ref="D26:I27"/>
    <mergeCell ref="J26:K27"/>
    <mergeCell ref="L26:M27"/>
    <mergeCell ref="N26:N27"/>
    <mergeCell ref="O26:T27"/>
    <mergeCell ref="AB21:AB22"/>
    <mergeCell ref="AC21:AL22"/>
    <mergeCell ref="AM21:AN22"/>
    <mergeCell ref="AJ23:AP23"/>
    <mergeCell ref="U26:V27"/>
    <mergeCell ref="W26:X27"/>
    <mergeCell ref="Y26:AA27"/>
    <mergeCell ref="AB26:AC27"/>
    <mergeCell ref="AD26:AD27"/>
    <mergeCell ref="AM26:AN27"/>
    <mergeCell ref="AE26:AL27"/>
    <mergeCell ref="C25:K25"/>
    <mergeCell ref="N25:V25"/>
    <mergeCell ref="AD25:AN25"/>
    <mergeCell ref="AJ19:AP19"/>
    <mergeCell ref="D20:N20"/>
    <mergeCell ref="AB20:AN20"/>
    <mergeCell ref="D21:D22"/>
    <mergeCell ref="E21:L22"/>
    <mergeCell ref="M21:N22"/>
    <mergeCell ref="O21:P22"/>
    <mergeCell ref="Q21:W22"/>
    <mergeCell ref="X21:Y22"/>
    <mergeCell ref="Z21:AA22"/>
    <mergeCell ref="AM17:AN18"/>
    <mergeCell ref="AA13:AE14"/>
    <mergeCell ref="AF13:AP14"/>
    <mergeCell ref="D16:N16"/>
    <mergeCell ref="Q16:Y16"/>
    <mergeCell ref="AB16:AN16"/>
    <mergeCell ref="D17:D18"/>
    <mergeCell ref="E17:L18"/>
    <mergeCell ref="M17:N18"/>
    <mergeCell ref="O17:P18"/>
    <mergeCell ref="Q17:Q18"/>
    <mergeCell ref="R17:W18"/>
    <mergeCell ref="X17:Y18"/>
    <mergeCell ref="Z17:AA18"/>
    <mergeCell ref="AB17:AB18"/>
    <mergeCell ref="AC17:AL18"/>
    <mergeCell ref="B10:O10"/>
    <mergeCell ref="P10:AP10"/>
    <mergeCell ref="R12:Z12"/>
    <mergeCell ref="R13:S14"/>
    <mergeCell ref="T13:T14"/>
    <mergeCell ref="U13:U14"/>
    <mergeCell ref="V13:V14"/>
    <mergeCell ref="W13:W14"/>
    <mergeCell ref="X13:Y14"/>
    <mergeCell ref="Z13:Z14"/>
    <mergeCell ref="B8:P8"/>
    <mergeCell ref="Q8:AO8"/>
    <mergeCell ref="A1:AF1"/>
    <mergeCell ref="AI1:AO1"/>
    <mergeCell ref="B3:AO4"/>
    <mergeCell ref="N5:AO5"/>
    <mergeCell ref="AI6:AO6"/>
    <mergeCell ref="B7:AM7"/>
  </mergeCells>
  <phoneticPr fontId="3"/>
  <dataValidations count="3">
    <dataValidation showInputMessage="1" showErrorMessage="1" sqref="AC12:AK12"/>
    <dataValidation type="list" allowBlank="1" showInputMessage="1" showErrorMessage="1" sqref="T13">
      <formula1>"　,2,3"</formula1>
    </dataValidation>
    <dataValidation type="list" showInputMessage="1" showErrorMessage="1" sqref="R13:S14">
      <formula1>"　,令和"</formula1>
    </dataValidation>
  </dataValidations>
  <printOptions horizontalCentered="1" verticalCentered="1"/>
  <pageMargins left="0.23622047244094491" right="0.23622047244094491" top="0" bottom="0" header="0" footer="0"/>
  <pageSetup paperSize="9" scale="8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5A2C5F744454E479ACB252CFB1EF3A3" ma:contentTypeVersion="1" ma:contentTypeDescription="新しいドキュメントを作成します。" ma:contentTypeScope="" ma:versionID="9bf05254191bb593238c5c512693a77e">
  <xsd:schema xmlns:xsd="http://www.w3.org/2001/XMLSchema" xmlns:xs="http://www.w3.org/2001/XMLSchema" xmlns:p="http://schemas.microsoft.com/office/2006/metadata/properties" xmlns:ns2="666cf137-a4c2-4de1-a55f-fde8dce8d6a8" targetNamespace="http://schemas.microsoft.com/office/2006/metadata/properties" ma:root="true" ma:fieldsID="257143e4174e30796ddabcdb43609582" ns2:_="">
    <xsd:import namespace="666cf137-a4c2-4de1-a55f-fde8dce8d6a8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6cf137-a4c2-4de1-a55f-fde8dce8d6a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D381FEF-A11A-4C82-9CE2-3A3FC27427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6cf137-a4c2-4de1-a55f-fde8dce8d6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8FB1FF-B45B-432A-B841-1D1E81B112A6}">
  <ds:schemaRefs>
    <ds:schemaRef ds:uri="http://www.w3.org/XML/1998/namespace"/>
    <ds:schemaRef ds:uri="http://purl.org/dc/terms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666cf137-a4c2-4de1-a55f-fde8dce8d6a8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19EE8C8-016B-487E-B27F-C10C64EFD4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算定シート【３】-2</vt:lpstr>
      <vt:lpstr>'算定シート【３】-2'!Print_Area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大阪府</cp:lastModifiedBy>
  <cp:lastPrinted>2021-05-27T14:02:36Z</cp:lastPrinted>
  <dcterms:created xsi:type="dcterms:W3CDTF">2021-04-19T06:52:07Z</dcterms:created>
  <dcterms:modified xsi:type="dcterms:W3CDTF">2021-06-04T17:01:52Z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0x01010075A2C5F744454E479ACB252CFB1EF3A3</vt:lpwstr>
  </property>
</Properties>
</file>