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x.lan.pref.osaka.jp\01\shokorodo\DocLib\商工労働総務課\【0000照会文書】\★02【企画G→各室課へ照会】\★休業要請協力金フォルダ\システム関係\申請フォーム【第５期】\計算シート_HP貼付\"/>
    </mc:Choice>
  </mc:AlternateContent>
  <bookViews>
    <workbookView xWindow="0" yWindow="0" windowWidth="20490" windowHeight="7530" tabRatio="880"/>
  </bookViews>
  <sheets>
    <sheet name="算定シート【３】" sheetId="26" r:id="rId1"/>
  </sheets>
  <definedNames>
    <definedName name="_xlnm.Print_Area" localSheetId="0">算定シート【３】!$A$1:$AQ$48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9" i="26" l="1"/>
  <c r="D29" i="26"/>
  <c r="Z24" i="26"/>
  <c r="Z19" i="26"/>
  <c r="AI29" i="26" l="1"/>
  <c r="AI34" i="26" l="1"/>
  <c r="D39" i="26" s="1"/>
  <c r="AD39" i="26" s="1"/>
</calcChain>
</file>

<file path=xl/sharedStrings.xml><?xml version="1.0" encoding="utf-8"?>
<sst xmlns="http://schemas.openxmlformats.org/spreadsheetml/2006/main" count="66" uniqueCount="43">
  <si>
    <t>円</t>
    <rPh sb="0" eb="1">
      <t>エン</t>
    </rPh>
    <phoneticPr fontId="3"/>
  </si>
  <si>
    <t>⑦</t>
    <phoneticPr fontId="3"/>
  </si>
  <si>
    <t>＝</t>
    <phoneticPr fontId="3"/>
  </si>
  <si>
    <t>日</t>
    <rPh sb="0" eb="1">
      <t>ニチ</t>
    </rPh>
    <phoneticPr fontId="3"/>
  </si>
  <si>
    <t>⑥</t>
    <phoneticPr fontId="3"/>
  </si>
  <si>
    <t>×</t>
    <phoneticPr fontId="3"/>
  </si>
  <si>
    <t>⑤</t>
    <phoneticPr fontId="3"/>
  </si>
  <si>
    <t>※最大20万円</t>
    <rPh sb="1" eb="3">
      <t>サイダイ</t>
    </rPh>
    <rPh sb="5" eb="7">
      <t>マンエン</t>
    </rPh>
    <phoneticPr fontId="3"/>
  </si>
  <si>
    <t>⑧</t>
    <phoneticPr fontId="3"/>
  </si>
  <si>
    <t>÷</t>
    <phoneticPr fontId="3"/>
  </si>
  <si>
    <t>③</t>
    <phoneticPr fontId="3"/>
  </si>
  <si>
    <t>④</t>
    <phoneticPr fontId="3"/>
  </si>
  <si>
    <t>②</t>
    <phoneticPr fontId="3"/>
  </si>
  <si>
    <t>①</t>
    <phoneticPr fontId="3"/>
  </si>
  <si>
    <t>―</t>
    <phoneticPr fontId="3"/>
  </si>
  <si>
    <t>協力期間の日数</t>
    <rPh sb="0" eb="2">
      <t>キョウリョク</t>
    </rPh>
    <rPh sb="2" eb="4">
      <t>キカン</t>
    </rPh>
    <rPh sb="5" eb="7">
      <t>ニッスウ</t>
    </rPh>
    <phoneticPr fontId="3"/>
  </si>
  <si>
    <t>　</t>
  </si>
  <si>
    <t>※365日または366日</t>
    <rPh sb="4" eb="5">
      <t>ニチ</t>
    </rPh>
    <rPh sb="11" eb="12">
      <t>ニチ</t>
    </rPh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</si>
  <si>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</si>
  <si>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</si>
  <si>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t>以下を記入して支給額を計算してください。</t>
    <rPh sb="0" eb="2">
      <t>イカ</t>
    </rPh>
    <rPh sb="3" eb="5">
      <t>キニュウ</t>
    </rPh>
    <rPh sb="7" eb="10">
      <t>シキュウガク</t>
    </rPh>
    <rPh sb="11" eb="13">
      <t>ケイサン</t>
    </rPh>
    <phoneticPr fontId="3"/>
  </si>
  <si>
    <t>算定参照事業年度（年）</t>
    <rPh sb="0" eb="2">
      <t>サンテイ</t>
    </rPh>
    <rPh sb="4" eb="6">
      <t>ジギョウ</t>
    </rPh>
    <rPh sb="6" eb="8">
      <t>ネンド</t>
    </rPh>
    <rPh sb="9" eb="10">
      <t>ネン</t>
    </rPh>
    <phoneticPr fontId="3"/>
  </si>
  <si>
    <t>年度（年）日数</t>
    <rPh sb="0" eb="2">
      <t>ネンド</t>
    </rPh>
    <rPh sb="3" eb="4">
      <t>ネン</t>
    </rPh>
    <rPh sb="5" eb="7">
      <t>ニッスウ</t>
    </rPh>
    <phoneticPr fontId="3"/>
  </si>
  <si>
    <t>申請店舗の支給額</t>
    <rPh sb="0" eb="2">
      <t>シンセイ</t>
    </rPh>
    <rPh sb="2" eb="4">
      <t>テンポ</t>
    </rPh>
    <rPh sb="5" eb="8">
      <t>シキュウガク</t>
    </rPh>
    <phoneticPr fontId="3"/>
  </si>
  <si>
    <t>■ 算定シート（支給額計算書）【３】</t>
    <rPh sb="2" eb="4">
      <t>サンテイ</t>
    </rPh>
    <rPh sb="8" eb="11">
      <t>シキュウガク</t>
    </rPh>
    <rPh sb="11" eb="14">
      <t>ケイサンショ</t>
    </rPh>
    <phoneticPr fontId="3"/>
  </si>
  <si>
    <t>【大企業・中小企業等】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</si>
  <si>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一円未満切り上げ</t>
    <rPh sb="0" eb="1">
      <t>イチ</t>
    </rPh>
    <rPh sb="1" eb="2">
      <t>エン</t>
    </rPh>
    <rPh sb="2" eb="4">
      <t>ミマン</t>
    </rPh>
    <rPh sb="4" eb="5">
      <t>キ</t>
    </rPh>
    <rPh sb="6" eb="7">
      <t>ア</t>
    </rPh>
    <phoneticPr fontId="3"/>
  </si>
  <si>
    <t>□ 要請期間中に閉店した場合は、</t>
  </si>
  <si>
    <t>千円未満(百円単位）
切り上げ</t>
    <rPh sb="0" eb="2">
      <t>センエン</t>
    </rPh>
    <rPh sb="2" eb="4">
      <t>ミマン</t>
    </rPh>
    <rPh sb="5" eb="7">
      <t>ヒャクエン</t>
    </rPh>
    <rPh sb="7" eb="9">
      <t>タンイ</t>
    </rPh>
    <rPh sb="11" eb="12">
      <t>キ</t>
    </rPh>
    <rPh sb="13" eb="14">
      <t>ア</t>
    </rPh>
    <phoneticPr fontId="3"/>
  </si>
  <si>
    <t>１日当たりの支給単価</t>
    <rPh sb="1" eb="2">
      <t>ニチ</t>
    </rPh>
    <rPh sb="2" eb="3">
      <t>ア</t>
    </rPh>
    <rPh sb="6" eb="8">
      <t>シキュウ</t>
    </rPh>
    <rPh sb="8" eb="10">
      <t>タンカ</t>
    </rPh>
    <phoneticPr fontId="3"/>
  </si>
  <si>
    <t>１日当たりの売上高減少額単価</t>
    <rPh sb="1" eb="2">
      <t>ニチ</t>
    </rPh>
    <rPh sb="2" eb="3">
      <t>ア</t>
    </rPh>
    <rPh sb="6" eb="8">
      <t>ウリアゲ</t>
    </rPh>
    <rPh sb="8" eb="9">
      <t>タカ</t>
    </rPh>
    <rPh sb="9" eb="11">
      <t>ゲンショウ</t>
    </rPh>
    <rPh sb="11" eb="12">
      <t>ガク</t>
    </rPh>
    <rPh sb="12" eb="14">
      <t>タンカ</t>
    </rPh>
    <phoneticPr fontId="3"/>
  </si>
  <si>
    <t xml:space="preserve">   対象期間の始期～閉店日までの日数。</t>
    <rPh sb="3" eb="7">
      <t>タイショウキカン</t>
    </rPh>
    <rPh sb="8" eb="10">
      <t>シキ</t>
    </rPh>
    <rPh sb="11" eb="13">
      <t>ヘイテン</t>
    </rPh>
    <rPh sb="13" eb="14">
      <t>ビ</t>
    </rPh>
    <rPh sb="17" eb="19">
      <t>ニッスウ</t>
    </rPh>
    <phoneticPr fontId="3"/>
  </si>
  <si>
    <r>
      <rPr>
        <b/>
        <sz val="12"/>
        <color theme="0"/>
        <rFont val="ＭＳ ゴシック"/>
        <family val="3"/>
        <charset val="128"/>
      </rPr>
      <t>（単月）が困難なとき</t>
    </r>
    <r>
      <rPr>
        <b/>
        <sz val="14"/>
        <color theme="0"/>
        <rFont val="ＭＳ ゴシック"/>
        <family val="3"/>
        <charset val="128"/>
      </rPr>
      <t>：令和2年5月又は令和元年5月を含む事業年度</t>
    </r>
    <rPh sb="1" eb="2">
      <t>タン</t>
    </rPh>
    <rPh sb="2" eb="3">
      <t>ゲツ</t>
    </rPh>
    <rPh sb="5" eb="7">
      <t>コンナン</t>
    </rPh>
    <rPh sb="11" eb="13">
      <t>レイワ</t>
    </rPh>
    <rPh sb="14" eb="15">
      <t>ネン</t>
    </rPh>
    <rPh sb="16" eb="17">
      <t>ガツ</t>
    </rPh>
    <rPh sb="17" eb="18">
      <t>マタ</t>
    </rPh>
    <rPh sb="19" eb="23">
      <t>レイワガンネン</t>
    </rPh>
    <rPh sb="24" eb="25">
      <t>ガツ</t>
    </rPh>
    <rPh sb="26" eb="27">
      <t>フク</t>
    </rPh>
    <rPh sb="28" eb="30">
      <t>ジギョウ</t>
    </rPh>
    <rPh sb="30" eb="32">
      <t>ネンド</t>
    </rPh>
    <phoneticPr fontId="3"/>
  </si>
  <si>
    <t>令和３年５月の売上高</t>
    <phoneticPr fontId="3"/>
  </si>
  <si>
    <t>令和３年５月の１日当たりの売上高単価</t>
    <rPh sb="8" eb="9">
      <t>ニチ</t>
    </rPh>
    <rPh sb="9" eb="10">
      <t>ア</t>
    </rPh>
    <phoneticPr fontId="3"/>
  </si>
  <si>
    <t>算定参照事業年度（年）の売上高</t>
    <rPh sb="0" eb="2">
      <t>サンテイ</t>
    </rPh>
    <rPh sb="2" eb="4">
      <t>サンショウ</t>
    </rPh>
    <rPh sb="4" eb="6">
      <t>ジギョウ</t>
    </rPh>
    <rPh sb="6" eb="8">
      <t>ネンド</t>
    </rPh>
    <rPh sb="9" eb="10">
      <t>ネン</t>
    </rPh>
    <rPh sb="12" eb="14">
      <t>ウリアゲ</t>
    </rPh>
    <rPh sb="14" eb="15">
      <t>ダカ</t>
    </rPh>
    <phoneticPr fontId="3"/>
  </si>
  <si>
    <t>算定参照事業年度（年）の１日当たりの売上高単価</t>
    <rPh sb="0" eb="2">
      <t>サンテイ</t>
    </rPh>
    <rPh sb="2" eb="4">
      <t>サンショウ</t>
    </rPh>
    <rPh sb="4" eb="6">
      <t>ジギョウ</t>
    </rPh>
    <rPh sb="6" eb="8">
      <t>ネンド</t>
    </rPh>
    <rPh sb="9" eb="10">
      <t>ネン</t>
    </rPh>
    <rPh sb="13" eb="14">
      <t>ニチ</t>
    </rPh>
    <rPh sb="14" eb="15">
      <t>ア</t>
    </rPh>
    <rPh sb="18" eb="20">
      <t>ウリアゲ</t>
    </rPh>
    <rPh sb="20" eb="21">
      <t>ダカ</t>
    </rPh>
    <phoneticPr fontId="3"/>
  </si>
  <si>
    <t>（募集要項P7参照）</t>
    <rPh sb="7" eb="9">
      <t>サンショウ</t>
    </rPh>
    <phoneticPr fontId="3"/>
  </si>
  <si>
    <t>□ 全期間協力した場合は37日。</t>
    <rPh sb="2" eb="5">
      <t>ゼンキカン</t>
    </rPh>
    <rPh sb="5" eb="7">
      <t>キョウリョク</t>
    </rPh>
    <rPh sb="9" eb="11">
      <t>バアイ</t>
    </rPh>
    <rPh sb="14" eb="15">
      <t>ニチ</t>
    </rPh>
    <phoneticPr fontId="3"/>
  </si>
  <si>
    <t>※算定参照事業年度は令和２年５月又は令和元年５月（罹災
　特例該当は平成30年５月も可）を含んでいる必要があり
　ます。また、個人事業主は暦年になります。</t>
    <rPh sb="5" eb="7">
      <t>ジギョウ</t>
    </rPh>
    <rPh sb="18" eb="20">
      <t>レイワ</t>
    </rPh>
    <rPh sb="20" eb="22">
      <t>ガンネン</t>
    </rPh>
    <phoneticPr fontId="3"/>
  </si>
  <si>
    <t>協力金支給額算定方式及び必要書類　フローチャート【３】の場合</t>
    <rPh sb="0" eb="2">
      <t>キョウリョク</t>
    </rPh>
    <rPh sb="2" eb="3">
      <t>キン</t>
    </rPh>
    <rPh sb="3" eb="6">
      <t>シキュウガク</t>
    </rPh>
    <rPh sb="6" eb="8">
      <t>サンテイ</t>
    </rPh>
    <rPh sb="8" eb="10">
      <t>ホウシキ</t>
    </rPh>
    <rPh sb="28" eb="30">
      <t>バアイ</t>
    </rPh>
    <phoneticPr fontId="3"/>
  </si>
  <si>
    <r>
      <t xml:space="preserve">○ 売上高減少額方式
</t>
    </r>
    <r>
      <rPr>
        <b/>
        <sz val="11"/>
        <rFont val="ＭＳ ゴシック"/>
        <family val="3"/>
        <charset val="128"/>
      </rPr>
      <t>（１日当たりの支給額　最大２０万円）</t>
    </r>
    <phoneticPr fontId="3"/>
  </si>
  <si>
    <t>以下の水色セルの項目のみ入力または選択してください。</t>
    <rPh sb="0" eb="2">
      <t>イカ</t>
    </rPh>
    <rPh sb="3" eb="5">
      <t>ミズイロ</t>
    </rPh>
    <rPh sb="8" eb="10">
      <t>コウモク</t>
    </rPh>
    <rPh sb="12" eb="14">
      <t>ニュウリョク</t>
    </rPh>
    <rPh sb="17" eb="19">
      <t>センタク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</si>
</sst>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9" fillId="0" borderId="0" xfId="0" applyFont="1" applyFill="1" applyBorder="1">
      <alignment vertical="center"/>
    </xf>
    <xf numFmtId="0" fontId="12" fillId="0" borderId="0" xfId="0" applyFont="1">
      <alignment vertical="center"/>
    </xf>
    <xf numFmtId="0" fontId="18" fillId="0" borderId="0" xfId="0" applyFont="1" applyBorder="1" applyAlignment="1">
      <alignment vertical="center"/>
    </xf>
    <xf numFmtId="0" fontId="14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2" fillId="0" borderId="5" xfId="0" applyFont="1" applyFill="1" applyBorder="1">
      <alignment vertical="center"/>
    </xf>
    <xf numFmtId="38" fontId="13" fillId="0" borderId="0" xfId="1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2" fillId="0" borderId="0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12" fillId="0" borderId="4" xfId="0" applyFont="1" applyFill="1" applyBorder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27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2" fillId="0" borderId="3" xfId="0" applyFont="1" applyFill="1" applyBorder="1">
      <alignment vertical="center"/>
    </xf>
    <xf numFmtId="0" fontId="12" fillId="0" borderId="2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7" fillId="0" borderId="2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" fillId="0" borderId="2" xfId="0" applyFont="1" applyFill="1" applyBorder="1" applyAlignment="1">
      <alignment vertical="center"/>
    </xf>
    <xf numFmtId="38" fontId="16" fillId="0" borderId="0" xfId="1" applyFont="1" applyFill="1" applyBorder="1" applyAlignment="1"/>
    <xf numFmtId="0" fontId="16" fillId="0" borderId="0" xfId="0" applyFont="1" applyFill="1" applyBorder="1" applyAlignment="1">
      <alignment vertical="center"/>
    </xf>
    <xf numFmtId="0" fontId="12" fillId="0" borderId="7" xfId="0" applyFont="1" applyFill="1" applyBorder="1">
      <alignment vertical="center"/>
    </xf>
    <xf numFmtId="0" fontId="5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38" fontId="10" fillId="4" borderId="12" xfId="1" applyFont="1" applyFill="1" applyBorder="1" applyAlignment="1" applyProtection="1">
      <alignment horizontal="center" vertical="center"/>
      <protection locked="0"/>
    </xf>
    <xf numFmtId="38" fontId="10" fillId="4" borderId="9" xfId="1" applyFont="1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38" fontId="10" fillId="4" borderId="8" xfId="1" applyFont="1" applyFill="1" applyBorder="1" applyAlignment="1" applyProtection="1">
      <alignment horizontal="center" vertical="center"/>
      <protection locked="0"/>
    </xf>
    <xf numFmtId="38" fontId="10" fillId="4" borderId="7" xfId="1" applyFont="1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15" fillId="0" borderId="18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 shrinkToFit="1"/>
    </xf>
    <xf numFmtId="0" fontId="21" fillId="0" borderId="17" xfId="0" applyFont="1" applyFill="1" applyBorder="1" applyAlignment="1">
      <alignment horizontal="center" vertical="center" shrinkToFit="1"/>
    </xf>
    <xf numFmtId="0" fontId="21" fillId="0" borderId="16" xfId="0" applyFont="1" applyFill="1" applyBorder="1" applyAlignment="1">
      <alignment horizontal="center" vertical="center" shrinkToFit="1"/>
    </xf>
    <xf numFmtId="0" fontId="15" fillId="0" borderId="18" xfId="0" applyFont="1" applyFill="1" applyBorder="1" applyAlignment="1">
      <alignment horizontal="center" vertical="center" shrinkToFit="1"/>
    </xf>
    <xf numFmtId="0" fontId="15" fillId="0" borderId="17" xfId="0" applyFont="1" applyFill="1" applyBorder="1" applyAlignment="1">
      <alignment horizontal="center" vertical="center" shrinkToFit="1"/>
    </xf>
    <xf numFmtId="0" fontId="15" fillId="0" borderId="16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4" borderId="7" xfId="0" applyFont="1" applyFill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1" fillId="0" borderId="2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21" fillId="0" borderId="20" xfId="0" applyFont="1" applyFill="1" applyBorder="1" applyAlignment="1">
      <alignment horizontal="left" vertical="center"/>
    </xf>
    <xf numFmtId="0" fontId="29" fillId="3" borderId="2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wrapText="1" shrinkToFit="1"/>
    </xf>
    <xf numFmtId="0" fontId="26" fillId="0" borderId="2" xfId="0" applyFont="1" applyFill="1" applyBorder="1" applyAlignment="1">
      <alignment horizontal="center" vertical="center" shrinkToFit="1"/>
    </xf>
    <xf numFmtId="0" fontId="23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38" fontId="13" fillId="0" borderId="12" xfId="1" applyFont="1" applyFill="1" applyBorder="1" applyAlignment="1">
      <alignment horizontal="center" vertical="center"/>
    </xf>
    <xf numFmtId="38" fontId="13" fillId="0" borderId="8" xfId="1" applyFont="1" applyFill="1" applyBorder="1" applyAlignment="1">
      <alignment horizontal="center" vertical="center"/>
    </xf>
    <xf numFmtId="38" fontId="16" fillId="0" borderId="9" xfId="1" applyFont="1" applyFill="1" applyBorder="1" applyAlignment="1">
      <alignment horizontal="center"/>
    </xf>
    <xf numFmtId="38" fontId="16" fillId="0" borderId="7" xfId="1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38" fontId="16" fillId="4" borderId="9" xfId="1" applyFont="1" applyFill="1" applyBorder="1" applyAlignment="1" applyProtection="1">
      <alignment horizontal="center"/>
      <protection locked="0"/>
    </xf>
    <xf numFmtId="38" fontId="16" fillId="4" borderId="7" xfId="1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31" fillId="4" borderId="20" xfId="0" applyFont="1" applyFill="1" applyBorder="1" applyAlignment="1" applyProtection="1">
      <alignment horizontal="center" vertical="center"/>
      <protection locked="0"/>
    </xf>
    <xf numFmtId="0" fontId="31" fillId="4" borderId="0" xfId="0" applyFont="1" applyFill="1" applyBorder="1" applyAlignment="1" applyProtection="1">
      <alignment horizontal="center" vertical="center"/>
      <protection locked="0"/>
    </xf>
    <xf numFmtId="0" fontId="31" fillId="4" borderId="8" xfId="0" applyFont="1" applyFill="1" applyBorder="1" applyAlignment="1" applyProtection="1">
      <alignment horizontal="center" vertical="center"/>
      <protection locked="0"/>
    </xf>
    <xf numFmtId="0" fontId="31" fillId="4" borderId="7" xfId="0" applyFont="1" applyFill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shrinkToFit="1"/>
    </xf>
    <xf numFmtId="38" fontId="13" fillId="0" borderId="20" xfId="1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vertical="top"/>
    </xf>
    <xf numFmtId="0" fontId="20" fillId="0" borderId="4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/>
    </xf>
    <xf numFmtId="0" fontId="33" fillId="0" borderId="4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38" fontId="13" fillId="0" borderId="10" xfId="1" applyFont="1" applyFill="1" applyBorder="1" applyAlignment="1">
      <alignment horizontal="center" vertical="center"/>
    </xf>
    <xf numFmtId="38" fontId="13" fillId="0" borderId="3" xfId="1" applyFont="1" applyFill="1" applyBorder="1" applyAlignment="1">
      <alignment horizontal="center" vertical="center"/>
    </xf>
    <xf numFmtId="38" fontId="16" fillId="0" borderId="2" xfId="1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26</xdr:row>
      <xdr:rowOff>0</xdr:rowOff>
    </xdr:from>
    <xdr:to>
      <xdr:col>6</xdr:col>
      <xdr:colOff>114300</xdr:colOff>
      <xdr:row>27</xdr:row>
      <xdr:rowOff>19050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flipH="1">
          <a:off x="1266825" y="10972800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20</xdr:row>
      <xdr:rowOff>0</xdr:rowOff>
    </xdr:from>
    <xdr:to>
      <xdr:col>29</xdr:col>
      <xdr:colOff>85725</xdr:colOff>
      <xdr:row>20</xdr:row>
      <xdr:rowOff>180000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5657850" y="882967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21</xdr:row>
      <xdr:rowOff>0</xdr:rowOff>
    </xdr:from>
    <xdr:to>
      <xdr:col>29</xdr:col>
      <xdr:colOff>85727</xdr:colOff>
      <xdr:row>21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flipH="1">
          <a:off x="352425" y="10801350"/>
          <a:ext cx="508635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19050</xdr:colOff>
      <xdr:row>30</xdr:row>
      <xdr:rowOff>19050</xdr:rowOff>
    </xdr:from>
    <xdr:to>
      <xdr:col>35</xdr:col>
      <xdr:colOff>19051</xdr:colOff>
      <xdr:row>31</xdr:row>
      <xdr:rowOff>171450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6972300" y="114395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113799</xdr:colOff>
      <xdr:row>35</xdr:row>
      <xdr:rowOff>120315</xdr:rowOff>
    </xdr:from>
    <xdr:to>
      <xdr:col>9</xdr:col>
      <xdr:colOff>113799</xdr:colOff>
      <xdr:row>36</xdr:row>
      <xdr:rowOff>158415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1513974" y="11521740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123825</xdr:colOff>
      <xdr:row>35</xdr:row>
      <xdr:rowOff>0</xdr:rowOff>
    </xdr:from>
    <xdr:to>
      <xdr:col>35</xdr:col>
      <xdr:colOff>123825</xdr:colOff>
      <xdr:row>35</xdr:row>
      <xdr:rowOff>123825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6496050" y="11401425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109287</xdr:colOff>
      <xdr:row>35</xdr:row>
      <xdr:rowOff>119814</xdr:rowOff>
    </xdr:from>
    <xdr:to>
      <xdr:col>35</xdr:col>
      <xdr:colOff>128337</xdr:colOff>
      <xdr:row>35</xdr:row>
      <xdr:rowOff>119814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flipH="1">
          <a:off x="1509462" y="11521239"/>
          <a:ext cx="499110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26</xdr:row>
      <xdr:rowOff>123825</xdr:rowOff>
    </xdr:from>
    <xdr:to>
      <xdr:col>24</xdr:col>
      <xdr:colOff>123825</xdr:colOff>
      <xdr:row>30</xdr:row>
      <xdr:rowOff>142875</xdr:rowOff>
    </xdr:to>
    <xdr:sp macro="" textlink="">
      <xdr:nvSpPr>
        <xdr:cNvPr id="21" name="大かっこ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228600" y="10963275"/>
          <a:ext cx="4648200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113799</xdr:colOff>
      <xdr:row>25</xdr:row>
      <xdr:rowOff>120315</xdr:rowOff>
    </xdr:from>
    <xdr:to>
      <xdr:col>20</xdr:col>
      <xdr:colOff>113799</xdr:colOff>
      <xdr:row>26</xdr:row>
      <xdr:rowOff>158415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>
          <a:off x="3885699" y="9854865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25</xdr:row>
      <xdr:rowOff>0</xdr:rowOff>
    </xdr:from>
    <xdr:to>
      <xdr:col>29</xdr:col>
      <xdr:colOff>123825</xdr:colOff>
      <xdr:row>25</xdr:row>
      <xdr:rowOff>123825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>
          <a:off x="5695950" y="9734550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25</xdr:row>
      <xdr:rowOff>119814</xdr:rowOff>
    </xdr:from>
    <xdr:to>
      <xdr:col>29</xdr:col>
      <xdr:colOff>128337</xdr:colOff>
      <xdr:row>25</xdr:row>
      <xdr:rowOff>119814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 flipH="1">
          <a:off x="3895725" y="98543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25</xdr:row>
      <xdr:rowOff>176964</xdr:rowOff>
    </xdr:from>
    <xdr:to>
      <xdr:col>6</xdr:col>
      <xdr:colOff>108451</xdr:colOff>
      <xdr:row>25</xdr:row>
      <xdr:rowOff>176964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 flipH="1">
          <a:off x="352425" y="1096878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26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 flipV="1">
          <a:off x="352425" y="1006792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142875</xdr:colOff>
      <xdr:row>44</xdr:row>
      <xdr:rowOff>104775</xdr:rowOff>
    </xdr:from>
    <xdr:to>
      <xdr:col>31</xdr:col>
      <xdr:colOff>190500</xdr:colOff>
      <xdr:row>46</xdr:row>
      <xdr:rowOff>171450</xdr:rowOff>
    </xdr:to>
    <xdr:sp macro="" textlink="">
      <xdr:nvSpPr>
        <xdr:cNvPr id="28" name="正方形/長方形 27"/>
        <xdr:cNvSpPr/>
      </xdr:nvSpPr>
      <xdr:spPr>
        <a:xfrm>
          <a:off x="2095500" y="14182725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入力の上、必ずご提出ください</a:t>
          </a:r>
        </a:p>
      </xdr:txBody>
    </xdr:sp>
    <xdr:clientData/>
  </xdr:twoCellAnchor>
  <xdr:twoCellAnchor>
    <xdr:from>
      <xdr:col>3</xdr:col>
      <xdr:colOff>0</xdr:colOff>
      <xdr:row>12</xdr:row>
      <xdr:rowOff>133349</xdr:rowOff>
    </xdr:from>
    <xdr:to>
      <xdr:col>14</xdr:col>
      <xdr:colOff>180975</xdr:colOff>
      <xdr:row>16</xdr:row>
      <xdr:rowOff>114299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552450" y="8486774"/>
          <a:ext cx="2381250" cy="65722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①・③は消費税及び地方消費税を除いた、申請店舗の売上高を入力してください。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AW45"/>
  <sheetViews>
    <sheetView tabSelected="1" view="pageBreakPreview" zoomScaleNormal="100" zoomScaleSheetLayoutView="100" workbookViewId="0">
      <selection sqref="A1:AJ1"/>
    </sheetView>
  </sheetViews>
  <sheetFormatPr defaultColWidth="8.625" defaultRowHeight="14.25" x14ac:dyDescent="0.4"/>
  <cols>
    <col min="1" max="1" width="2" style="4" customWidth="1"/>
    <col min="2" max="43" width="2.625" style="4" customWidth="1"/>
    <col min="44" max="44" width="8.625" style="4"/>
    <col min="45" max="47" width="3.625" style="4" customWidth="1"/>
    <col min="48" max="48" width="12.125" style="4" customWidth="1"/>
    <col min="49" max="49" width="24.25" style="4" customWidth="1"/>
    <col min="50" max="65" width="3.625" style="4" customWidth="1"/>
    <col min="66" max="16384" width="8.625" style="4"/>
  </cols>
  <sheetData>
    <row r="1" spans="1:49" s="1" customFormat="1" ht="24" x14ac:dyDescent="0.4">
      <c r="A1" s="75" t="s">
        <v>24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6"/>
      <c r="AL1" s="76"/>
      <c r="AM1" s="76"/>
      <c r="AN1" s="76"/>
      <c r="AO1" s="76"/>
      <c r="AP1" s="76"/>
      <c r="AQ1" s="76"/>
      <c r="AR1" s="2"/>
      <c r="AV1" s="6"/>
      <c r="AW1" s="6"/>
    </row>
    <row r="2" spans="1:49" s="1" customFormat="1" ht="14.25" customHeight="1" x14ac:dyDescent="0.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V2" s="6"/>
      <c r="AW2" s="6"/>
    </row>
    <row r="3" spans="1:49" ht="17.25" customHeight="1" x14ac:dyDescent="0.4">
      <c r="B3" s="77" t="s">
        <v>25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</row>
    <row r="4" spans="1:49" ht="16.5" customHeight="1" x14ac:dyDescent="0.4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</row>
    <row r="5" spans="1:49" s="1" customFormat="1" ht="24.75" customHeight="1" x14ac:dyDescent="0.4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78" t="s">
        <v>40</v>
      </c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V5" s="6"/>
      <c r="AW5" s="6"/>
    </row>
    <row r="6" spans="1:49" s="1" customFormat="1" ht="16.5" customHeight="1" x14ac:dyDescent="0.4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79" t="s">
        <v>37</v>
      </c>
      <c r="AK6" s="79"/>
      <c r="AL6" s="79"/>
      <c r="AM6" s="79"/>
      <c r="AN6" s="79"/>
      <c r="AO6" s="79"/>
      <c r="AP6" s="79"/>
      <c r="AQ6" s="79"/>
      <c r="AV6" s="6"/>
      <c r="AW6" s="6"/>
    </row>
    <row r="7" spans="1:49" s="1" customFormat="1" ht="22.5" customHeight="1" x14ac:dyDescent="0.4">
      <c r="B7" s="44" t="s">
        <v>42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R7" s="6"/>
      <c r="AS7" s="6"/>
    </row>
    <row r="8" spans="1:49" s="1" customFormat="1" ht="24.75" customHeight="1" x14ac:dyDescent="0.4">
      <c r="B8" s="63" t="s">
        <v>18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4" t="s">
        <v>19</v>
      </c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V8" s="6"/>
      <c r="AW8" s="6"/>
    </row>
    <row r="9" spans="1:49" s="1" customFormat="1" ht="12" customHeight="1" x14ac:dyDescent="0.4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V9" s="6"/>
      <c r="AW9" s="6"/>
    </row>
    <row r="10" spans="1:49" ht="4.5" customHeight="1" x14ac:dyDescent="0.4"/>
    <row r="11" spans="1:49" ht="33" customHeight="1" thickBot="1" x14ac:dyDescent="0.45">
      <c r="B11" s="73" t="s">
        <v>41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2" t="s">
        <v>32</v>
      </c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</row>
    <row r="12" spans="1:49" ht="26.25" customHeight="1" x14ac:dyDescent="0.4">
      <c r="B12" s="65" t="s">
        <v>20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7"/>
    </row>
    <row r="13" spans="1:49" ht="10.5" customHeight="1" x14ac:dyDescent="0.4">
      <c r="B13" s="10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23"/>
    </row>
    <row r="14" spans="1:49" x14ac:dyDescent="0.4">
      <c r="B14" s="10"/>
      <c r="C14" s="18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18"/>
      <c r="P14" s="18"/>
      <c r="Q14" s="45" t="s">
        <v>21</v>
      </c>
      <c r="R14" s="45"/>
      <c r="S14" s="45"/>
      <c r="T14" s="45"/>
      <c r="U14" s="45"/>
      <c r="V14" s="45"/>
      <c r="W14" s="45"/>
      <c r="X14" s="45"/>
      <c r="Y14" s="45"/>
      <c r="Z14" s="68" t="s">
        <v>39</v>
      </c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70"/>
    </row>
    <row r="15" spans="1:49" ht="14.25" customHeight="1" x14ac:dyDescent="0.4">
      <c r="B15" s="10"/>
      <c r="C15" s="18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19"/>
      <c r="P15" s="19"/>
      <c r="Q15" s="46" t="s">
        <v>16</v>
      </c>
      <c r="R15" s="47"/>
      <c r="S15" s="48"/>
      <c r="T15" s="48"/>
      <c r="U15" s="48"/>
      <c r="V15" s="48"/>
      <c r="W15" s="48"/>
      <c r="X15" s="48"/>
      <c r="Y15" s="49"/>
      <c r="Z15" s="71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70"/>
    </row>
    <row r="16" spans="1:49" ht="14.25" customHeight="1" x14ac:dyDescent="0.4">
      <c r="B16" s="10"/>
      <c r="C16" s="18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19"/>
      <c r="P16" s="19"/>
      <c r="Q16" s="50"/>
      <c r="R16" s="51"/>
      <c r="S16" s="52"/>
      <c r="T16" s="52"/>
      <c r="U16" s="52"/>
      <c r="V16" s="52"/>
      <c r="W16" s="52"/>
      <c r="X16" s="52"/>
      <c r="Y16" s="53"/>
      <c r="Z16" s="71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70"/>
    </row>
    <row r="17" spans="2:43" ht="14.25" customHeight="1" x14ac:dyDescent="0.4">
      <c r="B17" s="10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23"/>
    </row>
    <row r="18" spans="2:43" ht="14.25" customHeight="1" x14ac:dyDescent="0.4">
      <c r="B18" s="10"/>
      <c r="C18" s="18"/>
      <c r="D18" s="54" t="s">
        <v>35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6"/>
      <c r="Q18" s="18"/>
      <c r="R18" s="18"/>
      <c r="S18" s="57" t="s">
        <v>22</v>
      </c>
      <c r="T18" s="58"/>
      <c r="U18" s="58"/>
      <c r="V18" s="59"/>
      <c r="W18" s="18"/>
      <c r="X18" s="18"/>
      <c r="Y18" s="60" t="s">
        <v>36</v>
      </c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2"/>
      <c r="AL18" s="18"/>
      <c r="AM18" s="18"/>
      <c r="AN18" s="18"/>
      <c r="AO18" s="18"/>
      <c r="AP18" s="18"/>
      <c r="AQ18" s="23"/>
    </row>
    <row r="19" spans="2:43" ht="14.25" customHeight="1" x14ac:dyDescent="0.4">
      <c r="B19" s="10"/>
      <c r="C19" s="18"/>
      <c r="D19" s="81" t="s">
        <v>13</v>
      </c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4" t="s">
        <v>0</v>
      </c>
      <c r="P19" s="95"/>
      <c r="Q19" s="96" t="s">
        <v>9</v>
      </c>
      <c r="R19" s="96"/>
      <c r="S19" s="97"/>
      <c r="T19" s="98"/>
      <c r="U19" s="96" t="s">
        <v>3</v>
      </c>
      <c r="V19" s="101"/>
      <c r="W19" s="80" t="s">
        <v>2</v>
      </c>
      <c r="X19" s="80"/>
      <c r="Y19" s="81" t="s">
        <v>12</v>
      </c>
      <c r="Z19" s="83" t="str">
        <f>IFERROR(ROUNDUP(E19/S19,0),"")</f>
        <v/>
      </c>
      <c r="AA19" s="83"/>
      <c r="AB19" s="83"/>
      <c r="AC19" s="83"/>
      <c r="AD19" s="83"/>
      <c r="AE19" s="83"/>
      <c r="AF19" s="83"/>
      <c r="AG19" s="83"/>
      <c r="AH19" s="83"/>
      <c r="AI19" s="83"/>
      <c r="AJ19" s="85" t="s">
        <v>0</v>
      </c>
      <c r="AK19" s="86"/>
      <c r="AL19" s="18"/>
      <c r="AM19" s="18"/>
      <c r="AN19" s="18"/>
      <c r="AO19" s="18"/>
      <c r="AP19" s="18"/>
      <c r="AQ19" s="23"/>
    </row>
    <row r="20" spans="2:43" ht="14.25" customHeight="1" x14ac:dyDescent="0.4">
      <c r="B20" s="10"/>
      <c r="C20" s="18"/>
      <c r="D20" s="82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87"/>
      <c r="P20" s="88"/>
      <c r="Q20" s="96"/>
      <c r="R20" s="96"/>
      <c r="S20" s="99"/>
      <c r="T20" s="100"/>
      <c r="U20" s="102"/>
      <c r="V20" s="103"/>
      <c r="W20" s="80"/>
      <c r="X20" s="80"/>
      <c r="Y20" s="82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7"/>
      <c r="AK20" s="88"/>
      <c r="AL20" s="18"/>
      <c r="AM20" s="18"/>
      <c r="AN20" s="18"/>
      <c r="AO20" s="18"/>
      <c r="AP20" s="18"/>
      <c r="AQ20" s="23"/>
    </row>
    <row r="21" spans="2:43" ht="14.25" customHeight="1" x14ac:dyDescent="0.4">
      <c r="B21" s="10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34" t="s">
        <v>17</v>
      </c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04" t="s">
        <v>26</v>
      </c>
      <c r="AH21" s="104"/>
      <c r="AI21" s="104"/>
      <c r="AJ21" s="104"/>
      <c r="AK21" s="104"/>
      <c r="AL21" s="104"/>
      <c r="AM21" s="104"/>
      <c r="AN21" s="18"/>
      <c r="AO21" s="18"/>
      <c r="AP21" s="18"/>
      <c r="AQ21" s="23"/>
    </row>
    <row r="22" spans="2:43" ht="14.25" customHeight="1" x14ac:dyDescent="0.4">
      <c r="B22" s="10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23"/>
    </row>
    <row r="23" spans="2:43" ht="14.25" customHeight="1" x14ac:dyDescent="0.4">
      <c r="B23" s="10"/>
      <c r="C23" s="18"/>
      <c r="D23" s="89" t="s">
        <v>33</v>
      </c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1"/>
      <c r="Q23" s="18"/>
      <c r="R23" s="18"/>
      <c r="S23" s="18"/>
      <c r="T23" s="18"/>
      <c r="U23" s="18"/>
      <c r="V23" s="18"/>
      <c r="W23" s="18"/>
      <c r="X23" s="18"/>
      <c r="Y23" s="89" t="s">
        <v>34</v>
      </c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1"/>
      <c r="AL23" s="24"/>
      <c r="AM23" s="24"/>
      <c r="AN23" s="24"/>
      <c r="AO23" s="24"/>
      <c r="AP23" s="24"/>
      <c r="AQ23" s="23"/>
    </row>
    <row r="24" spans="2:43" ht="14.25" customHeight="1" x14ac:dyDescent="0.2">
      <c r="B24" s="10"/>
      <c r="C24" s="18"/>
      <c r="D24" s="81" t="s">
        <v>10</v>
      </c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4" t="s">
        <v>0</v>
      </c>
      <c r="P24" s="95"/>
      <c r="Q24" s="96" t="s">
        <v>9</v>
      </c>
      <c r="R24" s="96"/>
      <c r="S24" s="96">
        <v>31</v>
      </c>
      <c r="T24" s="96"/>
      <c r="U24" s="96" t="s">
        <v>3</v>
      </c>
      <c r="V24" s="96"/>
      <c r="W24" s="80" t="s">
        <v>2</v>
      </c>
      <c r="X24" s="80"/>
      <c r="Y24" s="81" t="s">
        <v>11</v>
      </c>
      <c r="Z24" s="83" t="str">
        <f>IF(E24&lt;&gt;"",ROUNDUP(E24/S24,0),"")</f>
        <v/>
      </c>
      <c r="AA24" s="83"/>
      <c r="AB24" s="83"/>
      <c r="AC24" s="83"/>
      <c r="AD24" s="83"/>
      <c r="AE24" s="83"/>
      <c r="AF24" s="83"/>
      <c r="AG24" s="83"/>
      <c r="AH24" s="83"/>
      <c r="AI24" s="83"/>
      <c r="AJ24" s="85" t="s">
        <v>0</v>
      </c>
      <c r="AK24" s="86"/>
      <c r="AL24" s="36"/>
      <c r="AM24" s="36"/>
      <c r="AN24" s="36"/>
      <c r="AO24" s="37"/>
      <c r="AP24" s="37"/>
      <c r="AQ24" s="23"/>
    </row>
    <row r="25" spans="2:43" ht="14.25" customHeight="1" x14ac:dyDescent="0.2">
      <c r="B25" s="10"/>
      <c r="C25" s="18"/>
      <c r="D25" s="82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87"/>
      <c r="P25" s="88"/>
      <c r="Q25" s="96"/>
      <c r="R25" s="96"/>
      <c r="S25" s="96"/>
      <c r="T25" s="96"/>
      <c r="U25" s="96"/>
      <c r="V25" s="96"/>
      <c r="W25" s="80"/>
      <c r="X25" s="80"/>
      <c r="Y25" s="82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7"/>
      <c r="AK25" s="88"/>
      <c r="AL25" s="36"/>
      <c r="AM25" s="36"/>
      <c r="AN25" s="36"/>
      <c r="AO25" s="37"/>
      <c r="AP25" s="37"/>
      <c r="AQ25" s="23"/>
    </row>
    <row r="26" spans="2:43" ht="14.25" customHeight="1" x14ac:dyDescent="0.4">
      <c r="B26" s="10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04" t="s">
        <v>26</v>
      </c>
      <c r="AH26" s="104"/>
      <c r="AI26" s="104"/>
      <c r="AJ26" s="104"/>
      <c r="AK26" s="104"/>
      <c r="AL26" s="104"/>
      <c r="AM26" s="104"/>
      <c r="AN26" s="18"/>
      <c r="AO26" s="18"/>
      <c r="AP26" s="18"/>
      <c r="AQ26" s="23"/>
    </row>
    <row r="27" spans="2:43" ht="14.25" customHeight="1" x14ac:dyDescent="0.4">
      <c r="B27" s="10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38"/>
      <c r="AQ27" s="23"/>
    </row>
    <row r="28" spans="2:43" ht="14.25" customHeight="1" x14ac:dyDescent="0.4">
      <c r="B28" s="10"/>
      <c r="C28" s="60" t="s">
        <v>36</v>
      </c>
      <c r="D28" s="61"/>
      <c r="E28" s="61"/>
      <c r="F28" s="61"/>
      <c r="G28" s="61"/>
      <c r="H28" s="61"/>
      <c r="I28" s="61"/>
      <c r="J28" s="61"/>
      <c r="K28" s="61"/>
      <c r="L28" s="61"/>
      <c r="M28" s="62"/>
      <c r="N28" s="24"/>
      <c r="O28" s="18"/>
      <c r="P28" s="60" t="s">
        <v>34</v>
      </c>
      <c r="Q28" s="61"/>
      <c r="R28" s="61"/>
      <c r="S28" s="61"/>
      <c r="T28" s="61"/>
      <c r="U28" s="61"/>
      <c r="V28" s="61"/>
      <c r="W28" s="61"/>
      <c r="X28" s="62"/>
      <c r="Y28" s="18"/>
      <c r="Z28" s="25"/>
      <c r="AA28" s="18"/>
      <c r="AB28" s="18"/>
      <c r="AC28" s="18"/>
      <c r="AD28" s="18"/>
      <c r="AE28" s="24"/>
      <c r="AF28" s="24"/>
      <c r="AG28" s="24"/>
      <c r="AH28" s="54" t="s">
        <v>30</v>
      </c>
      <c r="AI28" s="55"/>
      <c r="AJ28" s="55"/>
      <c r="AK28" s="55"/>
      <c r="AL28" s="55"/>
      <c r="AM28" s="55"/>
      <c r="AN28" s="55"/>
      <c r="AO28" s="55"/>
      <c r="AP28" s="56"/>
      <c r="AQ28" s="23"/>
    </row>
    <row r="29" spans="2:43" ht="14.25" customHeight="1" x14ac:dyDescent="0.4">
      <c r="B29" s="10"/>
      <c r="C29" s="105" t="s">
        <v>12</v>
      </c>
      <c r="D29" s="106" t="str">
        <f>Z19</f>
        <v/>
      </c>
      <c r="E29" s="106"/>
      <c r="F29" s="106"/>
      <c r="G29" s="106"/>
      <c r="H29" s="106"/>
      <c r="I29" s="106"/>
      <c r="J29" s="106"/>
      <c r="K29" s="106"/>
      <c r="L29" s="94" t="s">
        <v>0</v>
      </c>
      <c r="M29" s="95"/>
      <c r="N29" s="96" t="s">
        <v>14</v>
      </c>
      <c r="O29" s="96"/>
      <c r="P29" s="105" t="s">
        <v>11</v>
      </c>
      <c r="Q29" s="83" t="str">
        <f>Z24</f>
        <v/>
      </c>
      <c r="R29" s="83"/>
      <c r="S29" s="83"/>
      <c r="T29" s="83"/>
      <c r="U29" s="83"/>
      <c r="V29" s="83"/>
      <c r="W29" s="94" t="s">
        <v>0</v>
      </c>
      <c r="X29" s="95"/>
      <c r="Y29" s="109" t="s">
        <v>5</v>
      </c>
      <c r="Z29" s="109"/>
      <c r="AA29" s="96">
        <v>0.4</v>
      </c>
      <c r="AB29" s="96"/>
      <c r="AC29" s="96"/>
      <c r="AD29" s="80" t="s">
        <v>2</v>
      </c>
      <c r="AE29" s="80"/>
      <c r="AF29" s="80"/>
      <c r="AG29" s="16"/>
      <c r="AH29" s="81" t="s">
        <v>6</v>
      </c>
      <c r="AI29" s="83" t="str">
        <f>IFERROR(ROUNDUP((D29-Q29)*AA29,0),"")</f>
        <v/>
      </c>
      <c r="AJ29" s="83"/>
      <c r="AK29" s="83"/>
      <c r="AL29" s="83"/>
      <c r="AM29" s="83"/>
      <c r="AN29" s="83"/>
      <c r="AO29" s="94" t="s">
        <v>0</v>
      </c>
      <c r="AP29" s="95"/>
      <c r="AQ29" s="23"/>
    </row>
    <row r="30" spans="2:43" ht="14.25" customHeight="1" x14ac:dyDescent="0.4">
      <c r="B30" s="10"/>
      <c r="C30" s="82"/>
      <c r="D30" s="84"/>
      <c r="E30" s="84"/>
      <c r="F30" s="84"/>
      <c r="G30" s="84"/>
      <c r="H30" s="84"/>
      <c r="I30" s="84"/>
      <c r="J30" s="84"/>
      <c r="K30" s="84"/>
      <c r="L30" s="87"/>
      <c r="M30" s="88"/>
      <c r="N30" s="96"/>
      <c r="O30" s="96"/>
      <c r="P30" s="82"/>
      <c r="Q30" s="84"/>
      <c r="R30" s="84"/>
      <c r="S30" s="84"/>
      <c r="T30" s="84"/>
      <c r="U30" s="84"/>
      <c r="V30" s="84"/>
      <c r="W30" s="87"/>
      <c r="X30" s="88"/>
      <c r="Y30" s="109"/>
      <c r="Z30" s="109"/>
      <c r="AA30" s="96"/>
      <c r="AB30" s="96"/>
      <c r="AC30" s="96"/>
      <c r="AD30" s="80"/>
      <c r="AE30" s="80"/>
      <c r="AF30" s="80"/>
      <c r="AG30" s="16"/>
      <c r="AH30" s="82"/>
      <c r="AI30" s="84"/>
      <c r="AJ30" s="84"/>
      <c r="AK30" s="84"/>
      <c r="AL30" s="84"/>
      <c r="AM30" s="84"/>
      <c r="AN30" s="84"/>
      <c r="AO30" s="87"/>
      <c r="AP30" s="88"/>
      <c r="AQ30" s="23"/>
    </row>
    <row r="31" spans="2:43" s="17" customFormat="1" ht="14.25" customHeight="1" x14ac:dyDescent="0.2">
      <c r="B31" s="10"/>
      <c r="C31" s="11"/>
      <c r="D31" s="12"/>
      <c r="E31" s="12"/>
      <c r="F31" s="12"/>
      <c r="G31" s="12"/>
      <c r="H31" s="12"/>
      <c r="I31" s="12"/>
      <c r="J31" s="12"/>
      <c r="K31" s="12"/>
      <c r="L31" s="13"/>
      <c r="M31" s="13"/>
      <c r="N31" s="14"/>
      <c r="O31" s="14"/>
      <c r="P31" s="11"/>
      <c r="Q31" s="12"/>
      <c r="R31" s="12"/>
      <c r="S31" s="12"/>
      <c r="T31" s="12"/>
      <c r="U31" s="12"/>
      <c r="V31" s="12"/>
      <c r="W31" s="13"/>
      <c r="X31" s="13"/>
      <c r="Y31" s="15"/>
      <c r="Z31" s="15"/>
      <c r="AA31" s="14"/>
      <c r="AB31" s="14"/>
      <c r="AC31" s="14"/>
      <c r="AD31" s="16"/>
      <c r="AE31" s="16"/>
      <c r="AF31" s="16"/>
      <c r="AG31" s="16"/>
      <c r="AH31" s="11"/>
      <c r="AI31" s="12"/>
      <c r="AJ31" s="110" t="s">
        <v>28</v>
      </c>
      <c r="AK31" s="111"/>
      <c r="AL31" s="111"/>
      <c r="AM31" s="111"/>
      <c r="AN31" s="111"/>
      <c r="AO31" s="111"/>
      <c r="AP31" s="111"/>
      <c r="AQ31" s="112"/>
    </row>
    <row r="32" spans="2:43" ht="14.25" customHeight="1" x14ac:dyDescent="0.4">
      <c r="B32" s="10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11"/>
      <c r="AK32" s="111"/>
      <c r="AL32" s="111"/>
      <c r="AM32" s="111"/>
      <c r="AN32" s="111"/>
      <c r="AO32" s="111"/>
      <c r="AP32" s="111"/>
      <c r="AQ32" s="112"/>
    </row>
    <row r="33" spans="2:44" ht="14.25" customHeight="1" x14ac:dyDescent="0.4">
      <c r="B33" s="1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54" t="s">
        <v>29</v>
      </c>
      <c r="AI33" s="55"/>
      <c r="AJ33" s="55"/>
      <c r="AK33" s="55"/>
      <c r="AL33" s="55"/>
      <c r="AM33" s="55"/>
      <c r="AN33" s="55"/>
      <c r="AO33" s="55"/>
      <c r="AP33" s="56"/>
      <c r="AQ33" s="23"/>
    </row>
    <row r="34" spans="2:44" ht="14.25" customHeight="1" x14ac:dyDescent="0.4">
      <c r="B34" s="10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81" t="s">
        <v>4</v>
      </c>
      <c r="AI34" s="83" t="str">
        <f>IFERROR(MIN(ROUNDUP(AI29,-3),200000),"")</f>
        <v/>
      </c>
      <c r="AJ34" s="83"/>
      <c r="AK34" s="83"/>
      <c r="AL34" s="83"/>
      <c r="AM34" s="83"/>
      <c r="AN34" s="83"/>
      <c r="AO34" s="94" t="s">
        <v>0</v>
      </c>
      <c r="AP34" s="95"/>
      <c r="AQ34" s="23"/>
    </row>
    <row r="35" spans="2:44" ht="14.25" customHeight="1" x14ac:dyDescent="0.4">
      <c r="B35" s="10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82"/>
      <c r="AI35" s="84"/>
      <c r="AJ35" s="84"/>
      <c r="AK35" s="84"/>
      <c r="AL35" s="84"/>
      <c r="AM35" s="84"/>
      <c r="AN35" s="84"/>
      <c r="AO35" s="87"/>
      <c r="AP35" s="88"/>
      <c r="AQ35" s="23"/>
    </row>
    <row r="36" spans="2:44" ht="14.25" customHeight="1" x14ac:dyDescent="0.4">
      <c r="B36" s="10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07" t="s">
        <v>7</v>
      </c>
      <c r="AL36" s="107"/>
      <c r="AM36" s="107"/>
      <c r="AN36" s="107"/>
      <c r="AO36" s="107"/>
      <c r="AP36" s="107"/>
      <c r="AQ36" s="108"/>
    </row>
    <row r="37" spans="2:44" ht="15" customHeight="1" thickBot="1" x14ac:dyDescent="0.45">
      <c r="B37" s="10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07"/>
      <c r="AL37" s="107"/>
      <c r="AM37" s="107"/>
      <c r="AN37" s="107"/>
      <c r="AO37" s="107"/>
      <c r="AP37" s="107"/>
      <c r="AQ37" s="108"/>
    </row>
    <row r="38" spans="2:44" x14ac:dyDescent="0.4">
      <c r="B38" s="10"/>
      <c r="C38" s="54" t="s">
        <v>29</v>
      </c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6"/>
      <c r="O38" s="24"/>
      <c r="P38" s="18"/>
      <c r="Q38" s="54" t="s">
        <v>15</v>
      </c>
      <c r="R38" s="55"/>
      <c r="S38" s="55"/>
      <c r="T38" s="55"/>
      <c r="U38" s="55"/>
      <c r="V38" s="55"/>
      <c r="W38" s="55"/>
      <c r="X38" s="55"/>
      <c r="Y38" s="55"/>
      <c r="Z38" s="56"/>
      <c r="AA38" s="18"/>
      <c r="AB38" s="18"/>
      <c r="AC38" s="120" t="s">
        <v>23</v>
      </c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2"/>
      <c r="AP38" s="18"/>
      <c r="AQ38" s="23"/>
    </row>
    <row r="39" spans="2:44" ht="14.25" customHeight="1" x14ac:dyDescent="0.4">
      <c r="B39" s="10"/>
      <c r="C39" s="81" t="s">
        <v>4</v>
      </c>
      <c r="D39" s="83" t="str">
        <f>AI34</f>
        <v/>
      </c>
      <c r="E39" s="83"/>
      <c r="F39" s="83"/>
      <c r="G39" s="83"/>
      <c r="H39" s="83"/>
      <c r="I39" s="83"/>
      <c r="J39" s="83"/>
      <c r="K39" s="83"/>
      <c r="L39" s="83"/>
      <c r="M39" s="94" t="s">
        <v>0</v>
      </c>
      <c r="N39" s="95"/>
      <c r="O39" s="123" t="s">
        <v>5</v>
      </c>
      <c r="P39" s="96"/>
      <c r="Q39" s="81" t="s">
        <v>1</v>
      </c>
      <c r="R39" s="92"/>
      <c r="S39" s="92"/>
      <c r="T39" s="92"/>
      <c r="U39" s="92"/>
      <c r="V39" s="92"/>
      <c r="W39" s="92"/>
      <c r="X39" s="92"/>
      <c r="Y39" s="94" t="s">
        <v>3</v>
      </c>
      <c r="Z39" s="95"/>
      <c r="AA39" s="80" t="s">
        <v>2</v>
      </c>
      <c r="AB39" s="113"/>
      <c r="AC39" s="114" t="s">
        <v>8</v>
      </c>
      <c r="AD39" s="83" t="str">
        <f>IFERROR(D39*R39,"")</f>
        <v/>
      </c>
      <c r="AE39" s="83"/>
      <c r="AF39" s="83"/>
      <c r="AG39" s="83"/>
      <c r="AH39" s="83"/>
      <c r="AI39" s="83"/>
      <c r="AJ39" s="83"/>
      <c r="AK39" s="83"/>
      <c r="AL39" s="83"/>
      <c r="AM39" s="83"/>
      <c r="AN39" s="94" t="s">
        <v>0</v>
      </c>
      <c r="AO39" s="117"/>
      <c r="AP39" s="18"/>
      <c r="AQ39" s="23"/>
    </row>
    <row r="40" spans="2:44" ht="15" customHeight="1" thickBot="1" x14ac:dyDescent="0.45">
      <c r="B40" s="10"/>
      <c r="C40" s="82"/>
      <c r="D40" s="84"/>
      <c r="E40" s="84"/>
      <c r="F40" s="84"/>
      <c r="G40" s="84"/>
      <c r="H40" s="84"/>
      <c r="I40" s="84"/>
      <c r="J40" s="84"/>
      <c r="K40" s="84"/>
      <c r="L40" s="84"/>
      <c r="M40" s="87"/>
      <c r="N40" s="88"/>
      <c r="O40" s="123"/>
      <c r="P40" s="96"/>
      <c r="Q40" s="82"/>
      <c r="R40" s="93"/>
      <c r="S40" s="93"/>
      <c r="T40" s="93"/>
      <c r="U40" s="93"/>
      <c r="V40" s="93"/>
      <c r="W40" s="93"/>
      <c r="X40" s="93"/>
      <c r="Y40" s="87"/>
      <c r="Z40" s="88"/>
      <c r="AA40" s="80"/>
      <c r="AB40" s="113"/>
      <c r="AC40" s="115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8"/>
      <c r="AO40" s="119"/>
      <c r="AP40" s="18"/>
      <c r="AQ40" s="23"/>
    </row>
    <row r="41" spans="2:44" ht="14.25" customHeight="1" x14ac:dyDescent="0.4">
      <c r="B41" s="10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26" t="s">
        <v>38</v>
      </c>
      <c r="Q41" s="18"/>
      <c r="R41" s="3"/>
      <c r="S41" s="21"/>
      <c r="T41" s="21"/>
      <c r="U41" s="21"/>
      <c r="V41" s="21"/>
      <c r="W41" s="21"/>
      <c r="X41" s="21"/>
      <c r="Y41" s="21"/>
      <c r="Z41" s="21"/>
      <c r="AA41" s="21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23"/>
    </row>
    <row r="42" spans="2:44" ht="15" customHeight="1" x14ac:dyDescent="0.4">
      <c r="B42" s="10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26" t="s">
        <v>27</v>
      </c>
      <c r="Q42" s="18"/>
      <c r="R42" s="21"/>
      <c r="S42" s="21"/>
      <c r="T42" s="21"/>
      <c r="U42" s="21"/>
      <c r="V42" s="21"/>
      <c r="W42" s="21"/>
      <c r="X42" s="27"/>
      <c r="Y42" s="21"/>
      <c r="Z42" s="21"/>
      <c r="AA42" s="21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39"/>
      <c r="AR42" s="5"/>
    </row>
    <row r="43" spans="2:44" ht="15" customHeight="1" x14ac:dyDescent="0.4">
      <c r="B43" s="10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26" t="s">
        <v>31</v>
      </c>
      <c r="Q43" s="18"/>
      <c r="R43" s="21"/>
      <c r="S43" s="21"/>
      <c r="T43" s="21"/>
      <c r="U43" s="21"/>
      <c r="V43" s="21"/>
      <c r="W43" s="21"/>
      <c r="X43" s="27"/>
      <c r="Y43" s="21"/>
      <c r="Z43" s="21"/>
      <c r="AA43" s="21"/>
      <c r="AB43" s="28"/>
      <c r="AC43" s="28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40"/>
      <c r="AR43" s="5"/>
    </row>
    <row r="44" spans="2:44" ht="9.75" customHeight="1" thickBot="1" x14ac:dyDescent="0.45"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3"/>
      <c r="Q44" s="31"/>
      <c r="R44" s="32"/>
      <c r="S44" s="32"/>
      <c r="T44" s="32"/>
      <c r="U44" s="32"/>
      <c r="V44" s="32"/>
      <c r="W44" s="32"/>
      <c r="X44" s="35"/>
      <c r="Y44" s="32"/>
      <c r="Z44" s="32"/>
      <c r="AA44" s="32"/>
      <c r="AB44" s="41"/>
      <c r="AC44" s="41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3"/>
      <c r="AR44" s="5"/>
    </row>
    <row r="45" spans="2:44" ht="21.75" customHeight="1" x14ac:dyDescent="0.4"/>
  </sheetData>
  <sheetProtection algorithmName="SHA-512" hashValue="6Q7iww+EhawlA/oprdNsghazhO9pEC+nOZWP4N/QPjQHFbqdJaugU/XjsJoWsMUiZTwJvDHYLsYwvQRmmk9KIw==" saltValue="X3z5wzBel/W6T0kpH71kpA==" spinCount="100000" sheet="1" objects="1" scenarios="1"/>
  <mergeCells count="77">
    <mergeCell ref="AA39:AB40"/>
    <mergeCell ref="AC39:AC40"/>
    <mergeCell ref="AD39:AM40"/>
    <mergeCell ref="AN39:AO40"/>
    <mergeCell ref="C38:N38"/>
    <mergeCell ref="Q38:Z38"/>
    <mergeCell ref="AC38:AO38"/>
    <mergeCell ref="C39:C40"/>
    <mergeCell ref="D39:L40"/>
    <mergeCell ref="M39:N40"/>
    <mergeCell ref="O39:P40"/>
    <mergeCell ref="Q39:Q40"/>
    <mergeCell ref="R39:X40"/>
    <mergeCell ref="Y39:Z40"/>
    <mergeCell ref="AH34:AH35"/>
    <mergeCell ref="AI34:AN35"/>
    <mergeCell ref="AO34:AP35"/>
    <mergeCell ref="AK36:AQ37"/>
    <mergeCell ref="W29:X30"/>
    <mergeCell ref="Y29:Z30"/>
    <mergeCell ref="AA29:AC30"/>
    <mergeCell ref="AH29:AH30"/>
    <mergeCell ref="AI29:AN30"/>
    <mergeCell ref="AJ31:AQ32"/>
    <mergeCell ref="AD29:AF30"/>
    <mergeCell ref="AO29:AP30"/>
    <mergeCell ref="AH33:AP33"/>
    <mergeCell ref="C28:M28"/>
    <mergeCell ref="P28:X28"/>
    <mergeCell ref="AH28:AP28"/>
    <mergeCell ref="D24:D25"/>
    <mergeCell ref="E24:N25"/>
    <mergeCell ref="O24:P25"/>
    <mergeCell ref="Q24:R25"/>
    <mergeCell ref="S24:T25"/>
    <mergeCell ref="U24:V25"/>
    <mergeCell ref="Q29:V30"/>
    <mergeCell ref="W24:X25"/>
    <mergeCell ref="Y24:Y25"/>
    <mergeCell ref="Z24:AI25"/>
    <mergeCell ref="AG26:AM26"/>
    <mergeCell ref="AJ24:AK25"/>
    <mergeCell ref="C29:C30"/>
    <mergeCell ref="D29:K30"/>
    <mergeCell ref="L29:M30"/>
    <mergeCell ref="N29:O30"/>
    <mergeCell ref="P29:P30"/>
    <mergeCell ref="W19:X20"/>
    <mergeCell ref="Y19:Y20"/>
    <mergeCell ref="Z19:AI20"/>
    <mergeCell ref="AJ19:AK20"/>
    <mergeCell ref="D23:P23"/>
    <mergeCell ref="Y23:AK23"/>
    <mergeCell ref="D19:D20"/>
    <mergeCell ref="E19:N20"/>
    <mergeCell ref="O19:P20"/>
    <mergeCell ref="Q19:R20"/>
    <mergeCell ref="S19:T20"/>
    <mergeCell ref="U19:V20"/>
    <mergeCell ref="AG21:AM21"/>
    <mergeCell ref="A1:AJ1"/>
    <mergeCell ref="AK1:AQ1"/>
    <mergeCell ref="B3:AQ4"/>
    <mergeCell ref="N5:AQ5"/>
    <mergeCell ref="AJ6:AQ6"/>
    <mergeCell ref="B7:AM7"/>
    <mergeCell ref="Q14:Y14"/>
    <mergeCell ref="Q15:Y16"/>
    <mergeCell ref="D18:P18"/>
    <mergeCell ref="S18:V18"/>
    <mergeCell ref="Y18:AK18"/>
    <mergeCell ref="B8:P8"/>
    <mergeCell ref="Q8:AQ8"/>
    <mergeCell ref="B12:AQ12"/>
    <mergeCell ref="Z14:AQ16"/>
    <mergeCell ref="S11:AQ11"/>
    <mergeCell ref="B11:R11"/>
  </mergeCells>
  <phoneticPr fontId="3"/>
  <dataValidations count="3">
    <dataValidation type="list" showInputMessage="1" showErrorMessage="1" sqref="D15:E16">
      <formula1>"　,明治,大正,昭和,平成,令和"</formula1>
    </dataValidation>
    <dataValidation type="list" allowBlank="1" showInputMessage="1" showErrorMessage="1" sqref="S19:T20">
      <formula1>"　,365,366"</formula1>
    </dataValidation>
    <dataValidation type="list" showInputMessage="1" showErrorMessage="1" sqref="Q15:Y16">
      <formula1>"　,平成３０年度,令和元年度,令和２年度"</formula1>
    </dataValidation>
  </dataValidations>
  <printOptions horizontalCentered="1" verticalCentered="1"/>
  <pageMargins left="0.23622047244094491" right="0.23622047244094491" top="0" bottom="0" header="0" footer="0"/>
  <pageSetup paperSize="9" scale="6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9EE8C8-016B-487E-B27F-C10C64EFD4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8FB1FF-B45B-432A-B841-1D1E81B112A6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purl.org/dc/dcmitype/"/>
    <ds:schemaRef ds:uri="666cf137-a4c2-4de1-a55f-fde8dce8d6a8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D381FEF-A11A-4C82-9CE2-3A3FC2742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算定シート【３】</vt:lpstr>
      <vt:lpstr>算定シート【３】!Print_Area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大阪府</cp:lastModifiedBy>
  <cp:lastPrinted>2021-05-27T14:02:36Z</cp:lastPrinted>
  <dcterms:created xsi:type="dcterms:W3CDTF">2021-04-19T06:52:07Z</dcterms:created>
  <dcterms:modified xsi:type="dcterms:W3CDTF">2021-06-04T16:59:08Z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