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第５期】\計算シート_HP貼付\"/>
    </mc:Choice>
  </mc:AlternateContent>
  <bookViews>
    <workbookView xWindow="0" yWindow="0" windowWidth="20490" windowHeight="7530"/>
  </bookViews>
  <sheets>
    <sheet name="算定シート【２】-2" sheetId="1" r:id="rId1"/>
  </sheets>
  <definedNames>
    <definedName name="_xlnm.Print_Area" localSheetId="0">'算定シート【２】-2'!$A$1:$AM$37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1" l="1"/>
  <c r="AS13" i="1" l="1"/>
  <c r="AS14" i="1" s="1"/>
  <c r="AS15" i="1" s="1"/>
  <c r="P18" i="1" l="1"/>
  <c r="AC18" i="1" s="1"/>
  <c r="D28" i="1" s="1"/>
  <c r="AC28" i="1" s="1"/>
</calcChain>
</file>

<file path=xl/sharedStrings.xml><?xml version="1.0" encoding="utf-8"?>
<sst xmlns="http://schemas.openxmlformats.org/spreadsheetml/2006/main" count="51" uniqueCount="40">
  <si>
    <t xml:space="preserve">   対象期間の始期～閉店日までの日数。</t>
    <rPh sb="3" eb="5">
      <t>タイショウ</t>
    </rPh>
    <rPh sb="5" eb="7">
      <t>キカン</t>
    </rPh>
    <rPh sb="8" eb="10">
      <t>シキ</t>
    </rPh>
    <rPh sb="11" eb="13">
      <t>ヘイテン</t>
    </rPh>
    <rPh sb="13" eb="14">
      <t>ビ</t>
    </rPh>
    <rPh sb="17" eb="19">
      <t>ニッスウ</t>
    </rPh>
    <phoneticPr fontId="3"/>
  </si>
  <si>
    <t>□ 要請期間中に閉店した場合は、</t>
  </si>
  <si>
    <t>□ 全期間協力した場合は37日。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</si>
  <si>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円</t>
    <rPh sb="0" eb="1">
      <t>エン</t>
    </rPh>
    <phoneticPr fontId="3"/>
  </si>
  <si>
    <t>⑥</t>
    <phoneticPr fontId="3"/>
  </si>
  <si>
    <t>＝</t>
    <phoneticPr fontId="3"/>
  </si>
  <si>
    <t>日</t>
    <rPh sb="0" eb="1">
      <t>ニチ</t>
    </rPh>
    <phoneticPr fontId="3"/>
  </si>
  <si>
    <t>⑤</t>
    <phoneticPr fontId="3"/>
  </si>
  <si>
    <t>×</t>
    <phoneticPr fontId="3"/>
  </si>
  <si>
    <t>④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</si>
  <si>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</si>
  <si>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</si>
  <si>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</si>
  <si>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</si>
  <si>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③</t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</si>
  <si>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</si>
  <si>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</si>
  <si>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</si>
  <si>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</si>
  <si>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算定参照期間の日数</t>
    <rPh sb="7" eb="9">
      <t>ニッスウ</t>
    </rPh>
    <phoneticPr fontId="3"/>
  </si>
  <si>
    <t>算定参照期間の売上高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phoneticPr fontId="3"/>
  </si>
  <si>
    <t>西暦</t>
    <rPh sb="0" eb="2">
      <t>セイレキ</t>
    </rPh>
    <phoneticPr fontId="3"/>
  </si>
  <si>
    <t>開店日～令和３年４月３０日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</si>
  <si>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算定参照期間：</t>
    <rPh sb="0" eb="2">
      <t>サンテイ</t>
    </rPh>
    <rPh sb="4" eb="6">
      <t>キカン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</si>
  <si>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</si>
  <si>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</si>
  <si>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</si>
  <si>
    <t>和暦</t>
    <rPh sb="0" eb="2">
      <t>ワレキ</t>
    </rPh>
    <phoneticPr fontId="3"/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</si>
  <si>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</si>
  <si>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</si>
  <si>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：開店日(令和2年5月1日以降）～令和3年4月30日</t>
    </r>
    <rPh sb="1" eb="2">
      <t>タン</t>
    </rPh>
    <rPh sb="2" eb="3">
      <t>ゲツ</t>
    </rPh>
    <rPh sb="5" eb="7">
      <t>コンナン</t>
    </rPh>
    <rPh sb="11" eb="14">
      <t>カイテンビ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イコウ</t>
    </rPh>
    <rPh sb="27" eb="29">
      <t>レイワ</t>
    </rPh>
    <rPh sb="30" eb="31">
      <t>ネン</t>
    </rPh>
    <rPh sb="32" eb="33">
      <t>ガツ</t>
    </rPh>
    <rPh sb="35" eb="36">
      <t>ニチ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</si>
  <si>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</si>
  <si>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</si>
  <si>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（募集要項P7参照）</t>
    <rPh sb="7" eb="9">
      <t>サンショウ</t>
    </rPh>
    <phoneticPr fontId="3"/>
  </si>
  <si>
    <t>協力金支給額算定方式及び必要書類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10" eb="11">
      <t>オヨ</t>
    </rPh>
    <rPh sb="12" eb="14">
      <t>ヒツヨウ</t>
    </rPh>
    <rPh sb="14" eb="16">
      <t>ショルイ</t>
    </rPh>
    <rPh sb="28" eb="30">
      <t>バアイ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</si>
  <si>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開店日が令和２年５月１日から令和３年４月３０日の店舗用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</si>
  <si>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</si>
  <si>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</si>
  <si>
    <r>
      <t xml:space="preserve">○ 売上高方式
</t>
    </r>
    <r>
      <rPr>
        <b/>
        <sz val="9"/>
        <rFont val="ＭＳ ゴシック"/>
        <family val="3"/>
        <charset val="128"/>
      </rPr>
      <t>(１日当たりの支給額４万円超～１０万円以下)</t>
    </r>
    <phoneticPr fontId="3"/>
  </si>
  <si>
    <t>以下の水色セルの項目のみ入力または選択してください。</t>
    <rPh sb="0" eb="2">
      <t>イカ</t>
    </rPh>
    <rPh sb="3" eb="5">
      <t>ミズイロ</t>
    </rPh>
    <rPh sb="8" eb="10">
      <t>コウモク</t>
    </rPh>
    <rPh sb="12" eb="14">
      <t>ニュウリョク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</si>
</sst>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" fillId="0" borderId="0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 shrinkToFit="1"/>
    </xf>
    <xf numFmtId="0" fontId="14" fillId="4" borderId="8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center" vertical="center"/>
    </xf>
    <xf numFmtId="0" fontId="21" fillId="2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shrinkToFi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center" vertical="center"/>
    </xf>
    <xf numFmtId="38" fontId="19" fillId="0" borderId="12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8" xfId="1" applyFont="1" applyFill="1" applyBorder="1" applyAlignment="1">
      <alignment horizontal="center" vertical="center"/>
    </xf>
    <xf numFmtId="38" fontId="19" fillId="4" borderId="0" xfId="1" applyFont="1" applyFill="1" applyBorder="1" applyAlignment="1" applyProtection="1">
      <alignment horizontal="center" vertical="center"/>
      <protection locked="0"/>
    </xf>
    <xf numFmtId="38" fontId="19" fillId="4" borderId="8" xfId="1" applyFont="1" applyFill="1" applyBorder="1" applyAlignment="1" applyProtection="1">
      <alignment horizontal="center" vertical="center"/>
      <protection locked="0"/>
    </xf>
    <xf numFmtId="38" fontId="19" fillId="4" borderId="12" xfId="1" applyFont="1" applyFill="1" applyBorder="1" applyAlignment="1" applyProtection="1">
      <alignment horizontal="center" vertical="center"/>
      <protection locked="0"/>
    </xf>
    <xf numFmtId="38" fontId="19" fillId="0" borderId="14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9" fillId="0" borderId="6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4" fontId="13" fillId="0" borderId="21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4" fontId="13" fillId="0" borderId="21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9" fillId="4" borderId="12" xfId="1" applyFont="1" applyFill="1" applyBorder="1" applyAlignment="1" applyProtection="1">
      <alignment horizontal="center"/>
      <protection locked="0"/>
    </xf>
    <xf numFmtId="38" fontId="9" fillId="4" borderId="8" xfId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8" fontId="9" fillId="4" borderId="0" xfId="1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19</xdr:row>
      <xdr:rowOff>9525</xdr:rowOff>
    </xdr:from>
    <xdr:to>
      <xdr:col>31</xdr:col>
      <xdr:colOff>114300</xdr:colOff>
      <xdr:row>20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0488275" y="42957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24</xdr:row>
      <xdr:rowOff>115302</xdr:rowOff>
    </xdr:from>
    <xdr:to>
      <xdr:col>6</xdr:col>
      <xdr:colOff>113799</xdr:colOff>
      <xdr:row>25</xdr:row>
      <xdr:rowOff>153402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057149" y="5592177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24</xdr:row>
      <xdr:rowOff>0</xdr:rowOff>
    </xdr:from>
    <xdr:to>
      <xdr:col>31</xdr:col>
      <xdr:colOff>123825</xdr:colOff>
      <xdr:row>24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0497800" y="54768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24</xdr:row>
      <xdr:rowOff>119814</xdr:rowOff>
    </xdr:from>
    <xdr:to>
      <xdr:col>31</xdr:col>
      <xdr:colOff>128337</xdr:colOff>
      <xdr:row>24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4052637" y="5596689"/>
          <a:ext cx="164496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33</xdr:row>
      <xdr:rowOff>95250</xdr:rowOff>
    </xdr:from>
    <xdr:to>
      <xdr:col>30</xdr:col>
      <xdr:colOff>104775</xdr:colOff>
      <xdr:row>36</xdr:row>
      <xdr:rowOff>76200</xdr:rowOff>
    </xdr:to>
    <xdr:sp macro="" textlink="">
      <xdr:nvSpPr>
        <xdr:cNvPr id="6" name="正方形/長方形 5"/>
        <xdr:cNvSpPr/>
      </xdr:nvSpPr>
      <xdr:spPr>
        <a:xfrm>
          <a:off x="5972175" y="7715250"/>
          <a:ext cx="138493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入力の上、必ずご提出ください</a:t>
          </a:r>
        </a:p>
      </xdr:txBody>
    </xdr:sp>
    <xdr:clientData/>
  </xdr:twoCellAnchor>
  <xdr:twoCellAnchor>
    <xdr:from>
      <xdr:col>1</xdr:col>
      <xdr:colOff>179915</xdr:colOff>
      <xdr:row>11</xdr:row>
      <xdr:rowOff>63500</xdr:rowOff>
    </xdr:from>
    <xdr:to>
      <xdr:col>12</xdr:col>
      <xdr:colOff>169332</xdr:colOff>
      <xdr:row>15</xdr:row>
      <xdr:rowOff>63501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837140" y="2444750"/>
          <a:ext cx="7218892" cy="95250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S33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0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61" width="3.625" style="1" customWidth="1"/>
    <col min="62" max="16384" width="8.625" style="1"/>
  </cols>
  <sheetData>
    <row r="1" spans="1:45" s="2" customFormat="1" ht="24" x14ac:dyDescent="0.4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  <c r="AI1" s="40"/>
      <c r="AJ1" s="40"/>
      <c r="AK1" s="40"/>
      <c r="AL1" s="40"/>
      <c r="AM1" s="40"/>
      <c r="AR1" s="16"/>
      <c r="AS1" s="16"/>
    </row>
    <row r="2" spans="1:45" ht="24.75" customHeight="1" x14ac:dyDescent="0.4">
      <c r="B2" s="41" t="s">
        <v>35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45" ht="44.25" customHeight="1" x14ac:dyDescent="0.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45" s="2" customFormat="1" ht="24.75" customHeight="1" x14ac:dyDescent="0.4">
      <c r="B4" s="31"/>
      <c r="C4" s="31"/>
      <c r="D4" s="31"/>
      <c r="E4" s="31"/>
      <c r="F4" s="31"/>
      <c r="G4" s="31"/>
      <c r="H4" s="31"/>
      <c r="I4" s="31"/>
      <c r="J4" s="31"/>
      <c r="K4" s="31"/>
      <c r="L4" s="42" t="s">
        <v>34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R4" s="16"/>
      <c r="AS4" s="16"/>
    </row>
    <row r="5" spans="1:45" s="2" customFormat="1" ht="16.5" customHeight="1" x14ac:dyDescent="0.4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43" t="s">
        <v>33</v>
      </c>
      <c r="AG5" s="43"/>
      <c r="AH5" s="43"/>
      <c r="AI5" s="43"/>
      <c r="AJ5" s="43"/>
      <c r="AK5" s="43"/>
      <c r="AL5" s="43"/>
      <c r="AM5" s="43"/>
      <c r="AR5" s="16"/>
      <c r="AS5" s="16"/>
    </row>
    <row r="6" spans="1:45" s="2" customFormat="1" ht="22.5" customHeight="1" x14ac:dyDescent="0.4">
      <c r="B6" s="35" t="s">
        <v>39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R6" s="16"/>
      <c r="AS6" s="16"/>
    </row>
    <row r="7" spans="1:45" s="2" customFormat="1" ht="24.75" customHeight="1" x14ac:dyDescent="0.4">
      <c r="B7" s="33" t="s">
        <v>32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 t="s">
        <v>31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R7" s="16"/>
      <c r="AS7" s="16"/>
    </row>
    <row r="8" spans="1:45" s="2" customFormat="1" ht="9" customHeight="1" x14ac:dyDescent="0.4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R8" s="16"/>
      <c r="AS8" s="16"/>
    </row>
    <row r="9" spans="1:45" ht="7.5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R9" s="23"/>
      <c r="AS9" s="22"/>
    </row>
    <row r="10" spans="1:45" s="28" customFormat="1" ht="30" customHeight="1" thickBot="1" x14ac:dyDescent="0.45">
      <c r="A10" s="29"/>
      <c r="B10" s="37" t="s">
        <v>38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6" t="s">
        <v>30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R10" s="23"/>
      <c r="AS10" s="22"/>
    </row>
    <row r="11" spans="1:45" s="27" customFormat="1" ht="26.25" customHeight="1" x14ac:dyDescent="0.4">
      <c r="A11" s="2"/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6"/>
      <c r="AN11" s="2"/>
      <c r="AR11" s="23"/>
      <c r="AS11" s="22"/>
    </row>
    <row r="12" spans="1:45" s="26" customFormat="1" ht="8.25" customHeight="1" x14ac:dyDescent="0.4">
      <c r="A12" s="2"/>
      <c r="B12" s="1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0"/>
      <c r="AN12" s="2"/>
      <c r="AR12" s="23"/>
      <c r="AS12" s="22"/>
    </row>
    <row r="13" spans="1:45" s="2" customFormat="1" ht="14.25" customHeight="1" x14ac:dyDescent="0.4">
      <c r="B13" s="15"/>
      <c r="P13" s="47" t="s">
        <v>28</v>
      </c>
      <c r="Q13" s="47"/>
      <c r="R13" s="47"/>
      <c r="S13" s="47"/>
      <c r="T13" s="47"/>
      <c r="U13" s="47"/>
      <c r="V13" s="47"/>
      <c r="W13" s="47"/>
      <c r="X13" s="47"/>
      <c r="Y13" s="19"/>
      <c r="Z13" s="11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1"/>
      <c r="AM13" s="10"/>
      <c r="AR13" s="23" t="s">
        <v>27</v>
      </c>
      <c r="AS13" s="25" t="str">
        <f>P14&amp;R14&amp;S14&amp;T14&amp;U14&amp;V14&amp;X14</f>
        <v>令和年月日</v>
      </c>
    </row>
    <row r="14" spans="1:45" s="2" customFormat="1" ht="14.25" customHeight="1" x14ac:dyDescent="0.4">
      <c r="B14" s="15"/>
      <c r="P14" s="48" t="s">
        <v>26</v>
      </c>
      <c r="Q14" s="49"/>
      <c r="R14" s="52"/>
      <c r="S14" s="49" t="s">
        <v>25</v>
      </c>
      <c r="T14" s="54"/>
      <c r="U14" s="49" t="s">
        <v>24</v>
      </c>
      <c r="V14" s="54"/>
      <c r="W14" s="54"/>
      <c r="X14" s="55" t="s">
        <v>6</v>
      </c>
      <c r="Y14" s="57" t="s">
        <v>23</v>
      </c>
      <c r="Z14" s="58"/>
      <c r="AA14" s="58"/>
      <c r="AB14" s="58"/>
      <c r="AC14" s="58"/>
      <c r="AD14" s="59" t="s">
        <v>22</v>
      </c>
      <c r="AE14" s="59"/>
      <c r="AF14" s="59"/>
      <c r="AG14" s="59"/>
      <c r="AH14" s="59"/>
      <c r="AI14" s="59"/>
      <c r="AJ14" s="59"/>
      <c r="AK14" s="59"/>
      <c r="AL14" s="59"/>
      <c r="AM14" s="10"/>
      <c r="AR14" s="23" t="s">
        <v>21</v>
      </c>
      <c r="AS14" s="24" t="str">
        <f>IFERROR(DATEVALUE(AS13),"")</f>
        <v/>
      </c>
    </row>
    <row r="15" spans="1:45" s="2" customFormat="1" ht="14.25" customHeight="1" x14ac:dyDescent="0.4">
      <c r="B15" s="15"/>
      <c r="P15" s="50"/>
      <c r="Q15" s="51"/>
      <c r="R15" s="53"/>
      <c r="S15" s="51"/>
      <c r="T15" s="53"/>
      <c r="U15" s="51"/>
      <c r="V15" s="53"/>
      <c r="W15" s="53"/>
      <c r="X15" s="56"/>
      <c r="Y15" s="57"/>
      <c r="Z15" s="58"/>
      <c r="AA15" s="58"/>
      <c r="AB15" s="58"/>
      <c r="AC15" s="58"/>
      <c r="AD15" s="59"/>
      <c r="AE15" s="59"/>
      <c r="AF15" s="59"/>
      <c r="AG15" s="59"/>
      <c r="AH15" s="59"/>
      <c r="AI15" s="59"/>
      <c r="AJ15" s="59"/>
      <c r="AK15" s="59"/>
      <c r="AL15" s="59"/>
      <c r="AM15" s="10"/>
      <c r="AR15" s="23" t="s">
        <v>15</v>
      </c>
      <c r="AS15" s="22" t="str">
        <f>IFERROR((DATE(2021,4,30)-AS14+1),"")</f>
        <v/>
      </c>
    </row>
    <row r="16" spans="1:45" s="2" customFormat="1" ht="6.75" customHeight="1" x14ac:dyDescent="0.4">
      <c r="B16" s="1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0"/>
    </row>
    <row r="17" spans="2:45" s="2" customFormat="1" ht="23.25" customHeight="1" x14ac:dyDescent="0.4">
      <c r="B17" s="15"/>
      <c r="C17" s="60" t="s">
        <v>20</v>
      </c>
      <c r="D17" s="61"/>
      <c r="E17" s="61"/>
      <c r="F17" s="61"/>
      <c r="G17" s="61"/>
      <c r="H17" s="61"/>
      <c r="I17" s="61"/>
      <c r="J17" s="61"/>
      <c r="K17" s="61"/>
      <c r="L17" s="62"/>
      <c r="M17" s="19"/>
      <c r="N17" s="11"/>
      <c r="O17" s="63" t="s">
        <v>19</v>
      </c>
      <c r="P17" s="64"/>
      <c r="Q17" s="64"/>
      <c r="R17" s="64"/>
      <c r="S17" s="64"/>
      <c r="T17" s="65"/>
      <c r="U17" s="11"/>
      <c r="V17" s="11"/>
      <c r="W17" s="11"/>
      <c r="X17" s="11"/>
      <c r="Y17" s="11"/>
      <c r="Z17" s="11"/>
      <c r="AA17" s="11"/>
      <c r="AB17" s="66" t="s">
        <v>18</v>
      </c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AM17" s="10"/>
    </row>
    <row r="18" spans="2:45" s="2" customFormat="1" ht="14.25" customHeight="1" x14ac:dyDescent="0.4">
      <c r="B18" s="15"/>
      <c r="C18" s="67" t="s">
        <v>17</v>
      </c>
      <c r="D18" s="69"/>
      <c r="E18" s="69"/>
      <c r="F18" s="69"/>
      <c r="G18" s="69"/>
      <c r="H18" s="69"/>
      <c r="I18" s="69"/>
      <c r="J18" s="69"/>
      <c r="K18" s="71" t="s">
        <v>3</v>
      </c>
      <c r="L18" s="72"/>
      <c r="M18" s="75" t="s">
        <v>16</v>
      </c>
      <c r="N18" s="75"/>
      <c r="O18" s="76" t="s">
        <v>15</v>
      </c>
      <c r="P18" s="78" t="str">
        <f>AS15</f>
        <v/>
      </c>
      <c r="Q18" s="78"/>
      <c r="R18" s="78"/>
      <c r="S18" s="78" t="s">
        <v>6</v>
      </c>
      <c r="T18" s="80"/>
      <c r="U18" s="75" t="s">
        <v>8</v>
      </c>
      <c r="V18" s="75"/>
      <c r="W18" s="75">
        <v>0.4</v>
      </c>
      <c r="X18" s="75"/>
      <c r="Y18" s="75"/>
      <c r="Z18" s="78" t="s">
        <v>5</v>
      </c>
      <c r="AA18" s="80"/>
      <c r="AB18" s="82" t="s">
        <v>14</v>
      </c>
      <c r="AC18" s="83" t="str">
        <f>IFERROR(ROUNDUP((ROUNDUP(D18/P18,0))*W18,0),"")</f>
        <v/>
      </c>
      <c r="AD18" s="83"/>
      <c r="AE18" s="83"/>
      <c r="AF18" s="83"/>
      <c r="AG18" s="83"/>
      <c r="AH18" s="83"/>
      <c r="AI18" s="83"/>
      <c r="AJ18" s="83"/>
      <c r="AK18" s="71" t="s">
        <v>3</v>
      </c>
      <c r="AL18" s="72"/>
      <c r="AM18" s="10"/>
    </row>
    <row r="19" spans="2:45" s="2" customFormat="1" ht="14.25" customHeight="1" x14ac:dyDescent="0.4">
      <c r="B19" s="15"/>
      <c r="C19" s="68"/>
      <c r="D19" s="70"/>
      <c r="E19" s="70"/>
      <c r="F19" s="70"/>
      <c r="G19" s="70"/>
      <c r="H19" s="70"/>
      <c r="I19" s="70"/>
      <c r="J19" s="70"/>
      <c r="K19" s="73"/>
      <c r="L19" s="74"/>
      <c r="M19" s="75"/>
      <c r="N19" s="75"/>
      <c r="O19" s="77"/>
      <c r="P19" s="79"/>
      <c r="Q19" s="79"/>
      <c r="R19" s="79"/>
      <c r="S19" s="79"/>
      <c r="T19" s="81"/>
      <c r="U19" s="75"/>
      <c r="V19" s="75"/>
      <c r="W19" s="75"/>
      <c r="X19" s="75"/>
      <c r="Y19" s="75"/>
      <c r="Z19" s="78"/>
      <c r="AA19" s="80"/>
      <c r="AB19" s="68"/>
      <c r="AC19" s="84"/>
      <c r="AD19" s="84"/>
      <c r="AE19" s="84"/>
      <c r="AF19" s="84"/>
      <c r="AG19" s="84"/>
      <c r="AH19" s="84"/>
      <c r="AI19" s="84"/>
      <c r="AJ19" s="84"/>
      <c r="AK19" s="73"/>
      <c r="AL19" s="74"/>
      <c r="AM19" s="10"/>
      <c r="AR19" s="17"/>
      <c r="AS19" s="16"/>
    </row>
    <row r="20" spans="2:45" s="2" customFormat="1" ht="14.25" customHeight="1" x14ac:dyDescent="0.4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0"/>
      <c r="Y20" s="20"/>
      <c r="Z20" s="11"/>
      <c r="AA20" s="11"/>
      <c r="AB20" s="11"/>
      <c r="AC20" s="11"/>
      <c r="AD20" s="11"/>
      <c r="AE20" s="11"/>
      <c r="AF20" s="11"/>
      <c r="AG20" s="85" t="s">
        <v>13</v>
      </c>
      <c r="AH20" s="86"/>
      <c r="AI20" s="86"/>
      <c r="AJ20" s="86"/>
      <c r="AK20" s="86"/>
      <c r="AL20" s="86"/>
      <c r="AM20" s="87"/>
      <c r="AQ20" s="17"/>
      <c r="AR20" s="16"/>
    </row>
    <row r="21" spans="2:45" s="2" customFormat="1" ht="14.25" customHeight="1" x14ac:dyDescent="0.4"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0"/>
      <c r="Y21" s="20"/>
      <c r="Z21" s="11"/>
      <c r="AA21" s="11"/>
      <c r="AB21" s="11"/>
      <c r="AC21" s="11"/>
      <c r="AD21" s="11"/>
      <c r="AE21" s="11"/>
      <c r="AF21" s="11"/>
      <c r="AG21" s="86"/>
      <c r="AH21" s="86"/>
      <c r="AI21" s="86"/>
      <c r="AJ21" s="86"/>
      <c r="AK21" s="86"/>
      <c r="AL21" s="86"/>
      <c r="AM21" s="87"/>
      <c r="AQ21" s="17"/>
    </row>
    <row r="22" spans="2:45" s="2" customFormat="1" ht="14.25" customHeight="1" x14ac:dyDescent="0.4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66" t="s">
        <v>12</v>
      </c>
      <c r="AC22" s="61"/>
      <c r="AD22" s="61"/>
      <c r="AE22" s="61"/>
      <c r="AF22" s="61"/>
      <c r="AG22" s="61"/>
      <c r="AH22" s="61"/>
      <c r="AI22" s="61"/>
      <c r="AJ22" s="61"/>
      <c r="AK22" s="61"/>
      <c r="AL22" s="62"/>
      <c r="AM22" s="10"/>
    </row>
    <row r="23" spans="2:45" s="2" customFormat="1" ht="14.25" customHeight="1" x14ac:dyDescent="0.4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82" t="s">
        <v>9</v>
      </c>
      <c r="AC23" s="83" t="str">
        <f>IF(D18&lt;&gt;"",MAX(MIN(ROUNDUP(AC18,-3),100000),40000),"")</f>
        <v/>
      </c>
      <c r="AD23" s="83"/>
      <c r="AE23" s="83"/>
      <c r="AF23" s="83"/>
      <c r="AG23" s="83"/>
      <c r="AH23" s="83"/>
      <c r="AI23" s="83"/>
      <c r="AJ23" s="83"/>
      <c r="AK23" s="71" t="s">
        <v>3</v>
      </c>
      <c r="AL23" s="72"/>
      <c r="AM23" s="10"/>
    </row>
    <row r="24" spans="2:45" s="2" customFormat="1" ht="15" customHeight="1" x14ac:dyDescent="0.4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68"/>
      <c r="AC24" s="84"/>
      <c r="AD24" s="84"/>
      <c r="AE24" s="84"/>
      <c r="AF24" s="84"/>
      <c r="AG24" s="84"/>
      <c r="AH24" s="84"/>
      <c r="AI24" s="84"/>
      <c r="AJ24" s="84"/>
      <c r="AK24" s="73"/>
      <c r="AL24" s="74"/>
      <c r="AM24" s="10"/>
      <c r="AR24" s="17"/>
      <c r="AS24" s="16"/>
    </row>
    <row r="25" spans="2:45" s="2" customFormat="1" ht="23.25" customHeight="1" x14ac:dyDescent="0.4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88" t="s">
        <v>37</v>
      </c>
      <c r="AH25" s="89"/>
      <c r="AI25" s="89"/>
      <c r="AJ25" s="89"/>
      <c r="AK25" s="89"/>
      <c r="AL25" s="89"/>
      <c r="AM25" s="89"/>
      <c r="AR25" s="17"/>
      <c r="AS25" s="16"/>
    </row>
    <row r="26" spans="2:45" s="2" customFormat="1" ht="14.25" customHeight="1" thickBot="1" x14ac:dyDescent="0.45"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89"/>
      <c r="AH26" s="89"/>
      <c r="AI26" s="89"/>
      <c r="AJ26" s="89"/>
      <c r="AK26" s="89"/>
      <c r="AL26" s="89"/>
      <c r="AM26" s="89"/>
      <c r="AR26" s="17"/>
      <c r="AS26" s="16"/>
    </row>
    <row r="27" spans="2:45" s="2" customFormat="1" x14ac:dyDescent="0.4">
      <c r="B27" s="15"/>
      <c r="C27" s="66" t="s">
        <v>12</v>
      </c>
      <c r="D27" s="61"/>
      <c r="E27" s="61"/>
      <c r="F27" s="61"/>
      <c r="G27" s="61"/>
      <c r="H27" s="61"/>
      <c r="I27" s="61"/>
      <c r="J27" s="61"/>
      <c r="K27" s="61"/>
      <c r="L27" s="62"/>
      <c r="M27" s="19"/>
      <c r="N27" s="11"/>
      <c r="O27" s="66" t="s">
        <v>11</v>
      </c>
      <c r="P27" s="61"/>
      <c r="Q27" s="61"/>
      <c r="R27" s="61"/>
      <c r="S27" s="61"/>
      <c r="T27" s="61"/>
      <c r="U27" s="61"/>
      <c r="V27" s="61"/>
      <c r="W27" s="61"/>
      <c r="X27" s="61"/>
      <c r="Y27" s="62"/>
      <c r="Z27" s="11"/>
      <c r="AA27" s="11"/>
      <c r="AB27" s="90" t="s">
        <v>10</v>
      </c>
      <c r="AC27" s="91"/>
      <c r="AD27" s="91"/>
      <c r="AE27" s="91"/>
      <c r="AF27" s="91"/>
      <c r="AG27" s="91"/>
      <c r="AH27" s="91"/>
      <c r="AI27" s="91"/>
      <c r="AJ27" s="91"/>
      <c r="AK27" s="91"/>
      <c r="AL27" s="92"/>
      <c r="AM27" s="10"/>
      <c r="AR27" s="17"/>
      <c r="AS27" s="16"/>
    </row>
    <row r="28" spans="2:45" s="2" customFormat="1" ht="14.25" customHeight="1" x14ac:dyDescent="0.4">
      <c r="B28" s="15"/>
      <c r="C28" s="82" t="s">
        <v>9</v>
      </c>
      <c r="D28" s="83" t="str">
        <f>AC23</f>
        <v/>
      </c>
      <c r="E28" s="83"/>
      <c r="F28" s="83"/>
      <c r="G28" s="83"/>
      <c r="H28" s="83"/>
      <c r="I28" s="83"/>
      <c r="J28" s="83"/>
      <c r="K28" s="93" t="s">
        <v>3</v>
      </c>
      <c r="L28" s="94"/>
      <c r="M28" s="95" t="s">
        <v>8</v>
      </c>
      <c r="N28" s="96"/>
      <c r="O28" s="67" t="s">
        <v>7</v>
      </c>
      <c r="P28" s="97"/>
      <c r="Q28" s="97"/>
      <c r="R28" s="97"/>
      <c r="S28" s="97"/>
      <c r="T28" s="97"/>
      <c r="U28" s="97"/>
      <c r="V28" s="97"/>
      <c r="W28" s="97"/>
      <c r="X28" s="71" t="s">
        <v>6</v>
      </c>
      <c r="Y28" s="72"/>
      <c r="Z28" s="98" t="s">
        <v>5</v>
      </c>
      <c r="AA28" s="99"/>
      <c r="AB28" s="100" t="s">
        <v>4</v>
      </c>
      <c r="AC28" s="83" t="str">
        <f>IFERROR(D28*P28,"")</f>
        <v/>
      </c>
      <c r="AD28" s="83"/>
      <c r="AE28" s="83"/>
      <c r="AF28" s="83"/>
      <c r="AG28" s="83"/>
      <c r="AH28" s="83"/>
      <c r="AI28" s="83"/>
      <c r="AJ28" s="83"/>
      <c r="AK28" s="93" t="s">
        <v>3</v>
      </c>
      <c r="AL28" s="103"/>
      <c r="AM28" s="10"/>
      <c r="AR28" s="17"/>
      <c r="AS28" s="16"/>
    </row>
    <row r="29" spans="2:45" s="2" customFormat="1" ht="15" customHeight="1" thickBot="1" x14ac:dyDescent="0.45">
      <c r="B29" s="15"/>
      <c r="C29" s="68"/>
      <c r="D29" s="84"/>
      <c r="E29" s="84"/>
      <c r="F29" s="84"/>
      <c r="G29" s="84"/>
      <c r="H29" s="84"/>
      <c r="I29" s="84"/>
      <c r="J29" s="84"/>
      <c r="K29" s="73"/>
      <c r="L29" s="74"/>
      <c r="M29" s="95"/>
      <c r="N29" s="96"/>
      <c r="O29" s="68"/>
      <c r="P29" s="70"/>
      <c r="Q29" s="70"/>
      <c r="R29" s="70"/>
      <c r="S29" s="70"/>
      <c r="T29" s="70"/>
      <c r="U29" s="70"/>
      <c r="V29" s="70"/>
      <c r="W29" s="70"/>
      <c r="X29" s="73"/>
      <c r="Y29" s="74"/>
      <c r="Z29" s="98"/>
      <c r="AA29" s="99"/>
      <c r="AB29" s="101"/>
      <c r="AC29" s="102"/>
      <c r="AD29" s="102"/>
      <c r="AE29" s="102"/>
      <c r="AF29" s="102"/>
      <c r="AG29" s="102"/>
      <c r="AH29" s="102"/>
      <c r="AI29" s="102"/>
      <c r="AJ29" s="102"/>
      <c r="AK29" s="104"/>
      <c r="AL29" s="105"/>
      <c r="AM29" s="10"/>
      <c r="AR29" s="17"/>
      <c r="AS29" s="16"/>
    </row>
    <row r="30" spans="2:45" s="2" customFormat="1" ht="14.25" customHeight="1" x14ac:dyDescent="0.4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 t="s">
        <v>2</v>
      </c>
      <c r="O30" s="13"/>
      <c r="P30" s="18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R30" s="17"/>
      <c r="AS30" s="16"/>
    </row>
    <row r="31" spans="2:45" s="2" customFormat="1" ht="15" customHeight="1" x14ac:dyDescent="0.4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4" t="s">
        <v>1</v>
      </c>
      <c r="O31" s="13"/>
      <c r="P31" s="11"/>
      <c r="Q31" s="11"/>
      <c r="R31" s="11"/>
      <c r="S31" s="11"/>
      <c r="T31" s="11"/>
      <c r="U31" s="11"/>
      <c r="V31" s="12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"/>
      <c r="AN31" s="3"/>
      <c r="AR31" s="17"/>
      <c r="AS31" s="16"/>
    </row>
    <row r="32" spans="2:45" s="2" customFormat="1" ht="15" customHeight="1" x14ac:dyDescent="0.4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 t="s">
        <v>0</v>
      </c>
      <c r="O32" s="13"/>
      <c r="P32" s="11"/>
      <c r="Q32" s="11"/>
      <c r="R32" s="11"/>
      <c r="S32" s="11"/>
      <c r="T32" s="11"/>
      <c r="U32" s="11"/>
      <c r="V32" s="12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"/>
      <c r="AN32" s="3"/>
      <c r="AR32" s="1"/>
      <c r="AS32" s="1"/>
    </row>
    <row r="33" spans="2:45" s="2" customFormat="1" ht="15" customHeight="1" thickBot="1" x14ac:dyDescent="0.45"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/>
      <c r="O33" s="7"/>
      <c r="P33" s="5"/>
      <c r="Q33" s="5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4"/>
      <c r="AN33" s="3"/>
      <c r="AR33" s="1"/>
      <c r="AS33" s="1"/>
    </row>
  </sheetData>
  <sheetProtection algorithmName="SHA-512" hashValue="bRH+r9r4U1Lkl8F9tSirTlbq/rz1bUfNEBAF5jgDsl/pVSvgz3VsY0BfNuk4Ef0XQjG1fVaL5MivMnuKC0R2qw==" saltValue="HXaAVSIOaux8xKbz5g84Ow==" spinCount="100000" sheet="1" objects="1" scenarios="1"/>
  <mergeCells count="57">
    <mergeCell ref="AG25:AM26"/>
    <mergeCell ref="C27:L27"/>
    <mergeCell ref="O27:Y27"/>
    <mergeCell ref="AB27:AL27"/>
    <mergeCell ref="C28:C29"/>
    <mergeCell ref="D28:J29"/>
    <mergeCell ref="K28:L29"/>
    <mergeCell ref="M28:N29"/>
    <mergeCell ref="O28:O29"/>
    <mergeCell ref="P28:W29"/>
    <mergeCell ref="X28:Y29"/>
    <mergeCell ref="Z28:AA29"/>
    <mergeCell ref="AB28:AB29"/>
    <mergeCell ref="AC28:AJ29"/>
    <mergeCell ref="AK28:AL29"/>
    <mergeCell ref="AG20:AM21"/>
    <mergeCell ref="AB22:AL22"/>
    <mergeCell ref="AB23:AB24"/>
    <mergeCell ref="AC23:AJ24"/>
    <mergeCell ref="AK23:AL24"/>
    <mergeCell ref="C17:L17"/>
    <mergeCell ref="O17:T17"/>
    <mergeCell ref="AB17:AL17"/>
    <mergeCell ref="C18:C19"/>
    <mergeCell ref="D18:J19"/>
    <mergeCell ref="K18:L19"/>
    <mergeCell ref="M18:N19"/>
    <mergeCell ref="O18:O19"/>
    <mergeCell ref="P18:R19"/>
    <mergeCell ref="S18:T19"/>
    <mergeCell ref="U18:V19"/>
    <mergeCell ref="W18:Y19"/>
    <mergeCell ref="Z18:AA19"/>
    <mergeCell ref="AB18:AB19"/>
    <mergeCell ref="AC18:AJ19"/>
    <mergeCell ref="AK18:AL19"/>
    <mergeCell ref="B11:AM11"/>
    <mergeCell ref="P13:X13"/>
    <mergeCell ref="P14:Q15"/>
    <mergeCell ref="R14:R15"/>
    <mergeCell ref="S14:S15"/>
    <mergeCell ref="T14:T15"/>
    <mergeCell ref="U14:U15"/>
    <mergeCell ref="V14:W15"/>
    <mergeCell ref="X14:X15"/>
    <mergeCell ref="Y14:AC15"/>
    <mergeCell ref="AD14:AL15"/>
    <mergeCell ref="A1:AF1"/>
    <mergeCell ref="AG1:AM1"/>
    <mergeCell ref="B2:AM3"/>
    <mergeCell ref="L4:AM4"/>
    <mergeCell ref="AF5:AM5"/>
    <mergeCell ref="B7:N7"/>
    <mergeCell ref="O7:AM7"/>
    <mergeCell ref="B6:AM6"/>
    <mergeCell ref="Q10:AM10"/>
    <mergeCell ref="B10:P10"/>
  </mergeCells>
  <phoneticPr fontId="3"/>
  <dataValidations count="2">
    <dataValidation type="list" allowBlank="1" showInputMessage="1" showErrorMessage="1" sqref="R14">
      <formula1>"　,2,3"</formula1>
    </dataValidation>
    <dataValidation type="list" showInputMessage="1" showErrorMessage="1" sqref="P14:Q15">
      <formula1>"　,令和"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FBEF4-EC2A-4577-BF4D-20370A746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6B402E-250C-416F-BB74-F961A26E3F93}">
  <ds:schemaRefs>
    <ds:schemaRef ds:uri="http://schemas.microsoft.com/office/2006/documentManagement/types"/>
    <ds:schemaRef ds:uri="666cf137-a4c2-4de1-a55f-fde8dce8d6a8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5E1EC2-98F4-49A9-9C21-440D509A8B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</vt:lpstr>
      <vt:lpstr>'算定シート【２】-2'!Print_Area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2021-06-02T09:48:14Z</dcterms:created>
  <dcterms:modified xsi:type="dcterms:W3CDTF">2021-06-04T16:55:33Z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