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0" windowWidth="9990" windowHeight="585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グラフ用!$A$1:$U$44</definedName>
    <definedName name="_xlnm.Print_Area" localSheetId="1">表!$A$1:$U$32</definedName>
  </definedNames>
  <calcPr calcId="162913"/>
</workbook>
</file>

<file path=xl/calcChain.xml><?xml version="1.0" encoding="utf-8"?>
<calcChain xmlns="http://schemas.openxmlformats.org/spreadsheetml/2006/main">
  <c r="H52" i="4" l="1"/>
  <c r="M52" i="4"/>
  <c r="R52" i="4"/>
  <c r="V44" i="4"/>
  <c r="V25" i="2" l="1"/>
  <c r="H48" i="4"/>
  <c r="M48" i="4"/>
  <c r="R48" i="4"/>
  <c r="H49" i="4"/>
  <c r="M49" i="4"/>
  <c r="R49" i="4"/>
  <c r="H50" i="4"/>
  <c r="M50" i="4"/>
  <c r="R50" i="4"/>
  <c r="H51" i="4"/>
  <c r="M51" i="4"/>
  <c r="R51" i="4"/>
  <c r="V40" i="4"/>
  <c r="V42" i="4" l="1"/>
  <c r="V19" i="2"/>
  <c r="V26" i="2"/>
  <c r="V24" i="2"/>
  <c r="V23" i="2"/>
  <c r="V22" i="2"/>
  <c r="V21" i="2"/>
  <c r="V20" i="2"/>
  <c r="V17" i="2"/>
  <c r="V16" i="2"/>
  <c r="V15" i="2"/>
  <c r="V14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H47" i="4"/>
  <c r="M47" i="4"/>
  <c r="R47" i="4"/>
  <c r="V38" i="4"/>
  <c r="V41" i="4"/>
  <c r="V39" i="4"/>
  <c r="V37" i="4"/>
  <c r="R46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  <c r="M46" i="4"/>
  <c r="H46" i="4"/>
</calcChain>
</file>

<file path=xl/sharedStrings.xml><?xml version="1.0" encoding="utf-8"?>
<sst xmlns="http://schemas.openxmlformats.org/spreadsheetml/2006/main" count="122" uniqueCount="63">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</sst>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5" xfId="0" applyNumberFormat="1" applyFont="1" applyFill="1" applyBorder="1">
      <alignment vertical="center"/>
    </xf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82" fontId="8" fillId="3" borderId="11" xfId="0" applyNumberFormat="1" applyFont="1" applyFill="1" applyBorder="1" applyAlignment="1">
      <alignment horizontal="right" vertical="center" wrapText="1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(グラフ用!$F$13:$F$42,グラフ用!$F$44)</c:f>
              <c:numCache>
                <c:formatCode>#,##0_ </c:formatCode>
                <c:ptCount val="31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(グラフ用!$L$13:$L$42,グラフ用!$L$44)</c:f>
              <c:numCache>
                <c:formatCode>#,##0_ </c:formatCode>
                <c:ptCount val="31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(グラフ用!$Q$13:$Q$42,グラフ用!$Q$44)</c:f>
              <c:numCache>
                <c:formatCode>#,##0_ </c:formatCode>
                <c:ptCount val="31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(グラフ用!$V$13:$V$42,グラフ用!$V$44)</c:f>
              <c:numCache>
                <c:formatCode>#,##0_ </c:formatCode>
                <c:ptCount val="31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323850</xdr:colOff>
      <xdr:row>31</xdr:row>
      <xdr:rowOff>66675</xdr:rowOff>
    </xdr:from>
    <xdr:to>
      <xdr:col>21</xdr:col>
      <xdr:colOff>476250</xdr:colOff>
      <xdr:row>32</xdr:row>
      <xdr:rowOff>95250</xdr:rowOff>
    </xdr:to>
    <xdr:sp macro="" textlink="">
      <xdr:nvSpPr>
        <xdr:cNvPr id="3" name="正方形/長方形 2"/>
        <xdr:cNvSpPr/>
      </xdr:nvSpPr>
      <xdr:spPr>
        <a:xfrm>
          <a:off x="9448800" y="61626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9"/>
  <sheetViews>
    <sheetView showGridLines="0" tabSelected="1" view="pageBreakPreview" zoomScaleNormal="55" zoomScaleSheetLayoutView="100" workbookViewId="0">
      <selection activeCell="F3" sqref="F3"/>
    </sheetView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" customFormat="1" ht="11.25" customHeight="1">
      <c r="E2" s="70"/>
      <c r="F2" s="70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1"/>
      <c r="C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1" customFormat="1" ht="11.25" customHeight="1">
      <c r="E4" s="70"/>
      <c r="F4" s="70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2" t="s">
        <v>21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4"/>
  <sheetViews>
    <sheetView showGridLines="0" view="pageBreakPreview" zoomScaleNormal="100" zoomScaleSheetLayoutView="100" workbookViewId="0">
      <pane xSplit="4" ySplit="6" topLeftCell="E7" activePane="bottomRight" state="frozen"/>
      <selection activeCell="Y25" sqref="Y25"/>
      <selection pane="topRight" activeCell="Y25" sqref="Y25"/>
      <selection pane="bottomLeft" activeCell="Y25" sqref="Y25"/>
      <selection pane="bottomRight" activeCell="F18" sqref="F18:F19"/>
    </sheetView>
  </sheetViews>
  <sheetFormatPr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0.125" style="1" customWidth="1"/>
    <col min="23" max="16384" width="9" style="1"/>
  </cols>
  <sheetData>
    <row r="1" spans="1:28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>
      <c r="B2" s="72" t="s">
        <v>21</v>
      </c>
      <c r="C2" s="72"/>
      <c r="D2" s="5"/>
      <c r="E2" s="5"/>
      <c r="X2" s="73"/>
      <c r="Y2" s="73"/>
      <c r="Z2" s="73"/>
      <c r="AA2" s="73"/>
      <c r="AB2" s="73"/>
    </row>
    <row r="3" spans="1:28" s="8" customFormat="1" ht="13.5" customHeight="1" thickBot="1"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76" t="s">
        <v>3</v>
      </c>
      <c r="V3" s="75"/>
      <c r="W3" s="75"/>
      <c r="X3" s="75"/>
      <c r="Y3" s="75"/>
      <c r="Z3" s="75"/>
      <c r="AA3" s="75"/>
      <c r="AB3" s="76"/>
    </row>
    <row r="4" spans="1:28" ht="17.25">
      <c r="C4" s="4" t="s">
        <v>0</v>
      </c>
      <c r="D4" s="125" t="s">
        <v>8</v>
      </c>
      <c r="E4" s="126"/>
      <c r="F4" s="133" t="s">
        <v>11</v>
      </c>
      <c r="G4" s="134"/>
      <c r="H4" s="134"/>
      <c r="I4" s="134"/>
      <c r="J4" s="134"/>
      <c r="K4" s="136"/>
      <c r="L4" s="133" t="s">
        <v>12</v>
      </c>
      <c r="M4" s="134"/>
      <c r="N4" s="134"/>
      <c r="O4" s="134"/>
      <c r="P4" s="136"/>
      <c r="Q4" s="133" t="s">
        <v>13</v>
      </c>
      <c r="R4" s="134"/>
      <c r="S4" s="134"/>
      <c r="T4" s="134"/>
      <c r="U4" s="135"/>
    </row>
    <row r="5" spans="1:28" ht="17.25">
      <c r="C5" s="10"/>
      <c r="D5" s="127"/>
      <c r="E5" s="128"/>
      <c r="F5" s="137" t="s">
        <v>1</v>
      </c>
      <c r="G5" s="78"/>
      <c r="H5" s="123" t="s">
        <v>2</v>
      </c>
      <c r="I5" s="131"/>
      <c r="J5" s="131"/>
      <c r="K5" s="124"/>
      <c r="L5" s="140" t="s">
        <v>1</v>
      </c>
      <c r="M5" s="123" t="s">
        <v>2</v>
      </c>
      <c r="N5" s="131"/>
      <c r="O5" s="131"/>
      <c r="P5" s="124"/>
      <c r="Q5" s="140" t="s">
        <v>1</v>
      </c>
      <c r="R5" s="123" t="s">
        <v>2</v>
      </c>
      <c r="S5" s="131"/>
      <c r="T5" s="131"/>
      <c r="U5" s="132"/>
    </row>
    <row r="6" spans="1:28" ht="17.25">
      <c r="C6" s="10" t="s">
        <v>19</v>
      </c>
      <c r="D6" s="129"/>
      <c r="E6" s="130"/>
      <c r="F6" s="138"/>
      <c r="G6" s="79" t="s">
        <v>15</v>
      </c>
      <c r="H6" s="123" t="s">
        <v>7</v>
      </c>
      <c r="I6" s="124"/>
      <c r="J6" s="121" t="s">
        <v>5</v>
      </c>
      <c r="K6" s="122"/>
      <c r="L6" s="138"/>
      <c r="M6" s="123" t="s">
        <v>7</v>
      </c>
      <c r="N6" s="124"/>
      <c r="O6" s="121" t="s">
        <v>5</v>
      </c>
      <c r="P6" s="122"/>
      <c r="Q6" s="138"/>
      <c r="R6" s="123" t="s">
        <v>7</v>
      </c>
      <c r="S6" s="124"/>
      <c r="T6" s="121" t="s">
        <v>5</v>
      </c>
      <c r="U6" s="139"/>
    </row>
    <row r="7" spans="1:28" s="77" customFormat="1" ht="14.25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8"/>
    </row>
    <row r="8" spans="1:28" ht="21.6" customHeight="1">
      <c r="A8" s="1"/>
      <c r="B8" s="1"/>
      <c r="C8" s="20" t="s">
        <v>25</v>
      </c>
      <c r="D8" s="21"/>
      <c r="E8" s="22">
        <v>20977.1</v>
      </c>
      <c r="F8" s="23">
        <v>7995.3</v>
      </c>
      <c r="G8" s="80">
        <v>500.6</v>
      </c>
      <c r="H8" s="24">
        <v>38.114420010392287</v>
      </c>
      <c r="I8" s="96"/>
      <c r="J8" s="26">
        <v>32.1</v>
      </c>
      <c r="K8" s="96"/>
      <c r="L8" s="23">
        <v>1696.9</v>
      </c>
      <c r="M8" s="24">
        <v>8.089297376663124</v>
      </c>
      <c r="N8" s="96"/>
      <c r="O8" s="26">
        <v>7.7</v>
      </c>
      <c r="P8" s="96"/>
      <c r="Q8" s="23">
        <v>3482.5</v>
      </c>
      <c r="R8" s="24">
        <v>16.601436804896768</v>
      </c>
      <c r="S8" s="96"/>
      <c r="T8" s="26">
        <v>27.5</v>
      </c>
      <c r="U8" s="97"/>
      <c r="V8" s="12">
        <f t="shared" ref="V8:V24" si="0">E8-SUM(F8,L8,Q8)</f>
        <v>7802.3999999999978</v>
      </c>
    </row>
    <row r="9" spans="1:28" ht="21.6" customHeight="1">
      <c r="A9" s="1"/>
      <c r="B9" s="1"/>
      <c r="C9" s="28" t="s">
        <v>55</v>
      </c>
      <c r="D9" s="29"/>
      <c r="E9" s="30">
        <v>25572.6</v>
      </c>
      <c r="F9" s="31">
        <v>9116.1</v>
      </c>
      <c r="G9" s="81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" customHeight="1">
      <c r="A10" s="1"/>
      <c r="B10" s="1"/>
      <c r="C10" s="28" t="s">
        <v>56</v>
      </c>
      <c r="D10" s="29"/>
      <c r="E10" s="30">
        <v>25881</v>
      </c>
      <c r="F10" s="95">
        <v>10015.799999999999</v>
      </c>
      <c r="G10" s="81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" customHeight="1">
      <c r="A11" s="1"/>
      <c r="B11" s="1"/>
      <c r="C11" s="28" t="s">
        <v>57</v>
      </c>
      <c r="D11" s="29"/>
      <c r="E11" s="30">
        <v>26031.1</v>
      </c>
      <c r="F11" s="31">
        <v>9539.6</v>
      </c>
      <c r="G11" s="81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" customHeight="1">
      <c r="A12" s="1"/>
      <c r="B12" s="1"/>
      <c r="C12" s="28" t="s">
        <v>41</v>
      </c>
      <c r="D12" s="29"/>
      <c r="E12" s="30">
        <v>26529.9</v>
      </c>
      <c r="F12" s="31">
        <v>9484.1</v>
      </c>
      <c r="G12" s="81">
        <v>1038.2</v>
      </c>
      <c r="H12" s="32">
        <v>35.748721254132136</v>
      </c>
      <c r="I12" s="33"/>
      <c r="J12" s="34">
        <v>31.6</v>
      </c>
      <c r="K12" s="33"/>
      <c r="L12" s="31">
        <v>3334.5</v>
      </c>
      <c r="M12" s="32">
        <v>12.568837424943178</v>
      </c>
      <c r="N12" s="33"/>
      <c r="O12" s="34">
        <v>13.8</v>
      </c>
      <c r="P12" s="33"/>
      <c r="Q12" s="31">
        <v>2837.3</v>
      </c>
      <c r="R12" s="32">
        <v>10.694725573786558</v>
      </c>
      <c r="S12" s="33"/>
      <c r="T12" s="34">
        <v>19.3</v>
      </c>
      <c r="U12" s="35"/>
      <c r="V12" s="9">
        <f t="shared" si="0"/>
        <v>10874</v>
      </c>
    </row>
    <row r="13" spans="1:28" ht="21.6" customHeight="1">
      <c r="A13" s="1"/>
      <c r="B13" s="1"/>
      <c r="C13" s="28" t="s">
        <v>42</v>
      </c>
      <c r="D13" s="29"/>
      <c r="E13" s="30">
        <v>26332.1</v>
      </c>
      <c r="F13" s="31">
        <v>8890</v>
      </c>
      <c r="G13" s="81">
        <v>664.3</v>
      </c>
      <c r="H13" s="32">
        <v>33.761074885785789</v>
      </c>
      <c r="I13" s="33"/>
      <c r="J13" s="34">
        <v>31.4</v>
      </c>
      <c r="K13" s="33"/>
      <c r="L13" s="31">
        <v>3308.3</v>
      </c>
      <c r="M13" s="32">
        <v>12.56375298589934</v>
      </c>
      <c r="N13" s="33"/>
      <c r="O13" s="34">
        <v>15.1</v>
      </c>
      <c r="P13" s="33"/>
      <c r="Q13" s="31">
        <v>2418.5</v>
      </c>
      <c r="R13" s="32">
        <v>9.1846073803456623</v>
      </c>
      <c r="S13" s="33"/>
      <c r="T13" s="34">
        <v>17.899999999999999</v>
      </c>
      <c r="U13" s="35"/>
      <c r="V13" s="9">
        <f t="shared" si="0"/>
        <v>11715.3</v>
      </c>
    </row>
    <row r="14" spans="1:28" ht="21.6" customHeight="1">
      <c r="A14" s="1"/>
      <c r="B14" s="1"/>
      <c r="C14" s="28" t="s">
        <v>43</v>
      </c>
      <c r="D14" s="29"/>
      <c r="E14" s="30">
        <v>28025.4</v>
      </c>
      <c r="F14" s="31">
        <v>9027.7000000000007</v>
      </c>
      <c r="G14" s="82">
        <v>884.1</v>
      </c>
      <c r="H14" s="36">
        <v>32.212564316655609</v>
      </c>
      <c r="I14" s="37"/>
      <c r="J14" s="34">
        <v>31.6</v>
      </c>
      <c r="K14" s="37"/>
      <c r="L14" s="31">
        <v>3065.6</v>
      </c>
      <c r="M14" s="32">
        <v>10.938648511707235</v>
      </c>
      <c r="N14" s="37"/>
      <c r="O14" s="34">
        <v>14.5</v>
      </c>
      <c r="P14" s="37"/>
      <c r="Q14" s="31">
        <v>2461.6</v>
      </c>
      <c r="R14" s="36">
        <v>8.7834607177774444</v>
      </c>
      <c r="S14" s="37"/>
      <c r="T14" s="34">
        <v>17</v>
      </c>
      <c r="U14" s="38"/>
      <c r="V14" s="9">
        <f t="shared" si="0"/>
        <v>13470.5</v>
      </c>
    </row>
    <row r="15" spans="1:28" ht="21.6" customHeight="1">
      <c r="A15" s="1"/>
      <c r="B15" s="1"/>
      <c r="C15" s="28" t="s">
        <v>44</v>
      </c>
      <c r="D15" s="29"/>
      <c r="E15" s="30">
        <v>27617.4</v>
      </c>
      <c r="F15" s="31">
        <v>9110.7999999999993</v>
      </c>
      <c r="G15" s="81">
        <v>1095.7</v>
      </c>
      <c r="H15" s="32">
        <v>32.989347295545556</v>
      </c>
      <c r="I15" s="33"/>
      <c r="J15" s="34">
        <v>31.8</v>
      </c>
      <c r="K15" s="33"/>
      <c r="L15" s="31">
        <v>3000.2</v>
      </c>
      <c r="M15" s="32">
        <v>10.863441163903914</v>
      </c>
      <c r="N15" s="33"/>
      <c r="O15" s="34">
        <v>13.9</v>
      </c>
      <c r="P15" s="33"/>
      <c r="Q15" s="31">
        <v>2335.8000000000002</v>
      </c>
      <c r="R15" s="32">
        <v>8.4577114427860707</v>
      </c>
      <c r="S15" s="33"/>
      <c r="T15" s="34">
        <v>15.8</v>
      </c>
      <c r="U15" s="35"/>
      <c r="V15" s="9">
        <f t="shared" si="0"/>
        <v>13170.600000000002</v>
      </c>
    </row>
    <row r="16" spans="1:28" ht="21.6" customHeight="1">
      <c r="A16" s="1"/>
      <c r="B16" s="1"/>
      <c r="C16" s="28" t="s">
        <v>45</v>
      </c>
      <c r="D16" s="29"/>
      <c r="E16" s="30">
        <v>26856</v>
      </c>
      <c r="F16" s="31">
        <v>8656.1</v>
      </c>
      <c r="G16" s="81">
        <v>1035.5</v>
      </c>
      <c r="H16" s="40">
        <v>32.231531128984216</v>
      </c>
      <c r="I16" s="41"/>
      <c r="J16" s="34">
        <v>31.1</v>
      </c>
      <c r="K16" s="41"/>
      <c r="L16" s="31">
        <v>2934</v>
      </c>
      <c r="M16" s="32">
        <v>10.924932975871315</v>
      </c>
      <c r="N16" s="41"/>
      <c r="O16" s="34">
        <v>14.2</v>
      </c>
      <c r="P16" s="41"/>
      <c r="Q16" s="31">
        <v>2051.4</v>
      </c>
      <c r="R16" s="40">
        <v>7.7385165326184095</v>
      </c>
      <c r="S16" s="41"/>
      <c r="T16" s="34">
        <v>14.9</v>
      </c>
      <c r="U16" s="42"/>
      <c r="V16" s="9">
        <f t="shared" si="0"/>
        <v>13214.5</v>
      </c>
    </row>
    <row r="17" spans="1:22" ht="21.6" customHeight="1">
      <c r="A17" s="1"/>
      <c r="B17" s="1"/>
      <c r="C17" s="28" t="s">
        <v>46</v>
      </c>
      <c r="D17" s="29"/>
      <c r="E17" s="30">
        <v>29428</v>
      </c>
      <c r="F17" s="31">
        <v>8286</v>
      </c>
      <c r="G17" s="81">
        <v>1006</v>
      </c>
      <c r="H17" s="40">
        <v>28.156857414707083</v>
      </c>
      <c r="I17" s="41"/>
      <c r="J17" s="34">
        <v>28.4</v>
      </c>
      <c r="K17" s="41"/>
      <c r="L17" s="31">
        <v>2804</v>
      </c>
      <c r="M17" s="32">
        <v>9.5283403561234206</v>
      </c>
      <c r="N17" s="41"/>
      <c r="O17" s="34">
        <v>13.1</v>
      </c>
      <c r="P17" s="41"/>
      <c r="Q17" s="31">
        <v>2346</v>
      </c>
      <c r="R17" s="40">
        <v>7.9719994563001215</v>
      </c>
      <c r="S17" s="41"/>
      <c r="T17" s="34">
        <v>15.3</v>
      </c>
      <c r="U17" s="42"/>
      <c r="V17" s="9">
        <f t="shared" si="0"/>
        <v>15992</v>
      </c>
    </row>
    <row r="18" spans="1:22" s="8" customFormat="1" ht="21.6" customHeight="1">
      <c r="C18" s="113" t="s">
        <v>58</v>
      </c>
      <c r="D18" s="60"/>
      <c r="E18" s="61">
        <v>36418</v>
      </c>
      <c r="F18" s="115">
        <v>8210</v>
      </c>
      <c r="G18" s="115">
        <v>988</v>
      </c>
      <c r="H18" s="50">
        <v>22.5</v>
      </c>
      <c r="I18" s="51"/>
      <c r="J18" s="117">
        <v>28.8</v>
      </c>
      <c r="K18" s="51"/>
      <c r="L18" s="115">
        <v>3146</v>
      </c>
      <c r="M18" s="52">
        <v>8.6</v>
      </c>
      <c r="N18" s="51"/>
      <c r="O18" s="117">
        <v>13.8</v>
      </c>
      <c r="P18" s="51"/>
      <c r="Q18" s="115">
        <v>1966</v>
      </c>
      <c r="R18" s="50">
        <v>5.4</v>
      </c>
      <c r="S18" s="51"/>
      <c r="T18" s="117">
        <v>14</v>
      </c>
      <c r="U18" s="53"/>
      <c r="V18" s="9"/>
    </row>
    <row r="19" spans="1:22" ht="21.6" customHeight="1">
      <c r="C19" s="114"/>
      <c r="D19" s="62"/>
      <c r="E19" s="64">
        <v>29789</v>
      </c>
      <c r="F19" s="116"/>
      <c r="G19" s="116"/>
      <c r="H19" s="119">
        <v>27.6</v>
      </c>
      <c r="I19" s="120"/>
      <c r="J19" s="118"/>
      <c r="K19" s="63"/>
      <c r="L19" s="116"/>
      <c r="M19" s="119">
        <v>10.6</v>
      </c>
      <c r="N19" s="120"/>
      <c r="O19" s="118"/>
      <c r="P19" s="63"/>
      <c r="Q19" s="116"/>
      <c r="R19" s="119">
        <v>6.6</v>
      </c>
      <c r="S19" s="120"/>
      <c r="T19" s="118"/>
      <c r="U19" s="67"/>
      <c r="V19" s="9">
        <f>E19-SUM(F18,L18,Q18)</f>
        <v>16467</v>
      </c>
    </row>
    <row r="20" spans="1:22" ht="21.6" customHeight="1">
      <c r="A20" s="1"/>
      <c r="B20" s="1"/>
      <c r="C20" s="39" t="s">
        <v>59</v>
      </c>
      <c r="D20" s="68"/>
      <c r="E20" s="48">
        <v>28203</v>
      </c>
      <c r="F20" s="46">
        <v>8237</v>
      </c>
      <c r="G20" s="82">
        <v>960</v>
      </c>
      <c r="H20" s="43">
        <v>29.2</v>
      </c>
      <c r="I20" s="44"/>
      <c r="J20" s="45">
        <v>27.6</v>
      </c>
      <c r="K20" s="44"/>
      <c r="L20" s="46">
        <v>3449</v>
      </c>
      <c r="M20" s="36">
        <v>12.2</v>
      </c>
      <c r="N20" s="44"/>
      <c r="O20" s="45">
        <v>13.4</v>
      </c>
      <c r="P20" s="44"/>
      <c r="Q20" s="46">
        <v>1773</v>
      </c>
      <c r="R20" s="43">
        <v>6.3</v>
      </c>
      <c r="S20" s="44"/>
      <c r="T20" s="45">
        <v>13.4</v>
      </c>
      <c r="U20" s="47"/>
      <c r="V20" s="9">
        <f t="shared" si="0"/>
        <v>14744</v>
      </c>
    </row>
    <row r="21" spans="1:22" ht="21.6" customHeight="1">
      <c r="A21" s="1"/>
      <c r="B21" s="1"/>
      <c r="C21" s="39" t="s">
        <v>49</v>
      </c>
      <c r="D21" s="68"/>
      <c r="E21" s="48">
        <v>27515</v>
      </c>
      <c r="F21" s="46">
        <v>8233</v>
      </c>
      <c r="G21" s="82">
        <v>1105</v>
      </c>
      <c r="H21" s="43">
        <v>29.9</v>
      </c>
      <c r="I21" s="44"/>
      <c r="J21" s="45">
        <v>28.1</v>
      </c>
      <c r="K21" s="44"/>
      <c r="L21" s="46">
        <v>3493</v>
      </c>
      <c r="M21" s="36">
        <v>12.7</v>
      </c>
      <c r="N21" s="44"/>
      <c r="O21" s="45">
        <v>14.1</v>
      </c>
      <c r="P21" s="44"/>
      <c r="Q21" s="46">
        <v>1749</v>
      </c>
      <c r="R21" s="43">
        <v>6.4</v>
      </c>
      <c r="S21" s="44"/>
      <c r="T21" s="45">
        <v>13.2</v>
      </c>
      <c r="U21" s="47"/>
      <c r="V21" s="9">
        <f t="shared" si="0"/>
        <v>14040</v>
      </c>
    </row>
    <row r="22" spans="1:22" ht="21.6" customHeight="1">
      <c r="A22" s="1"/>
      <c r="B22" s="1"/>
      <c r="C22" s="39" t="s">
        <v>50</v>
      </c>
      <c r="D22" s="68"/>
      <c r="E22" s="48">
        <v>27805</v>
      </c>
      <c r="F22" s="46">
        <v>7831</v>
      </c>
      <c r="G22" s="82">
        <v>795</v>
      </c>
      <c r="H22" s="43">
        <v>28.1</v>
      </c>
      <c r="I22" s="44"/>
      <c r="J22" s="45">
        <v>26.7</v>
      </c>
      <c r="K22" s="44"/>
      <c r="L22" s="99">
        <v>4524</v>
      </c>
      <c r="M22" s="36">
        <v>16.3</v>
      </c>
      <c r="N22" s="44"/>
      <c r="O22" s="45">
        <v>14.2</v>
      </c>
      <c r="P22" s="44"/>
      <c r="Q22" s="46">
        <v>1808</v>
      </c>
      <c r="R22" s="43">
        <v>6.5</v>
      </c>
      <c r="S22" s="44"/>
      <c r="T22" s="45">
        <v>14.4</v>
      </c>
      <c r="U22" s="47"/>
      <c r="V22" s="9">
        <f t="shared" si="0"/>
        <v>13642</v>
      </c>
    </row>
    <row r="23" spans="1:22" ht="21.6" customHeight="1">
      <c r="A23" s="1"/>
      <c r="B23" s="1"/>
      <c r="C23" s="28" t="s">
        <v>51</v>
      </c>
      <c r="D23" s="29"/>
      <c r="E23" s="57">
        <v>27945.200000000001</v>
      </c>
      <c r="F23" s="58">
        <v>8312.5</v>
      </c>
      <c r="G23" s="93">
        <v>803.9</v>
      </c>
      <c r="H23" s="94">
        <v>29.8</v>
      </c>
      <c r="I23" s="59"/>
      <c r="J23" s="34">
        <v>27.2</v>
      </c>
      <c r="K23" s="41"/>
      <c r="L23" s="58">
        <v>4159.2</v>
      </c>
      <c r="M23" s="94">
        <v>14.9</v>
      </c>
      <c r="N23" s="59"/>
      <c r="O23" s="34">
        <v>14.9</v>
      </c>
      <c r="P23" s="41"/>
      <c r="Q23" s="58">
        <v>1945.7</v>
      </c>
      <c r="R23" s="94">
        <v>7</v>
      </c>
      <c r="S23" s="59"/>
      <c r="T23" s="34">
        <v>14.3</v>
      </c>
      <c r="U23" s="42"/>
      <c r="V23" s="9">
        <f t="shared" si="0"/>
        <v>13527.8</v>
      </c>
    </row>
    <row r="24" spans="1:22" ht="21.6" customHeight="1">
      <c r="A24" s="1"/>
      <c r="B24" s="1"/>
      <c r="C24" s="28" t="s">
        <v>52</v>
      </c>
      <c r="D24" s="29"/>
      <c r="E24" s="57">
        <v>28236.2</v>
      </c>
      <c r="F24" s="58">
        <v>8228.5</v>
      </c>
      <c r="G24" s="93">
        <v>754.7</v>
      </c>
      <c r="H24" s="94">
        <v>29.1</v>
      </c>
      <c r="I24" s="59"/>
      <c r="J24" s="34">
        <v>27</v>
      </c>
      <c r="K24" s="41"/>
      <c r="L24" s="58">
        <v>4005.4</v>
      </c>
      <c r="M24" s="94">
        <v>14.2</v>
      </c>
      <c r="N24" s="59"/>
      <c r="O24" s="34">
        <v>14.2</v>
      </c>
      <c r="P24" s="41"/>
      <c r="Q24" s="58">
        <v>1859</v>
      </c>
      <c r="R24" s="94">
        <v>6.6</v>
      </c>
      <c r="S24" s="59"/>
      <c r="T24" s="34">
        <v>13.4</v>
      </c>
      <c r="U24" s="42"/>
      <c r="V24" s="9">
        <f t="shared" si="0"/>
        <v>14143.300000000001</v>
      </c>
    </row>
    <row r="25" spans="1:22" ht="21.6" customHeight="1">
      <c r="C25" s="20" t="s">
        <v>53</v>
      </c>
      <c r="D25" s="21"/>
      <c r="E25" s="100">
        <v>27582</v>
      </c>
      <c r="F25" s="101">
        <v>8229</v>
      </c>
      <c r="G25" s="102">
        <v>726</v>
      </c>
      <c r="H25" s="103">
        <v>29.8</v>
      </c>
      <c r="I25" s="104"/>
      <c r="J25" s="105">
        <v>27.3</v>
      </c>
      <c r="K25" s="106"/>
      <c r="L25" s="101">
        <v>3906</v>
      </c>
      <c r="M25" s="103">
        <v>14.2</v>
      </c>
      <c r="N25" s="104"/>
      <c r="O25" s="105">
        <v>13.7</v>
      </c>
      <c r="P25" s="106"/>
      <c r="Q25" s="101">
        <v>1913</v>
      </c>
      <c r="R25" s="103">
        <v>6.9</v>
      </c>
      <c r="S25" s="104"/>
      <c r="T25" s="105">
        <v>14.2</v>
      </c>
      <c r="U25" s="107"/>
      <c r="V25" s="9">
        <f>E25-SUM(F25,L25,Q25)</f>
        <v>13534</v>
      </c>
    </row>
    <row r="26" spans="1:22" ht="21.6" customHeight="1">
      <c r="C26" s="20" t="s">
        <v>54</v>
      </c>
      <c r="D26" s="21"/>
      <c r="E26" s="100">
        <v>26476</v>
      </c>
      <c r="F26" s="101">
        <v>6766.7</v>
      </c>
      <c r="G26" s="102">
        <v>507.6</v>
      </c>
      <c r="H26" s="103">
        <v>25.6</v>
      </c>
      <c r="I26" s="104"/>
      <c r="J26" s="105">
        <v>25.5</v>
      </c>
      <c r="K26" s="106"/>
      <c r="L26" s="101">
        <v>4048</v>
      </c>
      <c r="M26" s="103">
        <v>15.3</v>
      </c>
      <c r="N26" s="104"/>
      <c r="O26" s="105">
        <v>14.3</v>
      </c>
      <c r="P26" s="106"/>
      <c r="Q26" s="101">
        <v>1743.2</v>
      </c>
      <c r="R26" s="103">
        <v>6.6</v>
      </c>
      <c r="S26" s="104"/>
      <c r="T26" s="105">
        <v>14.4</v>
      </c>
      <c r="U26" s="107"/>
      <c r="V26" s="9">
        <f>E26-SUM(F26,L26,Q26)</f>
        <v>13918.099999999999</v>
      </c>
    </row>
    <row r="27" spans="1:22" ht="21.6" customHeight="1">
      <c r="C27" s="28" t="s">
        <v>61</v>
      </c>
      <c r="D27" s="29"/>
      <c r="E27" s="57">
        <v>25548</v>
      </c>
      <c r="F27" s="58">
        <v>6719</v>
      </c>
      <c r="G27" s="93">
        <v>504</v>
      </c>
      <c r="H27" s="94">
        <v>26.3</v>
      </c>
      <c r="I27" s="59"/>
      <c r="J27" s="105">
        <v>25.7</v>
      </c>
      <c r="K27" s="106"/>
      <c r="L27" s="58">
        <v>3823</v>
      </c>
      <c r="M27" s="94">
        <v>14.9</v>
      </c>
      <c r="N27" s="59"/>
      <c r="O27" s="105">
        <v>13.9</v>
      </c>
      <c r="P27" s="106"/>
      <c r="Q27" s="58">
        <v>1902</v>
      </c>
      <c r="R27" s="94">
        <v>7.4</v>
      </c>
      <c r="S27" s="59"/>
      <c r="T27" s="105">
        <v>15.9</v>
      </c>
      <c r="U27" s="107"/>
      <c r="V27" s="9"/>
    </row>
    <row r="28" spans="1:22" ht="17.25">
      <c r="C28" s="108" t="s">
        <v>62</v>
      </c>
      <c r="D28" s="84" t="s">
        <v>9</v>
      </c>
      <c r="E28" s="85"/>
      <c r="F28" s="86"/>
      <c r="G28" s="87"/>
      <c r="H28" s="88"/>
      <c r="I28" s="89"/>
      <c r="J28" s="90"/>
      <c r="K28" s="89"/>
      <c r="L28" s="86"/>
      <c r="M28" s="91"/>
      <c r="N28" s="89"/>
      <c r="O28" s="90"/>
      <c r="P28" s="89"/>
      <c r="Q28" s="86"/>
      <c r="R28" s="88"/>
      <c r="S28" s="89"/>
      <c r="T28" s="90"/>
      <c r="U28" s="92"/>
      <c r="V28" s="9"/>
    </row>
    <row r="29" spans="1:22" ht="21.6" customHeight="1" thickBot="1">
      <c r="C29" s="109"/>
      <c r="D29" s="49"/>
      <c r="E29" s="65">
        <v>25263</v>
      </c>
      <c r="F29" s="56">
        <v>6728</v>
      </c>
      <c r="G29" s="83">
        <v>467</v>
      </c>
      <c r="H29" s="54">
        <v>26.6</v>
      </c>
      <c r="I29" s="55"/>
      <c r="J29" s="110" t="s">
        <v>6</v>
      </c>
      <c r="K29" s="111"/>
      <c r="L29" s="56">
        <v>3838</v>
      </c>
      <c r="M29" s="54">
        <v>15.2</v>
      </c>
      <c r="N29" s="55"/>
      <c r="O29" s="110" t="s">
        <v>6</v>
      </c>
      <c r="P29" s="111"/>
      <c r="Q29" s="56">
        <v>1742</v>
      </c>
      <c r="R29" s="54">
        <v>6.9</v>
      </c>
      <c r="S29" s="55"/>
      <c r="T29" s="110" t="s">
        <v>6</v>
      </c>
      <c r="U29" s="112"/>
      <c r="V29" s="9"/>
    </row>
    <row r="30" spans="1:22" ht="15" customHeight="1">
      <c r="C30" s="1" t="s">
        <v>10</v>
      </c>
      <c r="D30" s="6"/>
    </row>
    <row r="31" spans="1:22" ht="15" customHeight="1">
      <c r="C31" s="1" t="s">
        <v>60</v>
      </c>
      <c r="D31" s="6"/>
    </row>
    <row r="32" spans="1:22">
      <c r="C32" s="1" t="s">
        <v>26</v>
      </c>
    </row>
    <row r="34" spans="8:18"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1">
    <mergeCell ref="L5:L6"/>
    <mergeCell ref="J6:K6"/>
    <mergeCell ref="R6:S6"/>
    <mergeCell ref="O6:P6"/>
    <mergeCell ref="Q18:Q19"/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C28:C29"/>
    <mergeCell ref="J29:K29"/>
    <mergeCell ref="O29:P29"/>
    <mergeCell ref="T29:U29"/>
    <mergeCell ref="C18:C19"/>
    <mergeCell ref="F18:F19"/>
    <mergeCell ref="G18:G19"/>
    <mergeCell ref="J18:J19"/>
    <mergeCell ref="L18:L19"/>
    <mergeCell ref="O18:O19"/>
    <mergeCell ref="T18:T19"/>
    <mergeCell ref="H19:I19"/>
    <mergeCell ref="M19:N19"/>
    <mergeCell ref="R19:S19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9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2"/>
  <sheetViews>
    <sheetView view="pageBreakPreview" zoomScale="80" zoomScaleNormal="100" zoomScaleSheetLayoutView="80" workbookViewId="0">
      <pane ySplit="7" topLeftCell="A31" activePane="bottomLeft" state="frozen"/>
      <selection activeCell="Y25" sqref="Y25"/>
      <selection pane="bottomLeft" activeCell="Q44" sqref="Q44:R44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7" width="11.5" style="1" customWidth="1"/>
    <col min="8" max="8" width="9.625" style="1" customWidth="1"/>
    <col min="9" max="9" width="1" style="1" customWidth="1"/>
    <col min="10" max="10" width="9.625" style="1" customWidth="1"/>
    <col min="11" max="11" width="1" style="1" customWidth="1"/>
    <col min="12" max="12" width="11.5" style="1" customWidth="1"/>
    <col min="13" max="13" width="9.625" style="1" customWidth="1"/>
    <col min="14" max="14" width="0.875" style="1" customWidth="1"/>
    <col min="15" max="15" width="9.625" style="1" customWidth="1"/>
    <col min="16" max="16" width="0.875" style="1" customWidth="1"/>
    <col min="17" max="17" width="11.5" style="1" customWidth="1"/>
    <col min="18" max="18" width="9.625" style="1" customWidth="1"/>
    <col min="19" max="19" width="0.875" style="1" customWidth="1"/>
    <col min="20" max="20" width="9.625" style="1" customWidth="1"/>
    <col min="21" max="21" width="0.875" style="1" customWidth="1"/>
    <col min="22" max="22" width="12.375" style="1" customWidth="1"/>
    <col min="23" max="16384" width="9" style="1"/>
  </cols>
  <sheetData>
    <row r="1" spans="1:28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1" t="s">
        <v>22</v>
      </c>
      <c r="S1" s="141"/>
      <c r="T1" s="141"/>
      <c r="U1" s="141"/>
      <c r="V1" s="2"/>
      <c r="W1" s="2"/>
      <c r="X1" s="2"/>
      <c r="Y1" s="2"/>
      <c r="Z1" s="2"/>
    </row>
    <row r="2" spans="1:28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>
      <c r="A3" s="8"/>
      <c r="B3" s="72" t="s">
        <v>21</v>
      </c>
      <c r="C3" s="72"/>
      <c r="D3" s="5"/>
      <c r="E3" s="5"/>
      <c r="X3" s="73"/>
      <c r="Y3" s="73"/>
      <c r="Z3" s="73"/>
      <c r="AA3" s="73"/>
      <c r="AB3" s="73"/>
    </row>
    <row r="4" spans="1:28" s="8" customFormat="1" ht="15" customHeight="1" thickBot="1"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76" t="s">
        <v>3</v>
      </c>
      <c r="V4" s="75"/>
      <c r="W4" s="75"/>
      <c r="X4" s="75"/>
      <c r="Y4" s="75"/>
      <c r="Z4" s="75"/>
      <c r="AA4" s="75"/>
      <c r="AB4" s="76"/>
    </row>
    <row r="5" spans="1:28" ht="22.5" customHeight="1">
      <c r="C5" s="4" t="s">
        <v>0</v>
      </c>
      <c r="D5" s="125" t="s">
        <v>8</v>
      </c>
      <c r="E5" s="126"/>
      <c r="F5" s="133" t="s">
        <v>11</v>
      </c>
      <c r="G5" s="134"/>
      <c r="H5" s="134"/>
      <c r="I5" s="134"/>
      <c r="J5" s="134"/>
      <c r="K5" s="136"/>
      <c r="L5" s="133" t="s">
        <v>12</v>
      </c>
      <c r="M5" s="134"/>
      <c r="N5" s="134"/>
      <c r="O5" s="134"/>
      <c r="P5" s="136"/>
      <c r="Q5" s="133" t="s">
        <v>13</v>
      </c>
      <c r="R5" s="134"/>
      <c r="S5" s="134"/>
      <c r="T5" s="134"/>
      <c r="U5" s="135"/>
    </row>
    <row r="6" spans="1:28" ht="22.5" customHeight="1">
      <c r="C6" s="10"/>
      <c r="D6" s="127"/>
      <c r="E6" s="128"/>
      <c r="F6" s="137" t="s">
        <v>1</v>
      </c>
      <c r="G6" s="78"/>
      <c r="H6" s="123" t="s">
        <v>2</v>
      </c>
      <c r="I6" s="131"/>
      <c r="J6" s="131"/>
      <c r="K6" s="124"/>
      <c r="L6" s="140" t="s">
        <v>1</v>
      </c>
      <c r="M6" s="123" t="s">
        <v>2</v>
      </c>
      <c r="N6" s="131"/>
      <c r="O6" s="131"/>
      <c r="P6" s="124"/>
      <c r="Q6" s="140" t="s">
        <v>1</v>
      </c>
      <c r="R6" s="123" t="s">
        <v>2</v>
      </c>
      <c r="S6" s="131"/>
      <c r="T6" s="131"/>
      <c r="U6" s="132"/>
    </row>
    <row r="7" spans="1:28" ht="22.5" customHeight="1">
      <c r="C7" s="10" t="s">
        <v>14</v>
      </c>
      <c r="D7" s="129"/>
      <c r="E7" s="130"/>
      <c r="F7" s="138"/>
      <c r="G7" s="79" t="s">
        <v>15</v>
      </c>
      <c r="H7" s="123" t="s">
        <v>7</v>
      </c>
      <c r="I7" s="124"/>
      <c r="J7" s="121" t="s">
        <v>5</v>
      </c>
      <c r="K7" s="122"/>
      <c r="L7" s="138"/>
      <c r="M7" s="123" t="s">
        <v>7</v>
      </c>
      <c r="N7" s="124"/>
      <c r="O7" s="121" t="s">
        <v>5</v>
      </c>
      <c r="P7" s="122"/>
      <c r="Q7" s="138"/>
      <c r="R7" s="123" t="s">
        <v>7</v>
      </c>
      <c r="S7" s="124"/>
      <c r="T7" s="121" t="s">
        <v>5</v>
      </c>
      <c r="U7" s="139"/>
    </row>
    <row r="8" spans="1:28" s="7" customFormat="1" ht="14.25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>
      <c r="C9" s="20" t="s">
        <v>23</v>
      </c>
      <c r="D9" s="21"/>
      <c r="E9" s="22">
        <v>3854</v>
      </c>
      <c r="F9" s="23">
        <v>1253.3</v>
      </c>
      <c r="G9" s="80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>
      <c r="C10" s="28" t="s">
        <v>16</v>
      </c>
      <c r="D10" s="29"/>
      <c r="E10" s="30">
        <v>8163</v>
      </c>
      <c r="F10" s="31">
        <v>3507.9</v>
      </c>
      <c r="G10" s="81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>
      <c r="C11" s="28" t="s">
        <v>17</v>
      </c>
      <c r="D11" s="29"/>
      <c r="E11" s="30">
        <v>11903</v>
      </c>
      <c r="F11" s="31">
        <v>5467.6</v>
      </c>
      <c r="G11" s="81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>
      <c r="C12" s="28" t="s">
        <v>18</v>
      </c>
      <c r="D12" s="29"/>
      <c r="E12" s="30">
        <v>15149</v>
      </c>
      <c r="F12" s="31">
        <v>6981.3</v>
      </c>
      <c r="G12" s="81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>
      <c r="C13" s="28" t="s">
        <v>24</v>
      </c>
      <c r="D13" s="29"/>
      <c r="E13" s="30">
        <v>20977.1</v>
      </c>
      <c r="F13" s="31">
        <v>7995.3</v>
      </c>
      <c r="G13" s="81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>
      <c r="C14" s="28" t="s">
        <v>27</v>
      </c>
      <c r="D14" s="29"/>
      <c r="E14" s="30">
        <v>22443.5</v>
      </c>
      <c r="F14" s="31">
        <v>8442.6</v>
      </c>
      <c r="G14" s="81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>
      <c r="C15" s="28" t="s">
        <v>28</v>
      </c>
      <c r="D15" s="29"/>
      <c r="E15" s="30">
        <v>22770.2</v>
      </c>
      <c r="F15" s="31">
        <v>8725.1</v>
      </c>
      <c r="G15" s="81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>
      <c r="C16" s="28" t="s">
        <v>29</v>
      </c>
      <c r="D16" s="29"/>
      <c r="E16" s="30">
        <v>23528.9</v>
      </c>
      <c r="F16" s="31">
        <v>8996.1</v>
      </c>
      <c r="G16" s="81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>
      <c r="C17" s="28" t="s">
        <v>30</v>
      </c>
      <c r="D17" s="29"/>
      <c r="E17" s="30">
        <v>25572.6</v>
      </c>
      <c r="F17" s="31">
        <v>9116.1</v>
      </c>
      <c r="G17" s="81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>
      <c r="C18" s="28" t="s">
        <v>31</v>
      </c>
      <c r="D18" s="29"/>
      <c r="E18" s="30">
        <v>25444.400000000001</v>
      </c>
      <c r="F18" s="31">
        <v>9315.5</v>
      </c>
      <c r="G18" s="81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>
      <c r="C19" s="28" t="s">
        <v>32</v>
      </c>
      <c r="D19" s="29"/>
      <c r="E19" s="30">
        <v>26559.9</v>
      </c>
      <c r="F19" s="31">
        <v>9553.6</v>
      </c>
      <c r="G19" s="81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>
      <c r="C20" s="28" t="s">
        <v>33</v>
      </c>
      <c r="D20" s="29"/>
      <c r="E20" s="30">
        <v>24913</v>
      </c>
      <c r="F20" s="31">
        <v>9853.2000000000007</v>
      </c>
      <c r="G20" s="81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>
      <c r="C21" s="28" t="s">
        <v>34</v>
      </c>
      <c r="D21" s="29"/>
      <c r="E21" s="30">
        <v>24126.5</v>
      </c>
      <c r="F21" s="31">
        <v>9991.6</v>
      </c>
      <c r="G21" s="81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>
      <c r="C22" s="28" t="s">
        <v>35</v>
      </c>
      <c r="D22" s="29"/>
      <c r="E22" s="30">
        <v>25881</v>
      </c>
      <c r="F22" s="31">
        <v>10015.799999999999</v>
      </c>
      <c r="G22" s="81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>
      <c r="C23" s="28" t="s">
        <v>36</v>
      </c>
      <c r="D23" s="29"/>
      <c r="E23" s="30">
        <v>26249.4</v>
      </c>
      <c r="F23" s="31">
        <v>9914.7999999999993</v>
      </c>
      <c r="G23" s="81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>
      <c r="C24" s="28" t="s">
        <v>37</v>
      </c>
      <c r="D24" s="29"/>
      <c r="E24" s="30">
        <v>26428.400000000001</v>
      </c>
      <c r="F24" s="31">
        <v>9831.6</v>
      </c>
      <c r="G24" s="81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>
      <c r="C25" s="28" t="s">
        <v>38</v>
      </c>
      <c r="D25" s="29"/>
      <c r="E25" s="30">
        <v>27042.5</v>
      </c>
      <c r="F25" s="31">
        <v>9709.4</v>
      </c>
      <c r="G25" s="81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>
      <c r="C26" s="28" t="s">
        <v>39</v>
      </c>
      <c r="D26" s="29"/>
      <c r="E26" s="30">
        <v>27203.4</v>
      </c>
      <c r="F26" s="31">
        <v>9558.1</v>
      </c>
      <c r="G26" s="81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>
      <c r="C27" s="28" t="s">
        <v>40</v>
      </c>
      <c r="D27" s="29"/>
      <c r="E27" s="30">
        <v>26031.1</v>
      </c>
      <c r="F27" s="31">
        <v>9539.6</v>
      </c>
      <c r="G27" s="81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>
      <c r="C28" s="28" t="s">
        <v>41</v>
      </c>
      <c r="D28" s="29"/>
      <c r="E28" s="30">
        <v>26529.9</v>
      </c>
      <c r="F28" s="31">
        <v>9484.1</v>
      </c>
      <c r="G28" s="81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>
      <c r="C29" s="28" t="s">
        <v>42</v>
      </c>
      <c r="D29" s="29"/>
      <c r="E29" s="30">
        <v>26332.1</v>
      </c>
      <c r="F29" s="31">
        <v>8890</v>
      </c>
      <c r="G29" s="81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>
      <c r="C30" s="28" t="s">
        <v>43</v>
      </c>
      <c r="D30" s="29"/>
      <c r="E30" s="30">
        <v>28025.4</v>
      </c>
      <c r="F30" s="31">
        <v>9027.7000000000007</v>
      </c>
      <c r="G30" s="82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>
      <c r="C31" s="28" t="s">
        <v>44</v>
      </c>
      <c r="D31" s="29"/>
      <c r="E31" s="30">
        <v>27617.4</v>
      </c>
      <c r="F31" s="31">
        <v>9110.7999999999993</v>
      </c>
      <c r="G31" s="81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>
      <c r="C32" s="39" t="s">
        <v>45</v>
      </c>
      <c r="D32" s="29"/>
      <c r="E32" s="30">
        <v>26856</v>
      </c>
      <c r="F32" s="31">
        <v>8656.1</v>
      </c>
      <c r="G32" s="81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>
      <c r="C33" s="39" t="s">
        <v>46</v>
      </c>
      <c r="D33" s="29"/>
      <c r="E33" s="30">
        <v>29428</v>
      </c>
      <c r="F33" s="31">
        <v>8286</v>
      </c>
      <c r="G33" s="81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>
      <c r="C34" s="39" t="s">
        <v>47</v>
      </c>
      <c r="D34" s="29"/>
      <c r="E34" s="30">
        <v>29789</v>
      </c>
      <c r="F34" s="31">
        <v>8210</v>
      </c>
      <c r="G34" s="81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>
      <c r="C35" s="39" t="s">
        <v>48</v>
      </c>
      <c r="D35" s="68"/>
      <c r="E35" s="48">
        <v>28203</v>
      </c>
      <c r="F35" s="46">
        <v>8237</v>
      </c>
      <c r="G35" s="82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>
      <c r="C36" s="39" t="s">
        <v>49</v>
      </c>
      <c r="D36" s="68"/>
      <c r="E36" s="48">
        <v>27515</v>
      </c>
      <c r="F36" s="46">
        <v>8233</v>
      </c>
      <c r="G36" s="82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>
      <c r="C37" s="39" t="s">
        <v>50</v>
      </c>
      <c r="D37" s="68"/>
      <c r="E37" s="48">
        <v>27805</v>
      </c>
      <c r="F37" s="46">
        <v>7831</v>
      </c>
      <c r="G37" s="82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>
      <c r="C38" s="28" t="s">
        <v>51</v>
      </c>
      <c r="D38" s="29"/>
      <c r="E38" s="57">
        <v>27945.200000000001</v>
      </c>
      <c r="F38" s="58">
        <v>8312.5</v>
      </c>
      <c r="G38" s="93">
        <v>803.9</v>
      </c>
      <c r="H38" s="94">
        <v>29.8</v>
      </c>
      <c r="I38" s="59"/>
      <c r="J38" s="34">
        <v>27.2</v>
      </c>
      <c r="K38" s="41"/>
      <c r="L38" s="58">
        <v>4159.2</v>
      </c>
      <c r="M38" s="94">
        <v>14.9</v>
      </c>
      <c r="N38" s="59"/>
      <c r="O38" s="34">
        <v>14.9</v>
      </c>
      <c r="P38" s="41"/>
      <c r="Q38" s="58">
        <v>1945.7</v>
      </c>
      <c r="R38" s="94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>
      <c r="C39" s="28" t="s">
        <v>52</v>
      </c>
      <c r="D39" s="29"/>
      <c r="E39" s="57">
        <v>28236.2</v>
      </c>
      <c r="F39" s="58">
        <v>8228.5</v>
      </c>
      <c r="G39" s="93">
        <v>754.7</v>
      </c>
      <c r="H39" s="94">
        <v>29.1</v>
      </c>
      <c r="I39" s="59"/>
      <c r="J39" s="34">
        <v>27</v>
      </c>
      <c r="K39" s="41"/>
      <c r="L39" s="58">
        <v>4005.4</v>
      </c>
      <c r="M39" s="94">
        <v>14.2</v>
      </c>
      <c r="N39" s="59"/>
      <c r="O39" s="34">
        <v>14.2</v>
      </c>
      <c r="P39" s="41"/>
      <c r="Q39" s="58">
        <v>1859</v>
      </c>
      <c r="R39" s="94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>
      <c r="A40" s="8"/>
      <c r="B40" s="8"/>
      <c r="C40" s="20" t="s">
        <v>53</v>
      </c>
      <c r="D40" s="21"/>
      <c r="E40" s="100">
        <v>27582</v>
      </c>
      <c r="F40" s="101">
        <v>8229</v>
      </c>
      <c r="G40" s="102">
        <v>726</v>
      </c>
      <c r="H40" s="103">
        <v>29.8</v>
      </c>
      <c r="I40" s="104"/>
      <c r="J40" s="105">
        <v>27.3</v>
      </c>
      <c r="K40" s="106"/>
      <c r="L40" s="101">
        <v>3906</v>
      </c>
      <c r="M40" s="103">
        <v>14.2</v>
      </c>
      <c r="N40" s="104"/>
      <c r="O40" s="105">
        <v>13.7</v>
      </c>
      <c r="P40" s="106"/>
      <c r="Q40" s="101">
        <v>1913</v>
      </c>
      <c r="R40" s="103">
        <v>6.9</v>
      </c>
      <c r="S40" s="104"/>
      <c r="T40" s="105">
        <v>14.2</v>
      </c>
      <c r="U40" s="107"/>
      <c r="V40" s="9">
        <f>E40-SUM(F40,L40,Q40)</f>
        <v>13534</v>
      </c>
    </row>
    <row r="41" spans="1:22" ht="15" customHeight="1">
      <c r="A41" s="8"/>
      <c r="B41" s="8"/>
      <c r="C41" s="20" t="s">
        <v>54</v>
      </c>
      <c r="D41" s="21"/>
      <c r="E41" s="100">
        <v>26476</v>
      </c>
      <c r="F41" s="101">
        <v>6766.7</v>
      </c>
      <c r="G41" s="102">
        <v>507.6</v>
      </c>
      <c r="H41" s="103">
        <v>25.6</v>
      </c>
      <c r="I41" s="104"/>
      <c r="J41" s="105">
        <v>25.5</v>
      </c>
      <c r="K41" s="106"/>
      <c r="L41" s="101">
        <v>4048</v>
      </c>
      <c r="M41" s="103">
        <v>15.3</v>
      </c>
      <c r="N41" s="104"/>
      <c r="O41" s="105">
        <v>14.3</v>
      </c>
      <c r="P41" s="106"/>
      <c r="Q41" s="101">
        <v>1743.2</v>
      </c>
      <c r="R41" s="103">
        <v>6.6</v>
      </c>
      <c r="S41" s="104"/>
      <c r="T41" s="105">
        <v>14.4</v>
      </c>
      <c r="U41" s="107"/>
      <c r="V41" s="9">
        <f>E41-SUM(F41,L41,Q41)</f>
        <v>13918.099999999999</v>
      </c>
    </row>
    <row r="42" spans="1:22" ht="15" customHeight="1">
      <c r="A42" s="8"/>
      <c r="B42" s="8"/>
      <c r="C42" s="28" t="s">
        <v>61</v>
      </c>
      <c r="D42" s="29"/>
      <c r="E42" s="57">
        <v>25548</v>
      </c>
      <c r="F42" s="58">
        <v>6719</v>
      </c>
      <c r="G42" s="93">
        <v>504</v>
      </c>
      <c r="H42" s="94">
        <v>26.3</v>
      </c>
      <c r="I42" s="59"/>
      <c r="J42" s="105">
        <v>25.7</v>
      </c>
      <c r="K42" s="106"/>
      <c r="L42" s="58">
        <v>3823</v>
      </c>
      <c r="M42" s="94">
        <v>14.9</v>
      </c>
      <c r="N42" s="59"/>
      <c r="O42" s="105">
        <v>13.9</v>
      </c>
      <c r="P42" s="106"/>
      <c r="Q42" s="58">
        <v>1902</v>
      </c>
      <c r="R42" s="94">
        <v>7.4</v>
      </c>
      <c r="S42" s="59"/>
      <c r="T42" s="105">
        <v>15.9</v>
      </c>
      <c r="U42" s="107"/>
      <c r="V42" s="9">
        <f>E42-SUM(F42,L42,Q42)</f>
        <v>13104</v>
      </c>
    </row>
    <row r="43" spans="1:22" ht="15" customHeight="1">
      <c r="A43" s="8"/>
      <c r="B43" s="8"/>
      <c r="C43" s="108" t="s">
        <v>62</v>
      </c>
      <c r="D43" s="84" t="s">
        <v>9</v>
      </c>
      <c r="E43" s="85"/>
      <c r="F43" s="86"/>
      <c r="G43" s="87"/>
      <c r="H43" s="88"/>
      <c r="I43" s="89"/>
      <c r="J43" s="90"/>
      <c r="K43" s="89"/>
      <c r="L43" s="86"/>
      <c r="M43" s="91"/>
      <c r="N43" s="89"/>
      <c r="O43" s="90"/>
      <c r="P43" s="89"/>
      <c r="Q43" s="86"/>
      <c r="R43" s="88"/>
      <c r="S43" s="89"/>
      <c r="T43" s="90"/>
      <c r="U43" s="92"/>
      <c r="V43" s="9"/>
    </row>
    <row r="44" spans="1:22" ht="15" customHeight="1" thickBot="1">
      <c r="A44" s="8"/>
      <c r="B44" s="8"/>
      <c r="C44" s="109"/>
      <c r="D44" s="49"/>
      <c r="E44" s="65">
        <v>25263</v>
      </c>
      <c r="F44" s="56">
        <v>6728</v>
      </c>
      <c r="G44" s="83">
        <v>467</v>
      </c>
      <c r="H44" s="54">
        <v>26.6</v>
      </c>
      <c r="I44" s="55"/>
      <c r="J44" s="110" t="s">
        <v>6</v>
      </c>
      <c r="K44" s="111"/>
      <c r="L44" s="56">
        <v>3838</v>
      </c>
      <c r="M44" s="54">
        <v>15.2</v>
      </c>
      <c r="N44" s="55"/>
      <c r="O44" s="110" t="s">
        <v>6</v>
      </c>
      <c r="P44" s="111"/>
      <c r="Q44" s="56">
        <v>1742</v>
      </c>
      <c r="R44" s="54">
        <v>6.9</v>
      </c>
      <c r="S44" s="55"/>
      <c r="T44" s="110" t="s">
        <v>6</v>
      </c>
      <c r="U44" s="112"/>
      <c r="V44" s="9">
        <f>E44-SUM(F44,L44,Q44)</f>
        <v>12955</v>
      </c>
    </row>
    <row r="45" spans="1:22" ht="21.75" customHeight="1">
      <c r="D45" s="6"/>
    </row>
    <row r="46" spans="1:22" ht="15" customHeight="1">
      <c r="C46" s="1">
        <v>25</v>
      </c>
      <c r="H46" s="66">
        <f>ROUND(F37/$E37*100,1)</f>
        <v>28.2</v>
      </c>
      <c r="I46" s="66"/>
      <c r="J46" s="66"/>
      <c r="K46" s="66"/>
      <c r="L46" s="66"/>
      <c r="M46" s="66">
        <f>ROUND(L37/$E37*100,1)</f>
        <v>16.3</v>
      </c>
      <c r="N46" s="66"/>
      <c r="O46" s="66"/>
      <c r="P46" s="66"/>
      <c r="Q46" s="66"/>
      <c r="R46" s="66">
        <f>ROUND(Q37/$E37*100,1)</f>
        <v>6.5</v>
      </c>
    </row>
    <row r="47" spans="1:22" ht="15" customHeight="1">
      <c r="C47" s="1">
        <v>26</v>
      </c>
      <c r="H47" s="66">
        <f>ROUND(F38/$E38*100,1)</f>
        <v>29.7</v>
      </c>
      <c r="I47" s="66"/>
      <c r="J47" s="66"/>
      <c r="K47" s="66"/>
      <c r="L47" s="66"/>
      <c r="M47" s="66">
        <f>ROUND(L38/$E38*100,1)</f>
        <v>14.9</v>
      </c>
      <c r="N47" s="66"/>
      <c r="O47" s="66"/>
      <c r="P47" s="66"/>
      <c r="Q47" s="66"/>
      <c r="R47" s="66">
        <f>ROUND(Q38/$E38*100,1)</f>
        <v>7</v>
      </c>
    </row>
    <row r="48" spans="1:22" ht="15" customHeight="1">
      <c r="C48" s="1">
        <v>27</v>
      </c>
      <c r="H48" s="66">
        <f>ROUND(F39/$E39*100,1)</f>
        <v>29.1</v>
      </c>
      <c r="I48" s="66"/>
      <c r="J48" s="66"/>
      <c r="K48" s="66"/>
      <c r="L48" s="66"/>
      <c r="M48" s="66">
        <f>ROUND(L39/$E39*100,1)</f>
        <v>14.2</v>
      </c>
      <c r="N48" s="66"/>
      <c r="O48" s="66"/>
      <c r="P48" s="66"/>
      <c r="Q48" s="66"/>
      <c r="R48" s="66">
        <f>ROUND(Q39/$E39*100,1)</f>
        <v>6.6</v>
      </c>
    </row>
    <row r="49" spans="3:18">
      <c r="C49" s="1">
        <v>28</v>
      </c>
      <c r="H49" s="66">
        <f>ROUND(F40/$E40*100,1)</f>
        <v>29.8</v>
      </c>
      <c r="I49" s="66"/>
      <c r="J49" s="66"/>
      <c r="K49" s="66"/>
      <c r="L49" s="66"/>
      <c r="M49" s="66">
        <f>ROUND(L40/$E40*100,1)</f>
        <v>14.2</v>
      </c>
      <c r="N49" s="66"/>
      <c r="O49" s="66"/>
      <c r="P49" s="66"/>
      <c r="Q49" s="66"/>
      <c r="R49" s="66">
        <f>ROUND(Q40/$E40*100,1)</f>
        <v>6.9</v>
      </c>
    </row>
    <row r="50" spans="3:18">
      <c r="C50" s="1">
        <v>29</v>
      </c>
      <c r="H50" s="66">
        <f>ROUND(F41/$E41*100,1)</f>
        <v>25.6</v>
      </c>
      <c r="I50" s="66"/>
      <c r="J50" s="66"/>
      <c r="K50" s="66"/>
      <c r="L50" s="66"/>
      <c r="M50" s="66">
        <f>ROUND(L41/$E41*100,1)</f>
        <v>15.3</v>
      </c>
      <c r="N50" s="66"/>
      <c r="O50" s="66"/>
      <c r="P50" s="66"/>
      <c r="Q50" s="66"/>
      <c r="R50" s="66">
        <f>ROUND(Q41/$E41*100,1)</f>
        <v>6.6</v>
      </c>
    </row>
    <row r="51" spans="3:18">
      <c r="C51" s="1">
        <v>30</v>
      </c>
      <c r="H51" s="66">
        <f t="shared" ref="H51" si="5">ROUND(F42/$E42*100,1)</f>
        <v>26.3</v>
      </c>
      <c r="I51" s="66"/>
      <c r="J51" s="66"/>
      <c r="K51" s="66"/>
      <c r="L51" s="66"/>
      <c r="M51" s="66">
        <f t="shared" ref="M51" si="6">ROUND(L42/$E42*100,1)</f>
        <v>15</v>
      </c>
      <c r="N51" s="66"/>
      <c r="O51" s="66"/>
      <c r="P51" s="66"/>
      <c r="Q51" s="66"/>
      <c r="R51" s="66">
        <f t="shared" ref="R51" si="7">ROUND(Q42/$E42*100,1)</f>
        <v>7.4</v>
      </c>
    </row>
    <row r="52" spans="3:18">
      <c r="C52" s="1">
        <v>1</v>
      </c>
      <c r="H52" s="66">
        <f>ROUND(F44/$E44*100,1)</f>
        <v>26.6</v>
      </c>
      <c r="I52" s="66"/>
      <c r="J52" s="66"/>
      <c r="K52" s="66"/>
      <c r="L52" s="66"/>
      <c r="M52" s="66">
        <f>ROUND(L44/$E44*100,1)</f>
        <v>15.2</v>
      </c>
      <c r="N52" s="66"/>
      <c r="O52" s="66"/>
      <c r="P52" s="66"/>
      <c r="Q52" s="66"/>
      <c r="R52" s="66">
        <f>ROUND(Q44/$E44*100,1)</f>
        <v>6.9</v>
      </c>
    </row>
  </sheetData>
  <mergeCells count="21">
    <mergeCell ref="R7:S7"/>
    <mergeCell ref="H7:I7"/>
    <mergeCell ref="R6:U6"/>
    <mergeCell ref="J7:K7"/>
    <mergeCell ref="Q5:U5"/>
    <mergeCell ref="C43:C44"/>
    <mergeCell ref="J44:K44"/>
    <mergeCell ref="O44:P44"/>
    <mergeCell ref="T44:U44"/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D5:E7"/>
    <mergeCell ref="F6:F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2020-08-05T02:57:24Z</cp:lastPrinted>
  <dcterms:created xsi:type="dcterms:W3CDTF">2004-09-02T05:53:57Z</dcterms:created>
  <dcterms:modified xsi:type="dcterms:W3CDTF">2020-09-16T06:47:17Z</dcterms:modified>
</cp:coreProperties>
</file>