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3$\doc\３１０　企画Ｇ（４０ＧＢ）\令和7年度\403 工事公表\R07臨時公表\070702臨時公表\03_HP更新\HP添付\"/>
    </mc:Choice>
  </mc:AlternateContent>
  <xr:revisionPtr revIDLastSave="0" documentId="13_ncr:1_{9A07D04D-2956-48E2-BFC2-7CF088FDE13F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Print_Area" localSheetId="0">'都市整備部調書（Excel工事）'!$B$2:$X$15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X12" i="1"/>
  <c r="I12" i="1"/>
  <c r="X15" i="1"/>
  <c r="X13" i="1"/>
  <c r="X10" i="1"/>
  <c r="X11" i="1"/>
  <c r="X9" i="1"/>
  <c r="X8" i="1"/>
  <c r="B8" i="1"/>
  <c r="B9" i="1" s="1"/>
</calcChain>
</file>

<file path=xl/sharedStrings.xml><?xml version="1.0" encoding="utf-8"?>
<sst xmlns="http://schemas.openxmlformats.org/spreadsheetml/2006/main" count="191" uniqueCount="118">
  <si>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</si>
  <si>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</si>
  <si>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</si>
  <si>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</si>
  <si>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</si>
  <si>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</si>
  <si>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</si>
  <si>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</si>
  <si>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第３四半期</t>
  </si>
  <si>
    <t>★―２</t>
  </si>
  <si>
    <t>５ケ月</t>
    <rPh sb="1" eb="3">
      <t>カゲツ</t>
    </rPh>
    <phoneticPr fontId="2"/>
  </si>
  <si>
    <t>★―３</t>
  </si>
  <si>
    <t>門真市</t>
  </si>
  <si>
    <t>大東市</t>
  </si>
  <si>
    <t>寝屋川市</t>
  </si>
  <si>
    <t>枚方市</t>
  </si>
  <si>
    <t>守口市</t>
  </si>
  <si>
    <t>都市整備部</t>
  </si>
  <si>
    <t>110930</t>
  </si>
  <si>
    <t>都市計画道路　大阪住道線</t>
  </si>
  <si>
    <t>110690</t>
  </si>
  <si>
    <t>都市計画道路　寝屋川大東線</t>
  </si>
  <si>
    <t>210020</t>
  </si>
  <si>
    <t>一般国道　１７０号</t>
  </si>
  <si>
    <t>211230</t>
  </si>
  <si>
    <t>主要地方道　大阪中央環状線</t>
  </si>
  <si>
    <t>211080</t>
  </si>
  <si>
    <t>主要地方道　八尾枚方線</t>
  </si>
  <si>
    <t>213770</t>
  </si>
  <si>
    <t>一般府道　平野守口線</t>
  </si>
  <si>
    <t>310920</t>
  </si>
  <si>
    <t>一級河川　寝屋川導水路</t>
  </si>
  <si>
    <t>518230</t>
  </si>
  <si>
    <t>深北緑地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</si>
  <si>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</si>
  <si>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</si>
  <si>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</si>
  <si>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</si>
  <si>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</si>
  <si>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</si>
  <si>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</si>
  <si>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</si>
  <si>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</si>
  <si>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</si>
  <si>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</si>
  <si>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</si>
  <si>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</si>
  <si>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</si>
  <si>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</si>
  <si>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</si>
  <si>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</si>
  <si>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</si>
  <si>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</si>
  <si>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交通安全施設（区画線）</t>
  </si>
  <si>
    <t>更新</t>
  </si>
  <si>
    <t>2025-10-900283</t>
  </si>
  <si>
    <t>枚方土木事務所</t>
  </si>
  <si>
    <t>　自転車通行空間整備工事（讃良工区）</t>
  </si>
  <si>
    <t>讃良西町地内　外</t>
  </si>
  <si>
    <t>★</t>
  </si>
  <si>
    <t>区画線工　一式</t>
  </si>
  <si>
    <t>第２四半期</t>
  </si>
  <si>
    <t>７ケ月</t>
  </si>
  <si>
    <t>一般競争入札</t>
  </si>
  <si>
    <t>2025-10-900284</t>
  </si>
  <si>
    <t>　自転車通行空間整備工事（馬場町工区）</t>
  </si>
  <si>
    <t>馬場町一丁目地内　外</t>
  </si>
  <si>
    <t>第１四半期</t>
  </si>
  <si>
    <t>８ケ月</t>
  </si>
  <si>
    <t>塗装</t>
  </si>
  <si>
    <t>2025-10-900299</t>
  </si>
  <si>
    <t>　松葉跨線橋（南行）塗装塗替工事</t>
  </si>
  <si>
    <t>松葉町地内　外</t>
  </si>
  <si>
    <t>塗装塗替工　一式</t>
  </si>
  <si>
    <t>新規</t>
  </si>
  <si>
    <t>　舗装道補修工事（氷野工区）</t>
  </si>
  <si>
    <t>舗装</t>
  </si>
  <si>
    <t>一般競争入札（実績申告型）</t>
  </si>
  <si>
    <t>土木一式</t>
  </si>
  <si>
    <t>切削・オーバーレイ　一式</t>
  </si>
  <si>
    <t>６ケ月</t>
  </si>
  <si>
    <t>2025-10-900321</t>
  </si>
  <si>
    <t>　太間排水機場　自動除塵機補修工事(６号機外)</t>
  </si>
  <si>
    <t>太間町地内</t>
  </si>
  <si>
    <t>設備補修</t>
  </si>
  <si>
    <t>自動除塵機補修　　一式</t>
  </si>
  <si>
    <t>（３）（８）（９）</t>
  </si>
  <si>
    <t>外　園路改修工事</t>
  </si>
  <si>
    <t>河北中町地内　外</t>
  </si>
  <si>
    <t>造園</t>
  </si>
  <si>
    <t>園路改修工　一式</t>
  </si>
  <si>
    <t>2025-10-900327</t>
    <phoneticPr fontId="2"/>
  </si>
  <si>
    <t>　野崎跨線橋(側道橋)塗装塗替工事</t>
  </si>
  <si>
    <t>野崎一丁目地内　外</t>
  </si>
  <si>
    <t>（８）</t>
    <phoneticPr fontId="2"/>
  </si>
  <si>
    <t>・取りやめ</t>
    <rPh sb="1" eb="2">
      <t>ト</t>
    </rPh>
    <phoneticPr fontId="2"/>
  </si>
  <si>
    <t>2025-10-900277</t>
  </si>
  <si>
    <t>　街路築造工事（Ｒ７）</t>
  </si>
  <si>
    <t>上島町地内</t>
  </si>
  <si>
    <t>土工　一式、排水工　一式、舗装工　一式</t>
  </si>
  <si>
    <t>１５ケ月</t>
  </si>
  <si>
    <t>総合評価一般競争入札</t>
  </si>
  <si>
    <t>総評提案型標準</t>
  </si>
  <si>
    <t>（８）</t>
  </si>
  <si>
    <t>2025-10-900280</t>
  </si>
  <si>
    <t>諸福四丁目地内</t>
  </si>
  <si>
    <t>2025-10-900295</t>
  </si>
  <si>
    <t>（８）（９）</t>
    <phoneticPr fontId="2"/>
  </si>
  <si>
    <t>氷野一丁目地内　外</t>
    <phoneticPr fontId="2"/>
  </si>
  <si>
    <t>2025-10-900303</t>
  </si>
  <si>
    <t>歩道改良工事</t>
  </si>
  <si>
    <t>伊加賀緑町地内　外</t>
  </si>
  <si>
    <t>舗装工　一式、電線共同溝工　一式、道路付属物工　一式</t>
  </si>
  <si>
    <t>１２ケ月</t>
  </si>
  <si>
    <t>（６）（９）</t>
    <phoneticPr fontId="2"/>
  </si>
  <si>
    <t xml:space="preserve">路河川地区等名
</t>
    <rPh sb="6" eb="7">
      <t>メイ</t>
    </rPh>
    <phoneticPr fontId="4"/>
  </si>
  <si>
    <t>（３）（４）（９）（１０）</t>
    <phoneticPr fontId="2"/>
  </si>
  <si>
    <t>（１３）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</si>
</sst>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9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65299;&#65297;&#65296;&#12288;&#20225;&#30011;&#65319;&#65288;&#65300;&#65296;&#65319;&#65314;&#65289;/&#20196;&#21644;7&#24180;&#24230;/403%20&#24037;&#20107;&#20844;&#34920;/R07&#33256;&#26178;&#20844;&#34920;/070702&#33256;&#26178;&#20844;&#34920;/02_&#25152;&#20869;&#22238;&#31572;/01_&#24037;&#20107;/&#12304;&#28168;&#12305;&#35336;&#30011;&#20445;&#20840;_&#12304;&#26522;&#26041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5"/>
  <sheetViews>
    <sheetView showGridLines="0" tabSelected="1" view="pageBreakPreview" topLeftCell="H1" zoomScale="70" zoomScaleNormal="70" zoomScaleSheetLayoutView="70" workbookViewId="0">
      <pane ySplit="5" topLeftCell="A6" activePane="bottomLeft" state="frozen"/>
      <selection activeCell="B1" sqref="B1:B1048576"/>
      <selection pane="bottomLeft" activeCell="S8" sqref="S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2" t="s">
        <v>0</v>
      </c>
      <c r="C2" s="37" t="s">
        <v>34</v>
      </c>
      <c r="D2" s="37" t="s">
        <v>35</v>
      </c>
      <c r="E2" s="37" t="s">
        <v>36</v>
      </c>
      <c r="F2" s="52" t="s">
        <v>1</v>
      </c>
      <c r="G2" s="53"/>
      <c r="H2" s="53"/>
      <c r="I2" s="53"/>
      <c r="J2" s="53"/>
      <c r="K2" s="53"/>
      <c r="L2" s="53"/>
      <c r="M2" s="53"/>
      <c r="N2" s="53"/>
      <c r="O2" s="53"/>
      <c r="P2" s="54"/>
      <c r="Q2" s="10" t="s">
        <v>2</v>
      </c>
      <c r="R2" s="4"/>
      <c r="S2" s="4"/>
      <c r="T2" s="4"/>
      <c r="U2" s="4"/>
      <c r="V2" s="4"/>
      <c r="W2" s="4"/>
      <c r="X2" s="23"/>
    </row>
    <row r="3" spans="2:24" s="5" customFormat="1" ht="15" customHeight="1" x14ac:dyDescent="0.45">
      <c r="B3" s="43"/>
      <c r="C3" s="38"/>
      <c r="D3" s="38"/>
      <c r="E3" s="38"/>
      <c r="F3" s="37" t="s">
        <v>37</v>
      </c>
      <c r="G3" s="37" t="s">
        <v>38</v>
      </c>
      <c r="H3" s="45" t="s">
        <v>3</v>
      </c>
      <c r="I3" s="46"/>
      <c r="J3" s="47"/>
      <c r="K3" s="40" t="s">
        <v>4</v>
      </c>
      <c r="L3" s="51"/>
      <c r="M3" s="51"/>
      <c r="N3" s="41"/>
      <c r="O3" s="37" t="s">
        <v>43</v>
      </c>
      <c r="P3" s="37" t="s">
        <v>44</v>
      </c>
      <c r="Q3" s="37" t="s">
        <v>45</v>
      </c>
      <c r="R3" s="37" t="s">
        <v>46</v>
      </c>
      <c r="S3" s="37" t="s">
        <v>47</v>
      </c>
      <c r="T3" s="37" t="s">
        <v>48</v>
      </c>
      <c r="U3" s="37" t="s">
        <v>49</v>
      </c>
      <c r="V3" s="37" t="s">
        <v>50</v>
      </c>
      <c r="W3" s="37" t="s">
        <v>51</v>
      </c>
      <c r="X3" s="37" t="s">
        <v>52</v>
      </c>
    </row>
    <row r="4" spans="2:24" s="5" customFormat="1" ht="15" customHeight="1" x14ac:dyDescent="0.45">
      <c r="B4" s="43"/>
      <c r="C4" s="38"/>
      <c r="D4" s="38"/>
      <c r="E4" s="38"/>
      <c r="F4" s="38"/>
      <c r="G4" s="38"/>
      <c r="H4" s="48"/>
      <c r="I4" s="49"/>
      <c r="J4" s="50"/>
      <c r="K4" s="40" t="s">
        <v>5</v>
      </c>
      <c r="L4" s="41"/>
      <c r="M4" s="40" t="s">
        <v>6</v>
      </c>
      <c r="N4" s="41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2:24" s="5" customFormat="1" ht="66" customHeight="1" x14ac:dyDescent="0.45">
      <c r="B5" s="44"/>
      <c r="C5" s="39"/>
      <c r="D5" s="39"/>
      <c r="E5" s="39"/>
      <c r="F5" s="39"/>
      <c r="G5" s="39"/>
      <c r="H5" s="6" t="s">
        <v>39</v>
      </c>
      <c r="I5" s="6" t="s">
        <v>115</v>
      </c>
      <c r="J5" s="6" t="s">
        <v>40</v>
      </c>
      <c r="K5" s="6" t="s">
        <v>41</v>
      </c>
      <c r="L5" s="6" t="s">
        <v>42</v>
      </c>
      <c r="M5" s="6" t="s">
        <v>41</v>
      </c>
      <c r="N5" s="6" t="s">
        <v>42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s="3" customFormat="1" ht="75.75" customHeight="1" x14ac:dyDescent="0.45">
      <c r="B6" s="7">
        <v>1</v>
      </c>
      <c r="C6" s="8" t="s">
        <v>54</v>
      </c>
      <c r="D6" s="11" t="s">
        <v>96</v>
      </c>
      <c r="E6" s="12">
        <v>45840</v>
      </c>
      <c r="F6" s="13" t="s">
        <v>17</v>
      </c>
      <c r="G6" s="13" t="s">
        <v>56</v>
      </c>
      <c r="H6" s="14" t="s">
        <v>20</v>
      </c>
      <c r="I6" s="15" t="s">
        <v>21</v>
      </c>
      <c r="J6" s="16" t="s">
        <v>97</v>
      </c>
      <c r="K6" s="8" t="s">
        <v>12</v>
      </c>
      <c r="L6" s="17" t="s">
        <v>98</v>
      </c>
      <c r="M6" s="17"/>
      <c r="N6" s="22"/>
      <c r="O6" s="18" t="s">
        <v>78</v>
      </c>
      <c r="P6" s="19" t="s">
        <v>9</v>
      </c>
      <c r="Q6" s="17" t="s">
        <v>99</v>
      </c>
      <c r="R6" s="20" t="s">
        <v>8</v>
      </c>
      <c r="S6" s="20" t="s">
        <v>100</v>
      </c>
      <c r="T6" s="21" t="s">
        <v>101</v>
      </c>
      <c r="U6" s="8" t="s">
        <v>102</v>
      </c>
      <c r="V6" s="8" t="s">
        <v>103</v>
      </c>
      <c r="W6" s="8"/>
      <c r="X6" s="21" t="s">
        <v>56</v>
      </c>
    </row>
    <row r="7" spans="2:24" s="3" customFormat="1" ht="75.75" customHeight="1" x14ac:dyDescent="0.45">
      <c r="B7" s="7">
        <v>2</v>
      </c>
      <c r="C7" s="8" t="s">
        <v>54</v>
      </c>
      <c r="D7" s="11" t="s">
        <v>104</v>
      </c>
      <c r="E7" s="12">
        <v>45840</v>
      </c>
      <c r="F7" s="13" t="s">
        <v>17</v>
      </c>
      <c r="G7" s="13" t="s">
        <v>56</v>
      </c>
      <c r="H7" s="14" t="s">
        <v>18</v>
      </c>
      <c r="I7" s="15" t="s">
        <v>19</v>
      </c>
      <c r="J7" s="16" t="s">
        <v>97</v>
      </c>
      <c r="K7" s="8" t="s">
        <v>13</v>
      </c>
      <c r="L7" s="17" t="s">
        <v>105</v>
      </c>
      <c r="M7" s="17"/>
      <c r="N7" s="16"/>
      <c r="O7" s="18" t="s">
        <v>78</v>
      </c>
      <c r="P7" s="19" t="s">
        <v>11</v>
      </c>
      <c r="Q7" s="17" t="s">
        <v>99</v>
      </c>
      <c r="R7" s="20" t="s">
        <v>8</v>
      </c>
      <c r="S7" s="20" t="s">
        <v>100</v>
      </c>
      <c r="T7" s="21" t="s">
        <v>63</v>
      </c>
      <c r="U7" s="8"/>
      <c r="V7" s="8" t="s">
        <v>103</v>
      </c>
      <c r="W7" s="8"/>
      <c r="X7" s="21" t="s">
        <v>56</v>
      </c>
    </row>
    <row r="8" spans="2:24" s="3" customFormat="1" ht="75.75" customHeight="1" x14ac:dyDescent="0.45">
      <c r="B8" s="7">
        <f t="shared" ref="B8:B15" si="0">B7+1</f>
        <v>3</v>
      </c>
      <c r="C8" s="8" t="s">
        <v>54</v>
      </c>
      <c r="D8" s="11" t="s">
        <v>55</v>
      </c>
      <c r="E8" s="12">
        <v>45840</v>
      </c>
      <c r="F8" s="13" t="s">
        <v>17</v>
      </c>
      <c r="G8" s="13" t="s">
        <v>56</v>
      </c>
      <c r="H8" s="14" t="s">
        <v>26</v>
      </c>
      <c r="I8" s="15" t="s">
        <v>27</v>
      </c>
      <c r="J8" s="16" t="s">
        <v>57</v>
      </c>
      <c r="K8" s="8" t="s">
        <v>14</v>
      </c>
      <c r="L8" s="17" t="s">
        <v>58</v>
      </c>
      <c r="M8" s="17"/>
      <c r="N8" s="16"/>
      <c r="O8" s="18" t="s">
        <v>53</v>
      </c>
      <c r="P8" s="19" t="s">
        <v>59</v>
      </c>
      <c r="Q8" s="17" t="s">
        <v>60</v>
      </c>
      <c r="R8" s="20" t="s">
        <v>61</v>
      </c>
      <c r="S8" s="20" t="s">
        <v>68</v>
      </c>
      <c r="T8" s="21" t="s">
        <v>63</v>
      </c>
      <c r="U8" s="8"/>
      <c r="V8" s="8" t="s" ph="1">
        <v>94</v>
      </c>
      <c r="W8" s="9"/>
      <c r="X8" s="21" t="str">
        <f t="shared" ref="X8:X13" si="1">G8</f>
        <v>枚方土木事務所</v>
      </c>
    </row>
    <row r="9" spans="2:24" s="3" customFormat="1" ht="75.75" customHeight="1" x14ac:dyDescent="0.45">
      <c r="B9" s="7">
        <f t="shared" si="0"/>
        <v>4</v>
      </c>
      <c r="C9" s="8" t="s">
        <v>54</v>
      </c>
      <c r="D9" s="11" t="s">
        <v>64</v>
      </c>
      <c r="E9" s="12">
        <v>45840</v>
      </c>
      <c r="F9" s="13" t="s">
        <v>17</v>
      </c>
      <c r="G9" s="13" t="s">
        <v>56</v>
      </c>
      <c r="H9" s="14" t="s">
        <v>28</v>
      </c>
      <c r="I9" s="15" t="s">
        <v>29</v>
      </c>
      <c r="J9" s="16" t="s">
        <v>65</v>
      </c>
      <c r="K9" s="8" t="s">
        <v>16</v>
      </c>
      <c r="L9" s="17" t="s">
        <v>66</v>
      </c>
      <c r="M9" s="17"/>
      <c r="N9" s="16"/>
      <c r="O9" s="18" t="s">
        <v>53</v>
      </c>
      <c r="P9" s="19" t="s">
        <v>59</v>
      </c>
      <c r="Q9" s="17" t="s">
        <v>60</v>
      </c>
      <c r="R9" s="20" t="s">
        <v>67</v>
      </c>
      <c r="S9" s="20" t="s">
        <v>68</v>
      </c>
      <c r="T9" s="21" t="s">
        <v>63</v>
      </c>
      <c r="U9" s="8"/>
      <c r="V9" s="8" t="s">
        <v>117</v>
      </c>
      <c r="W9" s="8" t="s">
        <v>95</v>
      </c>
      <c r="X9" s="21" t="str">
        <f t="shared" si="1"/>
        <v>枚方土木事務所</v>
      </c>
    </row>
    <row r="10" spans="2:24" s="3" customFormat="1" ht="75.75" customHeight="1" x14ac:dyDescent="0.45">
      <c r="B10" s="7">
        <f t="shared" si="0"/>
        <v>5</v>
      </c>
      <c r="C10" s="8" t="s">
        <v>7</v>
      </c>
      <c r="D10" s="11" t="s">
        <v>106</v>
      </c>
      <c r="E10" s="12">
        <v>45840</v>
      </c>
      <c r="F10" s="13" t="s">
        <v>17</v>
      </c>
      <c r="G10" s="13" t="s">
        <v>56</v>
      </c>
      <c r="H10" s="14" t="s">
        <v>26</v>
      </c>
      <c r="I10" s="15" t="s">
        <v>27</v>
      </c>
      <c r="J10" s="16" t="s">
        <v>75</v>
      </c>
      <c r="K10" s="8" t="s">
        <v>13</v>
      </c>
      <c r="L10" s="17" t="s">
        <v>108</v>
      </c>
      <c r="M10" s="17"/>
      <c r="N10" s="16"/>
      <c r="O10" s="18" t="s">
        <v>76</v>
      </c>
      <c r="P10" s="19" t="s">
        <v>9</v>
      </c>
      <c r="Q10" s="17" t="s">
        <v>79</v>
      </c>
      <c r="R10" s="20" t="s">
        <v>61</v>
      </c>
      <c r="S10" s="20" t="s">
        <v>10</v>
      </c>
      <c r="T10" s="21" t="s">
        <v>77</v>
      </c>
      <c r="U10" s="8"/>
      <c r="V10" s="8" t="s">
        <v>116</v>
      </c>
      <c r="W10" s="9"/>
      <c r="X10" s="21" t="str">
        <f t="shared" si="1"/>
        <v>枚方土木事務所</v>
      </c>
    </row>
    <row r="11" spans="2:24" s="3" customFormat="1" ht="75.75" customHeight="1" x14ac:dyDescent="0.15">
      <c r="B11" s="7">
        <f t="shared" si="0"/>
        <v>6</v>
      </c>
      <c r="C11" s="8" t="s">
        <v>54</v>
      </c>
      <c r="D11" s="11" t="s">
        <v>70</v>
      </c>
      <c r="E11" s="12">
        <v>45840</v>
      </c>
      <c r="F11" s="13" t="s">
        <v>17</v>
      </c>
      <c r="G11" s="13" t="s">
        <v>56</v>
      </c>
      <c r="H11" s="14" t="s">
        <v>24</v>
      </c>
      <c r="I11" s="15" t="s">
        <v>25</v>
      </c>
      <c r="J11" s="16" t="s">
        <v>71</v>
      </c>
      <c r="K11" s="8" t="s">
        <v>12</v>
      </c>
      <c r="L11" s="17" t="s">
        <v>72</v>
      </c>
      <c r="M11" s="17"/>
      <c r="N11" s="16"/>
      <c r="O11" s="18" t="s">
        <v>69</v>
      </c>
      <c r="P11" s="19" t="s">
        <v>59</v>
      </c>
      <c r="Q11" s="17" t="s">
        <v>73</v>
      </c>
      <c r="R11" s="20" t="s">
        <v>61</v>
      </c>
      <c r="S11" s="20" t="s">
        <v>62</v>
      </c>
      <c r="T11" s="21" t="s">
        <v>63</v>
      </c>
      <c r="U11" s="8"/>
      <c r="V11" s="8" t="s" ph="1">
        <v>107</v>
      </c>
      <c r="W11" s="8"/>
      <c r="X11" s="21" t="str">
        <f t="shared" si="1"/>
        <v>枚方土木事務所</v>
      </c>
    </row>
    <row r="12" spans="2:24" s="3" customFormat="1" ht="75.75" customHeight="1" x14ac:dyDescent="0.45">
      <c r="B12" s="7">
        <f t="shared" si="0"/>
        <v>7</v>
      </c>
      <c r="C12" s="8" t="s">
        <v>54</v>
      </c>
      <c r="D12" s="11" t="s">
        <v>109</v>
      </c>
      <c r="E12" s="12">
        <v>45840</v>
      </c>
      <c r="F12" s="13" t="s">
        <v>17</v>
      </c>
      <c r="G12" s="13" t="s">
        <v>56</v>
      </c>
      <c r="H12" s="14" t="s">
        <v>22</v>
      </c>
      <c r="I12" s="15" t="str">
        <f>VLOOKUP(H12,'[3]（３）路河川マスタ'!$E$2:$F$7494,2,FALSE)</f>
        <v>一般国道　１７０号</v>
      </c>
      <c r="J12" s="16" t="s">
        <v>110</v>
      </c>
      <c r="K12" s="8" t="s">
        <v>15</v>
      </c>
      <c r="L12" s="17" t="s">
        <v>111</v>
      </c>
      <c r="M12" s="17"/>
      <c r="N12" s="16"/>
      <c r="O12" s="18" t="s">
        <v>78</v>
      </c>
      <c r="P12" s="19" t="s">
        <v>9</v>
      </c>
      <c r="Q12" s="17" t="s">
        <v>112</v>
      </c>
      <c r="R12" s="20" t="s">
        <v>61</v>
      </c>
      <c r="S12" s="20" t="s">
        <v>113</v>
      </c>
      <c r="T12" s="21" t="s">
        <v>101</v>
      </c>
      <c r="U12" s="8"/>
      <c r="V12" s="8" t="s">
        <v>103</v>
      </c>
      <c r="W12" s="8"/>
      <c r="X12" s="21" t="str">
        <f>G12</f>
        <v>枚方土木事務所</v>
      </c>
    </row>
    <row r="13" spans="2:24" s="3" customFormat="1" ht="75.75" customHeight="1" x14ac:dyDescent="0.45">
      <c r="B13" s="7">
        <f t="shared" si="0"/>
        <v>8</v>
      </c>
      <c r="C13" s="8" t="s">
        <v>54</v>
      </c>
      <c r="D13" s="11" t="s">
        <v>81</v>
      </c>
      <c r="E13" s="12">
        <v>45840</v>
      </c>
      <c r="F13" s="13" t="s">
        <v>17</v>
      </c>
      <c r="G13" s="13" t="s">
        <v>56</v>
      </c>
      <c r="H13" s="14" t="s">
        <v>30</v>
      </c>
      <c r="I13" s="15" t="s">
        <v>31</v>
      </c>
      <c r="J13" s="16" t="s">
        <v>82</v>
      </c>
      <c r="K13" s="8" t="s">
        <v>14</v>
      </c>
      <c r="L13" s="17" t="s">
        <v>83</v>
      </c>
      <c r="M13" s="17"/>
      <c r="N13" s="16"/>
      <c r="O13" s="18" t="s">
        <v>84</v>
      </c>
      <c r="P13" s="19" t="s">
        <v>59</v>
      </c>
      <c r="Q13" s="17" t="s">
        <v>85</v>
      </c>
      <c r="R13" s="20" t="s">
        <v>61</v>
      </c>
      <c r="S13" s="20" t="s">
        <v>80</v>
      </c>
      <c r="T13" s="21" t="s">
        <v>63</v>
      </c>
      <c r="U13" s="8"/>
      <c r="V13" s="8" t="s">
        <v>86</v>
      </c>
      <c r="W13" s="8"/>
      <c r="X13" s="21" t="str">
        <f t="shared" si="1"/>
        <v>枚方土木事務所</v>
      </c>
    </row>
    <row r="14" spans="2:24" s="3" customFormat="1" ht="75.75" customHeight="1" x14ac:dyDescent="0.45">
      <c r="B14" s="7">
        <f t="shared" si="0"/>
        <v>9</v>
      </c>
      <c r="C14" s="8" t="s">
        <v>54</v>
      </c>
      <c r="D14" s="11" t="s">
        <v>91</v>
      </c>
      <c r="E14" s="12">
        <v>45840</v>
      </c>
      <c r="F14" s="13" t="s">
        <v>17</v>
      </c>
      <c r="G14" s="13" t="s">
        <v>56</v>
      </c>
      <c r="H14" s="14" t="s">
        <v>32</v>
      </c>
      <c r="I14" s="15" t="s">
        <v>33</v>
      </c>
      <c r="J14" s="16" t="s">
        <v>87</v>
      </c>
      <c r="K14" s="8" t="s">
        <v>14</v>
      </c>
      <c r="L14" s="17" t="s">
        <v>88</v>
      </c>
      <c r="M14" s="17"/>
      <c r="N14" s="16"/>
      <c r="O14" s="18" t="s">
        <v>89</v>
      </c>
      <c r="P14" s="19" t="s">
        <v>9</v>
      </c>
      <c r="Q14" s="17" t="s">
        <v>90</v>
      </c>
      <c r="R14" s="20" t="s">
        <v>61</v>
      </c>
      <c r="S14" s="20" t="s">
        <v>10</v>
      </c>
      <c r="T14" s="21" t="s">
        <v>63</v>
      </c>
      <c r="U14" s="8"/>
      <c r="V14" s="8" t="s">
        <v>114</v>
      </c>
      <c r="W14" s="8"/>
      <c r="X14" s="21" t="s">
        <v>56</v>
      </c>
    </row>
    <row r="15" spans="2:24" s="3" customFormat="1" ht="75.75" customHeight="1" x14ac:dyDescent="0.45">
      <c r="B15" s="24">
        <f t="shared" si="0"/>
        <v>10</v>
      </c>
      <c r="C15" s="25" t="s">
        <v>74</v>
      </c>
      <c r="D15" s="26"/>
      <c r="E15" s="27">
        <v>45840</v>
      </c>
      <c r="F15" s="28" t="s">
        <v>17</v>
      </c>
      <c r="G15" s="28" t="s">
        <v>56</v>
      </c>
      <c r="H15" s="29" t="s">
        <v>22</v>
      </c>
      <c r="I15" s="30" t="s">
        <v>23</v>
      </c>
      <c r="J15" s="31" t="s">
        <v>92</v>
      </c>
      <c r="K15" s="25" t="s">
        <v>13</v>
      </c>
      <c r="L15" s="32" t="s">
        <v>93</v>
      </c>
      <c r="M15" s="32"/>
      <c r="N15" s="31"/>
      <c r="O15" s="33" t="s">
        <v>69</v>
      </c>
      <c r="P15" s="34" t="s">
        <v>59</v>
      </c>
      <c r="Q15" s="32" t="s">
        <v>73</v>
      </c>
      <c r="R15" s="35" t="s">
        <v>61</v>
      </c>
      <c r="S15" s="35" t="s">
        <v>68</v>
      </c>
      <c r="T15" s="36" t="s">
        <v>63</v>
      </c>
      <c r="U15" s="25"/>
      <c r="V15" s="25"/>
      <c r="W15" s="25"/>
      <c r="X15" s="36" t="str">
        <f t="shared" ref="X15" si="2">G15</f>
        <v>枚方土木事務所</v>
      </c>
    </row>
  </sheetData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15:D15 C14 C8:D13">
    <cfRule type="expression" dxfId="94" priority="134" stopIfTrue="1">
      <formula>#REF!="取込対象外"</formula>
    </cfRule>
  </conditionalFormatting>
  <conditionalFormatting sqref="D8:D13 D15">
    <cfRule type="expression" dxfId="93" priority="132">
      <formula>$C8="新規"</formula>
    </cfRule>
  </conditionalFormatting>
  <conditionalFormatting sqref="E8:E15">
    <cfRule type="expression" dxfId="92" priority="133" stopIfTrue="1">
      <formula>$C8="取込対象外"</formula>
    </cfRule>
  </conditionalFormatting>
  <conditionalFormatting sqref="F8:F15">
    <cfRule type="expression" dxfId="91" priority="141" stopIfTrue="1">
      <formula>#REF!="新規"</formula>
    </cfRule>
    <cfRule type="expression" dxfId="90" priority="142" stopIfTrue="1">
      <formula>#REF!="取込対象外"</formula>
    </cfRule>
    <cfRule type="expression" dxfId="89" priority="143" stopIfTrue="1">
      <formula>#REF!="新規"</formula>
    </cfRule>
    <cfRule type="expression" dxfId="88" priority="144" stopIfTrue="1">
      <formula>#REF!="取込対象外"</formula>
    </cfRule>
  </conditionalFormatting>
  <conditionalFormatting sqref="F8:F15">
    <cfRule type="expression" dxfId="87" priority="135" stopIfTrue="1">
      <formula>#REF!="新規"</formula>
    </cfRule>
    <cfRule type="expression" dxfId="86" priority="136" stopIfTrue="1">
      <formula>#REF!="取込対象外"</formula>
    </cfRule>
  </conditionalFormatting>
  <conditionalFormatting sqref="F8:G15">
    <cfRule type="expression" dxfId="85" priority="145" stopIfTrue="1">
      <formula>#REF!="新規"</formula>
    </cfRule>
    <cfRule type="expression" dxfId="84" priority="146" stopIfTrue="1">
      <formula>#REF!="取込対象外"</formula>
    </cfRule>
  </conditionalFormatting>
  <conditionalFormatting sqref="G8:G15">
    <cfRule type="expression" dxfId="83" priority="147" stopIfTrue="1">
      <formula>#REF!="新規"</formula>
    </cfRule>
    <cfRule type="expression" dxfId="82" priority="148" stopIfTrue="1">
      <formula>#REF!="取込対象外"</formula>
    </cfRule>
    <cfRule type="expression" dxfId="81" priority="149" stopIfTrue="1">
      <formula>#REF!="新規"</formula>
    </cfRule>
    <cfRule type="expression" dxfId="80" priority="150" stopIfTrue="1">
      <formula>#REF!="取込対象外"</formula>
    </cfRule>
    <cfRule type="expression" dxfId="79" priority="151" stopIfTrue="1">
      <formula>#REF!="新規"</formula>
    </cfRule>
    <cfRule type="expression" dxfId="78" priority="152" stopIfTrue="1">
      <formula>#REF!="取込対象外"</formula>
    </cfRule>
  </conditionalFormatting>
  <conditionalFormatting sqref="X8:X10 H11:X15 H8:V10">
    <cfRule type="expression" dxfId="77" priority="159" stopIfTrue="1">
      <formula>#REF!="取込対象外"</formula>
    </cfRule>
  </conditionalFormatting>
  <conditionalFormatting sqref="O8:O15">
    <cfRule type="expression" dxfId="76" priority="153" stopIfTrue="1">
      <formula>#REF!="取込対象外"</formula>
    </cfRule>
    <cfRule type="expression" dxfId="75" priority="154" stopIfTrue="1">
      <formula>#REF!="新規"</formula>
    </cfRule>
    <cfRule type="expression" dxfId="74" priority="155" stopIfTrue="1">
      <formula>#REF!="取込対象外"</formula>
    </cfRule>
    <cfRule type="expression" dxfId="73" priority="156" stopIfTrue="1">
      <formula>#REF!="新規"</formula>
    </cfRule>
    <cfRule type="expression" dxfId="72" priority="157" stopIfTrue="1">
      <formula>#REF!="取込対象外"</formula>
    </cfRule>
    <cfRule type="expression" dxfId="71" priority="158" stopIfTrue="1">
      <formula>#REF!="新規"</formula>
    </cfRule>
  </conditionalFormatting>
  <conditionalFormatting sqref="O8:O15">
    <cfRule type="expression" dxfId="70" priority="137" stopIfTrue="1">
      <formula>#REF!="新規"</formula>
    </cfRule>
    <cfRule type="expression" dxfId="69" priority="138" stopIfTrue="1">
      <formula>#REF!="取込対象外"</formula>
    </cfRule>
    <cfRule type="expression" dxfId="68" priority="139" stopIfTrue="1">
      <formula>#REF!="新規"</formula>
    </cfRule>
  </conditionalFormatting>
  <conditionalFormatting sqref="U8:V10 X8:X10 U6:X7 U11:X15 Q8:S15">
    <cfRule type="expression" dxfId="67" priority="160" stopIfTrue="1">
      <formula>$T6="無効"</formula>
    </cfRule>
  </conditionalFormatting>
  <conditionalFormatting sqref="Q8:S9">
    <cfRule type="expression" dxfId="66" priority="140" stopIfTrue="1">
      <formula>$T8="無効"</formula>
    </cfRule>
  </conditionalFormatting>
  <conditionalFormatting sqref="C6:D6">
    <cfRule type="expression" dxfId="65" priority="105" stopIfTrue="1">
      <formula>#REF!="取込対象外"</formula>
    </cfRule>
  </conditionalFormatting>
  <conditionalFormatting sqref="D6">
    <cfRule type="expression" dxfId="64" priority="103">
      <formula>$C6="新規"</formula>
    </cfRule>
  </conditionalFormatting>
  <conditionalFormatting sqref="E6">
    <cfRule type="expression" dxfId="63" priority="104" stopIfTrue="1">
      <formula>$C6="取込対象外"</formula>
    </cfRule>
  </conditionalFormatting>
  <conditionalFormatting sqref="F6">
    <cfRule type="expression" dxfId="62" priority="112" stopIfTrue="1">
      <formula>#REF!="新規"</formula>
    </cfRule>
    <cfRule type="expression" dxfId="61" priority="113" stopIfTrue="1">
      <formula>#REF!="取込対象外"</formula>
    </cfRule>
    <cfRule type="expression" dxfId="60" priority="114" stopIfTrue="1">
      <formula>#REF!="新規"</formula>
    </cfRule>
    <cfRule type="expression" dxfId="59" priority="115" stopIfTrue="1">
      <formula>#REF!="取込対象外"</formula>
    </cfRule>
  </conditionalFormatting>
  <conditionalFormatting sqref="F6">
    <cfRule type="expression" dxfId="58" priority="106" stopIfTrue="1">
      <formula>#REF!="新規"</formula>
    </cfRule>
    <cfRule type="expression" dxfId="57" priority="107" stopIfTrue="1">
      <formula>#REF!="取込対象外"</formula>
    </cfRule>
  </conditionalFormatting>
  <conditionalFormatting sqref="F6:G6">
    <cfRule type="expression" dxfId="56" priority="116" stopIfTrue="1">
      <formula>#REF!="新規"</formula>
    </cfRule>
    <cfRule type="expression" dxfId="55" priority="117" stopIfTrue="1">
      <formula>#REF!="取込対象外"</formula>
    </cfRule>
  </conditionalFormatting>
  <conditionalFormatting sqref="G6">
    <cfRule type="expression" dxfId="54" priority="118" stopIfTrue="1">
      <formula>#REF!="新規"</formula>
    </cfRule>
    <cfRule type="expression" dxfId="53" priority="119" stopIfTrue="1">
      <formula>#REF!="取込対象外"</formula>
    </cfRule>
    <cfRule type="expression" dxfId="52" priority="120" stopIfTrue="1">
      <formula>#REF!="新規"</formula>
    </cfRule>
    <cfRule type="expression" dxfId="51" priority="121" stopIfTrue="1">
      <formula>#REF!="取込対象外"</formula>
    </cfRule>
    <cfRule type="expression" dxfId="50" priority="122" stopIfTrue="1">
      <formula>#REF!="新規"</formula>
    </cfRule>
    <cfRule type="expression" dxfId="49" priority="123" stopIfTrue="1">
      <formula>#REF!="取込対象外"</formula>
    </cfRule>
  </conditionalFormatting>
  <conditionalFormatting sqref="H6:X6">
    <cfRule type="expression" dxfId="48" priority="130" stopIfTrue="1">
      <formula>#REF!="取込対象外"</formula>
    </cfRule>
  </conditionalFormatting>
  <conditionalFormatting sqref="O6">
    <cfRule type="expression" dxfId="47" priority="124" stopIfTrue="1">
      <formula>#REF!="取込対象外"</formula>
    </cfRule>
    <cfRule type="expression" dxfId="46" priority="125" stopIfTrue="1">
      <formula>#REF!="新規"</formula>
    </cfRule>
    <cfRule type="expression" dxfId="45" priority="126" stopIfTrue="1">
      <formula>#REF!="取込対象外"</formula>
    </cfRule>
    <cfRule type="expression" dxfId="44" priority="127" stopIfTrue="1">
      <formula>#REF!="新規"</formula>
    </cfRule>
    <cfRule type="expression" dxfId="43" priority="128" stopIfTrue="1">
      <formula>#REF!="取込対象外"</formula>
    </cfRule>
    <cfRule type="expression" dxfId="42" priority="129" stopIfTrue="1">
      <formula>#REF!="新規"</formula>
    </cfRule>
  </conditionalFormatting>
  <conditionalFormatting sqref="O6">
    <cfRule type="expression" dxfId="41" priority="108" stopIfTrue="1">
      <formula>#REF!="新規"</formula>
    </cfRule>
    <cfRule type="expression" dxfId="40" priority="109" stopIfTrue="1">
      <formula>#REF!="取込対象外"</formula>
    </cfRule>
    <cfRule type="expression" dxfId="39" priority="110" stopIfTrue="1">
      <formula>#REF!="新規"</formula>
    </cfRule>
  </conditionalFormatting>
  <conditionalFormatting sqref="Q6:S6">
    <cfRule type="expression" dxfId="38" priority="131" stopIfTrue="1">
      <formula>$T6="無効"</formula>
    </cfRule>
  </conditionalFormatting>
  <conditionalFormatting sqref="Q6:S6">
    <cfRule type="expression" dxfId="37" priority="111" stopIfTrue="1">
      <formula>$T6="無効"</formula>
    </cfRule>
  </conditionalFormatting>
  <conditionalFormatting sqref="C7:D7">
    <cfRule type="expression" dxfId="36" priority="76" stopIfTrue="1">
      <formula>#REF!="取込対象外"</formula>
    </cfRule>
  </conditionalFormatting>
  <conditionalFormatting sqref="D7">
    <cfRule type="expression" dxfId="35" priority="74">
      <formula>$C7="新規"</formula>
    </cfRule>
  </conditionalFormatting>
  <conditionalFormatting sqref="F7">
    <cfRule type="expression" dxfId="34" priority="83" stopIfTrue="1">
      <formula>#REF!="新規"</formula>
    </cfRule>
    <cfRule type="expression" dxfId="33" priority="84" stopIfTrue="1">
      <formula>#REF!="取込対象外"</formula>
    </cfRule>
    <cfRule type="expression" dxfId="32" priority="85" stopIfTrue="1">
      <formula>#REF!="新規"</formula>
    </cfRule>
    <cfRule type="expression" dxfId="31" priority="86" stopIfTrue="1">
      <formula>#REF!="取込対象外"</formula>
    </cfRule>
  </conditionalFormatting>
  <conditionalFormatting sqref="F7">
    <cfRule type="expression" dxfId="30" priority="77" stopIfTrue="1">
      <formula>#REF!="新規"</formula>
    </cfRule>
    <cfRule type="expression" dxfId="29" priority="78" stopIfTrue="1">
      <formula>#REF!="取込対象外"</formula>
    </cfRule>
  </conditionalFormatting>
  <conditionalFormatting sqref="F7:G7">
    <cfRule type="expression" dxfId="28" priority="87" stopIfTrue="1">
      <formula>#REF!="新規"</formula>
    </cfRule>
    <cfRule type="expression" dxfId="27" priority="88" stopIfTrue="1">
      <formula>#REF!="取込対象外"</formula>
    </cfRule>
  </conditionalFormatting>
  <conditionalFormatting sqref="G7">
    <cfRule type="expression" dxfId="26" priority="89" stopIfTrue="1">
      <formula>#REF!="新規"</formula>
    </cfRule>
    <cfRule type="expression" dxfId="25" priority="90" stopIfTrue="1">
      <formula>#REF!="取込対象外"</formula>
    </cfRule>
    <cfRule type="expression" dxfId="24" priority="91" stopIfTrue="1">
      <formula>#REF!="新規"</formula>
    </cfRule>
    <cfRule type="expression" dxfId="23" priority="92" stopIfTrue="1">
      <formula>#REF!="取込対象外"</formula>
    </cfRule>
    <cfRule type="expression" dxfId="22" priority="93" stopIfTrue="1">
      <formula>#REF!="新規"</formula>
    </cfRule>
    <cfRule type="expression" dxfId="21" priority="94" stopIfTrue="1">
      <formula>#REF!="取込対象外"</formula>
    </cfRule>
  </conditionalFormatting>
  <conditionalFormatting sqref="H7:X7">
    <cfRule type="expression" dxfId="20" priority="101" stopIfTrue="1">
      <formula>#REF!="取込対象外"</formula>
    </cfRule>
  </conditionalFormatting>
  <conditionalFormatting sqref="O7">
    <cfRule type="expression" dxfId="19" priority="95" stopIfTrue="1">
      <formula>#REF!="取込対象外"</formula>
    </cfRule>
    <cfRule type="expression" dxfId="18" priority="96" stopIfTrue="1">
      <formula>#REF!="新規"</formula>
    </cfRule>
    <cfRule type="expression" dxfId="17" priority="97" stopIfTrue="1">
      <formula>#REF!="取込対象外"</formula>
    </cfRule>
    <cfRule type="expression" dxfId="16" priority="98" stopIfTrue="1">
      <formula>#REF!="新規"</formula>
    </cfRule>
    <cfRule type="expression" dxfId="15" priority="99" stopIfTrue="1">
      <formula>#REF!="取込対象外"</formula>
    </cfRule>
    <cfRule type="expression" dxfId="14" priority="100" stopIfTrue="1">
      <formula>#REF!="新規"</formula>
    </cfRule>
  </conditionalFormatting>
  <conditionalFormatting sqref="O7">
    <cfRule type="expression" dxfId="13" priority="79" stopIfTrue="1">
      <formula>#REF!="新規"</formula>
    </cfRule>
    <cfRule type="expression" dxfId="12" priority="80" stopIfTrue="1">
      <formula>#REF!="取込対象外"</formula>
    </cfRule>
    <cfRule type="expression" dxfId="11" priority="81" stopIfTrue="1">
      <formula>#REF!="新規"</formula>
    </cfRule>
  </conditionalFormatting>
  <conditionalFormatting sqref="Q7:S7">
    <cfRule type="expression" dxfId="10" priority="102" stopIfTrue="1">
      <formula>$T7="無効"</formula>
    </cfRule>
  </conditionalFormatting>
  <conditionalFormatting sqref="Q7:S7">
    <cfRule type="expression" dxfId="9" priority="82" stopIfTrue="1">
      <formula>$T7="無効"</formula>
    </cfRule>
  </conditionalFormatting>
  <conditionalFormatting sqref="E7">
    <cfRule type="expression" dxfId="8" priority="73" stopIfTrue="1">
      <formula>$C7="取込対象外"</formula>
    </cfRule>
  </conditionalFormatting>
  <conditionalFormatting sqref="W8">
    <cfRule type="expression" dxfId="7" priority="71" stopIfTrue="1">
      <formula>#REF!="取込対象外"</formula>
    </cfRule>
  </conditionalFormatting>
  <conditionalFormatting sqref="W8">
    <cfRule type="expression" dxfId="6" priority="72" stopIfTrue="1">
      <formula>$T8="無効"</formula>
    </cfRule>
  </conditionalFormatting>
  <conditionalFormatting sqref="W9">
    <cfRule type="expression" dxfId="5" priority="69" stopIfTrue="1">
      <formula>#REF!="取込対象外"</formula>
    </cfRule>
  </conditionalFormatting>
  <conditionalFormatting sqref="W9">
    <cfRule type="expression" dxfId="4" priority="70" stopIfTrue="1">
      <formula>$T9="無効"</formula>
    </cfRule>
  </conditionalFormatting>
  <conditionalFormatting sqref="W10">
    <cfRule type="expression" dxfId="3" priority="63" stopIfTrue="1">
      <formula>#REF!="取込対象外"</formula>
    </cfRule>
  </conditionalFormatting>
  <conditionalFormatting sqref="W10">
    <cfRule type="expression" dxfId="2" priority="64" stopIfTrue="1">
      <formula>$T10="無効"</formula>
    </cfRule>
  </conditionalFormatting>
  <conditionalFormatting sqref="D14">
    <cfRule type="expression" dxfId="1" priority="60" stopIfTrue="1">
      <formula>#REF!="取込対象外"</formula>
    </cfRule>
  </conditionalFormatting>
  <conditionalFormatting sqref="D14">
    <cfRule type="expression" dxfId="0" priority="59">
      <formula>#REF!="新規"</formula>
    </cfRule>
  </conditionalFormatting>
  <dataValidations count="2">
    <dataValidation type="textLength" imeMode="off" allowBlank="1" showInputMessage="1" showErrorMessage="1" sqref="D14" xr:uid="{C491032C-2BD8-4805-B4FA-5A27E621392A}">
      <formula1>0</formula1>
      <formula2>14</formula2>
    </dataValidation>
    <dataValidation type="list" allowBlank="1" showInputMessage="1" showErrorMessage="1" sqref="C6:C15 F6:H15 O6:P15 M6:M15 K6:K15 R6:U15" xr:uid="{5EF0B754-2E4A-4F37-A7EB-1912AF9CDA8C}">
      <formula1>#REF!</formula1>
    </dataValidation>
  </dataValidations>
  <printOptions horizontalCentered="1"/>
  <pageMargins left="0" right="0" top="0" bottom="0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2025-06-30T01:35:35Z</cp:lastPrinted>
  <dcterms:created xsi:type="dcterms:W3CDTF">2025-01-29T00:30:40Z</dcterms:created>
  <dcterms:modified xsi:type="dcterms:W3CDTF">2025-07-01T02:17:17Z</dcterms:modified>
</cp:coreProperties>
</file>