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956BACF-060E-4B9E-ACB2-FB4DF1368F8A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kouzi" sheetId="1" r:id="rId1"/>
  </sheets>
  <externalReferences>
    <externalReference r:id="rId2"/>
    <externalReference r:id="rId3"/>
  </externalReferences>
  <definedNames>
    <definedName name="_xlnm.Print_Area" localSheetId="0">kouzi!$A$1:$W$10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1" l="1"/>
  <c r="W9" i="1"/>
  <c r="W8" i="1"/>
  <c r="W7" i="1"/>
  <c r="W6" i="1"/>
  <c r="W5" i="1"/>
  <c r="A6" i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<sst xmlns="http://schemas.openxmlformats.org/spreadsheetml/2006/main" count="130" uniqueCount="78">
  <si>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</si>
  <si>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</si>
  <si>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</si>
  <si>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</si>
  <si>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</si>
  <si>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</si>
  <si>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</si>
  <si>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</si>
  <si>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</si>
  <si>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更新</t>
    <rPh sb="0" eb="2">
      <t>コウシン</t>
    </rPh>
    <phoneticPr fontId="2"/>
  </si>
  <si>
    <t>第２四半期</t>
    <rPh sb="0" eb="1">
      <t>ダイ</t>
    </rPh>
    <rPh sb="2" eb="5">
      <t>シハンキ</t>
    </rPh>
    <phoneticPr fontId="2"/>
  </si>
  <si>
    <t>第３四半期</t>
  </si>
  <si>
    <t>★―２</t>
  </si>
  <si>
    <t>★―３</t>
  </si>
  <si>
    <t>６ケ月</t>
    <rPh sb="1" eb="3">
      <t>カゲツ</t>
    </rPh>
    <phoneticPr fontId="2"/>
  </si>
  <si>
    <t>７ケ月</t>
    <rPh sb="1" eb="3">
      <t>カゲツ</t>
    </rPh>
    <phoneticPr fontId="2"/>
  </si>
  <si>
    <t>９ケ月</t>
    <rPh sb="1" eb="3">
      <t>カゲツ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</si>
  <si>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</si>
  <si>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</si>
  <si>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</si>
  <si>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</si>
  <si>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</si>
  <si>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</si>
  <si>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</si>
  <si>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</si>
  <si>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</si>
  <si>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</si>
  <si>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</si>
  <si>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</si>
  <si>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</si>
  <si>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</si>
  <si>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</si>
  <si>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</si>
  <si>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</si>
  <si>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</si>
  <si>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</si>
  <si>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</si>
  <si>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</si>
  <si>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2025-10-900562</t>
    <phoneticPr fontId="2"/>
  </si>
  <si>
    <t>2025-10-900563</t>
    <phoneticPr fontId="2"/>
  </si>
  <si>
    <t>都市整備部</t>
    <phoneticPr fontId="2"/>
  </si>
  <si>
    <t>西大阪治水事務所</t>
    <phoneticPr fontId="2"/>
  </si>
  <si>
    <t>310390</t>
    <phoneticPr fontId="2"/>
  </si>
  <si>
    <t>　河床切下げ対策工事Ｒ７ー２（大豊橋上流右岸）</t>
    <phoneticPr fontId="2"/>
  </si>
  <si>
    <t>　河床切下げ対策工事Ｒ７ー３（大豊橋上流右岸）</t>
    <phoneticPr fontId="2"/>
  </si>
  <si>
    <t>豊中市</t>
    <phoneticPr fontId="2"/>
  </si>
  <si>
    <t>二葉町三丁目地内　外</t>
    <phoneticPr fontId="2"/>
  </si>
  <si>
    <t>大島町三丁目地内　外</t>
    <phoneticPr fontId="2"/>
  </si>
  <si>
    <t>★―２</t>
    <phoneticPr fontId="2"/>
  </si>
  <si>
    <t>地盤改良工　一式</t>
    <phoneticPr fontId="2"/>
  </si>
  <si>
    <t>総合評価一般競争入札</t>
    <phoneticPr fontId="2"/>
  </si>
  <si>
    <t>（１３）</t>
    <phoneticPr fontId="4"/>
  </si>
  <si>
    <t>（１３）</t>
    <phoneticPr fontId="2"/>
  </si>
  <si>
    <t>取りやめ</t>
    <rPh sb="0" eb="1">
      <t>ト</t>
    </rPh>
    <phoneticPr fontId="2"/>
  </si>
  <si>
    <t>総評提案型標準</t>
    <phoneticPr fontId="2"/>
  </si>
  <si>
    <t>　河床掘削工事Ｒ７‐４（神洲橋下流）</t>
    <phoneticPr fontId="2"/>
  </si>
  <si>
    <t>大阪市淀川区</t>
    <phoneticPr fontId="2"/>
  </si>
  <si>
    <t>新高六丁目地内　外</t>
    <phoneticPr fontId="2"/>
  </si>
  <si>
    <t>浚渫</t>
    <phoneticPr fontId="2"/>
  </si>
  <si>
    <t>河川掘削工　一式</t>
    <phoneticPr fontId="2"/>
  </si>
  <si>
    <t>（３）（４）（８）</t>
    <phoneticPr fontId="2"/>
  </si>
  <si>
    <t>取りやめ</t>
    <phoneticPr fontId="2"/>
  </si>
  <si>
    <t>　河床掘削工事Ｒ７‐５（神洲橋上流）</t>
    <phoneticPr fontId="2"/>
  </si>
  <si>
    <t>2025-10-900559</t>
  </si>
  <si>
    <t>2025-10-900560</t>
  </si>
  <si>
    <t>2025-10-900808</t>
  </si>
  <si>
    <t>2025-10-900846</t>
  </si>
  <si>
    <t>310410</t>
    <phoneticPr fontId="2"/>
  </si>
  <si>
    <t>　河床整正工事Ｒ７（神洲橋下流）</t>
    <phoneticPr fontId="2"/>
  </si>
  <si>
    <t>　浚渫工事Ｒ７ー２（出来島水門下流）</t>
    <phoneticPr fontId="2"/>
  </si>
  <si>
    <t>三津屋北二丁目地内　外</t>
    <phoneticPr fontId="2"/>
  </si>
  <si>
    <t>大阪市西淀川区</t>
    <phoneticPr fontId="2"/>
  </si>
  <si>
    <t>出来島三丁目地内　外</t>
    <phoneticPr fontId="2"/>
  </si>
  <si>
    <t>覆砂工　　一式</t>
    <phoneticPr fontId="2"/>
  </si>
  <si>
    <t>浚渫工　一式</t>
    <phoneticPr fontId="2"/>
  </si>
  <si>
    <t>（８）</t>
    <phoneticPr fontId="2"/>
  </si>
  <si>
    <t>一級河川　神崎川</t>
    <rPh sb="0" eb="4">
      <t>イッキュウカセン</t>
    </rPh>
    <rPh sb="5" eb="8">
      <t>カンザキカワ</t>
    </rPh>
    <phoneticPr fontId="2"/>
  </si>
  <si>
    <t>一級河川　西島川</t>
    <rPh sb="0" eb="4">
      <t>イッキュウカセン</t>
    </rPh>
    <rPh sb="5" eb="7">
      <t>ニシジマ</t>
    </rPh>
    <rPh sb="7" eb="8">
      <t>カワ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</si>
</sst>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dimension ref="A1:W10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6" customWidth="1"/>
    <col min="2" max="2" width="9.69921875" style="6" customWidth="1"/>
    <col min="3" max="3" width="14.19921875" style="6" customWidth="1"/>
    <col min="4" max="4" width="15.09765625" style="6" customWidth="1"/>
    <col min="5" max="5" width="11.5" style="6" customWidth="1"/>
    <col min="6" max="6" width="19.59765625" style="6" customWidth="1"/>
    <col min="7" max="7" width="10.59765625" style="6" customWidth="1"/>
    <col min="8" max="8" width="24.09765625" style="6" customWidth="1"/>
    <col min="9" max="9" width="27.69921875" style="6" customWidth="1"/>
    <col min="10" max="10" width="13.19921875" style="6" customWidth="1"/>
    <col min="11" max="11" width="18.69921875" style="6" customWidth="1"/>
    <col min="12" max="12" width="13.19921875" style="6" customWidth="1"/>
    <col min="13" max="13" width="18.69921875" style="6" customWidth="1"/>
    <col min="14" max="15" width="12.3984375" style="7" customWidth="1"/>
    <col min="16" max="16" width="26.69921875" style="6" customWidth="1"/>
    <col min="17" max="18" width="11.5" style="7" customWidth="1"/>
    <col min="19" max="19" width="13.19921875" style="6" customWidth="1"/>
    <col min="20" max="21" width="16.8984375" style="6" customWidth="1"/>
    <col min="22" max="22" width="36.69921875" style="6" customWidth="1"/>
    <col min="23" max="23" width="16" style="6" customWidth="1"/>
    <col min="24" max="16384" width="8.69921875" style="6"/>
  </cols>
  <sheetData>
    <row r="1" spans="1:23" s="3" customFormat="1" ht="15" customHeight="1" x14ac:dyDescent="0.45">
      <c r="A1" s="18" t="s">
        <v>0</v>
      </c>
      <c r="B1" s="17" t="s">
        <v>18</v>
      </c>
      <c r="C1" s="17" t="s">
        <v>19</v>
      </c>
      <c r="D1" s="17" t="s">
        <v>20</v>
      </c>
      <c r="E1" s="19" t="s">
        <v>1</v>
      </c>
      <c r="F1" s="19"/>
      <c r="G1" s="19"/>
      <c r="H1" s="19"/>
      <c r="I1" s="19"/>
      <c r="J1" s="19"/>
      <c r="K1" s="19"/>
      <c r="L1" s="19"/>
      <c r="M1" s="19"/>
      <c r="N1" s="19"/>
      <c r="O1" s="20"/>
      <c r="P1" s="1" t="s">
        <v>2</v>
      </c>
      <c r="Q1" s="2"/>
      <c r="R1" s="2"/>
      <c r="S1" s="2"/>
      <c r="T1" s="2"/>
      <c r="U1" s="2"/>
      <c r="V1" s="2"/>
      <c r="W1" s="16"/>
    </row>
    <row r="2" spans="1:23" s="4" customFormat="1" ht="15" customHeight="1" x14ac:dyDescent="0.45">
      <c r="A2" s="18"/>
      <c r="B2" s="17"/>
      <c r="C2" s="17"/>
      <c r="D2" s="17"/>
      <c r="E2" s="17" t="s">
        <v>21</v>
      </c>
      <c r="F2" s="17" t="s">
        <v>22</v>
      </c>
      <c r="G2" s="17" t="s">
        <v>3</v>
      </c>
      <c r="H2" s="17"/>
      <c r="I2" s="17"/>
      <c r="J2" s="17" t="s">
        <v>4</v>
      </c>
      <c r="K2" s="17"/>
      <c r="L2" s="17"/>
      <c r="M2" s="17"/>
      <c r="N2" s="17" t="s">
        <v>28</v>
      </c>
      <c r="O2" s="17" t="s">
        <v>29</v>
      </c>
      <c r="P2" s="17" t="s">
        <v>30</v>
      </c>
      <c r="Q2" s="17" t="s">
        <v>31</v>
      </c>
      <c r="R2" s="17" t="s">
        <v>32</v>
      </c>
      <c r="S2" s="17" t="s">
        <v>33</v>
      </c>
      <c r="T2" s="17" t="s">
        <v>34</v>
      </c>
      <c r="U2" s="17" t="s">
        <v>35</v>
      </c>
      <c r="V2" s="17" t="s">
        <v>36</v>
      </c>
      <c r="W2" s="17" t="s">
        <v>37</v>
      </c>
    </row>
    <row r="3" spans="1:23" s="4" customFormat="1" ht="15" customHeight="1" x14ac:dyDescent="0.45">
      <c r="A3" s="18"/>
      <c r="B3" s="17"/>
      <c r="C3" s="17"/>
      <c r="D3" s="17"/>
      <c r="E3" s="17"/>
      <c r="F3" s="17"/>
      <c r="G3" s="17"/>
      <c r="H3" s="17"/>
      <c r="I3" s="17"/>
      <c r="J3" s="17" t="s">
        <v>5</v>
      </c>
      <c r="K3" s="17"/>
      <c r="L3" s="17" t="s">
        <v>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4" customFormat="1" ht="66" customHeight="1" x14ac:dyDescent="0.45">
      <c r="A4" s="18"/>
      <c r="B4" s="17"/>
      <c r="C4" s="17"/>
      <c r="D4" s="17"/>
      <c r="E4" s="17"/>
      <c r="F4" s="17"/>
      <c r="G4" s="5" t="s">
        <v>24</v>
      </c>
      <c r="H4" s="5" t="s">
        <v>23</v>
      </c>
      <c r="I4" s="5" t="s">
        <v>25</v>
      </c>
      <c r="J4" s="5" t="s">
        <v>26</v>
      </c>
      <c r="K4" s="5" t="s">
        <v>27</v>
      </c>
      <c r="L4" s="5" t="s">
        <v>26</v>
      </c>
      <c r="M4" s="5" t="s">
        <v>27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3" customFormat="1" ht="75.75" customHeight="1" x14ac:dyDescent="0.45">
      <c r="A5" s="8">
        <v>1</v>
      </c>
      <c r="B5" s="9" t="s">
        <v>9</v>
      </c>
      <c r="C5" s="10" t="s">
        <v>38</v>
      </c>
      <c r="D5" s="11">
        <v>45903</v>
      </c>
      <c r="E5" s="12" t="s">
        <v>40</v>
      </c>
      <c r="F5" s="12" t="s">
        <v>41</v>
      </c>
      <c r="G5" s="13" t="s">
        <v>42</v>
      </c>
      <c r="H5" s="14" t="s">
        <v>76</v>
      </c>
      <c r="I5" s="12" t="s">
        <v>43</v>
      </c>
      <c r="J5" s="9" t="s">
        <v>45</v>
      </c>
      <c r="K5" s="12" t="s">
        <v>46</v>
      </c>
      <c r="L5" s="12"/>
      <c r="M5" s="12"/>
      <c r="N5" s="13" t="s">
        <v>7</v>
      </c>
      <c r="O5" s="15" t="s">
        <v>48</v>
      </c>
      <c r="P5" s="12" t="s">
        <v>49</v>
      </c>
      <c r="Q5" s="13" t="s">
        <v>10</v>
      </c>
      <c r="R5" s="13" t="s">
        <v>16</v>
      </c>
      <c r="S5" s="13" t="s">
        <v>50</v>
      </c>
      <c r="T5" s="9" t="s">
        <v>54</v>
      </c>
      <c r="U5" s="9" t="s">
        <v>51</v>
      </c>
      <c r="V5" s="9" t="s">
        <v>53</v>
      </c>
      <c r="W5" s="13" t="str">
        <f t="shared" ref="W5:W10" si="0">F5</f>
        <v>西大阪治水事務所</v>
      </c>
    </row>
    <row r="6" spans="1:23" s="3" customFormat="1" ht="75.75" customHeight="1" x14ac:dyDescent="0.45">
      <c r="A6" s="8">
        <f t="shared" ref="A6:A9" si="1">A5+1</f>
        <v>2</v>
      </c>
      <c r="B6" s="9" t="s">
        <v>9</v>
      </c>
      <c r="C6" s="10" t="s">
        <v>39</v>
      </c>
      <c r="D6" s="11">
        <v>45903</v>
      </c>
      <c r="E6" s="12" t="s">
        <v>40</v>
      </c>
      <c r="F6" s="12" t="s">
        <v>17</v>
      </c>
      <c r="G6" s="13" t="s">
        <v>42</v>
      </c>
      <c r="H6" s="14" t="s">
        <v>76</v>
      </c>
      <c r="I6" s="12" t="s">
        <v>44</v>
      </c>
      <c r="J6" s="9" t="s">
        <v>45</v>
      </c>
      <c r="K6" s="12" t="s">
        <v>47</v>
      </c>
      <c r="L6" s="12"/>
      <c r="M6" s="12"/>
      <c r="N6" s="13" t="s">
        <v>7</v>
      </c>
      <c r="O6" s="15" t="s">
        <v>12</v>
      </c>
      <c r="P6" s="12" t="s">
        <v>49</v>
      </c>
      <c r="Q6" s="13" t="s">
        <v>10</v>
      </c>
      <c r="R6" s="13" t="s">
        <v>16</v>
      </c>
      <c r="S6" s="13" t="s">
        <v>50</v>
      </c>
      <c r="T6" s="9" t="s">
        <v>54</v>
      </c>
      <c r="U6" s="9" t="s">
        <v>52</v>
      </c>
      <c r="V6" s="9" t="s">
        <v>53</v>
      </c>
      <c r="W6" s="13" t="str">
        <f t="shared" si="0"/>
        <v>西大阪治水事務所</v>
      </c>
    </row>
    <row r="7" spans="1:23" s="3" customFormat="1" ht="75.75" customHeight="1" x14ac:dyDescent="0.45">
      <c r="A7" s="8">
        <f>A6+1</f>
        <v>3</v>
      </c>
      <c r="B7" s="9" t="s">
        <v>9</v>
      </c>
      <c r="C7" s="10" t="s">
        <v>63</v>
      </c>
      <c r="D7" s="11">
        <v>45903</v>
      </c>
      <c r="E7" s="12" t="s">
        <v>40</v>
      </c>
      <c r="F7" s="12" t="s">
        <v>41</v>
      </c>
      <c r="G7" s="13" t="s">
        <v>42</v>
      </c>
      <c r="H7" s="14" t="s">
        <v>76</v>
      </c>
      <c r="I7" s="12" t="s">
        <v>55</v>
      </c>
      <c r="J7" s="9" t="s">
        <v>45</v>
      </c>
      <c r="K7" s="12" t="s">
        <v>47</v>
      </c>
      <c r="L7" s="12"/>
      <c r="M7" s="12"/>
      <c r="N7" s="13" t="s">
        <v>58</v>
      </c>
      <c r="O7" s="15" t="s">
        <v>12</v>
      </c>
      <c r="P7" s="12" t="s">
        <v>59</v>
      </c>
      <c r="Q7" s="13" t="s">
        <v>11</v>
      </c>
      <c r="R7" s="13" t="s">
        <v>15</v>
      </c>
      <c r="S7" s="13" t="s">
        <v>8</v>
      </c>
      <c r="T7" s="9"/>
      <c r="U7" s="9" t="s">
        <v>60</v>
      </c>
      <c r="V7" s="9"/>
      <c r="W7" s="13" t="str">
        <f t="shared" si="0"/>
        <v>西大阪治水事務所</v>
      </c>
    </row>
    <row r="8" spans="1:23" s="3" customFormat="1" ht="75.75" customHeight="1" x14ac:dyDescent="0.45">
      <c r="A8" s="8">
        <f>A7+1</f>
        <v>4</v>
      </c>
      <c r="B8" s="9" t="s">
        <v>9</v>
      </c>
      <c r="C8" s="10" t="s">
        <v>64</v>
      </c>
      <c r="D8" s="11">
        <v>45903</v>
      </c>
      <c r="E8" s="12" t="s">
        <v>40</v>
      </c>
      <c r="F8" s="12" t="s">
        <v>41</v>
      </c>
      <c r="G8" s="13" t="s">
        <v>42</v>
      </c>
      <c r="H8" s="14" t="s">
        <v>76</v>
      </c>
      <c r="I8" s="12" t="s">
        <v>62</v>
      </c>
      <c r="J8" s="9" t="s">
        <v>56</v>
      </c>
      <c r="K8" s="12" t="s">
        <v>57</v>
      </c>
      <c r="L8" s="12"/>
      <c r="M8" s="12"/>
      <c r="N8" s="13" t="s">
        <v>58</v>
      </c>
      <c r="O8" s="15" t="s">
        <v>12</v>
      </c>
      <c r="P8" s="12" t="s">
        <v>59</v>
      </c>
      <c r="Q8" s="13" t="s">
        <v>10</v>
      </c>
      <c r="R8" s="13" t="s">
        <v>15</v>
      </c>
      <c r="S8" s="13" t="s">
        <v>8</v>
      </c>
      <c r="T8" s="9"/>
      <c r="U8" s="9" t="s">
        <v>52</v>
      </c>
      <c r="V8" s="9" t="s">
        <v>61</v>
      </c>
      <c r="W8" s="13" t="str">
        <f t="shared" si="0"/>
        <v>西大阪治水事務所</v>
      </c>
    </row>
    <row r="9" spans="1:23" s="3" customFormat="1" ht="75.75" customHeight="1" x14ac:dyDescent="0.45">
      <c r="A9" s="8">
        <f t="shared" si="1"/>
        <v>5</v>
      </c>
      <c r="B9" s="9" t="s">
        <v>9</v>
      </c>
      <c r="C9" s="10" t="s">
        <v>65</v>
      </c>
      <c r="D9" s="11">
        <v>45903</v>
      </c>
      <c r="E9" s="12" t="s">
        <v>40</v>
      </c>
      <c r="F9" s="12" t="s">
        <v>41</v>
      </c>
      <c r="G9" s="13" t="s">
        <v>42</v>
      </c>
      <c r="H9" s="14" t="s">
        <v>76</v>
      </c>
      <c r="I9" s="12" t="s">
        <v>68</v>
      </c>
      <c r="J9" s="9" t="s">
        <v>56</v>
      </c>
      <c r="K9" s="12" t="s">
        <v>70</v>
      </c>
      <c r="L9" s="12"/>
      <c r="M9" s="12"/>
      <c r="N9" s="13" t="s">
        <v>58</v>
      </c>
      <c r="O9" s="15" t="s">
        <v>12</v>
      </c>
      <c r="P9" s="12" t="s">
        <v>73</v>
      </c>
      <c r="Q9" s="13" t="s">
        <v>11</v>
      </c>
      <c r="R9" s="13" t="s">
        <v>14</v>
      </c>
      <c r="S9" s="13" t="s">
        <v>8</v>
      </c>
      <c r="T9" s="9"/>
      <c r="U9" s="9" t="s">
        <v>75</v>
      </c>
      <c r="V9" s="9"/>
      <c r="W9" s="13" t="str">
        <f t="shared" si="0"/>
        <v>西大阪治水事務所</v>
      </c>
    </row>
    <row r="10" spans="1:23" s="3" customFormat="1" ht="75.75" customHeight="1" x14ac:dyDescent="0.45">
      <c r="A10" s="8">
        <f>A9+1</f>
        <v>6</v>
      </c>
      <c r="B10" s="9" t="s">
        <v>9</v>
      </c>
      <c r="C10" s="10" t="s">
        <v>66</v>
      </c>
      <c r="D10" s="11">
        <v>45903</v>
      </c>
      <c r="E10" s="12" t="s">
        <v>40</v>
      </c>
      <c r="F10" s="12" t="s">
        <v>41</v>
      </c>
      <c r="G10" s="13" t="s">
        <v>67</v>
      </c>
      <c r="H10" s="14" t="s">
        <v>77</v>
      </c>
      <c r="I10" s="12" t="s">
        <v>69</v>
      </c>
      <c r="J10" s="9" t="s">
        <v>71</v>
      </c>
      <c r="K10" s="12" t="s">
        <v>72</v>
      </c>
      <c r="L10" s="12"/>
      <c r="M10" s="12"/>
      <c r="N10" s="13" t="s">
        <v>58</v>
      </c>
      <c r="O10" s="15" t="s">
        <v>13</v>
      </c>
      <c r="P10" s="12" t="s">
        <v>74</v>
      </c>
      <c r="Q10" s="13" t="s">
        <v>11</v>
      </c>
      <c r="R10" s="13" t="s">
        <v>15</v>
      </c>
      <c r="S10" s="13" t="s">
        <v>8</v>
      </c>
      <c r="T10" s="9"/>
      <c r="U10" s="9" t="s">
        <v>60</v>
      </c>
      <c r="V10" s="9"/>
      <c r="W10" s="13" t="str">
        <f t="shared" si="0"/>
        <v>西大阪治水事務所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:B10">
    <cfRule type="expression" dxfId="29" priority="13" stopIfTrue="1">
      <formula>#REF!="取込対象外"</formula>
    </cfRule>
  </conditionalFormatting>
  <conditionalFormatting sqref="D5:D10">
    <cfRule type="expression" dxfId="28" priority="12" stopIfTrue="1">
      <formula>$B5="取込対象外"</formula>
    </cfRule>
  </conditionalFormatting>
  <conditionalFormatting sqref="E5:E10">
    <cfRule type="expression" dxfId="27" priority="20" stopIfTrue="1">
      <formula>#REF!="新規"</formula>
    </cfRule>
    <cfRule type="expression" dxfId="26" priority="21" stopIfTrue="1">
      <formula>#REF!="取込対象外"</formula>
    </cfRule>
    <cfRule type="expression" dxfId="25" priority="22" stopIfTrue="1">
      <formula>#REF!="新規"</formula>
    </cfRule>
    <cfRule type="expression" dxfId="24" priority="23" stopIfTrue="1">
      <formula>#REF!="取込対象外"</formula>
    </cfRule>
  </conditionalFormatting>
  <conditionalFormatting sqref="E5:F10">
    <cfRule type="expression" dxfId="23" priority="14" stopIfTrue="1">
      <formula>#REF!="新規"</formula>
    </cfRule>
    <cfRule type="expression" dxfId="22" priority="15" stopIfTrue="1">
      <formula>#REF!="取込対象外"</formula>
    </cfRule>
  </conditionalFormatting>
  <conditionalFormatting sqref="F5:F10">
    <cfRule type="expression" dxfId="21" priority="26" stopIfTrue="1">
      <formula>#REF!="新規"</formula>
    </cfRule>
    <cfRule type="expression" dxfId="20" priority="27" stopIfTrue="1">
      <formula>#REF!="取込対象外"</formula>
    </cfRule>
    <cfRule type="expression" dxfId="19" priority="28" stopIfTrue="1">
      <formula>#REF!="新規"</formula>
    </cfRule>
    <cfRule type="expression" dxfId="18" priority="29" stopIfTrue="1">
      <formula>#REF!="取込対象外"</formula>
    </cfRule>
    <cfRule type="expression" dxfId="17" priority="30" stopIfTrue="1">
      <formula>#REF!="新規"</formula>
    </cfRule>
    <cfRule type="expression" dxfId="16" priority="31" stopIfTrue="1">
      <formula>#REF!="取込対象外"</formula>
    </cfRule>
  </conditionalFormatting>
  <conditionalFormatting sqref="G5:W10">
    <cfRule type="expression" dxfId="15" priority="38" stopIfTrue="1">
      <formula>#REF!="取込対象外"</formula>
    </cfRule>
  </conditionalFormatting>
  <conditionalFormatting sqref="N5:N10">
    <cfRule type="expression" dxfId="14" priority="32" stopIfTrue="1">
      <formula>#REF!="取込対象外"</formula>
    </cfRule>
    <cfRule type="expression" dxfId="13" priority="33" stopIfTrue="1">
      <formula>#REF!="新規"</formula>
    </cfRule>
    <cfRule type="expression" dxfId="12" priority="34" stopIfTrue="1">
      <formula>#REF!="取込対象外"</formula>
    </cfRule>
    <cfRule type="expression" dxfId="11" priority="35" stopIfTrue="1">
      <formula>#REF!="新規"</formula>
    </cfRule>
    <cfRule type="expression" dxfId="10" priority="36" stopIfTrue="1">
      <formula>#REF!="取込対象外"</formula>
    </cfRule>
    <cfRule type="expression" dxfId="9" priority="37" stopIfTrue="1">
      <formula>#REF!="新規"</formula>
    </cfRule>
  </conditionalFormatting>
  <conditionalFormatting sqref="N5:N10">
    <cfRule type="expression" dxfId="8" priority="16" stopIfTrue="1">
      <formula>#REF!="新規"</formula>
    </cfRule>
    <cfRule type="expression" dxfId="7" priority="17" stopIfTrue="1">
      <formula>#REF!="取込対象外"</formula>
    </cfRule>
    <cfRule type="expression" dxfId="6" priority="18" stopIfTrue="1">
      <formula>#REF!="新規"</formula>
    </cfRule>
  </conditionalFormatting>
  <conditionalFormatting sqref="T5:W10 P5:R10">
    <cfRule type="expression" dxfId="5" priority="39" stopIfTrue="1">
      <formula>$S5="無効"</formula>
    </cfRule>
  </conditionalFormatting>
  <conditionalFormatting sqref="C5:C6 C9:C10">
    <cfRule type="expression" dxfId="4" priority="8" stopIfTrue="1">
      <formula>#REF!="取込対象外"</formula>
    </cfRule>
  </conditionalFormatting>
  <conditionalFormatting sqref="C5:C7 C9:C10">
    <cfRule type="expression" dxfId="3" priority="7">
      <formula>#REF!="新規"</formula>
    </cfRule>
  </conditionalFormatting>
  <conditionalFormatting sqref="C7">
    <cfRule type="expression" dxfId="2" priority="6" stopIfTrue="1">
      <formula>#REF!="取込対象外"</formula>
    </cfRule>
  </conditionalFormatting>
  <conditionalFormatting sqref="C8">
    <cfRule type="expression" dxfId="1" priority="4" stopIfTrue="1">
      <formula>#REF!="取込対象外"</formula>
    </cfRule>
  </conditionalFormatting>
  <conditionalFormatting sqref="C8">
    <cfRule type="expression" dxfId="0" priority="3">
      <formula>#REF!="新規"</formula>
    </cfRule>
  </conditionalFormatting>
  <dataValidations count="2">
    <dataValidation type="textLength" imeMode="off" allowBlank="1" showInputMessage="1" showErrorMessage="1" sqref="C5:C10" xr:uid="{D95D5B7A-78AE-46A8-AB09-3440786DB558}">
      <formula1>0</formula1>
      <formula2>14</formula2>
    </dataValidation>
    <dataValidation type="list" allowBlank="1" showInputMessage="1" showErrorMessage="1" sqref="B5:B10 E5:G10 N5:O10 L5:L10 J5:J10 Q5:T10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2025-09-01T02:46:21Z</dcterms:created>
  <dcterms:modified xsi:type="dcterms:W3CDTF">2025-09-01T04:21:42Z</dcterms:modified>
</cp:coreProperties>
</file>