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029\05提出・HP\01 HP画面\"/>
    </mc:Choice>
  </mc:AlternateContent>
  <xr:revisionPtr revIDLastSave="0" documentId="13_ncr:1_{F4BDBA5C-1B89-4D24-9AC1-1FC806239BED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X8" i="1" l="1"/>
  <c r="X7" i="1"/>
  <c r="B7" i="1"/>
  <c r="B8" i="1" s="1"/>
</calcChain>
</file>

<file path=xl/sharedStrings.xml><?xml version="1.0" encoding="utf-8"?>
<sst xmlns="http://schemas.openxmlformats.org/spreadsheetml/2006/main" count="59" uniqueCount="47">
  <si>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</si>
  <si>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</si>
  <si>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</si>
  <si>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</si>
  <si>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</si>
  <si>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</si>
  <si>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</si>
  <si>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</si>
  <si>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</si>
  <si>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</si>
  <si>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</si>
  <si>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</si>
  <si>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</si>
  <si>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河内長野市</t>
  </si>
  <si>
    <t>測量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</si>
  <si>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</si>
  <si>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</si>
  <si>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</si>
  <si>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</si>
  <si>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</si>
  <si>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</si>
  <si>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</si>
  <si>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</si>
  <si>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</si>
  <si>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</si>
  <si>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</si>
  <si>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</si>
  <si>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</si>
  <si>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</si>
  <si>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</si>
  <si>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</si>
  <si>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</si>
  <si>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</si>
  <si>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</si>
  <si>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区域変更図書作成委託（その１）</t>
    <rPh sb="0" eb="1">
      <t>ホカ</t>
    </rPh>
    <rPh sb="2" eb="4">
      <t>クイキ</t>
    </rPh>
    <rPh sb="4" eb="6">
      <t>ヘンコウ</t>
    </rPh>
    <rPh sb="6" eb="8">
      <t>トショ</t>
    </rPh>
    <rPh sb="8" eb="10">
      <t>サクセイ</t>
    </rPh>
    <rPh sb="10" eb="12">
      <t>イタク</t>
    </rPh>
    <phoneticPr fontId="2"/>
  </si>
  <si>
    <t>寺元地内　外</t>
    <rPh sb="0" eb="2">
      <t>テラモト</t>
    </rPh>
    <rPh sb="2" eb="4">
      <t>チナイ</t>
    </rPh>
    <rPh sb="5" eb="6">
      <t>ホカ</t>
    </rPh>
    <phoneticPr fontId="2"/>
  </si>
  <si>
    <t>区域変更図書作成　一式</t>
    <rPh sb="0" eb="4">
      <t>クイキヘンコウ</t>
    </rPh>
    <rPh sb="4" eb="6">
      <t>トショ</t>
    </rPh>
    <rPh sb="6" eb="8">
      <t>サクセイ</t>
    </rPh>
    <rPh sb="9" eb="11">
      <t>イッシキ</t>
    </rPh>
    <phoneticPr fontId="2"/>
  </si>
  <si>
    <t>211330</t>
    <phoneticPr fontId="2"/>
  </si>
  <si>
    <t>外　区域変更図書作成委託（その２）</t>
    <rPh sb="0" eb="1">
      <t>ホカ</t>
    </rPh>
    <rPh sb="2" eb="4">
      <t>クイキ</t>
    </rPh>
    <rPh sb="4" eb="6">
      <t>ヘンコウ</t>
    </rPh>
    <rPh sb="6" eb="8">
      <t>トショ</t>
    </rPh>
    <rPh sb="8" eb="10">
      <t>サクセイ</t>
    </rPh>
    <rPh sb="10" eb="12">
      <t>イタク</t>
    </rPh>
    <phoneticPr fontId="2"/>
  </si>
  <si>
    <t>滝畑地内　外</t>
    <phoneticPr fontId="2"/>
  </si>
  <si>
    <t>2025-20-900449</t>
    <phoneticPr fontId="2"/>
  </si>
  <si>
    <t>2025-20-900450</t>
    <phoneticPr fontId="2"/>
  </si>
  <si>
    <t>（１３）</t>
    <phoneticPr fontId="4"/>
  </si>
  <si>
    <t>（１３）</t>
    <phoneticPr fontId="2"/>
  </si>
  <si>
    <t>・取りやめ</t>
    <rPh sb="1" eb="2">
      <t>ト</t>
    </rPh>
    <phoneticPr fontId="2"/>
  </si>
  <si>
    <t>210100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</si>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</sst>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Fill="1" applyBorder="1" applyAlignment="1">
      <alignment horizontal="center" vertical="center" wrapText="1"/>
    </xf>
    <xf numFmtId="176" fontId="8" fillId="0" borderId="24" xfId="3" applyNumberFormat="1" applyFont="1" applyFill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49" fontId="12" fillId="3" borderId="23" xfId="3" applyNumberFormat="1" applyFont="1" applyFill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4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029/05&#25552;&#20986;&#12539;HP/20_&#12304;&#23500;&#30000;&#26519;&#22303;&#26408;&#20107;&#21209;&#25152;&#12305;_Excel&#35519;&#26360;_&#24314;&#12467;&#12531;_2025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35" t="s">
        <v>0</v>
      </c>
      <c r="C2" s="20" t="s">
        <v>15</v>
      </c>
      <c r="D2" s="20" t="s">
        <v>16</v>
      </c>
      <c r="E2" s="20" t="s">
        <v>17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52"/>
    </row>
    <row r="3" spans="2:24" s="6" customFormat="1" ht="15" customHeight="1" x14ac:dyDescent="0.45">
      <c r="B3" s="36"/>
      <c r="C3" s="21"/>
      <c r="D3" s="21"/>
      <c r="E3" s="21"/>
      <c r="F3" s="20" t="s">
        <v>18</v>
      </c>
      <c r="G3" s="20" t="s">
        <v>19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27</v>
      </c>
      <c r="P3" s="20" t="s">
        <v>26</v>
      </c>
      <c r="Q3" s="20" t="s">
        <v>25</v>
      </c>
      <c r="R3" s="20" t="s">
        <v>24</v>
      </c>
      <c r="S3" s="20" t="s">
        <v>29</v>
      </c>
      <c r="T3" s="20" t="s">
        <v>28</v>
      </c>
      <c r="U3" s="20" t="s">
        <v>30</v>
      </c>
      <c r="V3" s="20" t="s">
        <v>31</v>
      </c>
      <c r="W3" s="20" t="s">
        <v>32</v>
      </c>
      <c r="X3" s="20" t="s">
        <v>33</v>
      </c>
    </row>
    <row r="4" spans="2:24" s="6" customFormat="1" ht="15" customHeight="1" x14ac:dyDescent="0.45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5">
      <c r="B5" s="37"/>
      <c r="C5" s="22"/>
      <c r="D5" s="22"/>
      <c r="E5" s="22"/>
      <c r="F5" s="22"/>
      <c r="G5" s="22"/>
      <c r="H5" s="7" t="s">
        <v>20</v>
      </c>
      <c r="I5" s="7" t="s">
        <v>46</v>
      </c>
      <c r="J5" s="7" t="s">
        <v>23</v>
      </c>
      <c r="K5" s="7" t="s">
        <v>22</v>
      </c>
      <c r="L5" s="7" t="s">
        <v>21</v>
      </c>
      <c r="M5" s="7" t="s">
        <v>22</v>
      </c>
      <c r="N5" s="7" t="s">
        <v>21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5" customHeight="1" x14ac:dyDescent="0.45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53"/>
    </row>
    <row r="7" spans="2:24" s="3" customFormat="1" ht="75.75" customHeight="1" x14ac:dyDescent="0.45">
      <c r="B7" s="14">
        <f t="shared" ref="B7:B8" si="0">B6+1</f>
        <v>1</v>
      </c>
      <c r="C7" s="43" t="s">
        <v>8</v>
      </c>
      <c r="D7" s="44" t="s">
        <v>40</v>
      </c>
      <c r="E7" s="45">
        <v>45959</v>
      </c>
      <c r="F7" s="46" t="s">
        <v>7</v>
      </c>
      <c r="G7" s="46" t="s">
        <v>12</v>
      </c>
      <c r="H7" s="38" t="s">
        <v>45</v>
      </c>
      <c r="I7" s="39" t="str">
        <f>VLOOKUP(H7,'[3]（３）路河川マスタ'!$E$2:$F$7494,2,FALSE)</f>
        <v>一般国道　３１０号</v>
      </c>
      <c r="J7" s="47" t="s">
        <v>34</v>
      </c>
      <c r="K7" s="43" t="s">
        <v>13</v>
      </c>
      <c r="L7" s="48" t="s">
        <v>35</v>
      </c>
      <c r="M7" s="48"/>
      <c r="N7" s="48"/>
      <c r="O7" s="51" t="s">
        <v>14</v>
      </c>
      <c r="P7" s="49"/>
      <c r="Q7" s="48" t="s">
        <v>36</v>
      </c>
      <c r="R7" s="50" t="s">
        <v>10</v>
      </c>
      <c r="S7" s="50" t="s">
        <v>11</v>
      </c>
      <c r="T7" s="40" t="s">
        <v>9</v>
      </c>
      <c r="U7" s="41"/>
      <c r="V7" s="42" t="s">
        <v>42</v>
      </c>
      <c r="W7" s="42" t="s">
        <v>44</v>
      </c>
      <c r="X7" s="40" t="str">
        <f t="shared" ref="X7:X8" si="1">G7</f>
        <v>富田林土木事務所</v>
      </c>
    </row>
    <row r="8" spans="2:24" s="3" customFormat="1" ht="75.75" customHeight="1" x14ac:dyDescent="0.45">
      <c r="B8" s="54">
        <f t="shared" si="0"/>
        <v>2</v>
      </c>
      <c r="C8" s="55" t="s">
        <v>8</v>
      </c>
      <c r="D8" s="56" t="s">
        <v>41</v>
      </c>
      <c r="E8" s="57">
        <v>45959</v>
      </c>
      <c r="F8" s="58" t="s">
        <v>7</v>
      </c>
      <c r="G8" s="58" t="s">
        <v>12</v>
      </c>
      <c r="H8" s="59" t="s">
        <v>37</v>
      </c>
      <c r="I8" s="60" t="str">
        <f>VLOOKUP(H8,'[3]（３）路河川マスタ'!$E$2:$F$7494,2,FALSE)</f>
        <v>主要地方道　堺かつらぎ線</v>
      </c>
      <c r="J8" s="61" t="s">
        <v>38</v>
      </c>
      <c r="K8" s="55" t="s">
        <v>13</v>
      </c>
      <c r="L8" s="62" t="s">
        <v>39</v>
      </c>
      <c r="M8" s="62"/>
      <c r="N8" s="62"/>
      <c r="O8" s="63" t="s">
        <v>14</v>
      </c>
      <c r="P8" s="64"/>
      <c r="Q8" s="62" t="s">
        <v>36</v>
      </c>
      <c r="R8" s="65" t="s">
        <v>10</v>
      </c>
      <c r="S8" s="65" t="s">
        <v>11</v>
      </c>
      <c r="T8" s="66" t="s">
        <v>9</v>
      </c>
      <c r="U8" s="67"/>
      <c r="V8" s="68" t="s">
        <v>43</v>
      </c>
      <c r="W8" s="68" t="s">
        <v>44</v>
      </c>
      <c r="X8" s="66" t="str">
        <f t="shared" si="1"/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D7:D8">
    <cfRule type="expression" dxfId="46" priority="32" stopIfTrue="1">
      <formula>#REF!="取込対象外"</formula>
    </cfRule>
  </conditionalFormatting>
  <conditionalFormatting sqref="D7:D8">
    <cfRule type="expression" dxfId="45" priority="30">
      <formula>$C7="新規"</formula>
    </cfRule>
  </conditionalFormatting>
  <conditionalFormatting sqref="E7:E8">
    <cfRule type="expression" dxfId="44" priority="31" stopIfTrue="1">
      <formula>$C7="取込対象外"</formula>
    </cfRule>
  </conditionalFormatting>
  <conditionalFormatting sqref="F7:F8">
    <cfRule type="expression" dxfId="43" priority="39" stopIfTrue="1">
      <formula>#REF!="新規"</formula>
    </cfRule>
    <cfRule type="expression" dxfId="42" priority="40" stopIfTrue="1">
      <formula>#REF!="取込対象外"</formula>
    </cfRule>
    <cfRule type="expression" dxfId="41" priority="41" stopIfTrue="1">
      <formula>#REF!="新規"</formula>
    </cfRule>
    <cfRule type="expression" dxfId="40" priority="42" stopIfTrue="1">
      <formula>#REF!="取込対象外"</formula>
    </cfRule>
  </conditionalFormatting>
  <conditionalFormatting sqref="F7:F8">
    <cfRule type="expression" dxfId="39" priority="33" stopIfTrue="1">
      <formula>#REF!="新規"</formula>
    </cfRule>
    <cfRule type="expression" dxfId="38" priority="34" stopIfTrue="1">
      <formula>#REF!="取込対象外"</formula>
    </cfRule>
  </conditionalFormatting>
  <conditionalFormatting sqref="F7:G8">
    <cfRule type="expression" dxfId="37" priority="43" stopIfTrue="1">
      <formula>#REF!="新規"</formula>
    </cfRule>
    <cfRule type="expression" dxfId="36" priority="44" stopIfTrue="1">
      <formula>#REF!="取込対象外"</formula>
    </cfRule>
  </conditionalFormatting>
  <conditionalFormatting sqref="G7:G8">
    <cfRule type="expression" dxfId="35" priority="45" stopIfTrue="1">
      <formula>#REF!="新規"</formula>
    </cfRule>
    <cfRule type="expression" dxfId="34" priority="46" stopIfTrue="1">
      <formula>#REF!="取込対象外"</formula>
    </cfRule>
    <cfRule type="expression" dxfId="33" priority="47" stopIfTrue="1">
      <formula>#REF!="新規"</formula>
    </cfRule>
    <cfRule type="expression" dxfId="32" priority="48" stopIfTrue="1">
      <formula>#REF!="取込対象外"</formula>
    </cfRule>
    <cfRule type="expression" dxfId="31" priority="49" stopIfTrue="1">
      <formula>#REF!="新規"</formula>
    </cfRule>
    <cfRule type="expression" dxfId="30" priority="50" stopIfTrue="1">
      <formula>#REF!="取込対象外"</formula>
    </cfRule>
  </conditionalFormatting>
  <conditionalFormatting sqref="M7:N8 R7:T8 V7:V8">
    <cfRule type="expression" dxfId="29" priority="57" stopIfTrue="1">
      <formula>#REF!="取込対象外"</formula>
    </cfRule>
  </conditionalFormatting>
  <conditionalFormatting sqref="R7:S8 V7:V8">
    <cfRule type="expression" dxfId="28" priority="58" stopIfTrue="1">
      <formula>$T7="無効"</formula>
    </cfRule>
  </conditionalFormatting>
  <conditionalFormatting sqref="R7:S8">
    <cfRule type="expression" dxfId="27" priority="38" stopIfTrue="1">
      <formula>$T7="無効"</formula>
    </cfRule>
  </conditionalFormatting>
  <conditionalFormatting sqref="P7:P8">
    <cfRule type="expression" dxfId="26" priority="29" stopIfTrue="1">
      <formula>#REF!="取込対象外"</formula>
    </cfRule>
  </conditionalFormatting>
  <conditionalFormatting sqref="U7:U8">
    <cfRule type="expression" dxfId="25" priority="27" stopIfTrue="1">
      <formula>#REF!="取込対象外"</formula>
    </cfRule>
  </conditionalFormatting>
  <conditionalFormatting sqref="U7:U8">
    <cfRule type="expression" dxfId="24" priority="28" stopIfTrue="1">
      <formula>$T7="無効"</formula>
    </cfRule>
  </conditionalFormatting>
  <conditionalFormatting sqref="X7:X8">
    <cfRule type="expression" dxfId="23" priority="25" stopIfTrue="1">
      <formula>#REF!="取込対象外"</formula>
    </cfRule>
  </conditionalFormatting>
  <conditionalFormatting sqref="X7:X8">
    <cfRule type="expression" dxfId="22" priority="26" stopIfTrue="1">
      <formula>$T7="無効"</formula>
    </cfRule>
  </conditionalFormatting>
  <conditionalFormatting sqref="J7:J8">
    <cfRule type="expression" dxfId="21" priority="24" stopIfTrue="1">
      <formula>#REF!="取込対象外"</formula>
    </cfRule>
  </conditionalFormatting>
  <conditionalFormatting sqref="L7">
    <cfRule type="expression" dxfId="20" priority="23" stopIfTrue="1">
      <formula>#REF!="取込対象外"</formula>
    </cfRule>
  </conditionalFormatting>
  <conditionalFormatting sqref="Q7:Q8">
    <cfRule type="expression" dxfId="19" priority="21" stopIfTrue="1">
      <formula>#REF!="取込対象外"</formula>
    </cfRule>
  </conditionalFormatting>
  <conditionalFormatting sqref="Q7:Q8">
    <cfRule type="expression" dxfId="18" priority="22" stopIfTrue="1">
      <formula>$T7="無効"</formula>
    </cfRule>
  </conditionalFormatting>
  <conditionalFormatting sqref="Q7:Q8">
    <cfRule type="expression" dxfId="17" priority="20" stopIfTrue="1">
      <formula>$T7="無効"</formula>
    </cfRule>
  </conditionalFormatting>
  <conditionalFormatting sqref="W7:W8">
    <cfRule type="expression" dxfId="16" priority="18" stopIfTrue="1">
      <formula>#REF!="取込対象外"</formula>
    </cfRule>
  </conditionalFormatting>
  <conditionalFormatting sqref="W7:W8">
    <cfRule type="expression" dxfId="15" priority="19" stopIfTrue="1">
      <formula>$T7="無効"</formula>
    </cfRule>
  </conditionalFormatting>
  <conditionalFormatting sqref="K8:L8">
    <cfRule type="expression" dxfId="14" priority="16" stopIfTrue="1">
      <formula>#REF!="取込対象外"</formula>
    </cfRule>
  </conditionalFormatting>
  <conditionalFormatting sqref="K7">
    <cfRule type="expression" dxfId="13" priority="15" stopIfTrue="1">
      <formula>#REF!="取込対象外"</formula>
    </cfRule>
  </conditionalFormatting>
  <conditionalFormatting sqref="C7:C8">
    <cfRule type="expression" dxfId="12" priority="13" stopIfTrue="1">
      <formula>#REF!="取込対象外"</formula>
    </cfRule>
  </conditionalFormatting>
  <conditionalFormatting sqref="O7:O8">
    <cfRule type="expression" dxfId="11" priority="12" stopIfTrue="1">
      <formula>#REF!="取込対象外"</formula>
    </cfRule>
  </conditionalFormatting>
  <conditionalFormatting sqref="O7:O8">
    <cfRule type="expression" dxfId="10" priority="6" stopIfTrue="1">
      <formula>#REF!="取込対象外"</formula>
    </cfRule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O7:O8">
    <cfRule type="expression" dxfId="4" priority="3" stopIfTrue="1">
      <formula>#REF!="新規"</formula>
    </cfRule>
    <cfRule type="expression" dxfId="3" priority="4" stopIfTrue="1">
      <formula>#REF!="取込対象外"</formula>
    </cfRule>
    <cfRule type="expression" dxfId="2" priority="5" stopIfTrue="1">
      <formula>#REF!="新規"</formula>
    </cfRule>
  </conditionalFormatting>
  <conditionalFormatting sqref="H7:I8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F5A6EC-CE53-41EF-81F6-3B99C3C6CD97}">
          <x14:formula1>
            <xm:f>#REF!</xm:f>
          </x14:formula1>
          <xm:sqref>O7:O8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2025-10-24T02:06:29Z</cp:lastPrinted>
  <dcterms:created xsi:type="dcterms:W3CDTF">2025-01-29T00:33:40Z</dcterms:created>
  <dcterms:modified xsi:type="dcterms:W3CDTF">2025-10-24T02:06:58Z</dcterms:modified>
</cp:coreProperties>
</file>