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0827\05提出・HP\01 HP画面\"/>
    </mc:Choice>
  </mc:AlternateContent>
  <xr:revisionPtr revIDLastSave="0" documentId="13_ncr:1_{CE672424-1DDB-49A7-898D-BA5593DC7A25}" xr6:coauthVersionLast="47" xr6:coauthVersionMax="47" xr10:uidLastSave="{00000000-0000-0000-0000-000000000000}"/>
  <bookViews>
    <workbookView xWindow="-2314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8" i="1"/>
  <c r="X7" i="1"/>
  <c r="B7" i="1"/>
  <c r="B8" i="1" s="1"/>
</calcChain>
</file>

<file path=xl/sharedStrings.xml><?xml version="1.0" encoding="utf-8"?>
<sst xmlns="http://schemas.openxmlformats.org/spreadsheetml/2006/main" count="55" uniqueCount="49">
  <si>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</si>
  <si>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</si>
  <si>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</si>
  <si>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</si>
  <si>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</si>
  <si>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</si>
  <si>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</si>
  <si>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</si>
  <si>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</si>
  <si>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</si>
  <si>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</si>
  <si>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</si>
  <si>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</si>
  <si>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４ケ月</t>
    <rPh sb="1" eb="3">
      <t>カゲツ</t>
    </rPh>
    <phoneticPr fontId="2"/>
  </si>
  <si>
    <t>大阪狭山市</t>
  </si>
  <si>
    <t>富田林土木事務所</t>
    <rPh sb="0" eb="8">
      <t>トンダバヤシドボクジムショ</t>
    </rPh>
    <phoneticPr fontId="2"/>
  </si>
  <si>
    <t>１５ケ月</t>
    <rPh sb="2" eb="4">
      <t>カゲツ</t>
    </rPh>
    <phoneticPr fontId="2"/>
  </si>
  <si>
    <t>建設コンサルタント</t>
  </si>
  <si>
    <t>南河内郡河南町</t>
  </si>
  <si>
    <t>211450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</si>
  <si>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</si>
  <si>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</si>
  <si>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</si>
  <si>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</si>
  <si>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</si>
  <si>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</si>
  <si>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</si>
  <si>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</si>
  <si>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</si>
  <si>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</si>
  <si>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</si>
  <si>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</si>
  <si>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</si>
  <si>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</si>
  <si>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</si>
  <si>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</si>
  <si>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</si>
  <si>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</si>
  <si>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</si>
  <si>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大阪府立狭山池博物館　運営審議会資料等作成委託（Ｒ７・Ｒ８）</t>
    <phoneticPr fontId="2"/>
  </si>
  <si>
    <t>池尻中二丁目地内</t>
    <phoneticPr fontId="2"/>
  </si>
  <si>
    <t>審議会に向けた検討　一式、審議会資料作成　一式</t>
    <phoneticPr fontId="2"/>
  </si>
  <si>
    <t>外　南河内地域における機運醸成企画検討・運営委託</t>
    <phoneticPr fontId="2"/>
  </si>
  <si>
    <t>外　富田林土木事務所管内</t>
    <phoneticPr fontId="2"/>
  </si>
  <si>
    <t>イベント企画検討・運営　一式</t>
    <phoneticPr fontId="2"/>
  </si>
  <si>
    <t>（１３）</t>
    <phoneticPr fontId="4"/>
  </si>
  <si>
    <t>・取りやめ</t>
    <rPh sb="1" eb="2">
      <t>ト</t>
    </rPh>
    <phoneticPr fontId="2"/>
  </si>
  <si>
    <t>2025-20-901023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</si>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</sst>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21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Border="1" applyAlignment="1">
      <alignment horizontal="center" vertical="center" wrapText="1"/>
    </xf>
    <xf numFmtId="176" fontId="8" fillId="0" borderId="22" xfId="3" applyNumberFormat="1" applyFont="1" applyBorder="1" applyAlignment="1" applyProtection="1">
      <alignment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3" applyNumberFormat="1" applyFont="1" applyBorder="1" applyAlignment="1" applyProtection="1">
      <alignment horizontal="center" vertical="center" shrinkToFi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vertical="center" wrapText="1"/>
      <protection locked="0"/>
    </xf>
    <xf numFmtId="0" fontId="3" fillId="2" borderId="24" xfId="1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827/05&#25552;&#20986;&#12539;HP/20_&#12304;&#23500;&#30000;&#26519;&#22303;&#26408;&#20107;&#21209;&#25152;&#12305;_Excel&#35519;&#26360;_&#24314;&#12467;&#12531;_202508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G21" sqref="G21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20</v>
      </c>
      <c r="D2" s="20" t="s">
        <v>21</v>
      </c>
      <c r="E2" s="20" t="s">
        <v>22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38"/>
    </row>
    <row r="3" spans="2:24" s="6" customFormat="1" ht="15" customHeight="1" x14ac:dyDescent="0.4">
      <c r="B3" s="36"/>
      <c r="C3" s="21"/>
      <c r="D3" s="21"/>
      <c r="E3" s="21"/>
      <c r="F3" s="20" t="s">
        <v>23</v>
      </c>
      <c r="G3" s="20" t="s">
        <v>24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32</v>
      </c>
      <c r="P3" s="20" t="s">
        <v>31</v>
      </c>
      <c r="Q3" s="20" t="s">
        <v>30</v>
      </c>
      <c r="R3" s="20" t="s">
        <v>29</v>
      </c>
      <c r="S3" s="20" t="s">
        <v>34</v>
      </c>
      <c r="T3" s="20" t="s">
        <v>33</v>
      </c>
      <c r="U3" s="20" t="s">
        <v>35</v>
      </c>
      <c r="V3" s="20" t="s">
        <v>36</v>
      </c>
      <c r="W3" s="20" t="s">
        <v>37</v>
      </c>
      <c r="X3" s="20" t="s">
        <v>38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25</v>
      </c>
      <c r="I5" s="7" t="s">
        <v>48</v>
      </c>
      <c r="J5" s="7" t="s">
        <v>28</v>
      </c>
      <c r="K5" s="7" t="s">
        <v>27</v>
      </c>
      <c r="L5" s="7" t="s">
        <v>26</v>
      </c>
      <c r="M5" s="7" t="s">
        <v>27</v>
      </c>
      <c r="N5" s="7" t="s">
        <v>26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8.7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39"/>
    </row>
    <row r="7" spans="2:24" s="3" customFormat="1" ht="75.75" customHeight="1" x14ac:dyDescent="0.4">
      <c r="B7" s="14">
        <f t="shared" ref="B7:B8" si="0">B6+1</f>
        <v>1</v>
      </c>
      <c r="C7" s="40" t="s">
        <v>9</v>
      </c>
      <c r="D7" s="41" t="s">
        <v>47</v>
      </c>
      <c r="E7" s="42">
        <v>45896</v>
      </c>
      <c r="F7" s="43" t="s">
        <v>8</v>
      </c>
      <c r="G7" s="43" t="s">
        <v>15</v>
      </c>
      <c r="H7" s="44" t="s">
        <v>19</v>
      </c>
      <c r="I7" s="45" t="str">
        <f>VLOOKUP(H7,'[3]（３）路河川マスタ'!$E$2:$F$7494,2,FALSE)</f>
        <v>主要地方道　柏原駒ヶ谷千早赤阪線</v>
      </c>
      <c r="J7" s="46" t="s">
        <v>42</v>
      </c>
      <c r="K7" s="40" t="s">
        <v>18</v>
      </c>
      <c r="L7" s="47" t="s">
        <v>43</v>
      </c>
      <c r="M7" s="48"/>
      <c r="N7" s="49"/>
      <c r="O7" s="50" t="s">
        <v>17</v>
      </c>
      <c r="P7" s="51"/>
      <c r="Q7" s="48" t="s">
        <v>44</v>
      </c>
      <c r="R7" s="52" t="s">
        <v>11</v>
      </c>
      <c r="S7" s="52" t="s">
        <v>13</v>
      </c>
      <c r="T7" s="53" t="s">
        <v>10</v>
      </c>
      <c r="U7" s="54"/>
      <c r="V7" s="55" t="s">
        <v>45</v>
      </c>
      <c r="W7" s="55" t="s">
        <v>46</v>
      </c>
      <c r="X7" s="53" t="str">
        <f>G7</f>
        <v>富田林土木事務所</v>
      </c>
    </row>
    <row r="8" spans="2:24" s="3" customFormat="1" ht="75.75" customHeight="1" x14ac:dyDescent="0.4">
      <c r="B8" s="69">
        <f t="shared" si="0"/>
        <v>2</v>
      </c>
      <c r="C8" s="56" t="s">
        <v>7</v>
      </c>
      <c r="D8" s="57"/>
      <c r="E8" s="58">
        <v>45896</v>
      </c>
      <c r="F8" s="59" t="s">
        <v>8</v>
      </c>
      <c r="G8" s="59" t="s">
        <v>15</v>
      </c>
      <c r="H8" s="44"/>
      <c r="I8" s="45"/>
      <c r="J8" s="60" t="s">
        <v>39</v>
      </c>
      <c r="K8" s="56" t="s">
        <v>14</v>
      </c>
      <c r="L8" s="61" t="s">
        <v>40</v>
      </c>
      <c r="M8" s="62"/>
      <c r="N8" s="63"/>
      <c r="O8" s="64" t="s">
        <v>17</v>
      </c>
      <c r="P8" s="65"/>
      <c r="Q8" s="62" t="s">
        <v>41</v>
      </c>
      <c r="R8" s="66" t="s">
        <v>12</v>
      </c>
      <c r="S8" s="66" t="s">
        <v>16</v>
      </c>
      <c r="T8" s="67" t="s">
        <v>10</v>
      </c>
      <c r="U8" s="68"/>
      <c r="V8" s="68"/>
      <c r="W8" s="68"/>
      <c r="X8" s="67" t="str">
        <f>G8</f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8">
    <cfRule type="expression" dxfId="31" priority="9" stopIfTrue="1">
      <formula>#REF!="取込対象外"</formula>
    </cfRule>
  </conditionalFormatting>
  <conditionalFormatting sqref="D7:D8">
    <cfRule type="expression" dxfId="30" priority="7">
      <formula>$C7="新規"</formula>
    </cfRule>
  </conditionalFormatting>
  <conditionalFormatting sqref="E7:E8">
    <cfRule type="expression" dxfId="29" priority="8" stopIfTrue="1">
      <formula>$C7="取込対象外"</formula>
    </cfRule>
  </conditionalFormatting>
  <conditionalFormatting sqref="F7:F8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7:F8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7:G8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7:G8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J7:O8 V7:W8 Q7:T8">
    <cfRule type="expression" dxfId="14" priority="34" stopIfTrue="1">
      <formula>#REF!="取込対象外"</formula>
    </cfRule>
  </conditionalFormatting>
  <conditionalFormatting sqref="O7:O8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7:O8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Q7:S8 U7:X8">
    <cfRule type="expression" dxfId="4" priority="35" stopIfTrue="1">
      <formula>$T7="無効"</formula>
    </cfRule>
  </conditionalFormatting>
  <conditionalFormatting sqref="P7:P8">
    <cfRule type="expression" dxfId="3" priority="6" stopIfTrue="1">
      <formula>#REF!="取込対象外"</formula>
    </cfRule>
  </conditionalFormatting>
  <conditionalFormatting sqref="U7:U8">
    <cfRule type="expression" dxfId="2" priority="4" stopIfTrue="1">
      <formula>#REF!="取込対象外"</formula>
    </cfRule>
  </conditionalFormatting>
  <conditionalFormatting sqref="X7:X8">
    <cfRule type="expression" dxfId="1" priority="2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P7:P8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R7:R8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T7:T8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K7:K8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G7:G8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S7:S8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2025-08-22T07:04:05Z</cp:lastPrinted>
  <dcterms:created xsi:type="dcterms:W3CDTF">2025-01-29T00:33:40Z</dcterms:created>
  <dcterms:modified xsi:type="dcterms:W3CDTF">2025-08-22T07:04:21Z</dcterms:modified>
</cp:coreProperties>
</file>