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423\05提出・HP\01 HP画面\"/>
    </mc:Choice>
  </mc:AlternateContent>
  <xr:revisionPtr revIDLastSave="0" documentId="13_ncr:1_{1FBE1787-1760-4DE9-A572-7688A577F8D8}" xr6:coauthVersionLast="47" xr6:coauthVersionMax="47" xr10:uidLastSave="{00000000-0000-0000-0000-000000000000}"/>
  <bookViews>
    <workbookView xWindow="1515" yWindow="555" windowWidth="26760" windowHeight="14145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'都市整備部調書（Excel建コン)'!$B$2:$X$12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B7" i="1"/>
  <c r="B8" i="1" s="1"/>
  <c r="B9" i="1" s="1"/>
  <c r="B10" i="1" s="1"/>
  <c r="B11" i="1" s="1"/>
  <c r="B12" i="1" s="1"/>
  <c r="X10" i="1"/>
  <c r="X12" i="1"/>
  <c r="X11" i="1"/>
  <c r="X9" i="1"/>
  <c r="X8" i="1"/>
  <c r="X7" i="1"/>
</calcChain>
</file>

<file path=xl/sharedStrings.xml><?xml version="1.0" encoding="utf-8"?>
<sst xmlns="http://schemas.openxmlformats.org/spreadsheetml/2006/main" count="114" uniqueCount="79">
  <si>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</si>
  <si>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</si>
  <si>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</si>
  <si>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</si>
  <si>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</si>
  <si>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</si>
  <si>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</si>
  <si>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</si>
  <si>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</si>
  <si>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</si>
  <si>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</si>
  <si>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</si>
  <si>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</si>
  <si>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３ケ月</t>
    <rPh sb="1" eb="3">
      <t>カゲツ</t>
    </rPh>
    <phoneticPr fontId="2"/>
  </si>
  <si>
    <t>４ケ月</t>
    <rPh sb="1" eb="3">
      <t>カゲツ</t>
    </rPh>
    <phoneticPr fontId="2"/>
  </si>
  <si>
    <t>５ケ月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</si>
  <si>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</si>
  <si>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７ケ月</t>
    <rPh sb="1" eb="3">
      <t>カゲツ</t>
    </rPh>
    <phoneticPr fontId="2"/>
  </si>
  <si>
    <t>８ケ月</t>
    <rPh sb="1" eb="3">
      <t>カゲツ</t>
    </rPh>
    <phoneticPr fontId="2"/>
  </si>
  <si>
    <t>１３ケ月</t>
    <rPh sb="2" eb="4">
      <t>カゲツ</t>
    </rPh>
    <phoneticPr fontId="2"/>
  </si>
  <si>
    <t>富田林市</t>
  </si>
  <si>
    <t>羽曳野市</t>
  </si>
  <si>
    <t>測量</t>
  </si>
  <si>
    <t>藤井寺市</t>
  </si>
  <si>
    <t>建設コンサルタント</t>
  </si>
  <si>
    <t>990000</t>
  </si>
  <si>
    <t>313110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</si>
  <si>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</si>
  <si>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</si>
  <si>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</si>
  <si>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</si>
  <si>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</si>
  <si>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</si>
  <si>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</si>
  <si>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</si>
  <si>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</si>
  <si>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</si>
  <si>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</si>
  <si>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</si>
  <si>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</si>
  <si>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</si>
  <si>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</si>
  <si>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</si>
  <si>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</si>
  <si>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</si>
  <si>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</si>
  <si>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2025-20-900439</t>
    <phoneticPr fontId="2"/>
  </si>
  <si>
    <t>外　図面等作成委託（単価契約）（Ｒ７・Ｒ８）</t>
    <rPh sb="0" eb="1">
      <t>ホカ</t>
    </rPh>
    <rPh sb="2" eb="9">
      <t>ズメントウサクセイイタク</t>
    </rPh>
    <rPh sb="10" eb="14">
      <t>タンカケイヤク</t>
    </rPh>
    <phoneticPr fontId="2"/>
  </si>
  <si>
    <t>外　富田林土木事務所管内一円</t>
    <rPh sb="0" eb="1">
      <t>ホカ</t>
    </rPh>
    <rPh sb="2" eb="10">
      <t>トンダバヤシドボクジムショ</t>
    </rPh>
    <rPh sb="10" eb="14">
      <t>カンナイイチエン</t>
    </rPh>
    <phoneticPr fontId="2"/>
  </si>
  <si>
    <t>（４）（９）</t>
    <phoneticPr fontId="4"/>
  </si>
  <si>
    <t>図面作成　一式、数量計算　一式、設計計算　一式</t>
    <rPh sb="0" eb="4">
      <t>ズメンサクセイ</t>
    </rPh>
    <rPh sb="5" eb="7">
      <t>イッシキ</t>
    </rPh>
    <rPh sb="8" eb="10">
      <t>スウリョウ</t>
    </rPh>
    <rPh sb="10" eb="12">
      <t>ケイサン</t>
    </rPh>
    <rPh sb="13" eb="15">
      <t>イッシキ</t>
    </rPh>
    <rPh sb="16" eb="20">
      <t>セッケイケイサン</t>
    </rPh>
    <rPh sb="21" eb="23">
      <t>イッシキ</t>
    </rPh>
    <phoneticPr fontId="2"/>
  </si>
  <si>
    <t>錦織地内</t>
    <rPh sb="0" eb="2">
      <t>ニシキオリ</t>
    </rPh>
    <rPh sb="2" eb="4">
      <t>チナイ</t>
    </rPh>
    <phoneticPr fontId="2"/>
  </si>
  <si>
    <t>錦織公園</t>
    <rPh sb="0" eb="4">
      <t>ニシゴオリコウエン</t>
    </rPh>
    <phoneticPr fontId="2"/>
  </si>
  <si>
    <t>基準点測量　一式、地形測量　一式</t>
    <rPh sb="0" eb="3">
      <t>キジュンテン</t>
    </rPh>
    <rPh sb="3" eb="5">
      <t>ソクリョウ</t>
    </rPh>
    <rPh sb="6" eb="8">
      <t>イッシキ</t>
    </rPh>
    <rPh sb="9" eb="11">
      <t>チケイ</t>
    </rPh>
    <rPh sb="11" eb="13">
      <t>ソクリョウ</t>
    </rPh>
    <rPh sb="14" eb="16">
      <t>イッシキ</t>
    </rPh>
    <phoneticPr fontId="2"/>
  </si>
  <si>
    <t>110600</t>
    <phoneticPr fontId="2"/>
  </si>
  <si>
    <t>外　用地測量委託（Ｒ７）</t>
    <rPh sb="0" eb="1">
      <t>ホカ</t>
    </rPh>
    <rPh sb="2" eb="4">
      <t>ヨウチ</t>
    </rPh>
    <rPh sb="4" eb="6">
      <t>ソクリョウ</t>
    </rPh>
    <rPh sb="6" eb="8">
      <t>イタク</t>
    </rPh>
    <phoneticPr fontId="2"/>
  </si>
  <si>
    <t>埴生野地内　外</t>
    <phoneticPr fontId="2"/>
  </si>
  <si>
    <t>用地測量　一式、復元測量　一式</t>
    <phoneticPr fontId="2"/>
  </si>
  <si>
    <t>（３）（９）</t>
    <phoneticPr fontId="2"/>
  </si>
  <si>
    <t>211060</t>
    <phoneticPr fontId="2"/>
  </si>
  <si>
    <t>211240</t>
    <phoneticPr fontId="2"/>
  </si>
  <si>
    <t>北岡一丁目地内　外</t>
    <rPh sb="0" eb="2">
      <t>キタオカ</t>
    </rPh>
    <rPh sb="2" eb="5">
      <t>イッチョウメ</t>
    </rPh>
    <rPh sb="5" eb="7">
      <t>チナイ</t>
    </rPh>
    <rPh sb="8" eb="9">
      <t>ホカ</t>
    </rPh>
    <phoneticPr fontId="2"/>
  </si>
  <si>
    <t>津堂地内　外</t>
    <rPh sb="0" eb="2">
      <t>ツドウ</t>
    </rPh>
    <rPh sb="2" eb="4">
      <t>チナイ</t>
    </rPh>
    <rPh sb="5" eb="6">
      <t>ホカ</t>
    </rPh>
    <phoneticPr fontId="2"/>
  </si>
  <si>
    <t>歩道詳細設計　一式</t>
    <rPh sb="0" eb="4">
      <t>ホドウショウサイ</t>
    </rPh>
    <rPh sb="4" eb="6">
      <t>セッケイ</t>
    </rPh>
    <rPh sb="7" eb="9">
      <t>イッシキ</t>
    </rPh>
    <phoneticPr fontId="2"/>
  </si>
  <si>
    <t>（３）（７）</t>
    <phoneticPr fontId="2"/>
  </si>
  <si>
    <t>（３）（７）(１０)</t>
    <phoneticPr fontId="2"/>
  </si>
  <si>
    <t>　桜木の里測量委託</t>
    <rPh sb="1" eb="3">
      <t>サクラギ</t>
    </rPh>
    <rPh sb="4" eb="5">
      <t>サト</t>
    </rPh>
    <rPh sb="5" eb="9">
      <t>ソクリョウイタク</t>
    </rPh>
    <phoneticPr fontId="2"/>
  </si>
  <si>
    <t>　歩道詳細設計委託（Ｒ７）</t>
    <rPh sb="1" eb="9">
      <t>ホドウショウサイセッケイイタク</t>
    </rPh>
    <phoneticPr fontId="2"/>
  </si>
  <si>
    <t>　歩道詳細設計委託</t>
    <rPh sb="1" eb="9">
      <t>ホドウショウサイセッケイイタク</t>
    </rPh>
    <phoneticPr fontId="2"/>
  </si>
  <si>
    <t>2025-20-900419</t>
    <phoneticPr fontId="2"/>
  </si>
  <si>
    <t>2025-20-900420</t>
    <phoneticPr fontId="2"/>
  </si>
  <si>
    <t>2025-20-900423</t>
    <phoneticPr fontId="2"/>
  </si>
  <si>
    <t>建築設計・監理</t>
  </si>
  <si>
    <t>車庫等設計　一式、
数量計算　一式、
建築確認図書　一式</t>
    <rPh sb="0" eb="2">
      <t>シャコ</t>
    </rPh>
    <rPh sb="2" eb="3">
      <t>トウ</t>
    </rPh>
    <rPh sb="3" eb="5">
      <t>セッケイ</t>
    </rPh>
    <rPh sb="6" eb="8">
      <t>イッシキ</t>
    </rPh>
    <rPh sb="10" eb="12">
      <t>スウリョウ</t>
    </rPh>
    <rPh sb="12" eb="14">
      <t>ケイサン</t>
    </rPh>
    <rPh sb="15" eb="17">
      <t>イッシキ</t>
    </rPh>
    <rPh sb="19" eb="21">
      <t>ケンチク</t>
    </rPh>
    <rPh sb="21" eb="23">
      <t>カクニン</t>
    </rPh>
    <rPh sb="23" eb="25">
      <t>トショ</t>
    </rPh>
    <rPh sb="26" eb="28">
      <t>イッシキ</t>
    </rPh>
    <phoneticPr fontId="2"/>
  </si>
  <si>
    <t>南河内府民センター　車庫等設計委託</t>
    <rPh sb="0" eb="3">
      <t>ミナミカワチ</t>
    </rPh>
    <rPh sb="3" eb="5">
      <t>フミン</t>
    </rPh>
    <rPh sb="10" eb="12">
      <t>シャコ</t>
    </rPh>
    <rPh sb="12" eb="13">
      <t>トウ</t>
    </rPh>
    <rPh sb="13" eb="15">
      <t>セッケイ</t>
    </rPh>
    <rPh sb="15" eb="17">
      <t>イタク</t>
    </rPh>
    <phoneticPr fontId="2"/>
  </si>
  <si>
    <t>・課題：▲</t>
    <rPh sb="1" eb="3">
      <t>カダイ</t>
    </rPh>
    <phoneticPr fontId="2"/>
  </si>
  <si>
    <t>寿町二丁目地内</t>
    <rPh sb="0" eb="1">
      <t>コトブキ</t>
    </rPh>
    <rPh sb="1" eb="2">
      <t>マチ</t>
    </rPh>
    <rPh sb="2" eb="3">
      <t>ニ</t>
    </rPh>
    <rPh sb="3" eb="5">
      <t>チョウメ</t>
    </rPh>
    <rPh sb="5" eb="7">
      <t>チナイ</t>
    </rPh>
    <phoneticPr fontId="2"/>
  </si>
  <si>
    <t>変更日：４月２３日</t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</si>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</sst>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12" fillId="3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12" fillId="3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12" fillId="3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3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Fill="1" applyBorder="1" applyAlignment="1">
      <alignment horizontal="center" vertical="center" wrapText="1"/>
    </xf>
    <xf numFmtId="176" fontId="8" fillId="0" borderId="17" xfId="3" applyNumberFormat="1" applyFont="1" applyFill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left" vertical="center" wrapText="1"/>
      <protection locked="0"/>
    </xf>
    <xf numFmtId="0" fontId="3" fillId="0" borderId="9" xfId="1" applyFont="1" applyBorder="1">
      <alignment vertical="center"/>
    </xf>
    <xf numFmtId="49" fontId="8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2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423/05&#25552;&#20986;&#12539;HP/20_&#12304;&#23500;&#30000;&#26519;&#22303;&#26408;&#20107;&#21209;&#25152;&#12305;_Excel&#35519;&#26360;_&#24314;&#12467;&#12531;_202504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Y12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39.375" style="1" customWidth="1"/>
    <col min="18" max="19" width="11.5" style="2" customWidth="1"/>
    <col min="20" max="20" width="13.25" style="1" customWidth="1"/>
    <col min="21" max="21" width="16.875" style="1" customWidth="1"/>
    <col min="22" max="22" width="24.375" style="1" customWidth="1"/>
    <col min="23" max="23" width="36.75" style="1" customWidth="1"/>
    <col min="24" max="24" width="16" style="1" customWidth="1"/>
    <col min="25" max="16384" width="8.75" style="1"/>
  </cols>
  <sheetData>
    <row r="2" spans="2:25" s="4" customFormat="1" ht="15" customHeight="1" x14ac:dyDescent="0.4">
      <c r="B2" s="54" t="s">
        <v>0</v>
      </c>
      <c r="C2" s="51" t="s">
        <v>27</v>
      </c>
      <c r="D2" s="51" t="s">
        <v>28</v>
      </c>
      <c r="E2" s="51" t="s">
        <v>29</v>
      </c>
      <c r="F2" s="46" t="s">
        <v>1</v>
      </c>
      <c r="G2" s="47"/>
      <c r="H2" s="47"/>
      <c r="I2" s="47"/>
      <c r="J2" s="47"/>
      <c r="K2" s="47"/>
      <c r="L2" s="47"/>
      <c r="M2" s="47"/>
      <c r="N2" s="47"/>
      <c r="O2" s="47"/>
      <c r="P2" s="48"/>
      <c r="Q2" s="5" t="s">
        <v>2</v>
      </c>
      <c r="R2" s="6"/>
      <c r="S2" s="6"/>
      <c r="T2" s="6"/>
      <c r="U2" s="6"/>
      <c r="V2" s="6"/>
      <c r="W2" s="6"/>
      <c r="X2" s="6"/>
    </row>
    <row r="3" spans="2:25" s="7" customFormat="1" ht="15" customHeight="1" x14ac:dyDescent="0.4">
      <c r="B3" s="55"/>
      <c r="C3" s="52"/>
      <c r="D3" s="52"/>
      <c r="E3" s="52"/>
      <c r="F3" s="51" t="s">
        <v>30</v>
      </c>
      <c r="G3" s="51" t="s">
        <v>31</v>
      </c>
      <c r="H3" s="57" t="s">
        <v>3</v>
      </c>
      <c r="I3" s="58"/>
      <c r="J3" s="59"/>
      <c r="K3" s="49" t="s">
        <v>4</v>
      </c>
      <c r="L3" s="63"/>
      <c r="M3" s="63"/>
      <c r="N3" s="50"/>
      <c r="O3" s="51" t="s">
        <v>39</v>
      </c>
      <c r="P3" s="51" t="s">
        <v>38</v>
      </c>
      <c r="Q3" s="51" t="s">
        <v>37</v>
      </c>
      <c r="R3" s="51" t="s">
        <v>36</v>
      </c>
      <c r="S3" s="51" t="s">
        <v>41</v>
      </c>
      <c r="T3" s="51" t="s">
        <v>40</v>
      </c>
      <c r="U3" s="51" t="s">
        <v>42</v>
      </c>
      <c r="V3" s="51" t="s">
        <v>43</v>
      </c>
      <c r="W3" s="51" t="s">
        <v>44</v>
      </c>
      <c r="X3" s="51" t="s">
        <v>45</v>
      </c>
    </row>
    <row r="4" spans="2:25" s="7" customFormat="1" ht="15" customHeight="1" x14ac:dyDescent="0.4">
      <c r="B4" s="55"/>
      <c r="C4" s="52"/>
      <c r="D4" s="52"/>
      <c r="E4" s="52"/>
      <c r="F4" s="52"/>
      <c r="G4" s="52"/>
      <c r="H4" s="60"/>
      <c r="I4" s="61"/>
      <c r="J4" s="62"/>
      <c r="K4" s="49" t="s">
        <v>5</v>
      </c>
      <c r="L4" s="50"/>
      <c r="M4" s="49" t="s">
        <v>6</v>
      </c>
      <c r="N4" s="50"/>
      <c r="O4" s="52"/>
      <c r="P4" s="52"/>
      <c r="Q4" s="52"/>
      <c r="R4" s="52"/>
      <c r="S4" s="52"/>
      <c r="T4" s="52"/>
      <c r="U4" s="52"/>
      <c r="V4" s="52"/>
      <c r="W4" s="52"/>
      <c r="X4" s="52"/>
    </row>
    <row r="5" spans="2:25" s="7" customFormat="1" ht="66" customHeight="1" x14ac:dyDescent="0.4">
      <c r="B5" s="56"/>
      <c r="C5" s="53"/>
      <c r="D5" s="53"/>
      <c r="E5" s="53"/>
      <c r="F5" s="53"/>
      <c r="G5" s="53"/>
      <c r="H5" s="8" t="s">
        <v>32</v>
      </c>
      <c r="I5" s="8" t="s">
        <v>78</v>
      </c>
      <c r="J5" s="8" t="s">
        <v>35</v>
      </c>
      <c r="K5" s="8" t="s">
        <v>34</v>
      </c>
      <c r="L5" s="8" t="s">
        <v>33</v>
      </c>
      <c r="M5" s="8" t="s">
        <v>34</v>
      </c>
      <c r="N5" s="8" t="s">
        <v>33</v>
      </c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2:25" s="4" customFormat="1" ht="19.5" customHeight="1" x14ac:dyDescent="0.4">
      <c r="B6" s="9"/>
      <c r="C6" s="10"/>
      <c r="D6" s="10"/>
      <c r="E6" s="16"/>
      <c r="F6" s="11"/>
      <c r="G6" s="17"/>
      <c r="H6" s="17"/>
      <c r="I6" s="18"/>
      <c r="J6" s="11"/>
      <c r="K6" s="12"/>
      <c r="L6" s="12"/>
      <c r="M6" s="19"/>
      <c r="N6" s="19"/>
      <c r="O6" s="13"/>
      <c r="P6" s="13"/>
      <c r="Q6" s="11"/>
      <c r="R6" s="10"/>
      <c r="S6" s="10"/>
      <c r="T6" s="20"/>
      <c r="U6" s="13"/>
      <c r="V6" s="13"/>
      <c r="W6" s="14"/>
      <c r="X6" s="13"/>
    </row>
    <row r="7" spans="2:25" s="4" customFormat="1" ht="75.75" customHeight="1" x14ac:dyDescent="0.4">
      <c r="B7" s="15">
        <f>B6+1</f>
        <v>1</v>
      </c>
      <c r="C7" s="32" t="s">
        <v>9</v>
      </c>
      <c r="D7" s="21" t="s">
        <v>69</v>
      </c>
      <c r="E7" s="22">
        <v>45741</v>
      </c>
      <c r="F7" s="35" t="s">
        <v>8</v>
      </c>
      <c r="G7" s="35" t="s">
        <v>16</v>
      </c>
      <c r="H7" s="23" t="s">
        <v>54</v>
      </c>
      <c r="I7" s="24" t="str">
        <f>VLOOKUP(H7,'[3]（３）路河川マスタ'!$E$2:$F$7494,2,FALSE)</f>
        <v>都市計画道路　八尾富田林線</v>
      </c>
      <c r="J7" s="25" t="s">
        <v>55</v>
      </c>
      <c r="K7" s="32" t="s">
        <v>21</v>
      </c>
      <c r="L7" s="39" t="s">
        <v>56</v>
      </c>
      <c r="M7" s="39"/>
      <c r="N7" s="38"/>
      <c r="O7" s="45" t="s">
        <v>22</v>
      </c>
      <c r="P7" s="43"/>
      <c r="Q7" s="39" t="s">
        <v>57</v>
      </c>
      <c r="R7" s="40" t="s">
        <v>10</v>
      </c>
      <c r="S7" s="27" t="s">
        <v>17</v>
      </c>
      <c r="T7" s="28" t="s">
        <v>11</v>
      </c>
      <c r="U7" s="29"/>
      <c r="V7" s="27" t="s">
        <v>58</v>
      </c>
      <c r="W7" s="29" t="s">
        <v>77</v>
      </c>
      <c r="X7" s="28" t="str">
        <f>G7</f>
        <v>富田林土木事務所</v>
      </c>
      <c r="Y7" s="42"/>
    </row>
    <row r="8" spans="2:25" s="4" customFormat="1" ht="75.75" customHeight="1" x14ac:dyDescent="0.4">
      <c r="B8" s="15">
        <f>B7+1</f>
        <v>2</v>
      </c>
      <c r="C8" s="32" t="s">
        <v>9</v>
      </c>
      <c r="D8" s="33" t="s">
        <v>70</v>
      </c>
      <c r="E8" s="34">
        <v>45741</v>
      </c>
      <c r="F8" s="35" t="s">
        <v>8</v>
      </c>
      <c r="G8" s="35" t="s">
        <v>16</v>
      </c>
      <c r="H8" s="36" t="s">
        <v>59</v>
      </c>
      <c r="I8" s="24" t="str">
        <f>VLOOKUP(H8,'[3]（３）路河川マスタ'!$E$2:$F$7494,2,FALSE)</f>
        <v>主要地方道　堺大和高田線</v>
      </c>
      <c r="J8" s="25" t="s">
        <v>67</v>
      </c>
      <c r="K8" s="32" t="s">
        <v>23</v>
      </c>
      <c r="L8" s="39" t="s">
        <v>61</v>
      </c>
      <c r="M8" s="26"/>
      <c r="N8" s="41"/>
      <c r="O8" s="45" t="s">
        <v>24</v>
      </c>
      <c r="P8" s="44"/>
      <c r="Q8" s="30" t="s">
        <v>63</v>
      </c>
      <c r="R8" s="40" t="s">
        <v>10</v>
      </c>
      <c r="S8" s="40" t="s">
        <v>18</v>
      </c>
      <c r="T8" s="31" t="s">
        <v>11</v>
      </c>
      <c r="U8" s="29"/>
      <c r="V8" s="27" t="s">
        <v>65</v>
      </c>
      <c r="W8" s="29" t="s">
        <v>77</v>
      </c>
      <c r="X8" s="28" t="str">
        <f t="shared" ref="X8:X12" si="0">G8</f>
        <v>富田林土木事務所</v>
      </c>
      <c r="Y8" s="3"/>
    </row>
    <row r="9" spans="2:25" s="4" customFormat="1" ht="75.75" customHeight="1" x14ac:dyDescent="0.4">
      <c r="B9" s="15">
        <f t="shared" ref="B9:B12" si="1">B8+1</f>
        <v>3</v>
      </c>
      <c r="C9" s="32" t="s">
        <v>9</v>
      </c>
      <c r="D9" s="33" t="s">
        <v>71</v>
      </c>
      <c r="E9" s="34">
        <v>45741</v>
      </c>
      <c r="F9" s="35" t="s">
        <v>8</v>
      </c>
      <c r="G9" s="35" t="s">
        <v>16</v>
      </c>
      <c r="H9" s="36" t="s">
        <v>60</v>
      </c>
      <c r="I9" s="24" t="str">
        <f>VLOOKUP(H9,'[3]（３）路河川マスタ'!$E$2:$F$7494,2,FALSE)</f>
        <v>主要地方道　（旧）大阪中央環状線</v>
      </c>
      <c r="J9" s="25" t="s">
        <v>68</v>
      </c>
      <c r="K9" s="32" t="s">
        <v>23</v>
      </c>
      <c r="L9" s="39" t="s">
        <v>62</v>
      </c>
      <c r="M9" s="26"/>
      <c r="N9" s="41"/>
      <c r="O9" s="45" t="s">
        <v>24</v>
      </c>
      <c r="P9" s="44"/>
      <c r="Q9" s="30" t="s">
        <v>63</v>
      </c>
      <c r="R9" s="40" t="s">
        <v>12</v>
      </c>
      <c r="S9" s="40" t="s">
        <v>15</v>
      </c>
      <c r="T9" s="28" t="s">
        <v>11</v>
      </c>
      <c r="U9" s="29"/>
      <c r="V9" s="27" t="s">
        <v>64</v>
      </c>
      <c r="W9" s="29" t="s">
        <v>77</v>
      </c>
      <c r="X9" s="28" t="str">
        <f t="shared" si="0"/>
        <v>富田林土木事務所</v>
      </c>
      <c r="Y9" s="3"/>
    </row>
    <row r="10" spans="2:25" s="4" customFormat="1" ht="75.75" customHeight="1" x14ac:dyDescent="0.4">
      <c r="B10" s="15">
        <f t="shared" si="1"/>
        <v>4</v>
      </c>
      <c r="C10" s="32" t="s">
        <v>9</v>
      </c>
      <c r="D10" s="33" t="s">
        <v>46</v>
      </c>
      <c r="E10" s="34">
        <v>45741</v>
      </c>
      <c r="F10" s="35" t="s">
        <v>8</v>
      </c>
      <c r="G10" s="35" t="s">
        <v>16</v>
      </c>
      <c r="H10" s="36" t="s">
        <v>26</v>
      </c>
      <c r="I10" s="24" t="str">
        <f>VLOOKUP(H10,'[3]（３）路河川マスタ'!$E$2:$F$7494,2,FALSE)</f>
        <v>一級河川　飛鳥川</v>
      </c>
      <c r="J10" s="38" t="s">
        <v>47</v>
      </c>
      <c r="K10" s="32" t="s">
        <v>21</v>
      </c>
      <c r="L10" s="30" t="s">
        <v>48</v>
      </c>
      <c r="M10" s="26"/>
      <c r="N10" s="41"/>
      <c r="O10" s="45" t="s">
        <v>24</v>
      </c>
      <c r="P10" s="44"/>
      <c r="Q10" s="26" t="s">
        <v>50</v>
      </c>
      <c r="R10" s="40" t="s">
        <v>10</v>
      </c>
      <c r="S10" s="27" t="s">
        <v>19</v>
      </c>
      <c r="T10" s="28" t="s">
        <v>11</v>
      </c>
      <c r="U10" s="29"/>
      <c r="V10" s="27" t="s">
        <v>49</v>
      </c>
      <c r="W10" s="29" t="s">
        <v>77</v>
      </c>
      <c r="X10" s="28" t="str">
        <f t="shared" si="0"/>
        <v>富田林土木事務所</v>
      </c>
      <c r="Y10" s="3"/>
    </row>
    <row r="11" spans="2:25" s="4" customFormat="1" ht="75.75" customHeight="1" x14ac:dyDescent="0.4">
      <c r="B11" s="15">
        <f t="shared" si="1"/>
        <v>5</v>
      </c>
      <c r="C11" s="32" t="s">
        <v>7</v>
      </c>
      <c r="D11" s="33"/>
      <c r="E11" s="34">
        <v>45770</v>
      </c>
      <c r="F11" s="35" t="s">
        <v>8</v>
      </c>
      <c r="G11" s="35" t="s">
        <v>16</v>
      </c>
      <c r="H11" s="36" t="s">
        <v>25</v>
      </c>
      <c r="I11" s="24" t="s">
        <v>52</v>
      </c>
      <c r="J11" s="38" t="s">
        <v>66</v>
      </c>
      <c r="K11" s="32" t="s">
        <v>20</v>
      </c>
      <c r="L11" s="39" t="s">
        <v>51</v>
      </c>
      <c r="M11" s="26"/>
      <c r="N11" s="41"/>
      <c r="O11" s="45" t="s">
        <v>22</v>
      </c>
      <c r="P11" s="44"/>
      <c r="Q11" s="26" t="s">
        <v>53</v>
      </c>
      <c r="R11" s="40" t="s">
        <v>10</v>
      </c>
      <c r="S11" s="40" t="s">
        <v>13</v>
      </c>
      <c r="T11" s="28" t="s">
        <v>11</v>
      </c>
      <c r="U11" s="29"/>
      <c r="V11" s="29"/>
      <c r="W11" s="29"/>
      <c r="X11" s="28" t="str">
        <f t="shared" si="0"/>
        <v>富田林土木事務所</v>
      </c>
      <c r="Y11" s="3"/>
    </row>
    <row r="12" spans="2:25" s="4" customFormat="1" ht="75.75" customHeight="1" x14ac:dyDescent="0.4">
      <c r="B12" s="15">
        <f t="shared" si="1"/>
        <v>6</v>
      </c>
      <c r="C12" s="32" t="s">
        <v>7</v>
      </c>
      <c r="D12" s="33"/>
      <c r="E12" s="34">
        <v>45770</v>
      </c>
      <c r="F12" s="35" t="s">
        <v>8</v>
      </c>
      <c r="G12" s="35" t="s">
        <v>16</v>
      </c>
      <c r="H12" s="36"/>
      <c r="I12" s="37"/>
      <c r="J12" s="38" t="s">
        <v>74</v>
      </c>
      <c r="K12" s="32" t="s">
        <v>20</v>
      </c>
      <c r="L12" s="39" t="s">
        <v>76</v>
      </c>
      <c r="M12" s="26"/>
      <c r="N12" s="41"/>
      <c r="O12" s="45" t="s">
        <v>72</v>
      </c>
      <c r="P12" s="44"/>
      <c r="Q12" s="26" t="s">
        <v>73</v>
      </c>
      <c r="R12" s="40" t="s">
        <v>10</v>
      </c>
      <c r="S12" s="40" t="s">
        <v>14</v>
      </c>
      <c r="T12" s="28" t="s">
        <v>11</v>
      </c>
      <c r="U12" s="29"/>
      <c r="V12" s="29"/>
      <c r="W12" s="29" t="s">
        <v>75</v>
      </c>
      <c r="X12" s="28" t="str">
        <f t="shared" si="0"/>
        <v>富田林土木事務所</v>
      </c>
      <c r="Y12" s="3"/>
    </row>
  </sheetData>
  <autoFilter ref="B6:X6" xr:uid="{0CB99D4F-18C5-4182-870E-7EC412146AF4}"/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2"/>
  <conditionalFormatting sqref="C11:D12 C10 C7:D9">
    <cfRule type="expression" dxfId="125" priority="113" stopIfTrue="1">
      <formula>#REF!="取込対象外"</formula>
    </cfRule>
  </conditionalFormatting>
  <conditionalFormatting sqref="D7:D9 D11:D12">
    <cfRule type="expression" dxfId="124" priority="111">
      <formula>$C7="新規"</formula>
    </cfRule>
  </conditionalFormatting>
  <conditionalFormatting sqref="E11 E7:E9">
    <cfRule type="expression" dxfId="123" priority="112" stopIfTrue="1">
      <formula>$C7="取込対象外"</formula>
    </cfRule>
  </conditionalFormatting>
  <conditionalFormatting sqref="F11 F7:F9">
    <cfRule type="expression" dxfId="122" priority="120" stopIfTrue="1">
      <formula>#REF!="新規"</formula>
    </cfRule>
    <cfRule type="expression" dxfId="121" priority="121" stopIfTrue="1">
      <formula>#REF!="取込対象外"</formula>
    </cfRule>
    <cfRule type="expression" dxfId="120" priority="122" stopIfTrue="1">
      <formula>#REF!="新規"</formula>
    </cfRule>
    <cfRule type="expression" dxfId="119" priority="123" stopIfTrue="1">
      <formula>#REF!="取込対象外"</formula>
    </cfRule>
  </conditionalFormatting>
  <conditionalFormatting sqref="F11 F7:G9">
    <cfRule type="expression" dxfId="118" priority="114" stopIfTrue="1">
      <formula>#REF!="新規"</formula>
    </cfRule>
    <cfRule type="expression" dxfId="117" priority="115" stopIfTrue="1">
      <formula>#REF!="取込対象外"</formula>
    </cfRule>
  </conditionalFormatting>
  <conditionalFormatting sqref="F11:G11">
    <cfRule type="expression" dxfId="116" priority="124" stopIfTrue="1">
      <formula>#REF!="新規"</formula>
    </cfRule>
    <cfRule type="expression" dxfId="115" priority="125" stopIfTrue="1">
      <formula>#REF!="取込対象外"</formula>
    </cfRule>
  </conditionalFormatting>
  <conditionalFormatting sqref="G11 G7:G9">
    <cfRule type="expression" dxfId="114" priority="126" stopIfTrue="1">
      <formula>#REF!="新規"</formula>
    </cfRule>
    <cfRule type="expression" dxfId="113" priority="127" stopIfTrue="1">
      <formula>#REF!="取込対象外"</formula>
    </cfRule>
    <cfRule type="expression" dxfId="112" priority="128" stopIfTrue="1">
      <formula>#REF!="新規"</formula>
    </cfRule>
    <cfRule type="expression" dxfId="111" priority="129" stopIfTrue="1">
      <formula>#REF!="取込対象外"</formula>
    </cfRule>
    <cfRule type="expression" dxfId="110" priority="130" stopIfTrue="1">
      <formula>#REF!="新規"</formula>
    </cfRule>
    <cfRule type="expression" dxfId="109" priority="131" stopIfTrue="1">
      <formula>#REF!="取込対象外"</formula>
    </cfRule>
  </conditionalFormatting>
  <conditionalFormatting sqref="V11:W11 Q11:T11 H11 H7:H9 Q7:T9 V7:W9 J7:O9 J11:O11">
    <cfRule type="expression" dxfId="108" priority="138" stopIfTrue="1">
      <formula>#REF!="取込対象外"</formula>
    </cfRule>
  </conditionalFormatting>
  <conditionalFormatting sqref="O11 O7:O9">
    <cfRule type="expression" dxfId="107" priority="132" stopIfTrue="1">
      <formula>#REF!="取込対象外"</formula>
    </cfRule>
    <cfRule type="expression" dxfId="106" priority="133" stopIfTrue="1">
      <formula>#REF!="新規"</formula>
    </cfRule>
    <cfRule type="expression" dxfId="105" priority="134" stopIfTrue="1">
      <formula>#REF!="取込対象外"</formula>
    </cfRule>
    <cfRule type="expression" dxfId="104" priority="135" stopIfTrue="1">
      <formula>#REF!="新規"</formula>
    </cfRule>
    <cfRule type="expression" dxfId="103" priority="136" stopIfTrue="1">
      <formula>#REF!="取込対象外"</formula>
    </cfRule>
    <cfRule type="expression" dxfId="102" priority="137" stopIfTrue="1">
      <formula>#REF!="新規"</formula>
    </cfRule>
  </conditionalFormatting>
  <conditionalFormatting sqref="O11 O7:O9">
    <cfRule type="expression" dxfId="101" priority="116" stopIfTrue="1">
      <formula>#REF!="新規"</formula>
    </cfRule>
    <cfRule type="expression" dxfId="100" priority="117" stopIfTrue="1">
      <formula>#REF!="取込対象外"</formula>
    </cfRule>
    <cfRule type="expression" dxfId="99" priority="118" stopIfTrue="1">
      <formula>#REF!="新規"</formula>
    </cfRule>
  </conditionalFormatting>
  <conditionalFormatting sqref="Q7:S9 U7:W9 Q11:S11 U11 X7:X12 V10:W12">
    <cfRule type="expression" dxfId="98" priority="139" stopIfTrue="1">
      <formula>$T7="無効"</formula>
    </cfRule>
  </conditionalFormatting>
  <conditionalFormatting sqref="P11 P7:P9 X7:X12">
    <cfRule type="expression" dxfId="97" priority="110" stopIfTrue="1">
      <formula>#REF!="取込対象外"</formula>
    </cfRule>
  </conditionalFormatting>
  <conditionalFormatting sqref="U11 U7:U9">
    <cfRule type="expression" dxfId="96" priority="108" stopIfTrue="1">
      <formula>#REF!="取込対象外"</formula>
    </cfRule>
  </conditionalFormatting>
  <conditionalFormatting sqref="E12">
    <cfRule type="expression" dxfId="95" priority="79" stopIfTrue="1">
      <formula>$C12="取込対象外"</formula>
    </cfRule>
  </conditionalFormatting>
  <conditionalFormatting sqref="F12">
    <cfRule type="expression" dxfId="94" priority="86" stopIfTrue="1">
      <formula>#REF!="新規"</formula>
    </cfRule>
    <cfRule type="expression" dxfId="93" priority="87" stopIfTrue="1">
      <formula>#REF!="取込対象外"</formula>
    </cfRule>
    <cfRule type="expression" dxfId="92" priority="88" stopIfTrue="1">
      <formula>#REF!="新規"</formula>
    </cfRule>
    <cfRule type="expression" dxfId="91" priority="89" stopIfTrue="1">
      <formula>#REF!="取込対象外"</formula>
    </cfRule>
  </conditionalFormatting>
  <conditionalFormatting sqref="F12">
    <cfRule type="expression" dxfId="90" priority="80" stopIfTrue="1">
      <formula>#REF!="新規"</formula>
    </cfRule>
    <cfRule type="expression" dxfId="89" priority="81" stopIfTrue="1">
      <formula>#REF!="取込対象外"</formula>
    </cfRule>
  </conditionalFormatting>
  <conditionalFormatting sqref="F12:G12">
    <cfRule type="expression" dxfId="88" priority="90" stopIfTrue="1">
      <formula>#REF!="新規"</formula>
    </cfRule>
    <cfRule type="expression" dxfId="87" priority="91" stopIfTrue="1">
      <formula>#REF!="取込対象外"</formula>
    </cfRule>
  </conditionalFormatting>
  <conditionalFormatting sqref="G12">
    <cfRule type="expression" dxfId="86" priority="92" stopIfTrue="1">
      <formula>#REF!="新規"</formula>
    </cfRule>
    <cfRule type="expression" dxfId="85" priority="93" stopIfTrue="1">
      <formula>#REF!="取込対象外"</formula>
    </cfRule>
    <cfRule type="expression" dxfId="84" priority="94" stopIfTrue="1">
      <formula>#REF!="新規"</formula>
    </cfRule>
    <cfRule type="expression" dxfId="83" priority="95" stopIfTrue="1">
      <formula>#REF!="取込対象外"</formula>
    </cfRule>
    <cfRule type="expression" dxfId="82" priority="96" stopIfTrue="1">
      <formula>#REF!="新規"</formula>
    </cfRule>
    <cfRule type="expression" dxfId="81" priority="97" stopIfTrue="1">
      <formula>#REF!="取込対象外"</formula>
    </cfRule>
  </conditionalFormatting>
  <conditionalFormatting sqref="J12:O12 Q12:T12 V12:W12">
    <cfRule type="expression" dxfId="80" priority="104" stopIfTrue="1">
      <formula>#REF!="取込対象外"</formula>
    </cfRule>
  </conditionalFormatting>
  <conditionalFormatting sqref="O12">
    <cfRule type="expression" dxfId="79" priority="98" stopIfTrue="1">
      <formula>#REF!="取込対象外"</formula>
    </cfRule>
    <cfRule type="expression" dxfId="78" priority="99" stopIfTrue="1">
      <formula>#REF!="新規"</formula>
    </cfRule>
    <cfRule type="expression" dxfId="77" priority="100" stopIfTrue="1">
      <formula>#REF!="取込対象外"</formula>
    </cfRule>
    <cfRule type="expression" dxfId="76" priority="101" stopIfTrue="1">
      <formula>#REF!="新規"</formula>
    </cfRule>
    <cfRule type="expression" dxfId="75" priority="102" stopIfTrue="1">
      <formula>#REF!="取込対象外"</formula>
    </cfRule>
    <cfRule type="expression" dxfId="74" priority="103" stopIfTrue="1">
      <formula>#REF!="新規"</formula>
    </cfRule>
  </conditionalFormatting>
  <conditionalFormatting sqref="O12">
    <cfRule type="expression" dxfId="73" priority="82" stopIfTrue="1">
      <formula>#REF!="新規"</formula>
    </cfRule>
    <cfRule type="expression" dxfId="72" priority="83" stopIfTrue="1">
      <formula>#REF!="取込対象外"</formula>
    </cfRule>
    <cfRule type="expression" dxfId="71" priority="84" stopIfTrue="1">
      <formula>#REF!="新規"</formula>
    </cfRule>
  </conditionalFormatting>
  <conditionalFormatting sqref="Q12:S12">
    <cfRule type="expression" dxfId="70" priority="105" stopIfTrue="1">
      <formula>$T12="無効"</formula>
    </cfRule>
  </conditionalFormatting>
  <conditionalFormatting sqref="Q12:S12">
    <cfRule type="expression" dxfId="69" priority="85" stopIfTrue="1">
      <formula>$T12="無効"</formula>
    </cfRule>
  </conditionalFormatting>
  <conditionalFormatting sqref="P12">
    <cfRule type="expression" dxfId="68" priority="78" stopIfTrue="1">
      <formula>#REF!="取込対象外"</formula>
    </cfRule>
  </conditionalFormatting>
  <conditionalFormatting sqref="U12">
    <cfRule type="expression" dxfId="67" priority="76" stopIfTrue="1">
      <formula>#REF!="取込対象外"</formula>
    </cfRule>
  </conditionalFormatting>
  <conditionalFormatting sqref="U12">
    <cfRule type="expression" dxfId="66" priority="77" stopIfTrue="1">
      <formula>$T12="無効"</formula>
    </cfRule>
  </conditionalFormatting>
  <conditionalFormatting sqref="E11">
    <cfRule type="expression" dxfId="65" priority="47" stopIfTrue="1">
      <formula>$C11="取込対象外"</formula>
    </cfRule>
  </conditionalFormatting>
  <conditionalFormatting sqref="F11">
    <cfRule type="expression" dxfId="64" priority="54" stopIfTrue="1">
      <formula>#REF!="新規"</formula>
    </cfRule>
    <cfRule type="expression" dxfId="63" priority="55" stopIfTrue="1">
      <formula>#REF!="取込対象外"</formula>
    </cfRule>
    <cfRule type="expression" dxfId="62" priority="56" stopIfTrue="1">
      <formula>#REF!="新規"</formula>
    </cfRule>
    <cfRule type="expression" dxfId="61" priority="57" stopIfTrue="1">
      <formula>#REF!="取込対象外"</formula>
    </cfRule>
  </conditionalFormatting>
  <conditionalFormatting sqref="F11">
    <cfRule type="expression" dxfId="60" priority="48" stopIfTrue="1">
      <formula>#REF!="新規"</formula>
    </cfRule>
    <cfRule type="expression" dxfId="59" priority="49" stopIfTrue="1">
      <formula>#REF!="取込対象外"</formula>
    </cfRule>
  </conditionalFormatting>
  <conditionalFormatting sqref="F11:G11">
    <cfRule type="expression" dxfId="58" priority="58" stopIfTrue="1">
      <formula>#REF!="新規"</formula>
    </cfRule>
    <cfRule type="expression" dxfId="57" priority="59" stopIfTrue="1">
      <formula>#REF!="取込対象外"</formula>
    </cfRule>
  </conditionalFormatting>
  <conditionalFormatting sqref="G11">
    <cfRule type="expression" dxfId="56" priority="60" stopIfTrue="1">
      <formula>#REF!="新規"</formula>
    </cfRule>
    <cfRule type="expression" dxfId="55" priority="61" stopIfTrue="1">
      <formula>#REF!="取込対象外"</formula>
    </cfRule>
    <cfRule type="expression" dxfId="54" priority="62" stopIfTrue="1">
      <formula>#REF!="新規"</formula>
    </cfRule>
    <cfRule type="expression" dxfId="53" priority="63" stopIfTrue="1">
      <formula>#REF!="取込対象外"</formula>
    </cfRule>
    <cfRule type="expression" dxfId="52" priority="64" stopIfTrue="1">
      <formula>#REF!="新規"</formula>
    </cfRule>
    <cfRule type="expression" dxfId="51" priority="65" stopIfTrue="1">
      <formula>#REF!="取込対象外"</formula>
    </cfRule>
  </conditionalFormatting>
  <conditionalFormatting sqref="H11 Q11:T11 V11:W11 J11:O11">
    <cfRule type="expression" dxfId="50" priority="72" stopIfTrue="1">
      <formula>#REF!="取込対象外"</formula>
    </cfRule>
  </conditionalFormatting>
  <conditionalFormatting sqref="O11">
    <cfRule type="expression" dxfId="49" priority="66" stopIfTrue="1">
      <formula>#REF!="取込対象外"</formula>
    </cfRule>
    <cfRule type="expression" dxfId="48" priority="67" stopIfTrue="1">
      <formula>#REF!="新規"</formula>
    </cfRule>
    <cfRule type="expression" dxfId="47" priority="68" stopIfTrue="1">
      <formula>#REF!="取込対象外"</formula>
    </cfRule>
    <cfRule type="expression" dxfId="46" priority="69" stopIfTrue="1">
      <formula>#REF!="新規"</formula>
    </cfRule>
    <cfRule type="expression" dxfId="45" priority="70" stopIfTrue="1">
      <formula>#REF!="取込対象外"</formula>
    </cfRule>
    <cfRule type="expression" dxfId="44" priority="71" stopIfTrue="1">
      <formula>#REF!="新規"</formula>
    </cfRule>
  </conditionalFormatting>
  <conditionalFormatting sqref="O11">
    <cfRule type="expression" dxfId="43" priority="50" stopIfTrue="1">
      <formula>#REF!="新規"</formula>
    </cfRule>
    <cfRule type="expression" dxfId="42" priority="51" stopIfTrue="1">
      <formula>#REF!="取込対象外"</formula>
    </cfRule>
    <cfRule type="expression" dxfId="41" priority="52" stopIfTrue="1">
      <formula>#REF!="新規"</formula>
    </cfRule>
  </conditionalFormatting>
  <conditionalFormatting sqref="Q11:S11">
    <cfRule type="expression" dxfId="40" priority="73" stopIfTrue="1">
      <formula>$T11="無効"</formula>
    </cfRule>
  </conditionalFormatting>
  <conditionalFormatting sqref="Q11:S11">
    <cfRule type="expression" dxfId="39" priority="53" stopIfTrue="1">
      <formula>$T11="無効"</formula>
    </cfRule>
  </conditionalFormatting>
  <conditionalFormatting sqref="P11">
    <cfRule type="expression" dxfId="38" priority="46" stopIfTrue="1">
      <formula>#REF!="取込対象外"</formula>
    </cfRule>
  </conditionalFormatting>
  <conditionalFormatting sqref="U11">
    <cfRule type="expression" dxfId="37" priority="44" stopIfTrue="1">
      <formula>#REF!="取込対象外"</formula>
    </cfRule>
  </conditionalFormatting>
  <conditionalFormatting sqref="U11">
    <cfRule type="expression" dxfId="36" priority="45" stopIfTrue="1">
      <formula>$T11="無効"</formula>
    </cfRule>
  </conditionalFormatting>
  <conditionalFormatting sqref="D10">
    <cfRule type="expression" dxfId="35" priority="15" stopIfTrue="1">
      <formula>#REF!="取込対象外"</formula>
    </cfRule>
  </conditionalFormatting>
  <conditionalFormatting sqref="D10">
    <cfRule type="expression" dxfId="34" priority="13">
      <formula>$C10="新規"</formula>
    </cfRule>
  </conditionalFormatting>
  <conditionalFormatting sqref="E10">
    <cfRule type="expression" dxfId="33" priority="14" stopIfTrue="1">
      <formula>$C10="取込対象外"</formula>
    </cfRule>
  </conditionalFormatting>
  <conditionalFormatting sqref="F10">
    <cfRule type="expression" dxfId="32" priority="22" stopIfTrue="1">
      <formula>#REF!="新規"</formula>
    </cfRule>
    <cfRule type="expression" dxfId="31" priority="23" stopIfTrue="1">
      <formula>#REF!="取込対象外"</formula>
    </cfRule>
    <cfRule type="expression" dxfId="30" priority="24" stopIfTrue="1">
      <formula>#REF!="新規"</formula>
    </cfRule>
    <cfRule type="expression" dxfId="29" priority="25" stopIfTrue="1">
      <formula>#REF!="取込対象外"</formula>
    </cfRule>
  </conditionalFormatting>
  <conditionalFormatting sqref="F10">
    <cfRule type="expression" dxfId="28" priority="16" stopIfTrue="1">
      <formula>#REF!="新規"</formula>
    </cfRule>
    <cfRule type="expression" dxfId="27" priority="17" stopIfTrue="1">
      <formula>#REF!="取込対象外"</formula>
    </cfRule>
  </conditionalFormatting>
  <conditionalFormatting sqref="F10:G10">
    <cfRule type="expression" dxfId="26" priority="26" stopIfTrue="1">
      <formula>#REF!="新規"</formula>
    </cfRule>
    <cfRule type="expression" dxfId="25" priority="27" stopIfTrue="1">
      <formula>#REF!="取込対象外"</formula>
    </cfRule>
  </conditionalFormatting>
  <conditionalFormatting sqref="G10">
    <cfRule type="expression" dxfId="24" priority="28" stopIfTrue="1">
      <formula>#REF!="新規"</formula>
    </cfRule>
    <cfRule type="expression" dxfId="23" priority="29" stopIfTrue="1">
      <formula>#REF!="取込対象外"</formula>
    </cfRule>
    <cfRule type="expression" dxfId="22" priority="30" stopIfTrue="1">
      <formula>#REF!="新規"</formula>
    </cfRule>
    <cfRule type="expression" dxfId="21" priority="31" stopIfTrue="1">
      <formula>#REF!="取込対象外"</formula>
    </cfRule>
    <cfRule type="expression" dxfId="20" priority="32" stopIfTrue="1">
      <formula>#REF!="新規"</formula>
    </cfRule>
    <cfRule type="expression" dxfId="19" priority="33" stopIfTrue="1">
      <formula>#REF!="取込対象外"</formula>
    </cfRule>
  </conditionalFormatting>
  <conditionalFormatting sqref="H10 Q10:T10 V10:W10 J10:O10">
    <cfRule type="expression" dxfId="18" priority="40" stopIfTrue="1">
      <formula>#REF!="取込対象外"</formula>
    </cfRule>
  </conditionalFormatting>
  <conditionalFormatting sqref="O10">
    <cfRule type="expression" dxfId="17" priority="34" stopIfTrue="1">
      <formula>#REF!="取込対象外"</formula>
    </cfRule>
    <cfRule type="expression" dxfId="16" priority="35" stopIfTrue="1">
      <formula>#REF!="新規"</formula>
    </cfRule>
    <cfRule type="expression" dxfId="15" priority="36" stopIfTrue="1">
      <formula>#REF!="取込対象外"</formula>
    </cfRule>
    <cfRule type="expression" dxfId="14" priority="37" stopIfTrue="1">
      <formula>#REF!="新規"</formula>
    </cfRule>
    <cfRule type="expression" dxfId="13" priority="38" stopIfTrue="1">
      <formula>#REF!="取込対象外"</formula>
    </cfRule>
    <cfRule type="expression" dxfId="12" priority="39" stopIfTrue="1">
      <formula>#REF!="新規"</formula>
    </cfRule>
  </conditionalFormatting>
  <conditionalFormatting sqref="O10">
    <cfRule type="expression" dxfId="11" priority="18" stopIfTrue="1">
      <formula>#REF!="新規"</formula>
    </cfRule>
    <cfRule type="expression" dxfId="10" priority="19" stopIfTrue="1">
      <formula>#REF!="取込対象外"</formula>
    </cfRule>
    <cfRule type="expression" dxfId="9" priority="20" stopIfTrue="1">
      <formula>#REF!="新規"</formula>
    </cfRule>
  </conditionalFormatting>
  <conditionalFormatting sqref="Q10:S10">
    <cfRule type="expression" dxfId="8" priority="41" stopIfTrue="1">
      <formula>$T10="無効"</formula>
    </cfRule>
  </conditionalFormatting>
  <conditionalFormatting sqref="Q10:S10">
    <cfRule type="expression" dxfId="7" priority="21" stopIfTrue="1">
      <formula>$T10="無効"</formula>
    </cfRule>
  </conditionalFormatting>
  <conditionalFormatting sqref="P10">
    <cfRule type="expression" dxfId="6" priority="12" stopIfTrue="1">
      <formula>#REF!="取込対象外"</formula>
    </cfRule>
  </conditionalFormatting>
  <conditionalFormatting sqref="U10">
    <cfRule type="expression" dxfId="5" priority="10" stopIfTrue="1">
      <formula>#REF!="取込対象外"</formula>
    </cfRule>
  </conditionalFormatting>
  <conditionalFormatting sqref="U10">
    <cfRule type="expression" dxfId="4" priority="11" stopIfTrue="1">
      <formula>$T10="無効"</formula>
    </cfRule>
  </conditionalFormatting>
  <conditionalFormatting sqref="H12:I12">
    <cfRule type="expression" dxfId="3" priority="4" stopIfTrue="1">
      <formula>#REF!="取込対象外"</formula>
    </cfRule>
  </conditionalFormatting>
  <conditionalFormatting sqref="I11 I7:I9">
    <cfRule type="expression" dxfId="2" priority="3" stopIfTrue="1">
      <formula>#REF!="取込対象外"</formula>
    </cfRule>
  </conditionalFormatting>
  <conditionalFormatting sqref="I11">
    <cfRule type="expression" dxfId="1" priority="2" stopIfTrue="1">
      <formula>#REF!="取込対象外"</formula>
    </cfRule>
  </conditionalFormatting>
  <conditionalFormatting sqref="I10">
    <cfRule type="expression" dxfId="0" priority="1" stopIfTrue="1">
      <formula>#REF!="取込対象外"</formula>
    </cfRule>
  </conditionalFormatting>
  <dataValidations disablePrompts="1" count="1">
    <dataValidation type="list" allowBlank="1" showInputMessage="1" showErrorMessage="1" sqref="C7:C12 F7:H12 K7:K12 M7:M12 R7:U12 O7:P12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2025-04-21T03:54:48Z</cp:lastPrinted>
  <dcterms:created xsi:type="dcterms:W3CDTF">2025-01-29T00:33:40Z</dcterms:created>
  <dcterms:modified xsi:type="dcterms:W3CDTF">2025-04-22T00:22:24Z</dcterms:modified>
</cp:coreProperties>
</file>