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409\05提出・HP\HP画面\"/>
    </mc:Choice>
  </mc:AlternateContent>
  <xr:revisionPtr revIDLastSave="0" documentId="13_ncr:1_{4F21D360-462B-4D82-BC18-0B13C7988575}" xr6:coauthVersionLast="47" xr6:coauthVersionMax="47" xr10:uidLastSave="{00000000-0000-0000-0000-000000000000}"/>
  <bookViews>
    <workbookView xWindow="-23148" yWindow="-108" windowWidth="23256" windowHeight="1416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X8" i="1"/>
  <c r="X7" i="1"/>
  <c r="B7" i="1"/>
  <c r="B8" i="1" s="1"/>
</calcChain>
</file>

<file path=xl/sharedStrings.xml><?xml version="1.0" encoding="utf-8"?>
<sst xmlns="http://schemas.openxmlformats.org/spreadsheetml/2006/main" count="51" uniqueCount="42">
  <si>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</si>
  <si>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</si>
  <si>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</si>
  <si>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</si>
  <si>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</si>
  <si>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</si>
  <si>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</si>
  <si>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</si>
  <si>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</si>
  <si>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</si>
  <si>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</si>
  <si>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</si>
  <si>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</si>
  <si>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９ケ月</t>
    <rPh sb="1" eb="3">
      <t>カゲツ</t>
    </rPh>
    <phoneticPr fontId="2"/>
  </si>
  <si>
    <t>南河内郡河南町</t>
  </si>
  <si>
    <t>総合イベント</t>
    <rPh sb="0" eb="2">
      <t>ソウゴウ</t>
    </rPh>
    <phoneticPr fontId="4"/>
  </si>
  <si>
    <t>映画・ビデオ等</t>
    <rPh sb="0" eb="2">
      <t>エイガ</t>
    </rPh>
    <rPh sb="6" eb="7">
      <t>トウ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</si>
  <si>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</si>
  <si>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</si>
  <si>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</si>
  <si>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</si>
  <si>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</si>
  <si>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</si>
  <si>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</si>
  <si>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</si>
  <si>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</si>
  <si>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</si>
  <si>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</si>
  <si>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</si>
  <si>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</si>
  <si>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</si>
  <si>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</si>
  <si>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</si>
  <si>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</si>
  <si>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</si>
  <si>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</si>
  <si>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南河内地域における自動運転バスイベント企画・運営業務</t>
    <phoneticPr fontId="2"/>
  </si>
  <si>
    <t>自動運転バスの周知に係るＰＲ動画作成業務</t>
    <phoneticPr fontId="2"/>
  </si>
  <si>
    <t>外　富田林土木事務所管内</t>
    <phoneticPr fontId="2"/>
  </si>
  <si>
    <t>イベントの企画、運営　一式</t>
    <phoneticPr fontId="2"/>
  </si>
  <si>
    <t>ＰＲ動画の撮影、編集　一式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</si>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</sst>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6" xfId="3" applyNumberFormat="1" applyFont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  <xf numFmtId="0" fontId="11" fillId="3" borderId="4" xfId="3" applyFont="1" applyFill="1" applyBorder="1" applyAlignment="1">
      <alignment horizontal="left" vertical="center" wrapText="1"/>
    </xf>
    <xf numFmtId="0" fontId="3" fillId="0" borderId="0" xfId="1" applyFont="1" applyBorder="1">
      <alignment vertical="center"/>
    </xf>
    <xf numFmtId="0" fontId="9" fillId="0" borderId="1" xfId="1" applyFont="1" applyBorder="1">
      <alignment vertical="center"/>
    </xf>
    <xf numFmtId="0" fontId="11" fillId="3" borderId="11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5" xfId="3" applyNumberFormat="1" applyFont="1" applyBorder="1" applyAlignment="1">
      <alignment horizontal="center" vertical="center" wrapText="1"/>
    </xf>
    <xf numFmtId="176" fontId="6" fillId="0" borderId="15" xfId="3" applyNumberFormat="1" applyFont="1" applyBorder="1" applyAlignment="1" applyProtection="1">
      <alignment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shrinkToFit="1"/>
      <protection locked="0"/>
    </xf>
    <xf numFmtId="0" fontId="11" fillId="3" borderId="19" xfId="3" applyFont="1" applyFill="1" applyBorder="1" applyAlignment="1">
      <alignment horizontal="center" vertical="center"/>
    </xf>
    <xf numFmtId="0" fontId="11" fillId="3" borderId="19" xfId="3" applyFont="1" applyFill="1" applyBorder="1" applyAlignment="1">
      <alignment horizontal="center" vertical="center" wrapText="1"/>
    </xf>
    <xf numFmtId="176" fontId="11" fillId="3" borderId="19" xfId="3" applyNumberFormat="1" applyFont="1" applyFill="1" applyBorder="1" applyAlignment="1">
      <alignment horizontal="center" vertical="center" wrapText="1"/>
    </xf>
    <xf numFmtId="0" fontId="11" fillId="3" borderId="19" xfId="3" applyFont="1" applyFill="1" applyBorder="1" applyAlignment="1">
      <alignment horizontal="left" vertical="center" wrapText="1"/>
    </xf>
    <xf numFmtId="49" fontId="11" fillId="3" borderId="19" xfId="3" applyNumberFormat="1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left" vertical="center" wrapText="1"/>
    </xf>
    <xf numFmtId="49" fontId="11" fillId="3" borderId="19" xfId="3" applyNumberFormat="1" applyFont="1" applyFill="1" applyBorder="1" applyAlignment="1">
      <alignment horizontal="left" vertical="center" wrapText="1"/>
    </xf>
    <xf numFmtId="49" fontId="10" fillId="3" borderId="19" xfId="3" applyNumberFormat="1" applyFont="1" applyFill="1" applyBorder="1" applyAlignment="1">
      <alignment horizontal="left" vertical="center" wrapText="1"/>
    </xf>
    <xf numFmtId="0" fontId="10" fillId="3" borderId="19" xfId="3" applyFont="1" applyFill="1" applyBorder="1" applyAlignment="1">
      <alignment horizontal="center" vertical="center" wrapText="1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0" fontId="6" fillId="0" borderId="17" xfId="3" applyFont="1" applyBorder="1" applyAlignment="1" applyProtection="1">
      <alignment horizontal="left" vertical="center" wrapText="1"/>
      <protection locked="0"/>
    </xf>
    <xf numFmtId="0" fontId="3" fillId="2" borderId="21" xfId="1" applyFont="1" applyFill="1" applyBorder="1" applyAlignment="1">
      <alignment horizontal="center" vertical="center"/>
    </xf>
    <xf numFmtId="49" fontId="6" fillId="0" borderId="21" xfId="3" applyNumberFormat="1" applyFont="1" applyFill="1" applyBorder="1" applyAlignment="1" applyProtection="1">
      <alignment vertical="center" wrapText="1"/>
      <protection locked="0"/>
    </xf>
    <xf numFmtId="49" fontId="6" fillId="0" borderId="21" xfId="3" applyNumberFormat="1" applyFont="1" applyBorder="1" applyAlignment="1">
      <alignment horizontal="center" vertical="center" wrapText="1"/>
    </xf>
    <xf numFmtId="176" fontId="6" fillId="0" borderId="21" xfId="3" applyNumberFormat="1" applyFont="1" applyBorder="1" applyAlignment="1" applyProtection="1">
      <alignment vertical="center" shrinkToFi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0" borderId="23" xfId="3" applyFont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horizontal="center" vertical="center" wrapText="1"/>
      <protection locked="0"/>
    </xf>
    <xf numFmtId="49" fontId="6" fillId="0" borderId="24" xfId="3" applyNumberFormat="1" applyFont="1" applyBorder="1" applyAlignment="1" applyProtection="1">
      <alignment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409/05&#25552;&#20986;&#12539;HP/20_&#12304;&#23500;&#30000;&#26519;&#22303;&#26408;&#20107;&#21209;&#25152;&#12305;_Excel&#35519;&#26360;_&#22996;&#35351;&#24441;&#21209;_202504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AA8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L13" sqref="L13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7" s="4" customFormat="1" ht="15" customHeight="1" x14ac:dyDescent="0.4">
      <c r="B2" s="71" t="s">
        <v>0</v>
      </c>
      <c r="C2" s="56" t="s">
        <v>17</v>
      </c>
      <c r="D2" s="56" t="s">
        <v>18</v>
      </c>
      <c r="E2" s="56" t="s">
        <v>19</v>
      </c>
      <c r="F2" s="68" t="s">
        <v>1</v>
      </c>
      <c r="G2" s="69"/>
      <c r="H2" s="69"/>
      <c r="I2" s="69"/>
      <c r="J2" s="69"/>
      <c r="K2" s="69"/>
      <c r="L2" s="69"/>
      <c r="M2" s="69"/>
      <c r="N2" s="69"/>
      <c r="O2" s="69"/>
      <c r="P2" s="70"/>
      <c r="Q2" s="5" t="s">
        <v>2</v>
      </c>
      <c r="R2" s="6"/>
      <c r="S2" s="6"/>
      <c r="T2" s="6"/>
      <c r="U2" s="6"/>
      <c r="V2" s="6"/>
      <c r="W2" s="6"/>
      <c r="X2" s="18"/>
      <c r="Y2" s="3"/>
    </row>
    <row r="3" spans="2:27" s="7" customFormat="1" ht="15" customHeight="1" x14ac:dyDescent="0.4">
      <c r="B3" s="72"/>
      <c r="C3" s="57"/>
      <c r="D3" s="57"/>
      <c r="E3" s="57"/>
      <c r="F3" s="56" t="s">
        <v>20</v>
      </c>
      <c r="G3" s="56" t="s">
        <v>21</v>
      </c>
      <c r="H3" s="59" t="s">
        <v>3</v>
      </c>
      <c r="I3" s="60"/>
      <c r="J3" s="61"/>
      <c r="K3" s="65" t="s">
        <v>4</v>
      </c>
      <c r="L3" s="66"/>
      <c r="M3" s="66"/>
      <c r="N3" s="67"/>
      <c r="O3" s="56" t="s">
        <v>26</v>
      </c>
      <c r="P3" s="56" t="s">
        <v>27</v>
      </c>
      <c r="Q3" s="56" t="s">
        <v>28</v>
      </c>
      <c r="R3" s="56" t="s">
        <v>29</v>
      </c>
      <c r="S3" s="56" t="s">
        <v>30</v>
      </c>
      <c r="T3" s="56" t="s">
        <v>31</v>
      </c>
      <c r="U3" s="56" t="s">
        <v>32</v>
      </c>
      <c r="V3" s="56" t="s">
        <v>33</v>
      </c>
      <c r="W3" s="56" t="s">
        <v>34</v>
      </c>
      <c r="X3" s="56" t="s">
        <v>35</v>
      </c>
      <c r="Y3" s="16"/>
    </row>
    <row r="4" spans="2:27" s="7" customFormat="1" ht="15" customHeight="1" x14ac:dyDescent="0.4">
      <c r="B4" s="72"/>
      <c r="C4" s="57"/>
      <c r="D4" s="57"/>
      <c r="E4" s="57"/>
      <c r="F4" s="57"/>
      <c r="G4" s="57"/>
      <c r="H4" s="62"/>
      <c r="I4" s="63"/>
      <c r="J4" s="64"/>
      <c r="K4" s="65" t="s">
        <v>5</v>
      </c>
      <c r="L4" s="67"/>
      <c r="M4" s="65" t="s">
        <v>6</v>
      </c>
      <c r="N4" s="6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2:27" s="7" customFormat="1" ht="66" customHeight="1" x14ac:dyDescent="0.4">
      <c r="B5" s="73"/>
      <c r="C5" s="58"/>
      <c r="D5" s="58"/>
      <c r="E5" s="58"/>
      <c r="F5" s="58"/>
      <c r="G5" s="58"/>
      <c r="H5" s="8" t="s">
        <v>22</v>
      </c>
      <c r="I5" s="8" t="s">
        <v>41</v>
      </c>
      <c r="J5" s="8" t="s">
        <v>23</v>
      </c>
      <c r="K5" s="8" t="s">
        <v>24</v>
      </c>
      <c r="L5" s="8" t="s">
        <v>25</v>
      </c>
      <c r="M5" s="8" t="s">
        <v>24</v>
      </c>
      <c r="N5" s="8" t="s">
        <v>25</v>
      </c>
      <c r="O5" s="58"/>
      <c r="P5" s="58"/>
      <c r="Q5" s="58"/>
      <c r="R5" s="58"/>
      <c r="S5" s="58"/>
      <c r="T5" s="58"/>
      <c r="U5" s="58"/>
      <c r="V5" s="58"/>
      <c r="W5" s="58"/>
      <c r="X5" s="58"/>
    </row>
    <row r="6" spans="2:27" s="4" customFormat="1" ht="19.5" customHeight="1" x14ac:dyDescent="0.4">
      <c r="B6" s="29"/>
      <c r="C6" s="30"/>
      <c r="D6" s="30"/>
      <c r="E6" s="31"/>
      <c r="F6" s="32"/>
      <c r="G6" s="33"/>
      <c r="H6" s="33"/>
      <c r="I6" s="34"/>
      <c r="J6" s="32"/>
      <c r="K6" s="35"/>
      <c r="L6" s="35"/>
      <c r="M6" s="36"/>
      <c r="N6" s="36"/>
      <c r="O6" s="30"/>
      <c r="P6" s="9"/>
      <c r="Q6" s="14"/>
      <c r="R6" s="30"/>
      <c r="S6" s="30"/>
      <c r="T6" s="37"/>
      <c r="U6" s="30"/>
      <c r="V6" s="9"/>
      <c r="W6" s="14"/>
      <c r="X6" s="17"/>
    </row>
    <row r="7" spans="2:27" s="4" customFormat="1" ht="75.75" customHeight="1" x14ac:dyDescent="0.4">
      <c r="B7" s="10">
        <f t="shared" ref="B7:B8" si="0">B6+1</f>
        <v>1</v>
      </c>
      <c r="C7" s="23" t="s">
        <v>7</v>
      </c>
      <c r="D7" s="24"/>
      <c r="E7" s="25">
        <v>45756</v>
      </c>
      <c r="F7" s="20" t="s">
        <v>8</v>
      </c>
      <c r="G7" s="20" t="s">
        <v>12</v>
      </c>
      <c r="H7" s="38"/>
      <c r="I7" s="39" t="e">
        <f>VLOOKUP(H7,'[3]（３）路河川マスタ'!$E$2:$F$7494,2,FALSE)</f>
        <v>#N/A</v>
      </c>
      <c r="J7" s="20" t="s">
        <v>36</v>
      </c>
      <c r="K7" s="19" t="s">
        <v>14</v>
      </c>
      <c r="L7" s="21" t="s">
        <v>38</v>
      </c>
      <c r="M7" s="11"/>
      <c r="N7" s="27"/>
      <c r="O7" s="26" t="s">
        <v>15</v>
      </c>
      <c r="P7" s="28"/>
      <c r="Q7" s="21" t="s">
        <v>39</v>
      </c>
      <c r="R7" s="22" t="s">
        <v>9</v>
      </c>
      <c r="S7" s="22" t="s">
        <v>13</v>
      </c>
      <c r="T7" s="12" t="s">
        <v>10</v>
      </c>
      <c r="U7" s="13"/>
      <c r="V7" s="13"/>
      <c r="W7" s="13"/>
      <c r="X7" s="12" t="str">
        <f t="shared" ref="X7:X8" si="1">G7</f>
        <v>富田林土木事務所</v>
      </c>
      <c r="AA7" s="15"/>
    </row>
    <row r="8" spans="2:27" s="4" customFormat="1" ht="75.75" customHeight="1" x14ac:dyDescent="0.4">
      <c r="B8" s="40">
        <f t="shared" si="0"/>
        <v>2</v>
      </c>
      <c r="C8" s="41" t="s">
        <v>7</v>
      </c>
      <c r="D8" s="42"/>
      <c r="E8" s="43">
        <v>45756</v>
      </c>
      <c r="F8" s="44" t="s">
        <v>8</v>
      </c>
      <c r="G8" s="44" t="s">
        <v>12</v>
      </c>
      <c r="H8" s="45"/>
      <c r="I8" s="46" t="e">
        <f>VLOOKUP(H8,'[3]（３）路河川マスタ'!$E$2:$F$7494,2,FALSE)</f>
        <v>#N/A</v>
      </c>
      <c r="J8" s="44" t="s">
        <v>37</v>
      </c>
      <c r="K8" s="47" t="s">
        <v>14</v>
      </c>
      <c r="L8" s="48" t="s">
        <v>38</v>
      </c>
      <c r="M8" s="49"/>
      <c r="N8" s="50"/>
      <c r="O8" s="51" t="s">
        <v>16</v>
      </c>
      <c r="P8" s="52"/>
      <c r="Q8" s="48" t="s">
        <v>40</v>
      </c>
      <c r="R8" s="53" t="s">
        <v>9</v>
      </c>
      <c r="S8" s="53" t="s">
        <v>11</v>
      </c>
      <c r="T8" s="54" t="s">
        <v>10</v>
      </c>
      <c r="U8" s="55"/>
      <c r="V8" s="55"/>
      <c r="W8" s="55"/>
      <c r="X8" s="54" t="str">
        <f t="shared" si="1"/>
        <v>富田林土木事務所</v>
      </c>
      <c r="AA8" s="15"/>
    </row>
  </sheetData>
  <autoFilter ref="B6:X6" xr:uid="{AC36C7AF-E9A7-48E9-8483-C324E38728C3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8">
    <cfRule type="expression" dxfId="30" priority="8" stopIfTrue="1">
      <formula>#REF!="取込対象外"</formula>
    </cfRule>
  </conditionalFormatting>
  <conditionalFormatting sqref="D7:D8">
    <cfRule type="expression" dxfId="29" priority="6">
      <formula>$C7="新規"</formula>
    </cfRule>
  </conditionalFormatting>
  <conditionalFormatting sqref="E7:E8">
    <cfRule type="expression" dxfId="28" priority="7" stopIfTrue="1">
      <formula>$C7="取込対象外"</formula>
    </cfRule>
  </conditionalFormatting>
  <conditionalFormatting sqref="F7:F8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8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8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8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J7:O8 V7:X8 Q7:T8">
    <cfRule type="expression" dxfId="13" priority="33" stopIfTrue="1">
      <formula>#REF!="取込対象外"</formula>
    </cfRule>
  </conditionalFormatting>
  <conditionalFormatting sqref="O7:O8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8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8 U7:X8">
    <cfRule type="expression" dxfId="3" priority="34" stopIfTrue="1">
      <formula>$T7="無効"</formula>
    </cfRule>
  </conditionalFormatting>
  <conditionalFormatting sqref="P7:P8">
    <cfRule type="expression" dxfId="2" priority="5" stopIfTrue="1">
      <formula>#REF!="取込対象外"</formula>
    </cfRule>
  </conditionalFormatting>
  <conditionalFormatting sqref="U7:U8">
    <cfRule type="expression" dxfId="1" priority="3" stopIfTrue="1">
      <formula>#REF!="取込対象外"</formula>
    </cfRule>
  </conditionalFormatting>
  <conditionalFormatting sqref="H7:I8">
    <cfRule type="expression" dxfId="0" priority="1" stopIfTrue="1">
      <formula>#REF!="取込対象外"</formula>
    </cfRule>
  </conditionalFormatting>
  <dataValidations disablePrompts="1" count="1">
    <dataValidation type="list" allowBlank="1" showInputMessage="1" showErrorMessage="1" sqref="R7:U8 M7:M8 K7:K8 O7:P8 C7:C8 F7:G8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2025-04-07T08:07:42Z</cp:lastPrinted>
  <dcterms:created xsi:type="dcterms:W3CDTF">2025-01-29T00:34:59Z</dcterms:created>
  <dcterms:modified xsi:type="dcterms:W3CDTF">2025-04-07T08:07:50Z</dcterms:modified>
</cp:coreProperties>
</file>