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0000sv0ns101\d10161$\doc\0200_推進課\0800_病害虫防除グループ\0001_\01 エコ農産物関係\○要領要綱様式\要綱等改正通知\★241113(申請様式の微修正)\要綱改正の起案（申請様式の修正）\送付文（２回目）\"/>
    </mc:Choice>
  </mc:AlternateContent>
  <xr:revisionPtr revIDLastSave="0" documentId="13_ncr:1_{A55233F6-0539-46C9-BEEB-477EB2D2E2E0}" xr6:coauthVersionLast="47" xr6:coauthVersionMax="47" xr10:uidLastSave="{00000000-0000-0000-0000-000000000000}"/>
  <bookViews>
    <workbookView xWindow="-110" yWindow="-110" windowWidth="19420" windowHeight="10560" activeTab="2" xr2:uid="{00000000-000D-0000-FFFF-FFFF00000000}"/>
  </bookViews>
  <sheets>
    <sheet name="様式第5号ー１（個人）" sheetId="1" r:id="rId1"/>
    <sheet name="様式第5号ー2(集団）" sheetId="5" r:id="rId2"/>
    <sheet name="5号記入上の注意点" sheetId="2" r:id="rId3"/>
    <sheet name="府作業用（個人）" sheetId="7" r:id="rId4"/>
    <sheet name="府作業用（集団）" sheetId="6" r:id="rId5"/>
    <sheet name="府作業用（マスター）" sheetId="8"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6" i="8" l="1"/>
  <c r="F35" i="8"/>
  <c r="F34" i="8"/>
  <c r="F33" i="8"/>
  <c r="F32" i="8"/>
  <c r="F31" i="8"/>
  <c r="F30" i="8"/>
  <c r="F29" i="8"/>
  <c r="F28" i="8"/>
  <c r="F27" i="8"/>
  <c r="F26" i="8"/>
  <c r="F25" i="8"/>
  <c r="F24" i="8"/>
  <c r="F23" i="8"/>
  <c r="F22" i="8"/>
  <c r="F21" i="8"/>
  <c r="F20" i="8"/>
  <c r="F19" i="8"/>
  <c r="F18" i="8"/>
  <c r="F17" i="8"/>
  <c r="F16" i="8"/>
  <c r="F15" i="8"/>
  <c r="F14" i="8"/>
  <c r="F13" i="8"/>
  <c r="F12" i="8"/>
  <c r="F11" i="8"/>
  <c r="F10" i="8"/>
  <c r="F9" i="8"/>
  <c r="F8" i="8"/>
  <c r="F7" i="8"/>
  <c r="B4" i="5" l="1"/>
  <c r="F6" i="8"/>
  <c r="F5" i="8"/>
  <c r="F4" i="8"/>
  <c r="F3" i="8"/>
  <c r="F2" i="8"/>
  <c r="B2" i="6" l="1"/>
  <c r="B2" i="7"/>
  <c r="E2" i="6" l="1"/>
  <c r="Q2" i="6" s="1"/>
  <c r="C2" i="6"/>
  <c r="A2" i="6"/>
  <c r="E2" i="7"/>
  <c r="F2" i="7" s="1"/>
  <c r="A2" i="7"/>
  <c r="C2" i="7"/>
  <c r="K2" i="6" l="1"/>
  <c r="G2" i="6"/>
  <c r="L2" i="6"/>
  <c r="R2" i="6"/>
  <c r="F2" i="6"/>
  <c r="P2" i="6"/>
  <c r="H2" i="6"/>
  <c r="N2" i="6"/>
  <c r="S2" i="6"/>
  <c r="J2" i="6"/>
  <c r="O2" i="6"/>
  <c r="I2" i="6"/>
  <c r="M2" i="6"/>
  <c r="L2" i="7"/>
  <c r="S2" i="7"/>
  <c r="I2" i="7"/>
  <c r="R2" i="7"/>
  <c r="H2" i="7"/>
  <c r="Q2" i="7"/>
  <c r="M2" i="7"/>
  <c r="J2" i="7"/>
  <c r="O2" i="7"/>
  <c r="N2" i="7"/>
  <c r="K2" i="7"/>
  <c r="G2" i="7"/>
  <c r="P2" i="7"/>
  <c r="H17" i="5" l="1"/>
  <c r="G17" i="5"/>
  <c r="D4" i="5"/>
  <c r="E4" i="5" s="1"/>
  <c r="F4" i="5" s="1"/>
  <c r="G4" i="5" s="1"/>
  <c r="I4" i="5" s="1"/>
  <c r="L4" i="5" s="1"/>
  <c r="N4" i="5" s="1"/>
  <c r="A11" i="2" l="1"/>
  <c r="A13" i="2" s="1"/>
  <c r="A14" i="2" s="1"/>
  <c r="A15" i="2" s="1"/>
  <c r="A19" i="2" s="1"/>
  <c r="A20" i="2" s="1"/>
  <c r="A21" i="2" s="1"/>
  <c r="A23" i="2" l="1"/>
  <c r="A24" i="2" s="1"/>
  <c r="A25" i="2" s="1"/>
  <c r="H17" i="1"/>
  <c r="G17" i="1"/>
  <c r="B4" i="1"/>
  <c r="D4" i="1" s="1"/>
  <c r="E4" i="1" s="1"/>
  <c r="F4" i="1" s="1"/>
  <c r="G4" i="1" s="1"/>
  <c r="I4" i="1" s="1"/>
  <c r="L4" i="1" s="1"/>
  <c r="N4" i="1" s="1"/>
</calcChain>
</file>

<file path=xl/sharedStrings.xml><?xml version="1.0" encoding="utf-8"?>
<sst xmlns="http://schemas.openxmlformats.org/spreadsheetml/2006/main" count="204" uniqueCount="147">
  <si>
    <t>申請
番号</t>
    <rPh sb="0" eb="2">
      <t>シンセイ</t>
    </rPh>
    <rPh sb="3" eb="5">
      <t>バンゴウ</t>
    </rPh>
    <phoneticPr fontId="2"/>
  </si>
  <si>
    <r>
      <t xml:space="preserve">栽培面積
</t>
    </r>
    <r>
      <rPr>
        <sz val="11"/>
        <rFont val="ＭＳ Ｐゴシック"/>
        <family val="3"/>
        <charset val="128"/>
      </rPr>
      <t xml:space="preserve">  </t>
    </r>
    <r>
      <rPr>
        <sz val="11"/>
        <rFont val="ＭＳ Ｐゴシック"/>
        <family val="3"/>
        <charset val="128"/>
      </rPr>
      <t>(a)</t>
    </r>
    <rPh sb="0" eb="2">
      <t>サイバイ</t>
    </rPh>
    <rPh sb="2" eb="4">
      <t>メンセキ</t>
    </rPh>
    <phoneticPr fontId="2"/>
  </si>
  <si>
    <t>収穫開始予定</t>
    <rPh sb="0" eb="2">
      <t>シュウカク</t>
    </rPh>
    <rPh sb="2" eb="4">
      <t>カイシ</t>
    </rPh>
    <rPh sb="4" eb="6">
      <t>ヨテイ</t>
    </rPh>
    <phoneticPr fontId="2"/>
  </si>
  <si>
    <t>栽培期間　　　　（月）</t>
    <rPh sb="0" eb="2">
      <t>サイバイ</t>
    </rPh>
    <rPh sb="2" eb="4">
      <t>キカン</t>
    </rPh>
    <rPh sb="9" eb="10">
      <t>ツキ</t>
    </rPh>
    <phoneticPr fontId="2"/>
  </si>
  <si>
    <t>計画</t>
    <rPh sb="0" eb="2">
      <t>ケイカク</t>
    </rPh>
    <phoneticPr fontId="2"/>
  </si>
  <si>
    <t>実績</t>
    <rPh sb="0" eb="2">
      <t>ジッセキ</t>
    </rPh>
    <phoneticPr fontId="2"/>
  </si>
  <si>
    <t>年</t>
    <rPh sb="0" eb="1">
      <t>ネン</t>
    </rPh>
    <phoneticPr fontId="2"/>
  </si>
  <si>
    <t>月</t>
    <rPh sb="0" eb="1">
      <t>ツキ</t>
    </rPh>
    <phoneticPr fontId="2"/>
  </si>
  <si>
    <t>旬</t>
    <rPh sb="0" eb="1">
      <t>ジュン</t>
    </rPh>
    <phoneticPr fontId="2"/>
  </si>
  <si>
    <t>合計</t>
    <rPh sb="0" eb="2">
      <t>ゴウケイ</t>
    </rPh>
    <phoneticPr fontId="2"/>
  </si>
  <si>
    <t>《記入上の注意点》</t>
    <rPh sb="1" eb="3">
      <t>キニュウ</t>
    </rPh>
    <rPh sb="3" eb="4">
      <t>ジョウ</t>
    </rPh>
    <rPh sb="5" eb="8">
      <t>チュウイテン</t>
    </rPh>
    <phoneticPr fontId="2"/>
  </si>
  <si>
    <t>◎</t>
    <phoneticPr fontId="2"/>
  </si>
  <si>
    <t>市町村ごとに、別の用紙に記入する。</t>
    <rPh sb="0" eb="3">
      <t>シチョウソン</t>
    </rPh>
    <rPh sb="7" eb="8">
      <t>ベツ</t>
    </rPh>
    <rPh sb="9" eb="11">
      <t>ヨウシ</t>
    </rPh>
    <rPh sb="12" eb="14">
      <t>キニュウ</t>
    </rPh>
    <phoneticPr fontId="2"/>
  </si>
  <si>
    <t>同一市町村であっても、個人申請、集団申請は別の用紙に記入する。</t>
    <rPh sb="0" eb="2">
      <t>ドウイツ</t>
    </rPh>
    <rPh sb="2" eb="5">
      <t>シチョウソン</t>
    </rPh>
    <rPh sb="11" eb="13">
      <t>コジン</t>
    </rPh>
    <rPh sb="13" eb="15">
      <t>シンセイ</t>
    </rPh>
    <rPh sb="16" eb="18">
      <t>シュウダン</t>
    </rPh>
    <rPh sb="18" eb="20">
      <t>シンセイ</t>
    </rPh>
    <rPh sb="21" eb="22">
      <t>ベツ</t>
    </rPh>
    <rPh sb="23" eb="25">
      <t>ヨウシ</t>
    </rPh>
    <rPh sb="26" eb="28">
      <t>キニュウ</t>
    </rPh>
    <phoneticPr fontId="2"/>
  </si>
  <si>
    <t>認証申請時には計画内容を記入し、実績報告時には計画内容が記入された用紙に実績内容を追加で記入する。</t>
    <rPh sb="2" eb="5">
      <t>シンセイジ</t>
    </rPh>
    <rPh sb="7" eb="9">
      <t>ケイカク</t>
    </rPh>
    <rPh sb="9" eb="11">
      <t>ナイヨウ</t>
    </rPh>
    <rPh sb="12" eb="14">
      <t>キニュウ</t>
    </rPh>
    <rPh sb="16" eb="18">
      <t>ジッセキ</t>
    </rPh>
    <rPh sb="18" eb="20">
      <t>ホウコク</t>
    </rPh>
    <rPh sb="20" eb="21">
      <t>ジ</t>
    </rPh>
    <rPh sb="23" eb="25">
      <t>ケイカク</t>
    </rPh>
    <rPh sb="25" eb="27">
      <t>ナイヨウ</t>
    </rPh>
    <rPh sb="28" eb="30">
      <t>キニュウ</t>
    </rPh>
    <rPh sb="33" eb="35">
      <t>ヨウシ</t>
    </rPh>
    <rPh sb="36" eb="38">
      <t>ジッセキ</t>
    </rPh>
    <rPh sb="38" eb="40">
      <t>ナイヨウ</t>
    </rPh>
    <rPh sb="41" eb="43">
      <t>ツイカ</t>
    </rPh>
    <rPh sb="44" eb="46">
      <t>キニュウ</t>
    </rPh>
    <phoneticPr fontId="2"/>
  </si>
  <si>
    <t>申請番号は、個人申請では５０音順に並べた栽培責任者に、集団申請では５０音順に並べた集団に、それぞれ１から順に番号をつけるものとする。</t>
    <rPh sb="0" eb="2">
      <t>シンセイ</t>
    </rPh>
    <rPh sb="2" eb="4">
      <t>バンゴウ</t>
    </rPh>
    <rPh sb="6" eb="8">
      <t>コジン</t>
    </rPh>
    <rPh sb="8" eb="10">
      <t>シンセイ</t>
    </rPh>
    <rPh sb="14" eb="16">
      <t>オンジュン</t>
    </rPh>
    <rPh sb="17" eb="18">
      <t>ナラ</t>
    </rPh>
    <rPh sb="20" eb="22">
      <t>サイバイ</t>
    </rPh>
    <rPh sb="22" eb="25">
      <t>セキニンシャ</t>
    </rPh>
    <rPh sb="41" eb="43">
      <t>シュウダン</t>
    </rPh>
    <rPh sb="52" eb="53">
      <t>ジュン</t>
    </rPh>
    <rPh sb="54" eb="56">
      <t>バンゴウ</t>
    </rPh>
    <phoneticPr fontId="2"/>
  </si>
  <si>
    <t>個人申請では、栽培責任者氏名を５０音順で記入する。集団申請では、集団名を５０音順で記入し、その下に栽培責任者氏名をかっこ書きで記入する。</t>
    <rPh sb="7" eb="9">
      <t>サイバイ</t>
    </rPh>
    <rPh sb="9" eb="12">
      <t>セキニンシャ</t>
    </rPh>
    <rPh sb="12" eb="14">
      <t>シメイ</t>
    </rPh>
    <rPh sb="25" eb="27">
      <t>シュウダン</t>
    </rPh>
    <rPh sb="27" eb="29">
      <t>シンセイ</t>
    </rPh>
    <rPh sb="32" eb="34">
      <t>シュウダン</t>
    </rPh>
    <rPh sb="34" eb="35">
      <t>メイ</t>
    </rPh>
    <rPh sb="38" eb="40">
      <t>オンジュン</t>
    </rPh>
    <rPh sb="41" eb="43">
      <t>キニュウ</t>
    </rPh>
    <rPh sb="47" eb="48">
      <t>シタ</t>
    </rPh>
    <rPh sb="49" eb="51">
      <t>サイバイ</t>
    </rPh>
    <rPh sb="51" eb="54">
      <t>セキニンシャ</t>
    </rPh>
    <rPh sb="54" eb="56">
      <t>シメイ</t>
    </rPh>
    <rPh sb="60" eb="61">
      <t>ガ</t>
    </rPh>
    <rPh sb="63" eb="65">
      <t>キニュウ</t>
    </rPh>
    <phoneticPr fontId="2"/>
  </si>
  <si>
    <t>申請日は、生産計画認証申請書に記載された日付を記入する。（栽培責任者が申請書を市町村推進協議会へ提出した日）</t>
    <rPh sb="0" eb="2">
      <t>シンセイ</t>
    </rPh>
    <rPh sb="2" eb="3">
      <t>ビ</t>
    </rPh>
    <rPh sb="5" eb="7">
      <t>セイサン</t>
    </rPh>
    <rPh sb="7" eb="9">
      <t>ケイカク</t>
    </rPh>
    <rPh sb="11" eb="14">
      <t>シンセイショ</t>
    </rPh>
    <rPh sb="15" eb="17">
      <t>キサイ</t>
    </rPh>
    <rPh sb="20" eb="22">
      <t>ヒヅケ</t>
    </rPh>
    <rPh sb="23" eb="25">
      <t>キニュウ</t>
    </rPh>
    <rPh sb="29" eb="31">
      <t>サイバイ</t>
    </rPh>
    <rPh sb="31" eb="34">
      <t>セキニンシャ</t>
    </rPh>
    <rPh sb="35" eb="38">
      <t>シンセイショ</t>
    </rPh>
    <rPh sb="39" eb="42">
      <t>シチョウソン</t>
    </rPh>
    <rPh sb="42" eb="44">
      <t>スイシン</t>
    </rPh>
    <rPh sb="44" eb="47">
      <t>キョウギカイ</t>
    </rPh>
    <rPh sb="48" eb="50">
      <t>テイシュツ</t>
    </rPh>
    <rPh sb="52" eb="53">
      <t>ヒ</t>
    </rPh>
    <phoneticPr fontId="2"/>
  </si>
  <si>
    <t>作物名欄は、要綱の別記Ⅰ「大阪エコ農産物栽培基準」に定めている作物名（品種等）を記入する。</t>
    <rPh sb="0" eb="2">
      <t>サクモツ</t>
    </rPh>
    <rPh sb="2" eb="3">
      <t>メイ</t>
    </rPh>
    <rPh sb="3" eb="4">
      <t>ラン</t>
    </rPh>
    <rPh sb="6" eb="8">
      <t>ヨウコウ</t>
    </rPh>
    <rPh sb="9" eb="11">
      <t>ベッキ</t>
    </rPh>
    <rPh sb="26" eb="27">
      <t>サダ</t>
    </rPh>
    <rPh sb="31" eb="33">
      <t>サクモツ</t>
    </rPh>
    <rPh sb="33" eb="34">
      <t>メイ</t>
    </rPh>
    <rPh sb="35" eb="38">
      <t>ヒンシュナド</t>
    </rPh>
    <rPh sb="40" eb="42">
      <t>キニュウ</t>
    </rPh>
    <phoneticPr fontId="2"/>
  </si>
  <si>
    <t>水稲については飼料用米である場合、備考欄にその旨記載する。</t>
    <rPh sb="0" eb="2">
      <t>スイトウ</t>
    </rPh>
    <rPh sb="7" eb="10">
      <t>シリョウヨウ</t>
    </rPh>
    <rPh sb="10" eb="11">
      <t>マイ</t>
    </rPh>
    <rPh sb="14" eb="16">
      <t>バアイ</t>
    </rPh>
    <rPh sb="17" eb="19">
      <t>ビコウ</t>
    </rPh>
    <rPh sb="19" eb="20">
      <t>ラン</t>
    </rPh>
    <rPh sb="23" eb="24">
      <t>ムネ</t>
    </rPh>
    <rPh sb="24" eb="26">
      <t>キサイ</t>
    </rPh>
    <phoneticPr fontId="2"/>
  </si>
  <si>
    <t>要綱の別記Ⅰ「大阪エコ農産物栽培基準」の「作型」欄に露地または施設の記載のある場合のみ、露地または施設と記入する。</t>
    <rPh sb="0" eb="2">
      <t>ヨウコウ</t>
    </rPh>
    <rPh sb="21" eb="22">
      <t>サク</t>
    </rPh>
    <rPh sb="22" eb="23">
      <t>ガタ</t>
    </rPh>
    <rPh sb="24" eb="25">
      <t>ラン</t>
    </rPh>
    <rPh sb="26" eb="28">
      <t>ロジ</t>
    </rPh>
    <rPh sb="31" eb="33">
      <t>シセツ</t>
    </rPh>
    <rPh sb="34" eb="36">
      <t>キサイ</t>
    </rPh>
    <rPh sb="39" eb="41">
      <t>バアイ</t>
    </rPh>
    <rPh sb="52" eb="54">
      <t>キニュウ</t>
    </rPh>
    <phoneticPr fontId="2"/>
  </si>
  <si>
    <t>栽培期間は、要綱の別記Ⅰ「大阪エコ農産物栽培基準」の「栽培期間」欄に○カ月と記載のある場合のみ、計画の栽培期間の通算月数を計画欄に記入する。</t>
    <rPh sb="0" eb="2">
      <t>サイバイ</t>
    </rPh>
    <rPh sb="2" eb="4">
      <t>キカン</t>
    </rPh>
    <rPh sb="6" eb="8">
      <t>ヨウコウ</t>
    </rPh>
    <rPh sb="9" eb="11">
      <t>ベッキ</t>
    </rPh>
    <rPh sb="17" eb="20">
      <t>ノウサンブツ</t>
    </rPh>
    <rPh sb="20" eb="22">
      <t>サイバイ</t>
    </rPh>
    <rPh sb="22" eb="24">
      <t>キジュン</t>
    </rPh>
    <rPh sb="27" eb="29">
      <t>サイバイ</t>
    </rPh>
    <rPh sb="29" eb="31">
      <t>キカン</t>
    </rPh>
    <rPh sb="32" eb="33">
      <t>ラン</t>
    </rPh>
    <rPh sb="36" eb="37">
      <t>ゲツ</t>
    </rPh>
    <rPh sb="38" eb="40">
      <t>キサイ</t>
    </rPh>
    <rPh sb="43" eb="45">
      <t>バアイ</t>
    </rPh>
    <rPh sb="48" eb="50">
      <t>ケイカク</t>
    </rPh>
    <rPh sb="61" eb="63">
      <t>ケイカク</t>
    </rPh>
    <rPh sb="63" eb="64">
      <t>ラン</t>
    </rPh>
    <phoneticPr fontId="2"/>
  </si>
  <si>
    <t>実績報告時には、実際の栽培期間の通算月数を実績欄に記入する。</t>
    <rPh sb="0" eb="2">
      <t>ジッセキ</t>
    </rPh>
    <rPh sb="2" eb="4">
      <t>ホウコク</t>
    </rPh>
    <rPh sb="4" eb="5">
      <t>ジ</t>
    </rPh>
    <rPh sb="8" eb="10">
      <t>ジッサイ</t>
    </rPh>
    <rPh sb="21" eb="23">
      <t>ジッセキ</t>
    </rPh>
    <rPh sb="23" eb="24">
      <t>ラン</t>
    </rPh>
    <rPh sb="25" eb="27">
      <t>キニュウ</t>
    </rPh>
    <phoneticPr fontId="2"/>
  </si>
  <si>
    <t>購入苗を使用する場合または使用した場合は、備考欄にその旨を記入する。</t>
    <rPh sb="13" eb="15">
      <t>シヨウ</t>
    </rPh>
    <rPh sb="17" eb="19">
      <t>バアイ</t>
    </rPh>
    <phoneticPr fontId="2"/>
  </si>
  <si>
    <t>周年栽培等の場合、計画作付数を備考欄に記入する。実績の作付数が異なった場合は、実績作付数をかっこ書きで追記する。</t>
    <rPh sb="0" eb="2">
      <t>シュウネン</t>
    </rPh>
    <rPh sb="2" eb="4">
      <t>サイバイ</t>
    </rPh>
    <rPh sb="4" eb="5">
      <t>トウ</t>
    </rPh>
    <rPh sb="6" eb="8">
      <t>バアイ</t>
    </rPh>
    <rPh sb="9" eb="11">
      <t>ケイカク</t>
    </rPh>
    <rPh sb="11" eb="13">
      <t>サクツ</t>
    </rPh>
    <rPh sb="13" eb="14">
      <t>スウ</t>
    </rPh>
    <rPh sb="15" eb="18">
      <t>ビコウラン</t>
    </rPh>
    <rPh sb="19" eb="21">
      <t>キニュウ</t>
    </rPh>
    <rPh sb="24" eb="26">
      <t>ジッセキ</t>
    </rPh>
    <rPh sb="27" eb="29">
      <t>サクツ</t>
    </rPh>
    <rPh sb="29" eb="30">
      <t>スウ</t>
    </rPh>
    <rPh sb="31" eb="32">
      <t>コト</t>
    </rPh>
    <rPh sb="35" eb="37">
      <t>バアイ</t>
    </rPh>
    <rPh sb="39" eb="41">
      <t>ジッセキ</t>
    </rPh>
    <rPh sb="41" eb="43">
      <t>サクツ</t>
    </rPh>
    <rPh sb="43" eb="44">
      <t>スウ</t>
    </rPh>
    <rPh sb="48" eb="49">
      <t>ガ</t>
    </rPh>
    <rPh sb="51" eb="53">
      <t>ツイキ</t>
    </rPh>
    <phoneticPr fontId="2"/>
  </si>
  <si>
    <t>生産計画の変更または中止及び認証の取消があった場合は、実績報告時に備考欄にその旨を記入する。</t>
    <rPh sb="0" eb="2">
      <t>セイサン</t>
    </rPh>
    <rPh sb="27" eb="29">
      <t>ジッセキ</t>
    </rPh>
    <rPh sb="29" eb="31">
      <t>ホウコク</t>
    </rPh>
    <rPh sb="31" eb="32">
      <t>ジ</t>
    </rPh>
    <phoneticPr fontId="2"/>
  </si>
  <si>
    <t>＜様式第5号-1＞</t>
    <rPh sb="1" eb="3">
      <t>ヨウシキ</t>
    </rPh>
    <rPh sb="3" eb="4">
      <t>ダイ</t>
    </rPh>
    <rPh sb="5" eb="6">
      <t>ゴウ</t>
    </rPh>
    <phoneticPr fontId="2"/>
  </si>
  <si>
    <t>新規申請者の場合は新規と記載のこと</t>
    <phoneticPr fontId="2"/>
  </si>
  <si>
    <t>備考</t>
    <rPh sb="0" eb="1">
      <t>ビ</t>
    </rPh>
    <rPh sb="1" eb="2">
      <t>コウ</t>
    </rPh>
    <phoneticPr fontId="2"/>
  </si>
  <si>
    <r>
      <t>栽培</t>
    </r>
    <r>
      <rPr>
        <sz val="11"/>
        <rFont val="ＭＳ Ｐゴシック"/>
        <family val="3"/>
        <charset val="128"/>
      </rPr>
      <t>責</t>
    </r>
    <r>
      <rPr>
        <sz val="11"/>
        <rFont val="ＭＳ Ｐゴシック"/>
        <family val="3"/>
        <charset val="128"/>
      </rPr>
      <t>任</t>
    </r>
    <r>
      <rPr>
        <sz val="11"/>
        <rFont val="ＭＳ Ｐゴシック"/>
        <family val="3"/>
        <charset val="128"/>
      </rPr>
      <t>者氏</t>
    </r>
    <r>
      <rPr>
        <sz val="11"/>
        <rFont val="ＭＳ Ｐゴシック"/>
        <family val="3"/>
        <charset val="128"/>
      </rPr>
      <t>名</t>
    </r>
    <rPh sb="0" eb="1">
      <t>サイ</t>
    </rPh>
    <rPh sb="1" eb="2">
      <t>バイ</t>
    </rPh>
    <rPh sb="2" eb="3">
      <t>セキ</t>
    </rPh>
    <rPh sb="3" eb="4">
      <t>ニン</t>
    </rPh>
    <rPh sb="4" eb="5">
      <t>シャ</t>
    </rPh>
    <rPh sb="5" eb="6">
      <t>シ</t>
    </rPh>
    <rPh sb="6" eb="7">
      <t>メイ</t>
    </rPh>
    <phoneticPr fontId="2"/>
  </si>
  <si>
    <t>住所</t>
    <rPh sb="0" eb="2">
      <t>ジュウショ</t>
    </rPh>
    <phoneticPr fontId="2"/>
  </si>
  <si>
    <t>申請日</t>
    <rPh sb="0" eb="3">
      <t>シンセイビ</t>
    </rPh>
    <phoneticPr fontId="2"/>
  </si>
  <si>
    <t>作物名</t>
    <rPh sb="0" eb="2">
      <t>サクモツ</t>
    </rPh>
    <rPh sb="2" eb="3">
      <t>メイ</t>
    </rPh>
    <phoneticPr fontId="2"/>
  </si>
  <si>
    <t>露地・施設の別</t>
    <rPh sb="0" eb="2">
      <t>ロジ</t>
    </rPh>
    <rPh sb="3" eb="5">
      <t>シセツ</t>
    </rPh>
    <rPh sb="6" eb="7">
      <t>ベツ</t>
    </rPh>
    <phoneticPr fontId="2"/>
  </si>
  <si>
    <t>認証区分
（記載なしは5割減）</t>
    <rPh sb="0" eb="2">
      <t>ニンショウ</t>
    </rPh>
    <rPh sb="2" eb="4">
      <t>クブン</t>
    </rPh>
    <rPh sb="6" eb="8">
      <t>キサイ</t>
    </rPh>
    <rPh sb="12" eb="13">
      <t>ワリ</t>
    </rPh>
    <rPh sb="13" eb="14">
      <t>ゲン</t>
    </rPh>
    <phoneticPr fontId="2"/>
  </si>
  <si>
    <t>＜様式第5号-2＞</t>
    <rPh sb="1" eb="3">
      <t>ヨウシキ</t>
    </rPh>
    <rPh sb="3" eb="4">
      <t>ダイ</t>
    </rPh>
    <rPh sb="5" eb="6">
      <t>ゴウ</t>
    </rPh>
    <phoneticPr fontId="2"/>
  </si>
  <si>
    <t>集団名
（栽培責任者氏名）</t>
    <phoneticPr fontId="2"/>
  </si>
  <si>
    <t>グレー着色部分の記載は任意とする。</t>
    <rPh sb="3" eb="5">
      <t>チャクショク</t>
    </rPh>
    <rPh sb="5" eb="7">
      <t>ブブン</t>
    </rPh>
    <rPh sb="8" eb="10">
      <t>キサイ</t>
    </rPh>
    <rPh sb="11" eb="13">
      <t>ニンイ</t>
    </rPh>
    <phoneticPr fontId="2"/>
  </si>
  <si>
    <t>個人</t>
    <rPh sb="0" eb="2">
      <t>コジン</t>
    </rPh>
    <phoneticPr fontId="2"/>
  </si>
  <si>
    <t>計画面積</t>
  </si>
  <si>
    <t>計画面積</t>
    <rPh sb="0" eb="2">
      <t>ケイカク</t>
    </rPh>
    <rPh sb="2" eb="4">
      <t>メンセキ</t>
    </rPh>
    <phoneticPr fontId="2"/>
  </si>
  <si>
    <t>実績面積</t>
  </si>
  <si>
    <t>実績面積</t>
    <rPh sb="0" eb="2">
      <t>ジッセキ</t>
    </rPh>
    <rPh sb="2" eb="4">
      <t>メンセキ</t>
    </rPh>
    <phoneticPr fontId="2"/>
  </si>
  <si>
    <t>計画期間</t>
  </si>
  <si>
    <t>計画期間</t>
    <rPh sb="0" eb="2">
      <t>ケイカク</t>
    </rPh>
    <rPh sb="2" eb="4">
      <t>キカン</t>
    </rPh>
    <phoneticPr fontId="2"/>
  </si>
  <si>
    <t>実績期間</t>
  </si>
  <si>
    <t>実績期間</t>
    <rPh sb="0" eb="2">
      <t>ジッセキ</t>
    </rPh>
    <rPh sb="2" eb="4">
      <t>キカン</t>
    </rPh>
    <phoneticPr fontId="2"/>
  </si>
  <si>
    <t>認証区分</t>
  </si>
  <si>
    <t>認証区分</t>
    <rPh sb="0" eb="2">
      <t>ニンショウ</t>
    </rPh>
    <rPh sb="2" eb="4">
      <t>クブン</t>
    </rPh>
    <phoneticPr fontId="2"/>
  </si>
  <si>
    <t>提出区分</t>
  </si>
  <si>
    <t>提出区分</t>
    <rPh sb="0" eb="2">
      <t>テイシュツ</t>
    </rPh>
    <rPh sb="2" eb="4">
      <t>クブン</t>
    </rPh>
    <phoneticPr fontId="2"/>
  </si>
  <si>
    <t>市町村名</t>
  </si>
  <si>
    <t>市町村名</t>
    <rPh sb="0" eb="4">
      <t>シチョウソンメイ</t>
    </rPh>
    <phoneticPr fontId="2"/>
  </si>
  <si>
    <t>申請区分</t>
  </si>
  <si>
    <t>申請区分</t>
    <rPh sb="0" eb="2">
      <t>シンセイ</t>
    </rPh>
    <rPh sb="2" eb="4">
      <t>クブン</t>
    </rPh>
    <phoneticPr fontId="2"/>
  </si>
  <si>
    <t>栽培責任者氏名</t>
  </si>
  <si>
    <t>住所</t>
  </si>
  <si>
    <t>申請日</t>
  </si>
  <si>
    <t>作物名</t>
  </si>
  <si>
    <t>露地・施設の別</t>
  </si>
  <si>
    <t>年</t>
  </si>
  <si>
    <t>月</t>
  </si>
  <si>
    <t>旬</t>
  </si>
  <si>
    <t>集団</t>
    <rPh sb="0" eb="2">
      <t>シュウダン</t>
    </rPh>
    <phoneticPr fontId="2"/>
  </si>
  <si>
    <t>備考</t>
    <rPh sb="0" eb="2">
      <t>ビコウ</t>
    </rPh>
    <phoneticPr fontId="2"/>
  </si>
  <si>
    <t>種別</t>
    <rPh sb="0" eb="2">
      <t>シュベツ</t>
    </rPh>
    <phoneticPr fontId="2"/>
  </si>
  <si>
    <t>大阪エコ農産物生産計画認証申請一覧表（集団申請）</t>
    <phoneticPr fontId="2"/>
  </si>
  <si>
    <t>大阪エコ農産物生産計画認証申請一覧表（個人申請）</t>
    <phoneticPr fontId="2"/>
  </si>
  <si>
    <t>申請番号</t>
    <rPh sb="0" eb="2">
      <t>シンセイ</t>
    </rPh>
    <rPh sb="2" eb="4">
      <t>バンゴウ</t>
    </rPh>
    <phoneticPr fontId="2"/>
  </si>
  <si>
    <t>申請番号</t>
    <phoneticPr fontId="2"/>
  </si>
  <si>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</si>
  <si>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</si>
  <si>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</si>
  <si>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</si>
  <si>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</si>
  <si>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</si>
  <si>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</si>
  <si>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</si>
  <si>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</si>
  <si>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</si>
  <si>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</si>
  <si>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</si>
  <si>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</si>
  <si>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</si>
  <si>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</si>
  <si>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</si>
  <si>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</si>
  <si>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</si>
  <si>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</si>
  <si>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</si>
  <si>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</si>
  <si>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</si>
  <si>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</si>
  <si>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</si>
  <si>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</si>
  <si>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</si>
  <si>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</si>
  <si>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</si>
  <si>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</si>
  <si>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</si>
  <si>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</si>
  <si>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</si>
  <si>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</si>
  <si>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</si>
  <si>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</si>
  <si>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</si>
  <si>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</si>
  <si>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</si>
  <si>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</si>
  <si>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</si>
  <si>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</si>
  <si>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</si>
  <si>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</si>
  <si>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コード番号</t>
    <rPh sb="3" eb="5">
      <t>バンゴウ</t>
    </rPh>
    <phoneticPr fontId="2"/>
  </si>
  <si>
    <t>1月申請</t>
    <rPh sb="1" eb="2">
      <t>ガツ</t>
    </rPh>
    <rPh sb="2" eb="4">
      <t>シンセイ</t>
    </rPh>
    <phoneticPr fontId="2"/>
  </si>
  <si>
    <t>7月申請</t>
    <rPh sb="1" eb="2">
      <t>ガツ</t>
    </rPh>
    <rPh sb="2" eb="4">
      <t>シンセイ</t>
    </rPh>
    <phoneticPr fontId="2"/>
  </si>
  <si>
    <t>R5</t>
    <phoneticPr fontId="2"/>
  </si>
  <si>
    <t>R6</t>
    <phoneticPr fontId="2"/>
  </si>
  <si>
    <t>年度</t>
    <rPh sb="0" eb="2">
      <t>ネンド</t>
    </rPh>
    <phoneticPr fontId="2"/>
  </si>
  <si>
    <t>時期</t>
    <rPh sb="0" eb="2">
      <t>ジキ</t>
    </rPh>
    <phoneticPr fontId="2"/>
  </si>
  <si>
    <t>R7</t>
    <phoneticPr fontId="2"/>
  </si>
  <si>
    <t>R8</t>
    <phoneticPr fontId="2"/>
  </si>
  <si>
    <t>R9</t>
    <phoneticPr fontId="2"/>
  </si>
  <si>
    <t>R10</t>
    <phoneticPr fontId="2"/>
  </si>
  <si>
    <t>R11</t>
    <phoneticPr fontId="2"/>
  </si>
  <si>
    <t>R12</t>
    <phoneticPr fontId="2"/>
  </si>
  <si>
    <t>R13</t>
    <phoneticPr fontId="2"/>
  </si>
  <si>
    <t>R14</t>
    <phoneticPr fontId="2"/>
  </si>
  <si>
    <t>R15</t>
    <phoneticPr fontId="2"/>
  </si>
  <si>
    <t>R16</t>
    <phoneticPr fontId="2"/>
  </si>
  <si>
    <t>R17</t>
    <phoneticPr fontId="2"/>
  </si>
  <si>
    <t>R18</t>
    <phoneticPr fontId="2"/>
  </si>
  <si>
    <t>R19</t>
    <phoneticPr fontId="2"/>
  </si>
  <si>
    <t>R4</t>
    <phoneticPr fontId="2"/>
  </si>
  <si>
    <t>R3</t>
    <phoneticPr fontId="2"/>
  </si>
  <si>
    <t>R20</t>
    <phoneticPr fontId="2"/>
  </si>
  <si>
    <t>R7</t>
    <phoneticPr fontId="2"/>
  </si>
  <si>
    <t>入力時にデータ型をチェックしているので、日付や数値を入力すべき項目に文字列（全角文字を含む）を入力することはできない。</t>
    <rPh sb="0" eb="3">
      <t>ニュウリョクジ</t>
    </rPh>
    <rPh sb="7" eb="8">
      <t>カタ</t>
    </rPh>
    <rPh sb="20" eb="22">
      <t>ヒヅケ</t>
    </rPh>
    <rPh sb="23" eb="25">
      <t>スウチ</t>
    </rPh>
    <rPh sb="26" eb="28">
      <t>ニュウリョク</t>
    </rPh>
    <rPh sb="31" eb="33">
      <t>コウモク</t>
    </rPh>
    <rPh sb="34" eb="37">
      <t>モジレツ</t>
    </rPh>
    <rPh sb="38" eb="40">
      <t>ゼンカク</t>
    </rPh>
    <rPh sb="40" eb="42">
      <t>モジ</t>
    </rPh>
    <rPh sb="43" eb="44">
      <t>フク</t>
    </rPh>
    <rPh sb="47" eb="49">
      <t>ニュウリョク</t>
    </rPh>
    <phoneticPr fontId="2"/>
  </si>
  <si>
    <r>
      <t>標題は、認証申請時には大阪エコ農産物生産計画認証申請一覧表、実績報告時には大阪エコ農産物実績報告一覧表と</t>
    </r>
    <r>
      <rPr>
        <sz val="11"/>
        <rFont val="ＭＳ Ｐゴシック"/>
        <family val="3"/>
        <charset val="128"/>
      </rPr>
      <t>し、選択肢から入力する。</t>
    </r>
    <rPh sb="0" eb="2">
      <t>ヒョウダイ</t>
    </rPh>
    <rPh sb="18" eb="20">
      <t>セイサン</t>
    </rPh>
    <rPh sb="20" eb="22">
      <t>ケイカク</t>
    </rPh>
    <rPh sb="24" eb="26">
      <t>シンセイ</t>
    </rPh>
    <rPh sb="26" eb="29">
      <t>イチランヒョウ</t>
    </rPh>
    <rPh sb="54" eb="57">
      <t>センタクシ</t>
    </rPh>
    <rPh sb="59" eb="61">
      <t>ニュウリョク</t>
    </rPh>
    <phoneticPr fontId="2"/>
  </si>
  <si>
    <r>
      <t>住所は、栽培責任者の住所を、</t>
    </r>
    <r>
      <rPr>
        <sz val="11"/>
        <rFont val="ＭＳ Ｐゴシック"/>
        <family val="3"/>
        <charset val="128"/>
      </rPr>
      <t>（郡名、）市町村名から記載する。</t>
    </r>
    <rPh sb="0" eb="2">
      <t>ジュウショ</t>
    </rPh>
    <rPh sb="4" eb="6">
      <t>サイバイ</t>
    </rPh>
    <rPh sb="6" eb="9">
      <t>セキニンシャ</t>
    </rPh>
    <rPh sb="10" eb="12">
      <t>ジュウショ</t>
    </rPh>
    <rPh sb="15" eb="16">
      <t>グン</t>
    </rPh>
    <rPh sb="16" eb="17">
      <t>メイ</t>
    </rPh>
    <rPh sb="19" eb="23">
      <t>シチョウソンメイ</t>
    </rPh>
    <rPh sb="25" eb="27">
      <t>キサイ</t>
    </rPh>
    <phoneticPr fontId="2"/>
  </si>
  <si>
    <r>
      <t>栽培面積は、認証申請時に計画欄を記入し、実績報告時に実績欄を記入する。</t>
    </r>
    <r>
      <rPr>
        <sz val="11"/>
        <rFont val="ＭＳ Ｐゴシック"/>
        <family val="3"/>
        <charset val="128"/>
      </rPr>
      <t>中止の場合は実績面積を0とし、備考に「中止」と記入する。</t>
    </r>
    <rPh sb="0" eb="2">
      <t>サイバイ</t>
    </rPh>
    <rPh sb="2" eb="4">
      <t>メンセキ</t>
    </rPh>
    <rPh sb="8" eb="10">
      <t>シンセイ</t>
    </rPh>
    <rPh sb="10" eb="11">
      <t>ジ</t>
    </rPh>
    <rPh sb="12" eb="14">
      <t>ケイカク</t>
    </rPh>
    <rPh sb="14" eb="15">
      <t>ラン</t>
    </rPh>
    <rPh sb="16" eb="18">
      <t>キニュウ</t>
    </rPh>
    <rPh sb="20" eb="22">
      <t>ジッセキ</t>
    </rPh>
    <rPh sb="22" eb="24">
      <t>ホウコク</t>
    </rPh>
    <rPh sb="24" eb="25">
      <t>ジ</t>
    </rPh>
    <rPh sb="26" eb="28">
      <t>ジッセキ</t>
    </rPh>
    <rPh sb="28" eb="29">
      <t>ラン</t>
    </rPh>
    <rPh sb="30" eb="32">
      <t>キニュウ</t>
    </rPh>
    <rPh sb="35" eb="37">
      <t>チュウシ</t>
    </rPh>
    <rPh sb="38" eb="40">
      <t>バアイ</t>
    </rPh>
    <rPh sb="41" eb="43">
      <t>ジッセキ</t>
    </rPh>
    <rPh sb="43" eb="45">
      <t>メンセキ</t>
    </rPh>
    <rPh sb="50" eb="52">
      <t>ビコウ</t>
    </rPh>
    <rPh sb="54" eb="56">
      <t>チュウシ</t>
    </rPh>
    <rPh sb="58" eb="60">
      <t>キニュウ</t>
    </rPh>
    <phoneticPr fontId="2"/>
  </si>
  <si>
    <t xml:space="preserve"> その他作物については作物名欄に「その他作物」と記入し、備考欄に具体的な作物名を記入する。</t>
    <rPh sb="3" eb="6">
      <t>タサクモツ</t>
    </rPh>
    <rPh sb="11" eb="15">
      <t>サクモツメイラン</t>
    </rPh>
    <rPh sb="19" eb="22">
      <t>タサクモツ</t>
    </rPh>
    <rPh sb="24" eb="26">
      <t>キニュウ</t>
    </rPh>
    <rPh sb="28" eb="31">
      <t>ビコウラン</t>
    </rPh>
    <rPh sb="32" eb="35">
      <t>グタイテキ</t>
    </rPh>
    <rPh sb="36" eb="38">
      <t>サクモツ</t>
    </rPh>
    <rPh sb="38" eb="39">
      <t>メイ</t>
    </rPh>
    <rPh sb="40" eb="42">
      <t>キニュウ</t>
    </rPh>
    <phoneticPr fontId="2"/>
  </si>
  <si>
    <t>なお、法人や屋号つき申請でも個人と区別せず５０音順に並べる。その際、法人、屋号の冒頭の文字を参照して５０音順に並べる。（株式会社○○は「か」、ファーム○○は「ふ」）</t>
    <rPh sb="3" eb="5">
      <t>ホウジン</t>
    </rPh>
    <rPh sb="6" eb="8">
      <t>ヤゴウ</t>
    </rPh>
    <rPh sb="10" eb="12">
      <t>シンセイ</t>
    </rPh>
    <rPh sb="14" eb="16">
      <t>コジン</t>
    </rPh>
    <rPh sb="17" eb="19">
      <t>クベツ</t>
    </rPh>
    <rPh sb="23" eb="25">
      <t>オンジュン</t>
    </rPh>
    <rPh sb="26" eb="27">
      <t>ナラ</t>
    </rPh>
    <rPh sb="32" eb="33">
      <t>サイ</t>
    </rPh>
    <rPh sb="34" eb="36">
      <t>ホウジン</t>
    </rPh>
    <rPh sb="37" eb="39">
      <t>ヤゴウ</t>
    </rPh>
    <rPh sb="40" eb="42">
      <t>ボウトウ</t>
    </rPh>
    <rPh sb="43" eb="45">
      <t>モジ</t>
    </rPh>
    <rPh sb="46" eb="48">
      <t>サンショウ</t>
    </rPh>
    <rPh sb="52" eb="54">
      <t>オンジュン</t>
    </rPh>
    <rPh sb="55" eb="56">
      <t>ナラ</t>
    </rPh>
    <phoneticPr fontId="2"/>
  </si>
  <si>
    <t>申請・実績報告年月日及び市町村名についても選択肢から入力する。</t>
    <rPh sb="3" eb="5">
      <t>ジッセキ</t>
    </rPh>
    <rPh sb="5" eb="7">
      <t>ホウコク</t>
    </rPh>
    <rPh sb="7" eb="10">
      <t>ネンガッピ</t>
    </rPh>
    <phoneticPr fontId="2"/>
  </si>
  <si>
    <r>
      <rPr>
        <b/>
        <sz val="11"/>
        <color rgb="FFFF0000"/>
        <rFont val="ＭＳ Ｐゴシック"/>
        <family val="3"/>
        <charset val="128"/>
      </rPr>
      <t>別紙１－１を参考に、</t>
    </r>
    <r>
      <rPr>
        <sz val="11"/>
        <rFont val="ＭＳ Ｐゴシック"/>
        <family val="3"/>
        <charset val="128"/>
      </rPr>
      <t>同一作物、同一の栽培方法ごとに記入し、同一栽培者・作物であっても栽培方法が異なるものは段を改めて記入する。</t>
    </r>
    <rPh sb="0" eb="2">
      <t>ベッシ</t>
    </rPh>
    <rPh sb="6" eb="8">
      <t>サンコウ</t>
    </rPh>
    <rPh sb="10" eb="12">
      <t>ドウイツ</t>
    </rPh>
    <rPh sb="12" eb="13">
      <t>サク</t>
    </rPh>
    <rPh sb="13" eb="14">
      <t>サクモツ</t>
    </rPh>
    <rPh sb="15" eb="17">
      <t>ドウイツ</t>
    </rPh>
    <rPh sb="18" eb="20">
      <t>サイバイ</t>
    </rPh>
    <rPh sb="20" eb="22">
      <t>ホウホウ</t>
    </rPh>
    <rPh sb="25" eb="27">
      <t>キニュウ</t>
    </rPh>
    <rPh sb="29" eb="31">
      <t>ドウイツ</t>
    </rPh>
    <rPh sb="31" eb="34">
      <t>サイバイシャ</t>
    </rPh>
    <rPh sb="35" eb="37">
      <t>サクモツ</t>
    </rPh>
    <rPh sb="42" eb="44">
      <t>サイバイ</t>
    </rPh>
    <rPh sb="44" eb="46">
      <t>ホウホウ</t>
    </rPh>
    <rPh sb="47" eb="48">
      <t>コト</t>
    </rPh>
    <rPh sb="53" eb="54">
      <t>ダン</t>
    </rPh>
    <rPh sb="55" eb="56">
      <t>アラタ</t>
    </rPh>
    <rPh sb="58" eb="60">
      <t>キニュウ</t>
    </rPh>
    <phoneticPr fontId="2"/>
  </si>
  <si>
    <t>また、認証区分欄は市町村協議会での記載は任意であり、同欄の最終入力は府事務局が行う。</t>
    <rPh sb="3" eb="5">
      <t>ニンショウ</t>
    </rPh>
    <rPh sb="5" eb="7">
      <t>クブン</t>
    </rPh>
    <rPh sb="7" eb="8">
      <t>ラン</t>
    </rPh>
    <rPh sb="9" eb="15">
      <t>シチョウソンキョウギカイ</t>
    </rPh>
    <rPh sb="17" eb="19">
      <t>キサイ</t>
    </rPh>
    <rPh sb="20" eb="22">
      <t>ニンイ</t>
    </rPh>
    <rPh sb="26" eb="27">
      <t>ドウ</t>
    </rPh>
    <rPh sb="27" eb="28">
      <t>ラン</t>
    </rPh>
    <rPh sb="28" eb="29">
      <t>ラン</t>
    </rPh>
    <rPh sb="30" eb="32">
      <t>サイシュウ</t>
    </rPh>
    <rPh sb="32" eb="34">
      <t>ニュウリョク</t>
    </rPh>
    <rPh sb="35" eb="36">
      <t>フ</t>
    </rPh>
    <rPh sb="36" eb="39">
      <t>ジムキョク</t>
    </rPh>
    <rPh sb="40" eb="41">
      <t>オコナ</t>
    </rPh>
    <phoneticPr fontId="2"/>
  </si>
  <si>
    <r>
      <t>なお、非結球レタス、非結球あぶらな科葉菜類、とうがらし類、かんきつ、なばな類については備考欄に</t>
    </r>
    <r>
      <rPr>
        <b/>
        <sz val="11"/>
        <color rgb="FFFF0000"/>
        <rFont val="ＭＳ Ｐゴシック"/>
        <family val="3"/>
        <charset val="128"/>
      </rPr>
      <t>具体的な</t>
    </r>
    <r>
      <rPr>
        <sz val="11"/>
        <rFont val="ＭＳ Ｐゴシック"/>
        <family val="3"/>
        <charset val="128"/>
      </rPr>
      <t>作物名</t>
    </r>
    <r>
      <rPr>
        <b/>
        <sz val="11"/>
        <color rgb="FFFF0000"/>
        <rFont val="ＭＳ Ｐゴシック"/>
        <family val="3"/>
        <charset val="128"/>
      </rPr>
      <t>を、ぶどうについては、品種名</t>
    </r>
    <r>
      <rPr>
        <sz val="11"/>
        <rFont val="ＭＳ Ｐゴシック"/>
        <family val="3"/>
        <charset val="128"/>
      </rPr>
      <t>を記入する。</t>
    </r>
    <rPh sb="3" eb="4">
      <t>ヒ</t>
    </rPh>
    <rPh sb="4" eb="6">
      <t>ケッキュウ</t>
    </rPh>
    <rPh sb="10" eb="11">
      <t>ヒ</t>
    </rPh>
    <rPh sb="11" eb="13">
      <t>ケッキュウ</t>
    </rPh>
    <rPh sb="17" eb="18">
      <t>カ</t>
    </rPh>
    <rPh sb="18" eb="21">
      <t>ヨウサイルイ</t>
    </rPh>
    <rPh sb="27" eb="28">
      <t>ルイ</t>
    </rPh>
    <rPh sb="37" eb="38">
      <t>ルイ</t>
    </rPh>
    <rPh sb="43" eb="46">
      <t>ビコウラン</t>
    </rPh>
    <rPh sb="47" eb="50">
      <t>グタイテキ</t>
    </rPh>
    <rPh sb="51" eb="53">
      <t>サクモツ</t>
    </rPh>
    <rPh sb="53" eb="54">
      <t>メイ</t>
    </rPh>
    <rPh sb="65" eb="67">
      <t>ヒンシュ</t>
    </rPh>
    <rPh sb="67" eb="68">
      <t>メイ</t>
    </rPh>
    <rPh sb="69" eb="7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</si>
</sst>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0\)"/>
    <numFmt numFmtId="177" formatCode="[$-411]ge\.m\.d;@"/>
    <numFmt numFmtId="178" formatCode="0.0_);[Red]\(0.0\)"/>
    <numFmt numFmtId="179" formatCode="0_);[Red]\(0\)"/>
    <numFmt numFmtId="180" formatCode="#"/>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0"/>
      <name val="ＭＳ Ｐゴシック"/>
      <family val="3"/>
      <charset val="128"/>
    </font>
    <font>
      <sz val="11"/>
      <name val="ＭＳ Ｐ明朝"/>
      <family val="1"/>
      <charset val="128"/>
    </font>
    <font>
      <sz val="14"/>
      <name val="ＭＳ Ｐ明朝"/>
      <family val="1"/>
      <charset val="128"/>
    </font>
    <font>
      <sz val="16"/>
      <name val="ＭＳ Ｐゴシック"/>
      <family val="3"/>
      <charset val="128"/>
    </font>
    <font>
      <b/>
      <sz val="12"/>
      <name val="ＭＳ Ｐゴシック"/>
      <family val="3"/>
      <charset val="128"/>
    </font>
    <font>
      <sz val="9"/>
      <name val="ＭＳ Ｐゴシック"/>
      <family val="3"/>
      <charset val="128"/>
    </font>
    <font>
      <b/>
      <sz val="11"/>
      <color rgb="FFFF000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s>
  <borders count="47">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hair">
        <color indexed="64"/>
      </right>
      <top/>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s>
  <cellStyleXfs count="5">
    <xf numFmtId="0" fontId="0" fillId="0" borderId="0"/>
    <xf numFmtId="38" fontId="1" fillId="0" borderId="0" applyFont="0" applyFill="0" applyBorder="0" applyAlignment="0" applyProtection="0"/>
    <xf numFmtId="0" fontId="1" fillId="0" borderId="0"/>
    <xf numFmtId="0" fontId="1" fillId="0" borderId="0"/>
    <xf numFmtId="0" fontId="1" fillId="0" borderId="0">
      <alignment vertical="center"/>
    </xf>
  </cellStyleXfs>
  <cellXfs count="143">
    <xf numFmtId="0" fontId="0" fillId="0" borderId="0" xfId="0"/>
    <xf numFmtId="0" fontId="0" fillId="2" borderId="0" xfId="0" applyFill="1"/>
    <xf numFmtId="0" fontId="0" fillId="2" borderId="0" xfId="0" applyFill="1" applyAlignment="1">
      <alignment horizontal="right"/>
    </xf>
    <xf numFmtId="0" fontId="4" fillId="2" borderId="0" xfId="2" applyNumberFormat="1" applyFont="1" applyFill="1" applyAlignment="1">
      <alignment horizontal="right" vertical="center"/>
    </xf>
    <xf numFmtId="176" fontId="5" fillId="0" borderId="2" xfId="2" applyNumberFormat="1" applyFont="1" applyFill="1" applyBorder="1" applyAlignment="1">
      <alignment vertical="center"/>
    </xf>
    <xf numFmtId="176" fontId="5" fillId="0" borderId="3" xfId="2" applyNumberFormat="1" applyFont="1" applyFill="1" applyBorder="1" applyAlignment="1">
      <alignment vertical="center"/>
    </xf>
    <xf numFmtId="176" fontId="5" fillId="0" borderId="4" xfId="2" applyNumberFormat="1" applyFont="1" applyFill="1" applyBorder="1" applyAlignment="1">
      <alignment vertical="center"/>
    </xf>
    <xf numFmtId="176" fontId="5" fillId="0" borderId="5" xfId="2" applyNumberFormat="1" applyFont="1" applyFill="1" applyBorder="1" applyAlignment="1">
      <alignment vertical="center"/>
    </xf>
    <xf numFmtId="176" fontId="5" fillId="0" borderId="6" xfId="2" applyNumberFormat="1" applyFont="1" applyFill="1" applyBorder="1" applyAlignment="1">
      <alignment vertical="center"/>
    </xf>
    <xf numFmtId="176" fontId="5" fillId="0" borderId="10" xfId="2" applyNumberFormat="1" applyFont="1" applyFill="1" applyBorder="1" applyAlignment="1">
      <alignment vertical="center"/>
    </xf>
    <xf numFmtId="0" fontId="5" fillId="0" borderId="0" xfId="2" applyNumberFormat="1" applyFont="1" applyFill="1" applyAlignment="1">
      <alignment vertical="center"/>
    </xf>
    <xf numFmtId="0" fontId="1" fillId="0" borderId="0" xfId="2" applyNumberFormat="1" applyFont="1" applyFill="1" applyAlignment="1">
      <alignment vertical="center" wrapText="1"/>
    </xf>
    <xf numFmtId="0" fontId="0" fillId="0" borderId="14" xfId="0" applyFill="1" applyBorder="1" applyAlignment="1">
      <alignment horizontal="center" vertical="center" wrapText="1"/>
    </xf>
    <xf numFmtId="0" fontId="0" fillId="0" borderId="18" xfId="0" applyFill="1" applyBorder="1" applyAlignment="1">
      <alignment horizontal="center" vertical="center" wrapText="1"/>
    </xf>
    <xf numFmtId="38" fontId="1" fillId="0" borderId="13" xfId="1" applyFont="1" applyFill="1" applyBorder="1" applyAlignment="1">
      <alignment horizontal="center" vertical="center" wrapText="1"/>
    </xf>
    <xf numFmtId="0" fontId="1" fillId="0" borderId="0" xfId="2" applyNumberFormat="1" applyFont="1" applyFill="1" applyAlignment="1">
      <alignment vertical="center"/>
    </xf>
    <xf numFmtId="0" fontId="8" fillId="0" borderId="24" xfId="3" applyFont="1" applyFill="1" applyBorder="1" applyAlignment="1">
      <alignment vertical="center" shrinkToFit="1"/>
    </xf>
    <xf numFmtId="0" fontId="1" fillId="0" borderId="0" xfId="3" applyNumberFormat="1" applyFont="1" applyFill="1" applyAlignment="1">
      <alignment vertical="center"/>
    </xf>
    <xf numFmtId="176" fontId="9" fillId="0" borderId="0" xfId="0" applyNumberFormat="1" applyFont="1" applyAlignment="1">
      <alignment horizontal="left" vertical="center"/>
    </xf>
    <xf numFmtId="0" fontId="0" fillId="0" borderId="0" xfId="0" applyFont="1" applyAlignment="1">
      <alignment horizontal="left" vertical="center" indent="1"/>
    </xf>
    <xf numFmtId="0" fontId="1" fillId="0" borderId="23" xfId="3" applyNumberFormat="1" applyFont="1" applyFill="1" applyBorder="1" applyAlignment="1">
      <alignment vertical="center"/>
    </xf>
    <xf numFmtId="0" fontId="1" fillId="2" borderId="24" xfId="3" applyNumberFormat="1" applyFont="1" applyFill="1" applyBorder="1" applyAlignment="1">
      <alignment vertical="center"/>
    </xf>
    <xf numFmtId="0" fontId="0" fillId="2" borderId="26" xfId="3" applyFont="1" applyFill="1" applyBorder="1" applyAlignment="1">
      <alignment vertical="center"/>
    </xf>
    <xf numFmtId="0" fontId="1" fillId="2" borderId="26" xfId="3" applyNumberFormat="1" applyFont="1" applyFill="1" applyBorder="1" applyAlignment="1">
      <alignment vertical="center"/>
    </xf>
    <xf numFmtId="0" fontId="4" fillId="2" borderId="26" xfId="3" applyFont="1" applyFill="1" applyBorder="1" applyAlignment="1">
      <alignment vertical="center"/>
    </xf>
    <xf numFmtId="38" fontId="4" fillId="2" borderId="26" xfId="1" applyFont="1" applyFill="1" applyBorder="1" applyAlignment="1">
      <alignment vertical="center"/>
    </xf>
    <xf numFmtId="0" fontId="1" fillId="2" borderId="25" xfId="3" applyNumberFormat="1" applyFont="1" applyFill="1" applyBorder="1" applyAlignment="1">
      <alignment vertical="center"/>
    </xf>
    <xf numFmtId="176" fontId="0" fillId="0" borderId="0" xfId="0" applyNumberFormat="1" applyFont="1" applyAlignment="1">
      <alignment horizontal="left" vertical="center"/>
    </xf>
    <xf numFmtId="0" fontId="0" fillId="0" borderId="11" xfId="2" applyFont="1" applyFill="1" applyBorder="1" applyAlignment="1">
      <alignment horizontal="center" vertical="center" wrapText="1"/>
    </xf>
    <xf numFmtId="0" fontId="1" fillId="0" borderId="11" xfId="2" applyFont="1" applyFill="1" applyBorder="1" applyAlignment="1">
      <alignment vertical="center" wrapText="1"/>
    </xf>
    <xf numFmtId="0" fontId="1" fillId="0" borderId="13" xfId="2" applyFont="1" applyFill="1" applyBorder="1" applyAlignment="1">
      <alignment vertical="center" wrapText="1"/>
    </xf>
    <xf numFmtId="0" fontId="1" fillId="0" borderId="12" xfId="2" applyNumberFormat="1" applyFont="1" applyFill="1" applyBorder="1" applyAlignment="1">
      <alignment vertical="center" wrapText="1"/>
    </xf>
    <xf numFmtId="0" fontId="10" fillId="0" borderId="11" xfId="2" applyFont="1" applyFill="1" applyBorder="1" applyAlignment="1">
      <alignment vertical="center" wrapText="1"/>
    </xf>
    <xf numFmtId="0" fontId="0" fillId="0" borderId="12" xfId="2" applyFont="1" applyFill="1" applyBorder="1" applyAlignment="1">
      <alignment vertical="top" wrapText="1"/>
    </xf>
    <xf numFmtId="0" fontId="0" fillId="0" borderId="13" xfId="2" applyFont="1" applyFill="1" applyBorder="1" applyAlignment="1">
      <alignment horizontal="center" vertical="top" wrapText="1"/>
    </xf>
    <xf numFmtId="0" fontId="0" fillId="0" borderId="12" xfId="2" applyNumberFormat="1" applyFont="1" applyFill="1" applyBorder="1" applyAlignment="1">
      <alignment horizontal="center" vertical="top" wrapText="1"/>
    </xf>
    <xf numFmtId="0" fontId="1" fillId="0" borderId="14" xfId="2" applyFont="1" applyFill="1" applyBorder="1" applyAlignment="1">
      <alignment vertical="center" wrapText="1"/>
    </xf>
    <xf numFmtId="0" fontId="0" fillId="0" borderId="14" xfId="2" applyFont="1" applyFill="1" applyBorder="1" applyAlignment="1">
      <alignment horizontal="center" vertical="top" wrapText="1"/>
    </xf>
    <xf numFmtId="0" fontId="0" fillId="0" borderId="14" xfId="2" applyFont="1" applyFill="1" applyBorder="1" applyAlignment="1">
      <alignment vertical="top" wrapText="1"/>
    </xf>
    <xf numFmtId="0" fontId="1" fillId="0" borderId="11" xfId="2" applyFont="1" applyFill="1" applyBorder="1" applyAlignment="1">
      <alignment vertical="top" wrapText="1"/>
    </xf>
    <xf numFmtId="0" fontId="0" fillId="0" borderId="27" xfId="2" applyFont="1" applyFill="1" applyBorder="1" applyAlignment="1">
      <alignment horizontal="center" vertical="center" wrapText="1"/>
    </xf>
    <xf numFmtId="0" fontId="10" fillId="0" borderId="27" xfId="2" applyFont="1" applyFill="1" applyBorder="1" applyAlignment="1">
      <alignment vertical="center" wrapText="1"/>
    </xf>
    <xf numFmtId="0" fontId="1" fillId="2" borderId="1" xfId="3" applyNumberFormat="1" applyFont="1" applyFill="1" applyBorder="1" applyAlignment="1">
      <alignment vertical="center"/>
    </xf>
    <xf numFmtId="0" fontId="1" fillId="0" borderId="0" xfId="2" applyNumberFormat="1" applyFont="1" applyFill="1" applyBorder="1" applyAlignment="1">
      <alignment vertical="center"/>
    </xf>
    <xf numFmtId="0" fontId="5" fillId="0" borderId="10" xfId="2" applyNumberFormat="1" applyFont="1" applyFill="1" applyBorder="1" applyAlignment="1">
      <alignment vertical="center"/>
    </xf>
    <xf numFmtId="0" fontId="1" fillId="0" borderId="11" xfId="2" applyNumberFormat="1" applyFont="1" applyFill="1" applyBorder="1" applyAlignment="1">
      <alignment vertical="center" wrapText="1"/>
    </xf>
    <xf numFmtId="0" fontId="1" fillId="0" borderId="28" xfId="3" applyNumberFormat="1" applyFont="1" applyFill="1" applyBorder="1" applyAlignment="1">
      <alignment vertical="center"/>
    </xf>
    <xf numFmtId="0" fontId="8" fillId="0" borderId="24" xfId="3" applyNumberFormat="1" applyFont="1" applyFill="1" applyBorder="1" applyAlignment="1">
      <alignment vertical="center" shrinkToFit="1"/>
    </xf>
    <xf numFmtId="0" fontId="0" fillId="3" borderId="0" xfId="0" applyFill="1"/>
    <xf numFmtId="180" fontId="0" fillId="3" borderId="0" xfId="0" applyNumberFormat="1" applyFill="1"/>
    <xf numFmtId="0" fontId="0" fillId="3" borderId="0" xfId="0" applyNumberFormat="1" applyFill="1"/>
    <xf numFmtId="0" fontId="0" fillId="0" borderId="0" xfId="0" applyNumberFormat="1"/>
    <xf numFmtId="0" fontId="0" fillId="0" borderId="0" xfId="0" applyAlignment="1">
      <alignment horizontal="center" vertical="center"/>
    </xf>
    <xf numFmtId="0" fontId="0" fillId="0" borderId="0" xfId="0" applyNumberFormat="1" applyAlignment="1">
      <alignment horizontal="center" vertical="center"/>
    </xf>
    <xf numFmtId="0" fontId="4" fillId="0" borderId="29" xfId="2" applyFont="1" applyFill="1" applyBorder="1" applyAlignment="1">
      <alignment horizontal="center" vertical="center"/>
    </xf>
    <xf numFmtId="0" fontId="3" fillId="0" borderId="30" xfId="2" applyNumberFormat="1" applyFont="1" applyFill="1" applyBorder="1" applyAlignment="1">
      <alignment horizontal="center" vertical="center"/>
    </xf>
    <xf numFmtId="0" fontId="4" fillId="0" borderId="31" xfId="2" applyNumberFormat="1" applyFont="1" applyFill="1" applyBorder="1" applyAlignment="1">
      <alignment horizontal="center" vertical="center"/>
    </xf>
    <xf numFmtId="177" fontId="4" fillId="0" borderId="30" xfId="2" applyNumberFormat="1" applyFont="1" applyFill="1" applyBorder="1" applyAlignment="1">
      <alignment horizontal="center" vertical="center" shrinkToFit="1"/>
    </xf>
    <xf numFmtId="0" fontId="3" fillId="0" borderId="32" xfId="2" applyNumberFormat="1" applyFont="1" applyFill="1" applyBorder="1" applyAlignment="1">
      <alignment horizontal="center" vertical="center" wrapText="1"/>
    </xf>
    <xf numFmtId="0" fontId="0" fillId="0" borderId="32" xfId="2" applyNumberFormat="1" applyFont="1" applyFill="1" applyBorder="1" applyAlignment="1">
      <alignment horizontal="center" vertical="center" wrapText="1"/>
    </xf>
    <xf numFmtId="0" fontId="3" fillId="0" borderId="32" xfId="2" applyFont="1" applyFill="1" applyBorder="1" applyAlignment="1">
      <alignment horizontal="center" vertical="center" shrinkToFit="1"/>
    </xf>
    <xf numFmtId="0" fontId="3" fillId="0" borderId="32" xfId="2" applyNumberFormat="1" applyFont="1" applyFill="1" applyBorder="1" applyAlignment="1">
      <alignment horizontal="center" vertical="center" shrinkToFit="1"/>
    </xf>
    <xf numFmtId="38" fontId="3" fillId="0" borderId="31" xfId="1" applyFont="1" applyFill="1" applyBorder="1" applyAlignment="1">
      <alignment horizontal="center" vertical="center" shrinkToFit="1"/>
    </xf>
    <xf numFmtId="0" fontId="1" fillId="0" borderId="29" xfId="2" applyFont="1" applyFill="1" applyBorder="1" applyAlignment="1">
      <alignment vertical="center"/>
    </xf>
    <xf numFmtId="0" fontId="4" fillId="0" borderId="33" xfId="2" applyFont="1" applyFill="1" applyBorder="1" applyAlignment="1">
      <alignment horizontal="center" vertical="center"/>
    </xf>
    <xf numFmtId="0" fontId="3" fillId="0" borderId="34" xfId="2" applyNumberFormat="1" applyFont="1" applyFill="1" applyBorder="1" applyAlignment="1">
      <alignment horizontal="center" vertical="center"/>
    </xf>
    <xf numFmtId="0" fontId="4" fillId="0" borderId="35" xfId="2" applyNumberFormat="1" applyFont="1" applyFill="1" applyBorder="1" applyAlignment="1">
      <alignment horizontal="center" vertical="center"/>
    </xf>
    <xf numFmtId="177" fontId="4" fillId="0" borderId="34" xfId="2" applyNumberFormat="1" applyFont="1" applyFill="1" applyBorder="1" applyAlignment="1">
      <alignment horizontal="center" vertical="center" shrinkToFit="1"/>
    </xf>
    <xf numFmtId="0" fontId="3" fillId="0" borderId="36" xfId="2" applyNumberFormat="1" applyFont="1" applyFill="1" applyBorder="1" applyAlignment="1">
      <alignment horizontal="center" vertical="center" wrapText="1"/>
    </xf>
    <xf numFmtId="0" fontId="1" fillId="0" borderId="36" xfId="2" applyFont="1" applyFill="1" applyBorder="1" applyAlignment="1">
      <alignment horizontal="center" vertical="center" wrapText="1"/>
    </xf>
    <xf numFmtId="0" fontId="3" fillId="0" borderId="36" xfId="2" applyFont="1" applyFill="1" applyBorder="1" applyAlignment="1">
      <alignment horizontal="center" vertical="center" shrinkToFit="1"/>
    </xf>
    <xf numFmtId="38" fontId="3" fillId="0" borderId="35" xfId="1" applyFont="1" applyFill="1" applyBorder="1" applyAlignment="1">
      <alignment horizontal="center" vertical="center" shrinkToFit="1"/>
    </xf>
    <xf numFmtId="0" fontId="0" fillId="0" borderId="33" xfId="2" applyFont="1" applyFill="1" applyBorder="1" applyAlignment="1">
      <alignment vertical="center"/>
    </xf>
    <xf numFmtId="0" fontId="1" fillId="0" borderId="33" xfId="2" applyFont="1" applyFill="1" applyBorder="1" applyAlignment="1">
      <alignment vertical="center"/>
    </xf>
    <xf numFmtId="0" fontId="0" fillId="0" borderId="35" xfId="2" applyNumberFormat="1" applyFont="1" applyFill="1" applyBorder="1" applyAlignment="1">
      <alignment horizontal="center" vertical="center"/>
    </xf>
    <xf numFmtId="0" fontId="1" fillId="0" borderId="35" xfId="2" applyNumberFormat="1" applyFont="1" applyFill="1" applyBorder="1" applyAlignment="1">
      <alignment horizontal="center" vertical="center"/>
    </xf>
    <xf numFmtId="0" fontId="4" fillId="0" borderId="37" xfId="2" applyFont="1" applyFill="1" applyBorder="1" applyAlignment="1">
      <alignment horizontal="center" vertical="center"/>
    </xf>
    <xf numFmtId="0" fontId="3" fillId="0" borderId="38" xfId="2" applyNumberFormat="1" applyFont="1" applyFill="1" applyBorder="1" applyAlignment="1">
      <alignment horizontal="center" vertical="center"/>
    </xf>
    <xf numFmtId="0" fontId="1" fillId="0" borderId="39" xfId="2" applyNumberFormat="1" applyFont="1" applyFill="1" applyBorder="1" applyAlignment="1">
      <alignment horizontal="center" vertical="center"/>
    </xf>
    <xf numFmtId="177" fontId="4" fillId="0" borderId="38" xfId="2" applyNumberFormat="1" applyFont="1" applyFill="1" applyBorder="1" applyAlignment="1">
      <alignment horizontal="center" vertical="center" shrinkToFit="1"/>
    </xf>
    <xf numFmtId="0" fontId="3" fillId="0" borderId="21" xfId="2" applyNumberFormat="1" applyFont="1" applyFill="1" applyBorder="1" applyAlignment="1">
      <alignment horizontal="center" vertical="center" wrapText="1"/>
    </xf>
    <xf numFmtId="0" fontId="1" fillId="0" borderId="21" xfId="2" applyFont="1" applyFill="1" applyBorder="1" applyAlignment="1">
      <alignment horizontal="center" vertical="center" wrapText="1"/>
    </xf>
    <xf numFmtId="0" fontId="3" fillId="0" borderId="21" xfId="2" applyFont="1" applyFill="1" applyBorder="1" applyAlignment="1">
      <alignment horizontal="center" vertical="center" shrinkToFit="1"/>
    </xf>
    <xf numFmtId="38" fontId="3" fillId="0" borderId="39" xfId="1" applyFont="1" applyFill="1" applyBorder="1" applyAlignment="1">
      <alignment horizontal="center" vertical="center" shrinkToFit="1"/>
    </xf>
    <xf numFmtId="0" fontId="1" fillId="0" borderId="37" xfId="2" applyFont="1" applyFill="1" applyBorder="1" applyAlignment="1">
      <alignment vertical="center"/>
    </xf>
    <xf numFmtId="0" fontId="1" fillId="0" borderId="40" xfId="2" applyFont="1" applyFill="1" applyBorder="1" applyAlignment="1">
      <alignment vertical="center"/>
    </xf>
    <xf numFmtId="0" fontId="0" fillId="0" borderId="29" xfId="2" applyFont="1" applyFill="1" applyBorder="1" applyAlignment="1">
      <alignment vertical="center"/>
    </xf>
    <xf numFmtId="0" fontId="3" fillId="0" borderId="21" xfId="2" applyNumberFormat="1" applyFont="1" applyFill="1" applyBorder="1" applyAlignment="1">
      <alignment horizontal="center" vertical="center" shrinkToFit="1"/>
    </xf>
    <xf numFmtId="0" fontId="1" fillId="0" borderId="41" xfId="2" applyFont="1" applyFill="1" applyBorder="1" applyAlignment="1">
      <alignment vertical="center"/>
    </xf>
    <xf numFmtId="0" fontId="0" fillId="0" borderId="0" xfId="0" applyFont="1" applyBorder="1" applyAlignment="1">
      <alignment horizontal="left" vertical="center" indent="1"/>
    </xf>
    <xf numFmtId="0" fontId="4" fillId="0" borderId="42" xfId="2" applyFont="1" applyFill="1" applyBorder="1" applyAlignment="1">
      <alignment horizontal="center" vertical="center"/>
    </xf>
    <xf numFmtId="0" fontId="3" fillId="0" borderId="43" xfId="2" applyNumberFormat="1" applyFont="1" applyFill="1" applyBorder="1" applyAlignment="1">
      <alignment horizontal="center" vertical="center"/>
    </xf>
    <xf numFmtId="0" fontId="4" fillId="0" borderId="44" xfId="2" applyNumberFormat="1" applyFont="1" applyFill="1" applyBorder="1" applyAlignment="1">
      <alignment horizontal="center" vertical="center"/>
    </xf>
    <xf numFmtId="177" fontId="4" fillId="0" borderId="43" xfId="2" applyNumberFormat="1" applyFont="1" applyFill="1" applyBorder="1" applyAlignment="1">
      <alignment horizontal="center" vertical="center" shrinkToFit="1"/>
    </xf>
    <xf numFmtId="0" fontId="3" fillId="0" borderId="45" xfId="2" applyNumberFormat="1" applyFont="1" applyFill="1" applyBorder="1" applyAlignment="1">
      <alignment horizontal="center" vertical="center" wrapText="1"/>
    </xf>
    <xf numFmtId="0" fontId="0" fillId="0" borderId="45" xfId="2" applyNumberFormat="1" applyFont="1" applyFill="1" applyBorder="1" applyAlignment="1">
      <alignment horizontal="center" vertical="center" wrapText="1"/>
    </xf>
    <xf numFmtId="0" fontId="3" fillId="0" borderId="45" xfId="2" applyNumberFormat="1" applyFont="1" applyFill="1" applyBorder="1" applyAlignment="1">
      <alignment horizontal="center" vertical="center" shrinkToFit="1"/>
    </xf>
    <xf numFmtId="38" fontId="3" fillId="0" borderId="44" xfId="1" applyFont="1" applyFill="1" applyBorder="1" applyAlignment="1">
      <alignment horizontal="center" vertical="center" shrinkToFit="1"/>
    </xf>
    <xf numFmtId="0" fontId="1" fillId="0" borderId="46" xfId="2" applyFont="1" applyFill="1" applyBorder="1" applyAlignment="1">
      <alignment vertical="center"/>
    </xf>
    <xf numFmtId="0" fontId="0" fillId="0" borderId="42" xfId="2" applyFont="1" applyFill="1" applyBorder="1" applyAlignment="1">
      <alignment vertical="center"/>
    </xf>
    <xf numFmtId="49" fontId="0" fillId="0" borderId="0" xfId="0" applyNumberFormat="1" applyAlignment="1">
      <alignment horizontal="center" vertical="center"/>
    </xf>
    <xf numFmtId="49" fontId="0" fillId="3" borderId="0" xfId="0" applyNumberFormat="1" applyFill="1"/>
    <xf numFmtId="49" fontId="0" fillId="0" borderId="0" xfId="0" applyNumberFormat="1"/>
    <xf numFmtId="0" fontId="0" fillId="0" borderId="0" xfId="0" applyFont="1" applyAlignment="1">
      <alignment vertical="center"/>
    </xf>
    <xf numFmtId="0" fontId="0" fillId="0" borderId="0" xfId="0" applyFont="1"/>
    <xf numFmtId="0" fontId="0" fillId="0" borderId="0" xfId="0" applyFont="1" applyFill="1"/>
    <xf numFmtId="0" fontId="0" fillId="0" borderId="0" xfId="0" applyFont="1" applyFill="1" applyAlignment="1">
      <alignment horizontal="left" vertical="center" wrapText="1" indent="1"/>
    </xf>
    <xf numFmtId="0" fontId="0" fillId="0" borderId="0" xfId="0" applyFont="1" applyFill="1" applyAlignment="1">
      <alignment horizontal="left" vertical="center" indent="1"/>
    </xf>
    <xf numFmtId="0" fontId="0" fillId="2" borderId="1" xfId="3" applyFont="1" applyFill="1" applyBorder="1" applyAlignment="1">
      <alignment vertical="center"/>
    </xf>
    <xf numFmtId="0" fontId="4" fillId="2" borderId="1" xfId="3" applyFont="1" applyFill="1" applyBorder="1" applyAlignment="1">
      <alignment vertical="center"/>
    </xf>
    <xf numFmtId="38" fontId="4" fillId="2" borderId="1" xfId="1" applyFont="1" applyFill="1" applyBorder="1" applyAlignment="1">
      <alignment vertical="center"/>
    </xf>
    <xf numFmtId="0" fontId="4" fillId="0" borderId="39" xfId="2" applyNumberFormat="1" applyFont="1" applyFill="1" applyBorder="1" applyAlignment="1">
      <alignment horizontal="center" vertical="center"/>
    </xf>
    <xf numFmtId="0" fontId="0" fillId="0" borderId="21" xfId="2" applyNumberFormat="1" applyFont="1" applyFill="1" applyBorder="1" applyAlignment="1">
      <alignment horizontal="center" vertical="center" wrapText="1"/>
    </xf>
    <xf numFmtId="0" fontId="0" fillId="0" borderId="37" xfId="2" applyFont="1" applyFill="1" applyBorder="1" applyAlignment="1">
      <alignment vertical="center"/>
    </xf>
    <xf numFmtId="0" fontId="0" fillId="4" borderId="20" xfId="0" applyFill="1" applyBorder="1" applyAlignment="1">
      <alignment horizontal="center" vertical="center" wrapText="1"/>
    </xf>
    <xf numFmtId="0" fontId="3" fillId="4" borderId="32" xfId="2" applyFont="1" applyFill="1" applyBorder="1" applyAlignment="1">
      <alignment horizontal="center" vertical="center" shrinkToFit="1"/>
    </xf>
    <xf numFmtId="0" fontId="3" fillId="4" borderId="36" xfId="2" applyFont="1" applyFill="1" applyBorder="1" applyAlignment="1">
      <alignment horizontal="center" vertical="center" shrinkToFit="1"/>
    </xf>
    <xf numFmtId="178" fontId="6" fillId="4" borderId="21" xfId="2" applyNumberFormat="1" applyFont="1" applyFill="1" applyBorder="1" applyAlignment="1">
      <alignment vertical="center"/>
    </xf>
    <xf numFmtId="179" fontId="7" fillId="4" borderId="21" xfId="2" applyNumberFormat="1" applyFont="1" applyFill="1" applyBorder="1" applyAlignment="1">
      <alignment horizontal="center" vertical="center"/>
    </xf>
    <xf numFmtId="0" fontId="3" fillId="4" borderId="45" xfId="2" applyFont="1" applyFill="1" applyBorder="1" applyAlignment="1">
      <alignment horizontal="center" vertical="center" shrinkToFit="1"/>
    </xf>
    <xf numFmtId="0" fontId="3" fillId="4" borderId="21" xfId="2" applyFont="1" applyFill="1" applyBorder="1" applyAlignment="1">
      <alignment horizontal="center" vertical="center" shrinkToFit="1"/>
    </xf>
    <xf numFmtId="176" fontId="5" fillId="0" borderId="7" xfId="2" applyNumberFormat="1" applyFont="1" applyFill="1" applyBorder="1" applyAlignment="1">
      <alignment horizontal="right" vertical="center"/>
    </xf>
    <xf numFmtId="176" fontId="5" fillId="0" borderId="9" xfId="2" applyNumberFormat="1" applyFont="1" applyFill="1" applyBorder="1" applyAlignment="1">
      <alignment horizontal="right" vertical="center"/>
    </xf>
    <xf numFmtId="0" fontId="1" fillId="0" borderId="15" xfId="2" applyFont="1" applyFill="1" applyBorder="1" applyAlignment="1">
      <alignment horizontal="center" vertical="center" wrapText="1"/>
    </xf>
    <xf numFmtId="0" fontId="0" fillId="0"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0" xfId="0" applyFill="1" applyAlignment="1">
      <alignment horizontal="center" vertical="center" wrapText="1"/>
    </xf>
    <xf numFmtId="0" fontId="0" fillId="4" borderId="18" xfId="0" applyFill="1" applyBorder="1" applyAlignment="1">
      <alignment horizontal="center" vertical="center" wrapText="1"/>
    </xf>
    <xf numFmtId="0" fontId="1" fillId="0" borderId="19" xfId="2" applyFont="1" applyFill="1" applyBorder="1" applyAlignment="1">
      <alignment horizontal="center" vertical="center" wrapText="1"/>
    </xf>
    <xf numFmtId="0" fontId="3" fillId="2" borderId="0" xfId="1" applyNumberFormat="1" applyFont="1" applyFill="1" applyAlignment="1">
      <alignment horizontal="center" vertical="center"/>
    </xf>
    <xf numFmtId="0" fontId="1" fillId="0" borderId="22" xfId="3" applyFont="1" applyFill="1" applyBorder="1" applyAlignment="1">
      <alignment horizontal="center" vertical="center"/>
    </xf>
    <xf numFmtId="0" fontId="1" fillId="0" borderId="23" xfId="3" applyFont="1" applyFill="1" applyBorder="1" applyAlignment="1">
      <alignment horizontal="center" vertical="center"/>
    </xf>
    <xf numFmtId="178" fontId="1" fillId="2" borderId="24" xfId="3" applyNumberFormat="1" applyFont="1" applyFill="1" applyBorder="1" applyAlignment="1">
      <alignment horizontal="center" vertical="center"/>
    </xf>
    <xf numFmtId="178" fontId="1" fillId="2" borderId="1" xfId="3" applyNumberFormat="1" applyFont="1" applyFill="1" applyBorder="1" applyAlignment="1">
      <alignment horizontal="center" vertical="center"/>
    </xf>
    <xf numFmtId="0" fontId="0" fillId="2" borderId="1" xfId="2" applyNumberFormat="1" applyFont="1" applyFill="1" applyBorder="1" applyAlignment="1">
      <alignment horizontal="center" vertical="center"/>
    </xf>
    <xf numFmtId="0" fontId="1" fillId="2" borderId="1" xfId="2" applyNumberFormat="1" applyFont="1" applyFill="1" applyBorder="1" applyAlignment="1">
      <alignment horizontal="center" vertical="center"/>
    </xf>
    <xf numFmtId="176" fontId="5" fillId="0" borderId="7" xfId="2" applyNumberFormat="1" applyFont="1" applyFill="1" applyBorder="1" applyAlignment="1">
      <alignment vertical="center"/>
    </xf>
    <xf numFmtId="0" fontId="5" fillId="0" borderId="5" xfId="0" applyFont="1" applyFill="1" applyBorder="1" applyAlignment="1">
      <alignment vertical="center"/>
    </xf>
    <xf numFmtId="176" fontId="5" fillId="4" borderId="7" xfId="2" applyNumberFormat="1" applyFont="1" applyFill="1" applyBorder="1" applyAlignment="1">
      <alignment horizontal="right" vertical="center"/>
    </xf>
    <xf numFmtId="176" fontId="5" fillId="4" borderId="8" xfId="2" applyNumberFormat="1" applyFont="1" applyFill="1" applyBorder="1" applyAlignment="1">
      <alignment horizontal="right" vertical="center"/>
    </xf>
    <xf numFmtId="0" fontId="11" fillId="0" borderId="0" xfId="0" applyFont="1" applyAlignment="1">
      <alignment vertical="center"/>
    </xf>
    <xf numFmtId="0" fontId="11" fillId="0" borderId="0" xfId="0" applyFont="1" applyAlignment="1">
      <alignment horizontal="left" vertical="center" indent="1"/>
    </xf>
    <xf numFmtId="0" fontId="11" fillId="0" borderId="0" xfId="0" applyFont="1" applyFill="1" applyAlignment="1">
      <alignment horizontal="left" vertical="center" wrapText="1" indent="1"/>
    </xf>
  </cellXfs>
  <cellStyles count="5">
    <cellStyle name="桁区切り" xfId="1" builtinId="6"/>
    <cellStyle name="標準" xfId="0" builtinId="0"/>
    <cellStyle name="標準 2 2" xfId="4" xr:uid="{00000000-0005-0000-0000-000002000000}"/>
    <cellStyle name="標準_申請一覧様式案" xfId="3" xr:uid="{00000000-0005-0000-0000-000003000000}"/>
    <cellStyle name="標準_申請一覧様式案_細枠 様式改訂案" xfId="2" xr:uid="{00000000-0005-0000-0000-00000400000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190500</xdr:colOff>
      <xdr:row>8</xdr:row>
      <xdr:rowOff>19050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0" y="0"/>
          <a:ext cx="13296900" cy="1390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府協議会集計作業用シート</a:t>
          </a:r>
          <a:endParaRPr kumimoji="1" lang="en-US" altLang="ja-JP" sz="2000">
            <a:solidFill>
              <a:srgbClr val="FF0000"/>
            </a:solidFill>
          </a:endParaRPr>
        </a:p>
        <a:p>
          <a:pPr algn="ctr"/>
          <a:r>
            <a:rPr kumimoji="1" lang="ja-JP" altLang="en-US" sz="2000">
              <a:solidFill>
                <a:srgbClr val="FF0000"/>
              </a:solidFill>
            </a:rPr>
            <a:t>（市町村協議会は入力しないでください）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0</xdr:row>
      <xdr:rowOff>0</xdr:rowOff>
    </xdr:from>
    <xdr:to>
      <xdr:col>18</xdr:col>
      <xdr:colOff>257175</xdr:colOff>
      <xdr:row>6</xdr:row>
      <xdr:rowOff>85725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9525" y="0"/>
          <a:ext cx="131540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solidFill>
                <a:srgbClr val="FF0000"/>
              </a:solidFill>
            </a:rPr>
            <a:t>府協議会集計作業用シート</a:t>
          </a:r>
          <a:endParaRPr kumimoji="1" lang="en-US" altLang="ja-JP" sz="2000">
            <a:solidFill>
              <a:srgbClr val="FF0000"/>
            </a:solidFill>
          </a:endParaRPr>
        </a:p>
        <a:p>
          <a:pPr algn="ctr"/>
          <a:r>
            <a:rPr kumimoji="1" lang="ja-JP" altLang="en-US" sz="2000">
              <a:solidFill>
                <a:srgbClr val="FF0000"/>
              </a:solidFill>
            </a:rPr>
            <a:t>（市町村協議会は入力しないでください）</a:t>
          </a:r>
          <a:endParaRPr kumimoji="1" lang="en-US" altLang="ja-JP" sz="20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59"/>
  <sheetViews>
    <sheetView zoomScale="75" zoomScaleNormal="75" workbookViewId="0">
      <selection activeCell="C14" sqref="C14"/>
    </sheetView>
  </sheetViews>
  <sheetFormatPr defaultRowHeight="13" x14ac:dyDescent="0.2"/>
  <cols>
    <col min="1" max="1" width="4.90625" customWidth="1"/>
    <col min="2" max="2" width="19.36328125" customWidth="1"/>
    <col min="3" max="3" width="29.6328125" customWidth="1"/>
    <col min="4" max="4" width="9.90625" customWidth="1"/>
    <col min="5" max="5" width="19.36328125" customWidth="1"/>
    <col min="7" max="13" width="6.1796875" customWidth="1"/>
    <col min="14" max="14" width="22.08984375" customWidth="1"/>
    <col min="15" max="15" width="11.08984375" customWidth="1"/>
  </cols>
  <sheetData>
    <row r="1" spans="1:16" x14ac:dyDescent="0.2">
      <c r="A1" s="1"/>
      <c r="B1" s="1"/>
      <c r="C1" s="1"/>
      <c r="D1" s="1"/>
      <c r="E1" s="1"/>
      <c r="F1" s="1"/>
      <c r="G1" s="1"/>
      <c r="H1" s="1"/>
      <c r="I1" s="1"/>
      <c r="J1" s="1"/>
      <c r="K1" s="1"/>
      <c r="L1" s="1"/>
      <c r="M1" s="1"/>
      <c r="O1" s="2" t="s">
        <v>26</v>
      </c>
    </row>
    <row r="2" spans="1:16" ht="30" customHeight="1" x14ac:dyDescent="0.2">
      <c r="A2" s="1"/>
      <c r="B2" s="129" t="s">
        <v>67</v>
      </c>
      <c r="C2" s="129"/>
      <c r="D2" s="129"/>
      <c r="E2" s="129"/>
      <c r="F2" s="129"/>
      <c r="G2" s="129"/>
      <c r="H2" s="129"/>
      <c r="I2" s="129"/>
      <c r="J2" s="129"/>
      <c r="K2" s="129"/>
      <c r="L2" s="129"/>
      <c r="M2" s="129"/>
      <c r="N2" s="129"/>
    </row>
    <row r="3" spans="1:16" ht="21.75" customHeight="1" x14ac:dyDescent="0.2">
      <c r="A3" s="134" t="s">
        <v>50</v>
      </c>
      <c r="B3" s="135"/>
      <c r="C3" s="1"/>
      <c r="D3" s="1"/>
      <c r="E3" s="1"/>
      <c r="F3" s="1"/>
      <c r="G3" s="1"/>
      <c r="H3" s="1"/>
      <c r="I3" s="1"/>
      <c r="J3" s="1"/>
      <c r="K3" s="1"/>
      <c r="L3" s="1"/>
      <c r="M3" s="1"/>
      <c r="O3" s="3" t="s">
        <v>52</v>
      </c>
    </row>
    <row r="4" spans="1:16" s="10" customFormat="1" ht="12.75" customHeight="1" x14ac:dyDescent="0.2">
      <c r="A4" s="4">
        <v>-1</v>
      </c>
      <c r="B4" s="5">
        <f>A4-1</f>
        <v>-2</v>
      </c>
      <c r="C4" s="6"/>
      <c r="D4" s="7">
        <f>B4-1</f>
        <v>-3</v>
      </c>
      <c r="E4" s="8">
        <f>D4-1</f>
        <v>-4</v>
      </c>
      <c r="F4" s="8">
        <f>E4-1</f>
        <v>-5</v>
      </c>
      <c r="G4" s="136">
        <f>F4-1</f>
        <v>-6</v>
      </c>
      <c r="H4" s="137"/>
      <c r="I4" s="138">
        <f>G4-1</f>
        <v>-7</v>
      </c>
      <c r="J4" s="139"/>
      <c r="K4" s="139"/>
      <c r="L4" s="121">
        <f>I4-1</f>
        <v>-8</v>
      </c>
      <c r="M4" s="122"/>
      <c r="N4" s="4">
        <f>L4-1</f>
        <v>-9</v>
      </c>
      <c r="O4" s="44"/>
    </row>
    <row r="5" spans="1:16" s="11" customFormat="1" ht="27" customHeight="1" x14ac:dyDescent="0.2">
      <c r="A5" s="29"/>
      <c r="C5" s="30"/>
      <c r="D5" s="31"/>
      <c r="E5" s="36"/>
      <c r="G5" s="123" t="s">
        <v>1</v>
      </c>
      <c r="H5" s="124"/>
      <c r="I5" s="125" t="s">
        <v>2</v>
      </c>
      <c r="J5" s="126"/>
      <c r="K5" s="127"/>
      <c r="L5" s="123" t="s">
        <v>3</v>
      </c>
      <c r="M5" s="128"/>
      <c r="N5" s="40" t="s">
        <v>28</v>
      </c>
      <c r="O5" s="45"/>
    </row>
    <row r="6" spans="1:16" s="11" customFormat="1" ht="45" customHeight="1" x14ac:dyDescent="0.2">
      <c r="A6" s="39" t="s">
        <v>0</v>
      </c>
      <c r="B6" s="33" t="s">
        <v>29</v>
      </c>
      <c r="C6" s="34" t="s">
        <v>30</v>
      </c>
      <c r="D6" s="35" t="s">
        <v>31</v>
      </c>
      <c r="E6" s="37" t="s">
        <v>32</v>
      </c>
      <c r="F6" s="38" t="s">
        <v>33</v>
      </c>
      <c r="G6" s="12" t="s">
        <v>4</v>
      </c>
      <c r="H6" s="13" t="s">
        <v>5</v>
      </c>
      <c r="I6" s="114" t="s">
        <v>6</v>
      </c>
      <c r="J6" s="114" t="s">
        <v>7</v>
      </c>
      <c r="K6" s="114" t="s">
        <v>8</v>
      </c>
      <c r="L6" s="12" t="s">
        <v>4</v>
      </c>
      <c r="M6" s="14" t="s">
        <v>5</v>
      </c>
      <c r="N6" s="41" t="s">
        <v>27</v>
      </c>
      <c r="O6" s="45" t="s">
        <v>34</v>
      </c>
    </row>
    <row r="7" spans="1:16" s="15" customFormat="1" ht="28" customHeight="1" x14ac:dyDescent="0.25">
      <c r="A7" s="54"/>
      <c r="B7" s="55" ph="1"/>
      <c r="C7" s="56" ph="1"/>
      <c r="D7" s="57"/>
      <c r="E7" s="58"/>
      <c r="F7" s="59"/>
      <c r="G7" s="61"/>
      <c r="H7" s="61"/>
      <c r="I7" s="115"/>
      <c r="J7" s="115"/>
      <c r="K7" s="115"/>
      <c r="L7" s="61"/>
      <c r="M7" s="62"/>
      <c r="N7" s="85"/>
      <c r="O7" s="86"/>
      <c r="P7" s="43"/>
    </row>
    <row r="8" spans="1:16" s="15" customFormat="1" ht="28" customHeight="1" x14ac:dyDescent="0.25">
      <c r="A8" s="90"/>
      <c r="B8" s="91" ph="1"/>
      <c r="C8" s="92" ph="1"/>
      <c r="D8" s="93"/>
      <c r="E8" s="94"/>
      <c r="F8" s="95"/>
      <c r="G8" s="96"/>
      <c r="H8" s="96"/>
      <c r="I8" s="119"/>
      <c r="J8" s="119"/>
      <c r="K8" s="119"/>
      <c r="L8" s="96"/>
      <c r="M8" s="97"/>
      <c r="N8" s="98"/>
      <c r="O8" s="99"/>
      <c r="P8" s="43"/>
    </row>
    <row r="9" spans="1:16" s="15" customFormat="1" ht="28" customHeight="1" x14ac:dyDescent="0.25">
      <c r="A9" s="90"/>
      <c r="B9" s="91" ph="1"/>
      <c r="C9" s="92" ph="1"/>
      <c r="D9" s="93"/>
      <c r="E9" s="94"/>
      <c r="F9" s="95"/>
      <c r="G9" s="96"/>
      <c r="H9" s="96"/>
      <c r="I9" s="119"/>
      <c r="J9" s="119"/>
      <c r="K9" s="119"/>
      <c r="L9" s="96"/>
      <c r="M9" s="97"/>
      <c r="N9" s="98"/>
      <c r="O9" s="99"/>
      <c r="P9" s="43"/>
    </row>
    <row r="10" spans="1:16" s="15" customFormat="1" ht="28" customHeight="1" x14ac:dyDescent="0.25">
      <c r="A10" s="90"/>
      <c r="B10" s="91" ph="1"/>
      <c r="C10" s="92" ph="1"/>
      <c r="D10" s="93"/>
      <c r="E10" s="94"/>
      <c r="F10" s="95"/>
      <c r="G10" s="96"/>
      <c r="H10" s="96"/>
      <c r="I10" s="119"/>
      <c r="J10" s="119"/>
      <c r="K10" s="119"/>
      <c r="L10" s="96"/>
      <c r="M10" s="97"/>
      <c r="N10" s="98"/>
      <c r="O10" s="99"/>
      <c r="P10" s="43"/>
    </row>
    <row r="11" spans="1:16" s="15" customFormat="1" ht="28" customHeight="1" x14ac:dyDescent="0.25">
      <c r="A11" s="90"/>
      <c r="B11" s="91" ph="1"/>
      <c r="C11" s="92" ph="1"/>
      <c r="D11" s="93"/>
      <c r="E11" s="94"/>
      <c r="F11" s="95"/>
      <c r="G11" s="96"/>
      <c r="H11" s="96"/>
      <c r="I11" s="119"/>
      <c r="J11" s="119"/>
      <c r="K11" s="119"/>
      <c r="L11" s="96"/>
      <c r="M11" s="97"/>
      <c r="N11" s="98"/>
      <c r="O11" s="99"/>
      <c r="P11" s="43"/>
    </row>
    <row r="12" spans="1:16" s="15" customFormat="1" ht="28" customHeight="1" x14ac:dyDescent="0.25">
      <c r="A12" s="90"/>
      <c r="B12" s="91" ph="1"/>
      <c r="C12" s="92" ph="1"/>
      <c r="D12" s="93"/>
      <c r="E12" s="94"/>
      <c r="F12" s="95"/>
      <c r="G12" s="96"/>
      <c r="H12" s="96"/>
      <c r="I12" s="119"/>
      <c r="J12" s="119"/>
      <c r="K12" s="119"/>
      <c r="L12" s="96"/>
      <c r="M12" s="97"/>
      <c r="N12" s="98"/>
      <c r="O12" s="99"/>
      <c r="P12" s="43"/>
    </row>
    <row r="13" spans="1:16" s="15" customFormat="1" ht="28" customHeight="1" x14ac:dyDescent="0.25">
      <c r="A13" s="90"/>
      <c r="B13" s="91" ph="1"/>
      <c r="C13" s="92" ph="1"/>
      <c r="D13" s="93"/>
      <c r="E13" s="94"/>
      <c r="F13" s="95"/>
      <c r="G13" s="96"/>
      <c r="H13" s="96"/>
      <c r="I13" s="119"/>
      <c r="J13" s="119"/>
      <c r="K13" s="119"/>
      <c r="L13" s="96"/>
      <c r="M13" s="97"/>
      <c r="N13" s="98"/>
      <c r="O13" s="99"/>
      <c r="P13" s="43"/>
    </row>
    <row r="14" spans="1:16" s="15" customFormat="1" ht="28" customHeight="1" x14ac:dyDescent="0.25">
      <c r="A14" s="90"/>
      <c r="B14" s="91" ph="1"/>
      <c r="C14" s="92" ph="1"/>
      <c r="D14" s="93"/>
      <c r="E14" s="94"/>
      <c r="F14" s="95"/>
      <c r="G14" s="96"/>
      <c r="H14" s="96"/>
      <c r="I14" s="119"/>
      <c r="J14" s="119"/>
      <c r="K14" s="119"/>
      <c r="L14" s="96"/>
      <c r="M14" s="97"/>
      <c r="N14" s="98"/>
      <c r="O14" s="99"/>
      <c r="P14" s="43"/>
    </row>
    <row r="15" spans="1:16" s="15" customFormat="1" ht="28" customHeight="1" x14ac:dyDescent="0.25">
      <c r="A15" s="90"/>
      <c r="B15" s="91" ph="1"/>
      <c r="C15" s="92" ph="1"/>
      <c r="D15" s="93"/>
      <c r="E15" s="94"/>
      <c r="F15" s="95"/>
      <c r="G15" s="96"/>
      <c r="H15" s="96"/>
      <c r="I15" s="119"/>
      <c r="J15" s="119"/>
      <c r="K15" s="119"/>
      <c r="L15" s="96"/>
      <c r="M15" s="97"/>
      <c r="N15" s="98"/>
      <c r="O15" s="99"/>
      <c r="P15" s="43"/>
    </row>
    <row r="16" spans="1:16" s="15" customFormat="1" ht="28" customHeight="1" thickBot="1" x14ac:dyDescent="0.3">
      <c r="A16" s="76"/>
      <c r="B16" s="77" ph="1"/>
      <c r="C16" s="111" ph="1"/>
      <c r="D16" s="79"/>
      <c r="E16" s="80"/>
      <c r="F16" s="112"/>
      <c r="G16" s="87"/>
      <c r="H16" s="87"/>
      <c r="I16" s="120"/>
      <c r="J16" s="120"/>
      <c r="K16" s="120"/>
      <c r="L16" s="87"/>
      <c r="M16" s="83"/>
      <c r="N16" s="88"/>
      <c r="O16" s="113"/>
      <c r="P16" s="43"/>
    </row>
    <row r="17" spans="1:15" s="17" customFormat="1" ht="45" customHeight="1" thickTop="1" x14ac:dyDescent="0.2">
      <c r="A17" s="130" t="s">
        <v>9</v>
      </c>
      <c r="B17" s="131"/>
      <c r="C17" s="21"/>
      <c r="D17" s="108"/>
      <c r="E17" s="42"/>
      <c r="F17" s="20"/>
      <c r="G17" s="16">
        <f>SUM(G7:G16)</f>
        <v>0</v>
      </c>
      <c r="H17" s="16">
        <f>SUM(H7:H16)</f>
        <v>0</v>
      </c>
      <c r="I17" s="132"/>
      <c r="J17" s="133"/>
      <c r="K17" s="133"/>
      <c r="L17" s="109"/>
      <c r="M17" s="110"/>
      <c r="N17" s="42"/>
      <c r="O17" s="46"/>
    </row>
    <row r="18" spans="1:15" ht="19.5" x14ac:dyDescent="0.2">
      <c r="C18" ph="1"/>
    </row>
    <row r="19" spans="1:15" ht="19.5" x14ac:dyDescent="0.2">
      <c r="B19" ph="1"/>
      <c r="C19" ph="1"/>
    </row>
    <row r="20" spans="1:15" ht="19.5" x14ac:dyDescent="0.2">
      <c r="B20" ph="1"/>
      <c r="C20" ph="1"/>
    </row>
    <row r="21" spans="1:15" ht="19.5" x14ac:dyDescent="0.2">
      <c r="B21" ph="1"/>
      <c r="C21" ph="1"/>
    </row>
    <row r="22" spans="1:15" ht="19.5" x14ac:dyDescent="0.2">
      <c r="B22" ph="1"/>
      <c r="C22" ph="1"/>
    </row>
    <row r="23" spans="1:15" ht="19.5" x14ac:dyDescent="0.2">
      <c r="B23" ph="1"/>
      <c r="C23" ph="1"/>
    </row>
    <row r="24" spans="1:15" ht="19.5" x14ac:dyDescent="0.2">
      <c r="B24" ph="1"/>
      <c r="C24" ph="1"/>
    </row>
    <row r="25" spans="1:15" ht="19.5" x14ac:dyDescent="0.2">
      <c r="B25" ph="1"/>
      <c r="C25" ph="1"/>
    </row>
    <row r="26" spans="1:15" ht="19.5" x14ac:dyDescent="0.2">
      <c r="B26" ph="1"/>
      <c r="C26" ph="1"/>
    </row>
    <row r="27" spans="1:15" ht="19.5" x14ac:dyDescent="0.2">
      <c r="B27" ph="1"/>
      <c r="C27" ph="1"/>
    </row>
    <row r="28" spans="1:15" ht="19.5" x14ac:dyDescent="0.2">
      <c r="B28" ph="1"/>
      <c r="C28" ph="1"/>
    </row>
    <row r="29" spans="1:15" ht="19.5" x14ac:dyDescent="0.2">
      <c r="B29" ph="1"/>
      <c r="C29" ph="1"/>
    </row>
    <row r="30" spans="1:15" ht="19.5" x14ac:dyDescent="0.2">
      <c r="B30" ph="1"/>
      <c r="C30" ph="1"/>
    </row>
    <row r="31" spans="1:15" ht="19.5" x14ac:dyDescent="0.2">
      <c r="B31" ph="1"/>
      <c r="C31" ph="1"/>
    </row>
    <row r="32" spans="1:15" ht="19.5" x14ac:dyDescent="0.2">
      <c r="B32" ph="1"/>
      <c r="C32" ph="1"/>
    </row>
    <row r="33" spans="2:3" ht="19.5" x14ac:dyDescent="0.2">
      <c r="B33" ph="1"/>
      <c r="C33" ph="1"/>
    </row>
    <row r="34" spans="2:3" ht="19.5" x14ac:dyDescent="0.2">
      <c r="B34" ph="1"/>
      <c r="C34" ph="1"/>
    </row>
    <row r="35" spans="2:3" ht="19.5" x14ac:dyDescent="0.2">
      <c r="B35" ph="1"/>
      <c r="C35" ph="1"/>
    </row>
    <row r="36" spans="2:3" ht="19.5" x14ac:dyDescent="0.2">
      <c r="B36" ph="1"/>
      <c r="C36" ph="1"/>
    </row>
    <row r="37" spans="2:3" ht="19.5" x14ac:dyDescent="0.2">
      <c r="B37" ph="1"/>
      <c r="C37" ph="1"/>
    </row>
    <row r="38" spans="2:3" ht="19.5" x14ac:dyDescent="0.2">
      <c r="B38" ph="1"/>
      <c r="C38" ph="1"/>
    </row>
    <row r="39" spans="2:3" ht="19.5" x14ac:dyDescent="0.2">
      <c r="B39" ph="1"/>
      <c r="C39" ph="1"/>
    </row>
    <row r="40" spans="2:3" ht="19.5" x14ac:dyDescent="0.2">
      <c r="B40" ph="1"/>
      <c r="C40" ph="1"/>
    </row>
    <row r="41" spans="2:3" ht="19.5" x14ac:dyDescent="0.2">
      <c r="B41" ph="1"/>
      <c r="C41" ph="1"/>
    </row>
    <row r="42" spans="2:3" ht="19.5" x14ac:dyDescent="0.2">
      <c r="B42" ph="1"/>
      <c r="C42" ph="1"/>
    </row>
    <row r="43" spans="2:3" ht="19.5" x14ac:dyDescent="0.2">
      <c r="B43" ph="1"/>
      <c r="C43" ph="1"/>
    </row>
    <row r="44" spans="2:3" ht="19.5" x14ac:dyDescent="0.2">
      <c r="B44" ph="1"/>
      <c r="C44" ph="1"/>
    </row>
    <row r="45" spans="2:3" ht="19.5" x14ac:dyDescent="0.2">
      <c r="B45" ph="1"/>
      <c r="C45" ph="1"/>
    </row>
    <row r="46" spans="2:3" ht="19.5" x14ac:dyDescent="0.2">
      <c r="B46" ph="1"/>
      <c r="C46" ph="1"/>
    </row>
    <row r="47" spans="2:3" ht="19.5" x14ac:dyDescent="0.2">
      <c r="B47" ph="1"/>
      <c r="C47" ph="1"/>
    </row>
    <row r="48" spans="2:3" ht="19.5" x14ac:dyDescent="0.2">
      <c r="B48" ph="1"/>
      <c r="C48" ph="1"/>
    </row>
    <row r="49" spans="2:3" ht="19.5" x14ac:dyDescent="0.2">
      <c r="B49" ph="1"/>
      <c r="C49" ph="1"/>
    </row>
    <row r="50" spans="2:3" ht="19.5" x14ac:dyDescent="0.2">
      <c r="B50" ph="1"/>
      <c r="C50" ph="1"/>
    </row>
    <row r="51" spans="2:3" ht="19.5" x14ac:dyDescent="0.2">
      <c r="B51" ph="1"/>
      <c r="C51" ph="1"/>
    </row>
    <row r="52" spans="2:3" ht="19.5" x14ac:dyDescent="0.2">
      <c r="B52" ph="1"/>
      <c r="C52" ph="1"/>
    </row>
    <row r="53" spans="2:3" ht="19.5" x14ac:dyDescent="0.2">
      <c r="B53" ph="1"/>
      <c r="C53" ph="1"/>
    </row>
    <row r="54" spans="2:3" ht="19.5" x14ac:dyDescent="0.2">
      <c r="B54" ph="1"/>
      <c r="C54" ph="1"/>
    </row>
    <row r="55" spans="2:3" ht="19.5" x14ac:dyDescent="0.2">
      <c r="B55" ph="1"/>
      <c r="C55" ph="1"/>
    </row>
    <row r="56" spans="2:3" ht="19.5" x14ac:dyDescent="0.2">
      <c r="B56" ph="1"/>
      <c r="C56" ph="1"/>
    </row>
    <row r="58" spans="2:3" ht="19.5" x14ac:dyDescent="0.2">
      <c r="C58" ph="1"/>
    </row>
    <row r="59" spans="2:3" ht="19.5" x14ac:dyDescent="0.2">
      <c r="B59" ph="1"/>
      <c r="C59" ph="1"/>
    </row>
  </sheetData>
  <mergeCells count="10">
    <mergeCell ref="A17:B17"/>
    <mergeCell ref="I17:K17"/>
    <mergeCell ref="A3:B3"/>
    <mergeCell ref="G4:H4"/>
    <mergeCell ref="I4:K4"/>
    <mergeCell ref="L4:M4"/>
    <mergeCell ref="G5:H5"/>
    <mergeCell ref="I5:K5"/>
    <mergeCell ref="L5:M5"/>
    <mergeCell ref="B2:N2"/>
  </mergeCells>
  <phoneticPr fontId="2"/>
  <conditionalFormatting sqref="L7:M16">
    <cfRule type="cellIs" dxfId="1" priority="1" stopIfTrue="1" operator="equal">
      <formula>"未記入"</formula>
    </cfRule>
  </conditionalFormatting>
  <dataValidations count="8">
    <dataValidation type="list" allowBlank="1" showInputMessage="1" showErrorMessage="1" errorTitle="注意" error="選択肢から入力してください。" promptTitle="選択肢から入力してください" sqref="B2:N2" xr:uid="{00000000-0002-0000-0000-000000000000}">
      <formula1>"大阪エコ農産物生産計画認証申請一覧表（個人申請）,大阪エコ農産物実績報告一覧表（個人申請）"</formula1>
    </dataValidation>
    <dataValidation type="whole" allowBlank="1" showInputMessage="1" showErrorMessage="1" error="1以上の整数を入力してください。" sqref="A7:A16" xr:uid="{00000000-0002-0000-0000-000001000000}">
      <formula1>1</formula1>
      <formula2>1000</formula2>
    </dataValidation>
    <dataValidation type="date" operator="greaterThanOrEqual" allowBlank="1" showInputMessage="1" showErrorMessage="1" error="このセルは日付型しか入力できません。2/3やR5/4/5などの形式にしてください。" sqref="D7:D16" xr:uid="{00000000-0002-0000-0000-000002000000}">
      <formula1>43831</formula1>
    </dataValidation>
    <dataValidation type="decimal" allowBlank="1" showInputMessage="1" showErrorMessage="1" error="この欄は数値を入力してください。_x000a_中止した場合は0を入力してください。" sqref="H7:H16" xr:uid="{00000000-0002-0000-0000-000003000000}">
      <formula1>0</formula1>
      <formula2>1000000</formula2>
    </dataValidation>
    <dataValidation type="decimal" allowBlank="1" showInputMessage="1" showErrorMessage="1" error="1以上の数値を入力してください。" sqref="G7:G16" xr:uid="{00000000-0002-0000-0000-000004000000}">
      <formula1>1</formula1>
      <formula2>1000000</formula2>
    </dataValidation>
    <dataValidation type="list" allowBlank="1" showInputMessage="1" showErrorMessage="1" sqref="O7:O16" xr:uid="{00000000-0002-0000-0000-000005000000}">
      <formula1>"不使用（チッソ）,不使用"</formula1>
    </dataValidation>
    <dataValidation type="list" allowBlank="1" showInputMessage="1" showErrorMessage="1" error="露地、施設、空欄のいずれかを入力してください。" sqref="F7:F16" xr:uid="{00000000-0002-0000-0000-000006000000}">
      <formula1>"露地,施設"</formula1>
    </dataValidation>
    <dataValidation type="whole" allowBlank="1" showInputMessage="1" showErrorMessage="1" error="半角の整数を入力してください。" sqref="L7:M16" xr:uid="{00000000-0002-0000-0000-000007000000}">
      <formula1>1</formula1>
      <formula2>15</formula2>
    </dataValidation>
  </dataValidations>
  <pageMargins left="0.7" right="0.7" top="0.75" bottom="0.75" header="0.3" footer="0.3"/>
  <pageSetup paperSize="9" scale="79"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8000000}">
          <x14:formula1>
            <xm:f>'府作業用（マスター）'!$B$1:$B$44</xm:f>
          </x14:formula1>
          <xm:sqref>O3</xm:sqref>
        </x14:dataValidation>
        <x14:dataValidation type="list" showInputMessage="1" showErrorMessage="1" xr:uid="{00000000-0002-0000-0000-000009000000}">
          <x14:formula1>
            <xm:f>'府作業用（マスター）'!$F$1:$F$33</xm:f>
          </x14:formula1>
          <xm:sqref>A3:B3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8"/>
  <sheetViews>
    <sheetView zoomScale="75" zoomScaleNormal="75" workbookViewId="0">
      <selection activeCell="E15" sqref="E15"/>
    </sheetView>
  </sheetViews>
  <sheetFormatPr defaultRowHeight="13" x14ac:dyDescent="0.2"/>
  <cols>
    <col min="1" max="1" width="4.90625" customWidth="1"/>
    <col min="2" max="2" width="19.36328125" customWidth="1"/>
    <col min="3" max="3" width="29.6328125" customWidth="1"/>
    <col min="4" max="4" width="9.90625" customWidth="1"/>
    <col min="5" max="5" width="19.36328125" customWidth="1"/>
    <col min="7" max="13" width="6.1796875" customWidth="1"/>
    <col min="14" max="14" width="22.08984375" customWidth="1"/>
    <col min="15" max="15" width="11.08984375" customWidth="1"/>
  </cols>
  <sheetData>
    <row r="1" spans="1:15" x14ac:dyDescent="0.2">
      <c r="A1" s="1"/>
      <c r="B1" s="1"/>
      <c r="C1" s="1"/>
      <c r="D1" s="1"/>
      <c r="E1" s="1"/>
      <c r="F1" s="1"/>
      <c r="G1" s="1"/>
      <c r="H1" s="1"/>
      <c r="I1" s="1"/>
      <c r="J1" s="1"/>
      <c r="K1" s="1"/>
      <c r="L1" s="1"/>
      <c r="M1" s="1"/>
      <c r="O1" s="2" t="s">
        <v>35</v>
      </c>
    </row>
    <row r="2" spans="1:15" ht="30" customHeight="1" x14ac:dyDescent="0.2">
      <c r="A2" s="1"/>
      <c r="B2" s="129" t="s">
        <v>66</v>
      </c>
      <c r="C2" s="129"/>
      <c r="D2" s="129"/>
      <c r="E2" s="129"/>
      <c r="F2" s="129"/>
      <c r="G2" s="129"/>
      <c r="H2" s="129"/>
      <c r="I2" s="129"/>
      <c r="J2" s="129"/>
      <c r="K2" s="129"/>
      <c r="L2" s="129"/>
      <c r="M2" s="129"/>
      <c r="N2" s="129"/>
    </row>
    <row r="3" spans="1:15" ht="21.75" customHeight="1" x14ac:dyDescent="0.2">
      <c r="A3" s="134" t="s">
        <v>50</v>
      </c>
      <c r="B3" s="135"/>
      <c r="C3" s="1"/>
      <c r="D3" s="1"/>
      <c r="E3" s="1"/>
      <c r="F3" s="1"/>
      <c r="G3" s="1"/>
      <c r="H3" s="1"/>
      <c r="I3" s="1"/>
      <c r="J3" s="1"/>
      <c r="K3" s="1"/>
      <c r="L3" s="1"/>
      <c r="M3" s="1"/>
      <c r="O3" s="3" t="s">
        <v>52</v>
      </c>
    </row>
    <row r="4" spans="1:15" s="10" customFormat="1" ht="12.75" customHeight="1" x14ac:dyDescent="0.2">
      <c r="A4" s="4">
        <v>-1</v>
      </c>
      <c r="B4" s="5">
        <f>A4-1</f>
        <v>-2</v>
      </c>
      <c r="C4" s="6"/>
      <c r="D4" s="7">
        <f>B4-1</f>
        <v>-3</v>
      </c>
      <c r="E4" s="8">
        <f>D4-1</f>
        <v>-4</v>
      </c>
      <c r="F4" s="8">
        <f>E4-1</f>
        <v>-5</v>
      </c>
      <c r="G4" s="136">
        <f>F4-1</f>
        <v>-6</v>
      </c>
      <c r="H4" s="137"/>
      <c r="I4" s="138">
        <f>G4-1</f>
        <v>-7</v>
      </c>
      <c r="J4" s="139"/>
      <c r="K4" s="139"/>
      <c r="L4" s="121">
        <f>I4-1</f>
        <v>-8</v>
      </c>
      <c r="M4" s="122"/>
      <c r="N4" s="9">
        <f>L4-1</f>
        <v>-9</v>
      </c>
      <c r="O4" s="44"/>
    </row>
    <row r="5" spans="1:15" s="11" customFormat="1" ht="27" customHeight="1" x14ac:dyDescent="0.2">
      <c r="A5" s="29"/>
      <c r="C5" s="30"/>
      <c r="D5" s="31"/>
      <c r="E5" s="36"/>
      <c r="G5" s="123" t="s">
        <v>1</v>
      </c>
      <c r="H5" s="124"/>
      <c r="I5" s="125" t="s">
        <v>2</v>
      </c>
      <c r="J5" s="126"/>
      <c r="K5" s="127"/>
      <c r="L5" s="123" t="s">
        <v>3</v>
      </c>
      <c r="M5" s="128"/>
      <c r="N5" s="28" t="s">
        <v>28</v>
      </c>
      <c r="O5" s="45"/>
    </row>
    <row r="6" spans="1:15" s="11" customFormat="1" ht="45" customHeight="1" x14ac:dyDescent="0.2">
      <c r="A6" s="39" t="s">
        <v>0</v>
      </c>
      <c r="B6" s="33" t="s">
        <v>36</v>
      </c>
      <c r="C6" s="34" t="s">
        <v>30</v>
      </c>
      <c r="D6" s="35" t="s">
        <v>31</v>
      </c>
      <c r="E6" s="37" t="s">
        <v>32</v>
      </c>
      <c r="F6" s="38" t="s">
        <v>33</v>
      </c>
      <c r="G6" s="12" t="s">
        <v>4</v>
      </c>
      <c r="H6" s="13" t="s">
        <v>5</v>
      </c>
      <c r="I6" s="114" t="s">
        <v>6</v>
      </c>
      <c r="J6" s="114" t="s">
        <v>7</v>
      </c>
      <c r="K6" s="114" t="s">
        <v>8</v>
      </c>
      <c r="L6" s="12" t="s">
        <v>4</v>
      </c>
      <c r="M6" s="14" t="s">
        <v>5</v>
      </c>
      <c r="N6" s="32" t="s">
        <v>27</v>
      </c>
      <c r="O6" s="45" t="s">
        <v>34</v>
      </c>
    </row>
    <row r="7" spans="1:15" s="15" customFormat="1" ht="28" customHeight="1" x14ac:dyDescent="0.25">
      <c r="A7" s="54"/>
      <c r="B7" s="55" ph="1"/>
      <c r="C7" s="56" ph="1"/>
      <c r="D7" s="57"/>
      <c r="E7" s="58"/>
      <c r="F7" s="59"/>
      <c r="G7" s="60"/>
      <c r="H7" s="60"/>
      <c r="I7" s="115"/>
      <c r="J7" s="115"/>
      <c r="K7" s="115"/>
      <c r="L7" s="61"/>
      <c r="M7" s="62"/>
      <c r="N7" s="63"/>
      <c r="O7" s="63"/>
    </row>
    <row r="8" spans="1:15" s="15" customFormat="1" ht="28" customHeight="1" x14ac:dyDescent="0.25">
      <c r="A8" s="64"/>
      <c r="B8" s="65" ph="1"/>
      <c r="C8" s="66" ph="1"/>
      <c r="D8" s="67"/>
      <c r="E8" s="68"/>
      <c r="F8" s="69"/>
      <c r="G8" s="70"/>
      <c r="H8" s="70"/>
      <c r="I8" s="116"/>
      <c r="J8" s="116"/>
      <c r="K8" s="116"/>
      <c r="L8" s="70"/>
      <c r="M8" s="71"/>
      <c r="N8" s="72"/>
      <c r="O8" s="73"/>
    </row>
    <row r="9" spans="1:15" s="15" customFormat="1" ht="28" customHeight="1" x14ac:dyDescent="0.25">
      <c r="A9" s="64"/>
      <c r="B9" s="65" ph="1"/>
      <c r="C9" s="74" ph="1"/>
      <c r="D9" s="67"/>
      <c r="E9" s="68"/>
      <c r="F9" s="69"/>
      <c r="G9" s="70"/>
      <c r="H9" s="70"/>
      <c r="I9" s="116"/>
      <c r="J9" s="116"/>
      <c r="K9" s="116"/>
      <c r="L9" s="70"/>
      <c r="M9" s="71"/>
      <c r="N9" s="73"/>
      <c r="O9" s="73"/>
    </row>
    <row r="10" spans="1:15" s="15" customFormat="1" ht="28" customHeight="1" x14ac:dyDescent="0.25">
      <c r="A10" s="64"/>
      <c r="B10" s="65" ph="1"/>
      <c r="C10" s="75" ph="1"/>
      <c r="D10" s="67"/>
      <c r="E10" s="68"/>
      <c r="F10" s="69"/>
      <c r="G10" s="70"/>
      <c r="H10" s="70"/>
      <c r="I10" s="116"/>
      <c r="J10" s="116"/>
      <c r="K10" s="116"/>
      <c r="L10" s="70"/>
      <c r="M10" s="71"/>
      <c r="N10" s="73"/>
      <c r="O10" s="73"/>
    </row>
    <row r="11" spans="1:15" s="15" customFormat="1" ht="28" customHeight="1" x14ac:dyDescent="0.25">
      <c r="A11" s="64"/>
      <c r="B11" s="65" ph="1"/>
      <c r="C11" s="75" ph="1"/>
      <c r="D11" s="67"/>
      <c r="E11" s="68"/>
      <c r="F11" s="69"/>
      <c r="G11" s="70"/>
      <c r="H11" s="70"/>
      <c r="I11" s="116"/>
      <c r="J11" s="116"/>
      <c r="K11" s="116"/>
      <c r="L11" s="70"/>
      <c r="M11" s="71"/>
      <c r="N11" s="73"/>
      <c r="O11" s="73"/>
    </row>
    <row r="12" spans="1:15" s="15" customFormat="1" ht="28" customHeight="1" x14ac:dyDescent="0.25">
      <c r="A12" s="64"/>
      <c r="B12" s="65" ph="1"/>
      <c r="C12" s="75" ph="1"/>
      <c r="D12" s="67"/>
      <c r="E12" s="68"/>
      <c r="F12" s="69"/>
      <c r="G12" s="70"/>
      <c r="H12" s="70"/>
      <c r="I12" s="116"/>
      <c r="J12" s="116"/>
      <c r="K12" s="116"/>
      <c r="L12" s="70"/>
      <c r="M12" s="71"/>
      <c r="N12" s="73"/>
      <c r="O12" s="73"/>
    </row>
    <row r="13" spans="1:15" s="15" customFormat="1" ht="28" customHeight="1" x14ac:dyDescent="0.25">
      <c r="A13" s="64"/>
      <c r="B13" s="65" ph="1"/>
      <c r="C13" s="75" ph="1"/>
      <c r="D13" s="67"/>
      <c r="E13" s="68"/>
      <c r="F13" s="69"/>
      <c r="G13" s="70"/>
      <c r="H13" s="70"/>
      <c r="I13" s="116"/>
      <c r="J13" s="116"/>
      <c r="K13" s="116"/>
      <c r="L13" s="70"/>
      <c r="M13" s="71"/>
      <c r="N13" s="73"/>
      <c r="O13" s="73"/>
    </row>
    <row r="14" spans="1:15" s="15" customFormat="1" ht="28" customHeight="1" x14ac:dyDescent="0.25">
      <c r="A14" s="64"/>
      <c r="B14" s="65" ph="1"/>
      <c r="C14" s="75" ph="1"/>
      <c r="D14" s="67"/>
      <c r="E14" s="68"/>
      <c r="F14" s="69"/>
      <c r="G14" s="70"/>
      <c r="H14" s="70"/>
      <c r="I14" s="116"/>
      <c r="J14" s="116"/>
      <c r="K14" s="116"/>
      <c r="L14" s="70"/>
      <c r="M14" s="71"/>
      <c r="N14" s="73"/>
      <c r="O14" s="73"/>
    </row>
    <row r="15" spans="1:15" s="15" customFormat="1" ht="28" customHeight="1" x14ac:dyDescent="0.25">
      <c r="A15" s="64"/>
      <c r="B15" s="65" ph="1"/>
      <c r="C15" s="75" ph="1"/>
      <c r="D15" s="67"/>
      <c r="E15" s="68"/>
      <c r="F15" s="69"/>
      <c r="G15" s="70"/>
      <c r="H15" s="70"/>
      <c r="I15" s="116"/>
      <c r="J15" s="116"/>
      <c r="K15" s="116"/>
      <c r="L15" s="70"/>
      <c r="M15" s="71"/>
      <c r="N15" s="73"/>
      <c r="O15" s="73"/>
    </row>
    <row r="16" spans="1:15" s="15" customFormat="1" ht="28" customHeight="1" thickBot="1" x14ac:dyDescent="0.3">
      <c r="A16" s="76"/>
      <c r="B16" s="77" ph="1"/>
      <c r="C16" s="78" ph="1"/>
      <c r="D16" s="79"/>
      <c r="E16" s="80"/>
      <c r="F16" s="81"/>
      <c r="G16" s="82"/>
      <c r="H16" s="82"/>
      <c r="I16" s="117"/>
      <c r="J16" s="118"/>
      <c r="K16" s="118"/>
      <c r="L16" s="82"/>
      <c r="M16" s="83"/>
      <c r="N16" s="84"/>
      <c r="O16" s="84"/>
    </row>
    <row r="17" spans="1:15" s="17" customFormat="1" ht="45" customHeight="1" thickTop="1" x14ac:dyDescent="0.2">
      <c r="A17" s="130" t="s">
        <v>9</v>
      </c>
      <c r="B17" s="131"/>
      <c r="C17" s="21"/>
      <c r="D17" s="22"/>
      <c r="E17" s="23"/>
      <c r="F17" s="20"/>
      <c r="G17" s="47">
        <f>SUM(G7:G16)</f>
        <v>0</v>
      </c>
      <c r="H17" s="47">
        <f>SUM(H7:H16)</f>
        <v>0</v>
      </c>
      <c r="I17" s="132"/>
      <c r="J17" s="133"/>
      <c r="K17" s="133"/>
      <c r="L17" s="24"/>
      <c r="M17" s="25"/>
      <c r="N17" s="26"/>
      <c r="O17" s="46"/>
    </row>
    <row r="18" spans="1:15" ht="19.5" x14ac:dyDescent="0.2">
      <c r="B18" ph="1"/>
      <c r="C18" ph="1"/>
    </row>
  </sheetData>
  <mergeCells count="10">
    <mergeCell ref="A17:B17"/>
    <mergeCell ref="I17:K17"/>
    <mergeCell ref="A3:B3"/>
    <mergeCell ref="G4:H4"/>
    <mergeCell ref="I4:K4"/>
    <mergeCell ref="L4:M4"/>
    <mergeCell ref="G5:H5"/>
    <mergeCell ref="I5:K5"/>
    <mergeCell ref="L5:M5"/>
    <mergeCell ref="B2:N2"/>
  </mergeCells>
  <phoneticPr fontId="2"/>
  <conditionalFormatting sqref="L7:M16">
    <cfRule type="cellIs" dxfId="0" priority="1" stopIfTrue="1" operator="equal">
      <formula>"未記入"</formula>
    </cfRule>
  </conditionalFormatting>
  <dataValidations count="8">
    <dataValidation type="list" allowBlank="1" showInputMessage="1" showErrorMessage="1" sqref="O7:O16" xr:uid="{00000000-0002-0000-0100-000000000000}">
      <formula1>"不使用（チッソ）,不使用"</formula1>
    </dataValidation>
    <dataValidation type="whole" allowBlank="1" showInputMessage="1" showErrorMessage="1" error="半角の整数を入力してください。" sqref="L7:M16" xr:uid="{00000000-0002-0000-0100-000001000000}">
      <formula1>1</formula1>
      <formula2>15</formula2>
    </dataValidation>
    <dataValidation type="decimal" allowBlank="1" showInputMessage="1" showErrorMessage="1" error="1以上の数値を入力してください。" sqref="G7:G16" xr:uid="{00000000-0002-0000-0100-000002000000}">
      <formula1>1</formula1>
      <formula2>1000000</formula2>
    </dataValidation>
    <dataValidation type="list" allowBlank="1" showInputMessage="1" showErrorMessage="1" error="露地、施設、空欄のいずれかを入力してください。" sqref="F7:F16" xr:uid="{00000000-0002-0000-0100-000003000000}">
      <formula1>"露地,施設"</formula1>
    </dataValidation>
    <dataValidation type="date" operator="greaterThan" allowBlank="1" showInputMessage="1" showErrorMessage="1" error="このセルは日付型しか入力できません。2/3やR5/4/5などの形式にしてください。" sqref="D7:D16" xr:uid="{00000000-0002-0000-0100-000004000000}">
      <formula1>43831</formula1>
    </dataValidation>
    <dataValidation type="whole" allowBlank="1" showInputMessage="1" showErrorMessage="1" error="1以上の整数を入力してください。" sqref="A7:A16" xr:uid="{00000000-0002-0000-0100-000005000000}">
      <formula1>1</formula1>
      <formula2>1000</formula2>
    </dataValidation>
    <dataValidation type="list" allowBlank="1" showInputMessage="1" showErrorMessage="1" errorTitle="注意" error="選択肢から入力してください" sqref="B2:N2" xr:uid="{00000000-0002-0000-0100-000006000000}">
      <formula1>"大阪エコ農産物生産計画認証申請一覧表（集団申請）,大阪エコ農産物実績報告一覧表（集団申請）"</formula1>
    </dataValidation>
    <dataValidation allowBlank="1" showInputMessage="1" showErrorMessage="1" error="この欄は数値を入力してください。_x000a_中止した場合は0を入力してください。" sqref="H7:H16" xr:uid="{00000000-0002-0000-0100-000007000000}"/>
  </dataValidations>
  <pageMargins left="0.7" right="0.7" top="0.75" bottom="0.75" header="0.3" footer="0.3"/>
  <pageSetup paperSize="9" scale="79" fitToHeight="0" orientation="landscape" r:id="rId1"/>
  <extLst>
    <ext xmlns:x14="http://schemas.microsoft.com/office/spreadsheetml/2009/9/main" uri="{CCE6A557-97BC-4b89-ADB6-D9C93CAAB3DF}">
      <x14:dataValidations xmlns:xm="http://schemas.microsoft.com/office/excel/2006/main" count="2">
        <x14:dataValidation type="list" showInputMessage="1" showErrorMessage="1" xr:uid="{00000000-0002-0000-0100-000008000000}">
          <x14:formula1>
            <xm:f>'府作業用（マスター）'!$F$1:$F$33</xm:f>
          </x14:formula1>
          <xm:sqref>A3:B3</xm:sqref>
        </x14:dataValidation>
        <x14:dataValidation type="list" allowBlank="1" showInputMessage="1" showErrorMessage="1" xr:uid="{00000000-0002-0000-0100-000009000000}">
          <x14:formula1>
            <xm:f>'府作業用（マスター）'!$B$1:$B$44</xm:f>
          </x14:formula1>
          <xm:sqref>O3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8"/>
  <sheetViews>
    <sheetView tabSelected="1" topLeftCell="A10" zoomScale="75" zoomScaleNormal="75" workbookViewId="0">
      <selection activeCell="B16" sqref="B16"/>
    </sheetView>
  </sheetViews>
  <sheetFormatPr defaultRowHeight="25" customHeight="1" x14ac:dyDescent="0.2"/>
  <cols>
    <col min="1" max="1" width="4.36328125" style="27" customWidth="1"/>
    <col min="2" max="2" width="126.08984375" style="19" customWidth="1"/>
    <col min="3" max="256" width="9" style="104"/>
    <col min="257" max="257" width="4.36328125" style="104" customWidth="1"/>
    <col min="258" max="258" width="126.08984375" style="104" customWidth="1"/>
    <col min="259" max="512" width="9" style="104"/>
    <col min="513" max="513" width="4.36328125" style="104" customWidth="1"/>
    <col min="514" max="514" width="126.08984375" style="104" customWidth="1"/>
    <col min="515" max="768" width="9" style="104"/>
    <col min="769" max="769" width="4.36328125" style="104" customWidth="1"/>
    <col min="770" max="770" width="126.08984375" style="104" customWidth="1"/>
    <col min="771" max="1024" width="9" style="104"/>
    <col min="1025" max="1025" width="4.36328125" style="104" customWidth="1"/>
    <col min="1026" max="1026" width="126.08984375" style="104" customWidth="1"/>
    <col min="1027" max="1280" width="9" style="104"/>
    <col min="1281" max="1281" width="4.36328125" style="104" customWidth="1"/>
    <col min="1282" max="1282" width="126.08984375" style="104" customWidth="1"/>
    <col min="1283" max="1536" width="9" style="104"/>
    <col min="1537" max="1537" width="4.36328125" style="104" customWidth="1"/>
    <col min="1538" max="1538" width="126.08984375" style="104" customWidth="1"/>
    <col min="1539" max="1792" width="9" style="104"/>
    <col min="1793" max="1793" width="4.36328125" style="104" customWidth="1"/>
    <col min="1794" max="1794" width="126.08984375" style="104" customWidth="1"/>
    <col min="1795" max="2048" width="9" style="104"/>
    <col min="2049" max="2049" width="4.36328125" style="104" customWidth="1"/>
    <col min="2050" max="2050" width="126.08984375" style="104" customWidth="1"/>
    <col min="2051" max="2304" width="9" style="104"/>
    <col min="2305" max="2305" width="4.36328125" style="104" customWidth="1"/>
    <col min="2306" max="2306" width="126.08984375" style="104" customWidth="1"/>
    <col min="2307" max="2560" width="9" style="104"/>
    <col min="2561" max="2561" width="4.36328125" style="104" customWidth="1"/>
    <col min="2562" max="2562" width="126.08984375" style="104" customWidth="1"/>
    <col min="2563" max="2816" width="9" style="104"/>
    <col min="2817" max="2817" width="4.36328125" style="104" customWidth="1"/>
    <col min="2818" max="2818" width="126.08984375" style="104" customWidth="1"/>
    <col min="2819" max="3072" width="9" style="104"/>
    <col min="3073" max="3073" width="4.36328125" style="104" customWidth="1"/>
    <col min="3074" max="3074" width="126.08984375" style="104" customWidth="1"/>
    <col min="3075" max="3328" width="9" style="104"/>
    <col min="3329" max="3329" width="4.36328125" style="104" customWidth="1"/>
    <col min="3330" max="3330" width="126.08984375" style="104" customWidth="1"/>
    <col min="3331" max="3584" width="9" style="104"/>
    <col min="3585" max="3585" width="4.36328125" style="104" customWidth="1"/>
    <col min="3586" max="3586" width="126.08984375" style="104" customWidth="1"/>
    <col min="3587" max="3840" width="9" style="104"/>
    <col min="3841" max="3841" width="4.36328125" style="104" customWidth="1"/>
    <col min="3842" max="3842" width="126.08984375" style="104" customWidth="1"/>
    <col min="3843" max="4096" width="9" style="104"/>
    <col min="4097" max="4097" width="4.36328125" style="104" customWidth="1"/>
    <col min="4098" max="4098" width="126.08984375" style="104" customWidth="1"/>
    <col min="4099" max="4352" width="9" style="104"/>
    <col min="4353" max="4353" width="4.36328125" style="104" customWidth="1"/>
    <col min="4354" max="4354" width="126.08984375" style="104" customWidth="1"/>
    <col min="4355" max="4608" width="9" style="104"/>
    <col min="4609" max="4609" width="4.36328125" style="104" customWidth="1"/>
    <col min="4610" max="4610" width="126.08984375" style="104" customWidth="1"/>
    <col min="4611" max="4864" width="9" style="104"/>
    <col min="4865" max="4865" width="4.36328125" style="104" customWidth="1"/>
    <col min="4866" max="4866" width="126.08984375" style="104" customWidth="1"/>
    <col min="4867" max="5120" width="9" style="104"/>
    <col min="5121" max="5121" width="4.36328125" style="104" customWidth="1"/>
    <col min="5122" max="5122" width="126.08984375" style="104" customWidth="1"/>
    <col min="5123" max="5376" width="9" style="104"/>
    <col min="5377" max="5377" width="4.36328125" style="104" customWidth="1"/>
    <col min="5378" max="5378" width="126.08984375" style="104" customWidth="1"/>
    <col min="5379" max="5632" width="9" style="104"/>
    <col min="5633" max="5633" width="4.36328125" style="104" customWidth="1"/>
    <col min="5634" max="5634" width="126.08984375" style="104" customWidth="1"/>
    <col min="5635" max="5888" width="9" style="104"/>
    <col min="5889" max="5889" width="4.36328125" style="104" customWidth="1"/>
    <col min="5890" max="5890" width="126.08984375" style="104" customWidth="1"/>
    <col min="5891" max="6144" width="9" style="104"/>
    <col min="6145" max="6145" width="4.36328125" style="104" customWidth="1"/>
    <col min="6146" max="6146" width="126.08984375" style="104" customWidth="1"/>
    <col min="6147" max="6400" width="9" style="104"/>
    <col min="6401" max="6401" width="4.36328125" style="104" customWidth="1"/>
    <col min="6402" max="6402" width="126.08984375" style="104" customWidth="1"/>
    <col min="6403" max="6656" width="9" style="104"/>
    <col min="6657" max="6657" width="4.36328125" style="104" customWidth="1"/>
    <col min="6658" max="6658" width="126.08984375" style="104" customWidth="1"/>
    <col min="6659" max="6912" width="9" style="104"/>
    <col min="6913" max="6913" width="4.36328125" style="104" customWidth="1"/>
    <col min="6914" max="6914" width="126.08984375" style="104" customWidth="1"/>
    <col min="6915" max="7168" width="9" style="104"/>
    <col min="7169" max="7169" width="4.36328125" style="104" customWidth="1"/>
    <col min="7170" max="7170" width="126.08984375" style="104" customWidth="1"/>
    <col min="7171" max="7424" width="9" style="104"/>
    <col min="7425" max="7425" width="4.36328125" style="104" customWidth="1"/>
    <col min="7426" max="7426" width="126.08984375" style="104" customWidth="1"/>
    <col min="7427" max="7680" width="9" style="104"/>
    <col min="7681" max="7681" width="4.36328125" style="104" customWidth="1"/>
    <col min="7682" max="7682" width="126.08984375" style="104" customWidth="1"/>
    <col min="7683" max="7936" width="9" style="104"/>
    <col min="7937" max="7937" width="4.36328125" style="104" customWidth="1"/>
    <col min="7938" max="7938" width="126.08984375" style="104" customWidth="1"/>
    <col min="7939" max="8192" width="9" style="104"/>
    <col min="8193" max="8193" width="4.36328125" style="104" customWidth="1"/>
    <col min="8194" max="8194" width="126.08984375" style="104" customWidth="1"/>
    <col min="8195" max="8448" width="9" style="104"/>
    <col min="8449" max="8449" width="4.36328125" style="104" customWidth="1"/>
    <col min="8450" max="8450" width="126.08984375" style="104" customWidth="1"/>
    <col min="8451" max="8704" width="9" style="104"/>
    <col min="8705" max="8705" width="4.36328125" style="104" customWidth="1"/>
    <col min="8706" max="8706" width="126.08984375" style="104" customWidth="1"/>
    <col min="8707" max="8960" width="9" style="104"/>
    <col min="8961" max="8961" width="4.36328125" style="104" customWidth="1"/>
    <col min="8962" max="8962" width="126.08984375" style="104" customWidth="1"/>
    <col min="8963" max="9216" width="9" style="104"/>
    <col min="9217" max="9217" width="4.36328125" style="104" customWidth="1"/>
    <col min="9218" max="9218" width="126.08984375" style="104" customWidth="1"/>
    <col min="9219" max="9472" width="9" style="104"/>
    <col min="9473" max="9473" width="4.36328125" style="104" customWidth="1"/>
    <col min="9474" max="9474" width="126.08984375" style="104" customWidth="1"/>
    <col min="9475" max="9728" width="9" style="104"/>
    <col min="9729" max="9729" width="4.36328125" style="104" customWidth="1"/>
    <col min="9730" max="9730" width="126.08984375" style="104" customWidth="1"/>
    <col min="9731" max="9984" width="9" style="104"/>
    <col min="9985" max="9985" width="4.36328125" style="104" customWidth="1"/>
    <col min="9986" max="9986" width="126.08984375" style="104" customWidth="1"/>
    <col min="9987" max="10240" width="9" style="104"/>
    <col min="10241" max="10241" width="4.36328125" style="104" customWidth="1"/>
    <col min="10242" max="10242" width="126.08984375" style="104" customWidth="1"/>
    <col min="10243" max="10496" width="9" style="104"/>
    <col min="10497" max="10497" width="4.36328125" style="104" customWidth="1"/>
    <col min="10498" max="10498" width="126.08984375" style="104" customWidth="1"/>
    <col min="10499" max="10752" width="9" style="104"/>
    <col min="10753" max="10753" width="4.36328125" style="104" customWidth="1"/>
    <col min="10754" max="10754" width="126.08984375" style="104" customWidth="1"/>
    <col min="10755" max="11008" width="9" style="104"/>
    <col min="11009" max="11009" width="4.36328125" style="104" customWidth="1"/>
    <col min="11010" max="11010" width="126.08984375" style="104" customWidth="1"/>
    <col min="11011" max="11264" width="9" style="104"/>
    <col min="11265" max="11265" width="4.36328125" style="104" customWidth="1"/>
    <col min="11266" max="11266" width="126.08984375" style="104" customWidth="1"/>
    <col min="11267" max="11520" width="9" style="104"/>
    <col min="11521" max="11521" width="4.36328125" style="104" customWidth="1"/>
    <col min="11522" max="11522" width="126.08984375" style="104" customWidth="1"/>
    <col min="11523" max="11776" width="9" style="104"/>
    <col min="11777" max="11777" width="4.36328125" style="104" customWidth="1"/>
    <col min="11778" max="11778" width="126.08984375" style="104" customWidth="1"/>
    <col min="11779" max="12032" width="9" style="104"/>
    <col min="12033" max="12033" width="4.36328125" style="104" customWidth="1"/>
    <col min="12034" max="12034" width="126.08984375" style="104" customWidth="1"/>
    <col min="12035" max="12288" width="9" style="104"/>
    <col min="12289" max="12289" width="4.36328125" style="104" customWidth="1"/>
    <col min="12290" max="12290" width="126.08984375" style="104" customWidth="1"/>
    <col min="12291" max="12544" width="9" style="104"/>
    <col min="12545" max="12545" width="4.36328125" style="104" customWidth="1"/>
    <col min="12546" max="12546" width="126.08984375" style="104" customWidth="1"/>
    <col min="12547" max="12800" width="9" style="104"/>
    <col min="12801" max="12801" width="4.36328125" style="104" customWidth="1"/>
    <col min="12802" max="12802" width="126.08984375" style="104" customWidth="1"/>
    <col min="12803" max="13056" width="9" style="104"/>
    <col min="13057" max="13057" width="4.36328125" style="104" customWidth="1"/>
    <col min="13058" max="13058" width="126.08984375" style="104" customWidth="1"/>
    <col min="13059" max="13312" width="9" style="104"/>
    <col min="13313" max="13313" width="4.36328125" style="104" customWidth="1"/>
    <col min="13314" max="13314" width="126.08984375" style="104" customWidth="1"/>
    <col min="13315" max="13568" width="9" style="104"/>
    <col min="13569" max="13569" width="4.36328125" style="104" customWidth="1"/>
    <col min="13570" max="13570" width="126.08984375" style="104" customWidth="1"/>
    <col min="13571" max="13824" width="9" style="104"/>
    <col min="13825" max="13825" width="4.36328125" style="104" customWidth="1"/>
    <col min="13826" max="13826" width="126.08984375" style="104" customWidth="1"/>
    <col min="13827" max="14080" width="9" style="104"/>
    <col min="14081" max="14081" width="4.36328125" style="104" customWidth="1"/>
    <col min="14082" max="14082" width="126.08984375" style="104" customWidth="1"/>
    <col min="14083" max="14336" width="9" style="104"/>
    <col min="14337" max="14337" width="4.36328125" style="104" customWidth="1"/>
    <col min="14338" max="14338" width="126.08984375" style="104" customWidth="1"/>
    <col min="14339" max="14592" width="9" style="104"/>
    <col min="14593" max="14593" width="4.36328125" style="104" customWidth="1"/>
    <col min="14594" max="14594" width="126.08984375" style="104" customWidth="1"/>
    <col min="14595" max="14848" width="9" style="104"/>
    <col min="14849" max="14849" width="4.36328125" style="104" customWidth="1"/>
    <col min="14850" max="14850" width="126.08984375" style="104" customWidth="1"/>
    <col min="14851" max="15104" width="9" style="104"/>
    <col min="15105" max="15105" width="4.36328125" style="104" customWidth="1"/>
    <col min="15106" max="15106" width="126.08984375" style="104" customWidth="1"/>
    <col min="15107" max="15360" width="9" style="104"/>
    <col min="15361" max="15361" width="4.36328125" style="104" customWidth="1"/>
    <col min="15362" max="15362" width="126.08984375" style="104" customWidth="1"/>
    <col min="15363" max="15616" width="9" style="104"/>
    <col min="15617" max="15617" width="4.36328125" style="104" customWidth="1"/>
    <col min="15618" max="15618" width="126.08984375" style="104" customWidth="1"/>
    <col min="15619" max="15872" width="9" style="104"/>
    <col min="15873" max="15873" width="4.36328125" style="104" customWidth="1"/>
    <col min="15874" max="15874" width="126.08984375" style="104" customWidth="1"/>
    <col min="15875" max="16128" width="9" style="104"/>
    <col min="16129" max="16129" width="4.36328125" style="104" customWidth="1"/>
    <col min="16130" max="16130" width="126.08984375" style="104" customWidth="1"/>
    <col min="16131" max="16384" width="9" style="104"/>
  </cols>
  <sheetData>
    <row r="1" spans="1:14" ht="25" customHeight="1" x14ac:dyDescent="0.2">
      <c r="A1" s="18" t="s">
        <v>10</v>
      </c>
      <c r="B1" s="103"/>
    </row>
    <row r="2" spans="1:14" ht="25" customHeight="1" x14ac:dyDescent="0.2">
      <c r="B2" s="103"/>
    </row>
    <row r="3" spans="1:14" ht="25" customHeight="1" x14ac:dyDescent="0.2">
      <c r="A3" s="27" t="s">
        <v>11</v>
      </c>
      <c r="B3" s="103" t="s">
        <v>12</v>
      </c>
    </row>
    <row r="4" spans="1:14" ht="25" customHeight="1" x14ac:dyDescent="0.2">
      <c r="A4" s="27" t="s">
        <v>11</v>
      </c>
      <c r="B4" s="103" t="s">
        <v>13</v>
      </c>
    </row>
    <row r="5" spans="1:14" ht="25" customHeight="1" x14ac:dyDescent="0.2">
      <c r="A5" s="27" t="s">
        <v>11</v>
      </c>
      <c r="B5" s="103" t="s">
        <v>14</v>
      </c>
    </row>
    <row r="6" spans="1:14" ht="25" customHeight="1" x14ac:dyDescent="0.2">
      <c r="A6" s="27" t="s">
        <v>11</v>
      </c>
      <c r="B6" s="103" t="s">
        <v>138</v>
      </c>
    </row>
    <row r="7" spans="1:14" ht="25" customHeight="1" x14ac:dyDescent="0.2">
      <c r="B7" s="140" t="s">
        <v>143</v>
      </c>
    </row>
    <row r="8" spans="1:14" ht="25" customHeight="1" x14ac:dyDescent="0.2">
      <c r="A8" s="27" t="s">
        <v>11</v>
      </c>
      <c r="B8" s="103" t="s">
        <v>144</v>
      </c>
    </row>
    <row r="9" spans="1:14" ht="25" customHeight="1" x14ac:dyDescent="0.2">
      <c r="B9" s="103"/>
    </row>
    <row r="10" spans="1:14" ht="25" customHeight="1" x14ac:dyDescent="0.2">
      <c r="A10" s="27">
        <v>-1</v>
      </c>
      <c r="B10" s="19" t="s">
        <v>15</v>
      </c>
    </row>
    <row r="11" spans="1:14" ht="25" customHeight="1" x14ac:dyDescent="0.2">
      <c r="A11" s="27">
        <f>A10-1</f>
        <v>-2</v>
      </c>
      <c r="B11" s="19" t="s">
        <v>16</v>
      </c>
    </row>
    <row r="12" spans="1:14" ht="25" customHeight="1" x14ac:dyDescent="0.2">
      <c r="B12" s="141" t="s">
        <v>142</v>
      </c>
    </row>
    <row r="13" spans="1:14" ht="25" customHeight="1" x14ac:dyDescent="0.2">
      <c r="A13" s="27">
        <f>A11-1</f>
        <v>-3</v>
      </c>
      <c r="B13" s="19" t="s">
        <v>139</v>
      </c>
    </row>
    <row r="14" spans="1:14" ht="25" customHeight="1" x14ac:dyDescent="0.2">
      <c r="A14" s="27">
        <f>A13-1</f>
        <v>-4</v>
      </c>
      <c r="B14" s="19" t="s">
        <v>17</v>
      </c>
    </row>
    <row r="15" spans="1:14" ht="25" customHeight="1" x14ac:dyDescent="0.2">
      <c r="A15" s="27">
        <f>A14-1</f>
        <v>-5</v>
      </c>
      <c r="B15" s="19" t="s">
        <v>18</v>
      </c>
    </row>
    <row r="16" spans="1:14" ht="24.75" customHeight="1" x14ac:dyDescent="0.2">
      <c r="B16" s="19" t="s">
        <v>146</v>
      </c>
      <c r="D16" s="105"/>
      <c r="E16" s="105"/>
      <c r="F16" s="105"/>
      <c r="L16" s="105"/>
      <c r="M16" s="105"/>
      <c r="N16" s="105"/>
    </row>
    <row r="17" spans="1:15" ht="24.75" customHeight="1" x14ac:dyDescent="0.2">
      <c r="B17" s="106" t="s">
        <v>19</v>
      </c>
      <c r="D17" s="105"/>
      <c r="E17" s="105"/>
      <c r="F17" s="105"/>
      <c r="L17" s="105"/>
      <c r="M17" s="105"/>
      <c r="N17" s="105"/>
    </row>
    <row r="18" spans="1:15" ht="24.75" customHeight="1" x14ac:dyDescent="0.2">
      <c r="B18" s="142" t="s">
        <v>141</v>
      </c>
      <c r="D18" s="105"/>
      <c r="E18" s="105"/>
      <c r="F18" s="105"/>
      <c r="L18" s="105"/>
      <c r="M18" s="105"/>
      <c r="N18" s="105"/>
    </row>
    <row r="19" spans="1:15" ht="25" customHeight="1" x14ac:dyDescent="0.2">
      <c r="A19" s="27">
        <f>A15-1</f>
        <v>-6</v>
      </c>
      <c r="B19" s="89" t="s">
        <v>20</v>
      </c>
    </row>
    <row r="20" spans="1:15" ht="25" customHeight="1" x14ac:dyDescent="0.2">
      <c r="A20" s="27">
        <f>A19-1</f>
        <v>-7</v>
      </c>
      <c r="B20" s="89" t="s">
        <v>140</v>
      </c>
    </row>
    <row r="21" spans="1:15" ht="25" customHeight="1" x14ac:dyDescent="0.2">
      <c r="A21" s="27">
        <f>A20-1</f>
        <v>-8</v>
      </c>
      <c r="B21" s="107" t="s">
        <v>21</v>
      </c>
      <c r="C21" s="105"/>
      <c r="D21" s="105"/>
      <c r="E21" s="105"/>
      <c r="F21" s="105"/>
      <c r="G21" s="105"/>
      <c r="H21" s="105"/>
      <c r="I21" s="105"/>
      <c r="J21" s="105"/>
      <c r="K21" s="105"/>
      <c r="L21" s="105"/>
      <c r="M21" s="105"/>
      <c r="N21" s="105"/>
      <c r="O21" s="105"/>
    </row>
    <row r="22" spans="1:15" ht="25" customHeight="1" x14ac:dyDescent="0.2">
      <c r="B22" s="107" t="s">
        <v>22</v>
      </c>
      <c r="C22" s="105"/>
      <c r="D22" s="105"/>
      <c r="E22" s="105"/>
      <c r="F22" s="105"/>
      <c r="G22" s="105"/>
      <c r="H22" s="105"/>
      <c r="I22" s="105"/>
      <c r="J22" s="105"/>
      <c r="K22" s="105"/>
      <c r="L22" s="105"/>
      <c r="M22" s="105"/>
      <c r="N22" s="105"/>
      <c r="O22" s="105"/>
    </row>
    <row r="23" spans="1:15" ht="25" customHeight="1" x14ac:dyDescent="0.2">
      <c r="A23" s="27">
        <f>A21-1</f>
        <v>-9</v>
      </c>
      <c r="B23" s="107" t="s">
        <v>23</v>
      </c>
      <c r="C23" s="105"/>
      <c r="D23" s="105"/>
      <c r="E23" s="105"/>
      <c r="F23" s="105"/>
      <c r="G23" s="105"/>
      <c r="H23" s="105"/>
      <c r="I23" s="105"/>
      <c r="J23" s="105"/>
      <c r="K23" s="105"/>
      <c r="L23" s="105"/>
      <c r="M23" s="105"/>
      <c r="N23" s="105"/>
      <c r="O23" s="105"/>
    </row>
    <row r="24" spans="1:15" ht="25" customHeight="1" x14ac:dyDescent="0.2">
      <c r="A24" s="27">
        <f t="shared" ref="A24:A25" si="0">A23-1</f>
        <v>-10</v>
      </c>
      <c r="B24" s="107" t="s">
        <v>24</v>
      </c>
      <c r="C24" s="105"/>
      <c r="D24" s="105"/>
      <c r="E24" s="105"/>
      <c r="F24" s="105"/>
      <c r="G24" s="105"/>
      <c r="H24" s="105"/>
      <c r="I24" s="105"/>
      <c r="J24" s="105"/>
      <c r="K24" s="105"/>
      <c r="L24" s="105"/>
      <c r="M24" s="105"/>
      <c r="N24" s="105"/>
      <c r="O24" s="105"/>
    </row>
    <row r="25" spans="1:15" ht="25" customHeight="1" x14ac:dyDescent="0.2">
      <c r="A25" s="27">
        <f t="shared" si="0"/>
        <v>-11</v>
      </c>
      <c r="B25" s="19" t="s">
        <v>25</v>
      </c>
    </row>
    <row r="26" spans="1:15" ht="25" customHeight="1" x14ac:dyDescent="0.2">
      <c r="A26" s="27">
        <v>-12</v>
      </c>
      <c r="B26" s="19" t="s">
        <v>37</v>
      </c>
    </row>
    <row r="27" spans="1:15" ht="25" customHeight="1" x14ac:dyDescent="0.2">
      <c r="B27" s="141" t="s">
        <v>145</v>
      </c>
    </row>
    <row r="28" spans="1:15" ht="25" customHeight="1" x14ac:dyDescent="0.2">
      <c r="A28" s="27">
        <v>-13</v>
      </c>
      <c r="B28" s="19" t="s">
        <v>137</v>
      </c>
    </row>
  </sheetData>
  <phoneticPr fontId="2"/>
  <pageMargins left="0.78700000000000003" right="0.78700000000000003" top="0.98399999999999999" bottom="0.98399999999999999" header="0.51200000000000001" footer="0.51200000000000001"/>
  <pageSetup paperSize="9" scale="6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sheetPr>
  <dimension ref="A1:S2"/>
  <sheetViews>
    <sheetView workbookViewId="0">
      <selection activeCell="D23" sqref="D23"/>
    </sheetView>
  </sheetViews>
  <sheetFormatPr defaultRowHeight="13" x14ac:dyDescent="0.2"/>
  <cols>
    <col min="1" max="1" width="14.36328125" bestFit="1" customWidth="1"/>
    <col min="2" max="2" width="5.1796875" bestFit="1" customWidth="1"/>
    <col min="3" max="3" width="14.6328125" bestFit="1" customWidth="1"/>
    <col min="6" max="6" width="11.81640625" customWidth="1"/>
    <col min="12" max="12" width="9" style="51"/>
    <col min="18" max="18" width="9" style="102" customWidth="1"/>
  </cols>
  <sheetData>
    <row r="1" spans="1:19" s="52" customFormat="1" ht="13.5" customHeight="1" x14ac:dyDescent="0.2">
      <c r="A1" s="52" t="s">
        <v>50</v>
      </c>
      <c r="B1" s="52" t="s">
        <v>65</v>
      </c>
      <c r="C1" s="52" t="s">
        <v>52</v>
      </c>
      <c r="D1" s="52" t="s">
        <v>54</v>
      </c>
      <c r="E1" s="52" t="s">
        <v>68</v>
      </c>
      <c r="F1" s="52" t="s">
        <v>29</v>
      </c>
      <c r="G1" s="52" t="s">
        <v>30</v>
      </c>
      <c r="H1" s="52" t="s">
        <v>31</v>
      </c>
      <c r="I1" s="52" t="s">
        <v>32</v>
      </c>
      <c r="J1" s="52" t="s">
        <v>33</v>
      </c>
      <c r="K1" s="52" t="s">
        <v>40</v>
      </c>
      <c r="L1" s="53" t="s">
        <v>42</v>
      </c>
      <c r="M1" s="52" t="s">
        <v>6</v>
      </c>
      <c r="N1" s="52" t="s">
        <v>7</v>
      </c>
      <c r="O1" s="52" t="s">
        <v>8</v>
      </c>
      <c r="P1" s="52" t="s">
        <v>44</v>
      </c>
      <c r="Q1" s="52" t="s">
        <v>46</v>
      </c>
      <c r="R1" s="100" t="s">
        <v>64</v>
      </c>
      <c r="S1" s="52" t="s">
        <v>48</v>
      </c>
    </row>
    <row r="2" spans="1:19" x14ac:dyDescent="0.2">
      <c r="A2" s="48" t="str">
        <f>'様式第5号ー１（個人）'!$A$3</f>
        <v>提出区分</v>
      </c>
      <c r="B2" s="48" t="str">
        <f>IF('様式第5号ー１（個人）'!$B$2="大阪エコ農産物生産計画認証申請一覧表（個人申請）","計画","実績")</f>
        <v>計画</v>
      </c>
      <c r="C2" s="48" t="str">
        <f>'様式第5号ー１（個人）'!$O$3</f>
        <v>市町村名</v>
      </c>
      <c r="D2" s="48" t="s">
        <v>38</v>
      </c>
      <c r="E2" s="49">
        <f>'様式第5号ー１（個人）'!A7</f>
        <v>0</v>
      </c>
      <c r="F2" s="49" t="str">
        <f>IF($E2&gt;0,'様式第5号ー１（個人）'!B7,"")</f>
        <v/>
      </c>
      <c r="G2" s="49" t="str">
        <f>IF($E2&gt;0,'様式第5号ー１（個人）'!C7,"")</f>
        <v/>
      </c>
      <c r="H2" s="49" t="str">
        <f>IF($E2&gt;0,'様式第5号ー１（個人）'!D7,"")</f>
        <v/>
      </c>
      <c r="I2" s="49" t="str">
        <f>IF($E2&gt;0,'様式第5号ー１（個人）'!E7,"")</f>
        <v/>
      </c>
      <c r="J2" s="49" t="str">
        <f>IF($E2&gt;0,'様式第5号ー１（個人）'!F7,"")</f>
        <v/>
      </c>
      <c r="K2" s="49" t="str">
        <f>IF($E2&gt;0,'様式第5号ー１（個人）'!G7,"")</f>
        <v/>
      </c>
      <c r="L2" s="50" t="str">
        <f>IF($E2&gt;0,'様式第5号ー１（個人）'!H7,"")</f>
        <v/>
      </c>
      <c r="M2" s="49" t="str">
        <f>IF($E2&gt;0,'様式第5号ー１（個人）'!I7,"")</f>
        <v/>
      </c>
      <c r="N2" s="49" t="str">
        <f>IF($E2&gt;0,'様式第5号ー１（個人）'!J7,"")</f>
        <v/>
      </c>
      <c r="O2" s="49" t="str">
        <f>IF($E2&gt;0,'様式第5号ー１（個人）'!K7,"")</f>
        <v/>
      </c>
      <c r="P2" s="49" t="str">
        <f>IF($E2&gt;0,'様式第5号ー１（個人）'!L7,"")</f>
        <v/>
      </c>
      <c r="Q2" s="49" t="str">
        <f>IF($E2&gt;0,'様式第5号ー１（個人）'!M7,"")</f>
        <v/>
      </c>
      <c r="R2" s="101" t="str">
        <f>IF($E2&gt;0,'様式第5号ー１（個人）'!N7,"")</f>
        <v/>
      </c>
      <c r="S2" s="49" t="str">
        <f>IF($E2&gt;0,'様式第5号ー１（個人）'!O7,"")</f>
        <v/>
      </c>
    </row>
  </sheetData>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sheetPr>
  <dimension ref="A1:S2"/>
  <sheetViews>
    <sheetView workbookViewId="0">
      <selection activeCell="D15" sqref="D15"/>
    </sheetView>
  </sheetViews>
  <sheetFormatPr defaultRowHeight="13" x14ac:dyDescent="0.2"/>
  <cols>
    <col min="1" max="1" width="14.453125" customWidth="1"/>
    <col min="2" max="2" width="5.1796875" bestFit="1" customWidth="1"/>
    <col min="3" max="3" width="14.6328125" bestFit="1" customWidth="1"/>
  </cols>
  <sheetData>
    <row r="1" spans="1:19" s="52" customFormat="1" x14ac:dyDescent="0.2">
      <c r="A1" s="52" t="s">
        <v>49</v>
      </c>
      <c r="B1" s="52" t="s">
        <v>65</v>
      </c>
      <c r="C1" s="52" t="s">
        <v>51</v>
      </c>
      <c r="D1" s="52" t="s">
        <v>53</v>
      </c>
      <c r="E1" s="52" t="s">
        <v>69</v>
      </c>
      <c r="F1" s="52" t="s">
        <v>55</v>
      </c>
      <c r="G1" s="52" t="s">
        <v>56</v>
      </c>
      <c r="H1" s="52" t="s">
        <v>57</v>
      </c>
      <c r="I1" s="52" t="s">
        <v>58</v>
      </c>
      <c r="J1" s="52" t="s">
        <v>59</v>
      </c>
      <c r="K1" s="52" t="s">
        <v>39</v>
      </c>
      <c r="L1" s="52" t="s">
        <v>41</v>
      </c>
      <c r="M1" s="52" t="s">
        <v>60</v>
      </c>
      <c r="N1" s="52" t="s">
        <v>61</v>
      </c>
      <c r="O1" s="52" t="s">
        <v>62</v>
      </c>
      <c r="P1" s="52" t="s">
        <v>43</v>
      </c>
      <c r="Q1" s="52" t="s">
        <v>45</v>
      </c>
      <c r="R1" s="52" t="s">
        <v>64</v>
      </c>
      <c r="S1" s="52" t="s">
        <v>47</v>
      </c>
    </row>
    <row r="2" spans="1:19" x14ac:dyDescent="0.2">
      <c r="A2" s="49" t="str">
        <f>'様式第5号ー2(集団）'!$A$3</f>
        <v>提出区分</v>
      </c>
      <c r="B2" s="49" t="str">
        <f>IF('様式第5号ー2(集団）'!$B$2="大阪エコ農産物生産計画認証申請一覧表（集団申請）","計画","実績")</f>
        <v>計画</v>
      </c>
      <c r="C2" s="49" t="str">
        <f>'様式第5号ー2(集団）'!$O$3</f>
        <v>市町村名</v>
      </c>
      <c r="D2" s="49" t="s">
        <v>63</v>
      </c>
      <c r="E2" s="49">
        <f>'様式第5号ー2(集団）'!A7</f>
        <v>0</v>
      </c>
      <c r="F2" s="49" t="str">
        <f>IF($E2&gt;0,'様式第5号ー2(集団）'!B7,"")</f>
        <v/>
      </c>
      <c r="G2" s="49" t="str">
        <f>IF($E2&gt;0,'様式第5号ー2(集団）'!C7,"")</f>
        <v/>
      </c>
      <c r="H2" s="49" t="str">
        <f>IF($E2&gt;0,'様式第5号ー2(集団）'!D7,"")</f>
        <v/>
      </c>
      <c r="I2" s="49" t="str">
        <f>IF($E2&gt;0,'様式第5号ー2(集団）'!E7,"")</f>
        <v/>
      </c>
      <c r="J2" s="49" t="str">
        <f>IF($E2&gt;0,'様式第5号ー2(集団）'!F7,"")</f>
        <v/>
      </c>
      <c r="K2" s="49" t="str">
        <f>IF($E2&gt;0,'様式第5号ー2(集団）'!G7,"")</f>
        <v/>
      </c>
      <c r="L2" s="50" t="str">
        <f>IF($E2&gt;0,'様式第5号ー2(集団）'!H7,"")</f>
        <v/>
      </c>
      <c r="M2" s="49" t="str">
        <f>IF($E2&gt;0,'様式第5号ー2(集団）'!I7,"")</f>
        <v/>
      </c>
      <c r="N2" s="49" t="str">
        <f>IF($E2&gt;0,'様式第5号ー2(集団）'!J7,"")</f>
        <v/>
      </c>
      <c r="O2" s="49" t="str">
        <f>IF($E2&gt;0,'様式第5号ー2(集団）'!K7,"")</f>
        <v/>
      </c>
      <c r="P2" s="49" t="str">
        <f>IF($E2&gt;0,'様式第5号ー2(集団）'!L7,"")</f>
        <v/>
      </c>
      <c r="Q2" s="49" t="str">
        <f>IF($E2&gt;0,'様式第5号ー2(集団）'!M7,"")</f>
        <v/>
      </c>
      <c r="R2" s="49" t="str">
        <f>IF($E2&gt;0,'様式第5号ー2(集団）'!N7,"")</f>
        <v/>
      </c>
      <c r="S2" s="49" t="str">
        <f>IF($E2&gt;0,'様式第5号ー2(集団）'!O7,"")</f>
        <v/>
      </c>
    </row>
  </sheetData>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sheetPr>
  <dimension ref="A1:F44"/>
  <sheetViews>
    <sheetView workbookViewId="0"/>
  </sheetViews>
  <sheetFormatPr defaultRowHeight="13" x14ac:dyDescent="0.2"/>
  <cols>
    <col min="2" max="2" width="15.08984375" bestFit="1" customWidth="1"/>
    <col min="6" max="6" width="13.453125" bestFit="1" customWidth="1"/>
  </cols>
  <sheetData>
    <row r="1" spans="1:6" x14ac:dyDescent="0.2">
      <c r="A1" t="s">
        <v>113</v>
      </c>
      <c r="B1" t="s">
        <v>52</v>
      </c>
      <c r="D1" t="s">
        <v>118</v>
      </c>
      <c r="E1" t="s">
        <v>119</v>
      </c>
      <c r="F1" t="s">
        <v>50</v>
      </c>
    </row>
    <row r="2" spans="1:6" x14ac:dyDescent="0.2">
      <c r="A2">
        <v>271004</v>
      </c>
      <c r="B2" t="s">
        <v>70</v>
      </c>
      <c r="D2" t="s">
        <v>134</v>
      </c>
      <c r="E2" t="s">
        <v>115</v>
      </c>
      <c r="F2" t="str">
        <f>D2&amp;"年"&amp;$E$2</f>
        <v>R3年7月申請</v>
      </c>
    </row>
    <row r="3" spans="1:6" x14ac:dyDescent="0.2">
      <c r="A3">
        <v>271403</v>
      </c>
      <c r="B3" t="s">
        <v>71</v>
      </c>
      <c r="D3" t="s">
        <v>133</v>
      </c>
      <c r="E3" t="s">
        <v>114</v>
      </c>
      <c r="F3" t="str">
        <f>D3&amp;"年"&amp;$E$3</f>
        <v>R4年1月申請</v>
      </c>
    </row>
    <row r="4" spans="1:6" x14ac:dyDescent="0.2">
      <c r="A4">
        <v>272027</v>
      </c>
      <c r="B4" t="s">
        <v>72</v>
      </c>
      <c r="D4" t="s">
        <v>133</v>
      </c>
      <c r="F4" t="str">
        <f t="shared" ref="F4" si="0">D4&amp;"年"&amp;$E$2</f>
        <v>R4年7月申請</v>
      </c>
    </row>
    <row r="5" spans="1:6" x14ac:dyDescent="0.2">
      <c r="A5">
        <v>272035</v>
      </c>
      <c r="B5" t="s">
        <v>73</v>
      </c>
      <c r="D5" t="s">
        <v>116</v>
      </c>
      <c r="F5" t="str">
        <f t="shared" ref="F5" si="1">D5&amp;"年"&amp;$E$3</f>
        <v>R5年1月申請</v>
      </c>
    </row>
    <row r="6" spans="1:6" x14ac:dyDescent="0.2">
      <c r="A6">
        <v>272043</v>
      </c>
      <c r="B6" t="s">
        <v>74</v>
      </c>
      <c r="D6" t="s">
        <v>116</v>
      </c>
      <c r="F6" t="str">
        <f t="shared" ref="F6" si="2">D6&amp;"年"&amp;$E$2</f>
        <v>R5年7月申請</v>
      </c>
    </row>
    <row r="7" spans="1:6" x14ac:dyDescent="0.2">
      <c r="A7">
        <v>272051</v>
      </c>
      <c r="B7" t="s">
        <v>75</v>
      </c>
      <c r="D7" t="s">
        <v>117</v>
      </c>
      <c r="F7" t="str">
        <f>D7&amp;"年"&amp;$E$3</f>
        <v>R6年1月申請</v>
      </c>
    </row>
    <row r="8" spans="1:6" x14ac:dyDescent="0.2">
      <c r="A8">
        <v>272060</v>
      </c>
      <c r="B8" t="s">
        <v>76</v>
      </c>
      <c r="D8" t="s">
        <v>117</v>
      </c>
      <c r="F8" t="str">
        <f>D8&amp;"年"&amp;$E$2</f>
        <v>R6年7月申請</v>
      </c>
    </row>
    <row r="9" spans="1:6" x14ac:dyDescent="0.2">
      <c r="A9">
        <v>272078</v>
      </c>
      <c r="B9" t="s">
        <v>77</v>
      </c>
      <c r="D9" t="s">
        <v>136</v>
      </c>
      <c r="F9" t="str">
        <f>D9&amp;"年"&amp;$E$3</f>
        <v>R7年1月申請</v>
      </c>
    </row>
    <row r="10" spans="1:6" x14ac:dyDescent="0.2">
      <c r="A10">
        <v>272086</v>
      </c>
      <c r="B10" t="s">
        <v>78</v>
      </c>
      <c r="D10" t="s">
        <v>120</v>
      </c>
      <c r="F10" t="str">
        <f>D10&amp;"年"&amp;$E$2</f>
        <v>R7年7月申請</v>
      </c>
    </row>
    <row r="11" spans="1:6" x14ac:dyDescent="0.2">
      <c r="A11">
        <v>272094</v>
      </c>
      <c r="B11" t="s">
        <v>79</v>
      </c>
      <c r="D11" t="s">
        <v>121</v>
      </c>
      <c r="F11" t="str">
        <f>D11&amp;"年"&amp;$E$3</f>
        <v>R8年1月申請</v>
      </c>
    </row>
    <row r="12" spans="1:6" x14ac:dyDescent="0.2">
      <c r="A12">
        <v>272108</v>
      </c>
      <c r="B12" t="s">
        <v>80</v>
      </c>
      <c r="D12" t="s">
        <v>121</v>
      </c>
      <c r="F12" t="str">
        <f>D12&amp;"年"&amp;$E$2</f>
        <v>R8年7月申請</v>
      </c>
    </row>
    <row r="13" spans="1:6" x14ac:dyDescent="0.2">
      <c r="A13">
        <v>272116</v>
      </c>
      <c r="B13" t="s">
        <v>81</v>
      </c>
      <c r="D13" t="s">
        <v>122</v>
      </c>
      <c r="F13" t="str">
        <f>D13&amp;"年"&amp;$E$3</f>
        <v>R9年1月申請</v>
      </c>
    </row>
    <row r="14" spans="1:6" x14ac:dyDescent="0.2">
      <c r="A14">
        <v>272124</v>
      </c>
      <c r="B14" t="s">
        <v>82</v>
      </c>
      <c r="D14" t="s">
        <v>122</v>
      </c>
      <c r="F14" t="str">
        <f>D14&amp;"年"&amp;$E$2</f>
        <v>R9年7月申請</v>
      </c>
    </row>
    <row r="15" spans="1:6" x14ac:dyDescent="0.2">
      <c r="A15">
        <v>272132</v>
      </c>
      <c r="B15" t="s">
        <v>83</v>
      </c>
      <c r="D15" t="s">
        <v>123</v>
      </c>
      <c r="F15" t="str">
        <f>D15&amp;"年"&amp;$E$3</f>
        <v>R10年1月申請</v>
      </c>
    </row>
    <row r="16" spans="1:6" x14ac:dyDescent="0.2">
      <c r="A16">
        <v>272141</v>
      </c>
      <c r="B16" t="s">
        <v>84</v>
      </c>
      <c r="D16" t="s">
        <v>123</v>
      </c>
      <c r="F16" t="str">
        <f>D16&amp;"年"&amp;$E$2</f>
        <v>R10年7月申請</v>
      </c>
    </row>
    <row r="17" spans="1:6" x14ac:dyDescent="0.2">
      <c r="A17">
        <v>272159</v>
      </c>
      <c r="B17" t="s">
        <v>85</v>
      </c>
      <c r="D17" t="s">
        <v>124</v>
      </c>
      <c r="F17" t="str">
        <f>D17&amp;"年"&amp;$E$3</f>
        <v>R11年1月申請</v>
      </c>
    </row>
    <row r="18" spans="1:6" x14ac:dyDescent="0.2">
      <c r="A18">
        <v>272167</v>
      </c>
      <c r="B18" t="s">
        <v>86</v>
      </c>
      <c r="D18" t="s">
        <v>124</v>
      </c>
      <c r="F18" t="str">
        <f>D18&amp;"年"&amp;$E$2</f>
        <v>R11年7月申請</v>
      </c>
    </row>
    <row r="19" spans="1:6" x14ac:dyDescent="0.2">
      <c r="A19">
        <v>272175</v>
      </c>
      <c r="B19" t="s">
        <v>87</v>
      </c>
      <c r="D19" t="s">
        <v>125</v>
      </c>
      <c r="F19" t="str">
        <f>D19&amp;"年"&amp;$E$3</f>
        <v>R12年1月申請</v>
      </c>
    </row>
    <row r="20" spans="1:6" x14ac:dyDescent="0.2">
      <c r="A20">
        <v>272183</v>
      </c>
      <c r="B20" t="s">
        <v>88</v>
      </c>
      <c r="D20" t="s">
        <v>125</v>
      </c>
      <c r="F20" t="str">
        <f>D20&amp;"年"&amp;$E$2</f>
        <v>R12年7月申請</v>
      </c>
    </row>
    <row r="21" spans="1:6" x14ac:dyDescent="0.2">
      <c r="A21">
        <v>272191</v>
      </c>
      <c r="B21" t="s">
        <v>89</v>
      </c>
      <c r="D21" t="s">
        <v>126</v>
      </c>
      <c r="F21" t="str">
        <f>D21&amp;"年"&amp;$E$3</f>
        <v>R13年1月申請</v>
      </c>
    </row>
    <row r="22" spans="1:6" x14ac:dyDescent="0.2">
      <c r="A22">
        <v>272205</v>
      </c>
      <c r="B22" t="s">
        <v>90</v>
      </c>
      <c r="D22" t="s">
        <v>126</v>
      </c>
      <c r="F22" t="str">
        <f>D22&amp;"年"&amp;$E$2</f>
        <v>R13年7月申請</v>
      </c>
    </row>
    <row r="23" spans="1:6" x14ac:dyDescent="0.2">
      <c r="A23">
        <v>272213</v>
      </c>
      <c r="B23" t="s">
        <v>91</v>
      </c>
      <c r="D23" t="s">
        <v>127</v>
      </c>
      <c r="F23" t="str">
        <f>D23&amp;"年"&amp;$E$3</f>
        <v>R14年1月申請</v>
      </c>
    </row>
    <row r="24" spans="1:6" x14ac:dyDescent="0.2">
      <c r="A24">
        <v>272221</v>
      </c>
      <c r="B24" t="s">
        <v>92</v>
      </c>
      <c r="D24" t="s">
        <v>127</v>
      </c>
      <c r="F24" t="str">
        <f>D24&amp;"年"&amp;$E$2</f>
        <v>R14年7月申請</v>
      </c>
    </row>
    <row r="25" spans="1:6" x14ac:dyDescent="0.2">
      <c r="A25">
        <v>272230</v>
      </c>
      <c r="B25" t="s">
        <v>93</v>
      </c>
      <c r="D25" t="s">
        <v>128</v>
      </c>
      <c r="F25" t="str">
        <f>D25&amp;"年"&amp;$E$3</f>
        <v>R15年1月申請</v>
      </c>
    </row>
    <row r="26" spans="1:6" x14ac:dyDescent="0.2">
      <c r="A26">
        <v>272248</v>
      </c>
      <c r="B26" t="s">
        <v>94</v>
      </c>
      <c r="D26" t="s">
        <v>128</v>
      </c>
      <c r="F26" t="str">
        <f>D26&amp;"年"&amp;$E$2</f>
        <v>R15年7月申請</v>
      </c>
    </row>
    <row r="27" spans="1:6" x14ac:dyDescent="0.2">
      <c r="A27">
        <v>272256</v>
      </c>
      <c r="B27" t="s">
        <v>95</v>
      </c>
      <c r="D27" t="s">
        <v>129</v>
      </c>
      <c r="F27" t="str">
        <f>D27&amp;"年"&amp;$E$3</f>
        <v>R16年1月申請</v>
      </c>
    </row>
    <row r="28" spans="1:6" x14ac:dyDescent="0.2">
      <c r="A28">
        <v>272264</v>
      </c>
      <c r="B28" t="s">
        <v>96</v>
      </c>
      <c r="D28" t="s">
        <v>129</v>
      </c>
      <c r="F28" t="str">
        <f>D28&amp;"年"&amp;$E$2</f>
        <v>R16年7月申請</v>
      </c>
    </row>
    <row r="29" spans="1:6" x14ac:dyDescent="0.2">
      <c r="A29">
        <v>272272</v>
      </c>
      <c r="B29" t="s">
        <v>97</v>
      </c>
      <c r="D29" t="s">
        <v>130</v>
      </c>
      <c r="F29" t="str">
        <f>D29&amp;"年"&amp;$E$3</f>
        <v>R17年1月申請</v>
      </c>
    </row>
    <row r="30" spans="1:6" x14ac:dyDescent="0.2">
      <c r="A30">
        <v>272281</v>
      </c>
      <c r="B30" t="s">
        <v>98</v>
      </c>
      <c r="D30" t="s">
        <v>130</v>
      </c>
      <c r="F30" t="str">
        <f>D30&amp;"年"&amp;$E$2</f>
        <v>R17年7月申請</v>
      </c>
    </row>
    <row r="31" spans="1:6" x14ac:dyDescent="0.2">
      <c r="A31">
        <v>272299</v>
      </c>
      <c r="B31" t="s">
        <v>99</v>
      </c>
      <c r="D31" t="s">
        <v>131</v>
      </c>
      <c r="F31" t="str">
        <f>D31&amp;"年"&amp;$E$3</f>
        <v>R18年1月申請</v>
      </c>
    </row>
    <row r="32" spans="1:6" x14ac:dyDescent="0.2">
      <c r="A32">
        <v>272302</v>
      </c>
      <c r="B32" t="s">
        <v>100</v>
      </c>
      <c r="D32" t="s">
        <v>131</v>
      </c>
      <c r="F32" t="str">
        <f>D32&amp;"年"&amp;$E$2</f>
        <v>R18年7月申請</v>
      </c>
    </row>
    <row r="33" spans="1:6" x14ac:dyDescent="0.2">
      <c r="A33">
        <v>272311</v>
      </c>
      <c r="B33" t="s">
        <v>101</v>
      </c>
      <c r="D33" t="s">
        <v>132</v>
      </c>
      <c r="F33" t="str">
        <f>D33&amp;"年"&amp;$E$3</f>
        <v>R19年1月申請</v>
      </c>
    </row>
    <row r="34" spans="1:6" x14ac:dyDescent="0.2">
      <c r="A34">
        <v>272329</v>
      </c>
      <c r="B34" t="s">
        <v>102</v>
      </c>
      <c r="D34" t="s">
        <v>132</v>
      </c>
      <c r="F34" t="str">
        <f>D34&amp;"年"&amp;$E$2</f>
        <v>R19年7月申請</v>
      </c>
    </row>
    <row r="35" spans="1:6" x14ac:dyDescent="0.2">
      <c r="A35">
        <v>273015</v>
      </c>
      <c r="B35" t="s">
        <v>103</v>
      </c>
      <c r="D35" t="s">
        <v>135</v>
      </c>
      <c r="F35" t="str">
        <f>D35&amp;"年"&amp;$E$3</f>
        <v>R20年1月申請</v>
      </c>
    </row>
    <row r="36" spans="1:6" x14ac:dyDescent="0.2">
      <c r="A36">
        <v>273210</v>
      </c>
      <c r="B36" t="s">
        <v>104</v>
      </c>
      <c r="D36" t="s">
        <v>135</v>
      </c>
      <c r="F36" t="str">
        <f>D36&amp;"年"&amp;$E$2</f>
        <v>R20年7月申請</v>
      </c>
    </row>
    <row r="37" spans="1:6" x14ac:dyDescent="0.2">
      <c r="A37">
        <v>273228</v>
      </c>
      <c r="B37" t="s">
        <v>105</v>
      </c>
    </row>
    <row r="38" spans="1:6" x14ac:dyDescent="0.2">
      <c r="A38">
        <v>273414</v>
      </c>
      <c r="B38" t="s">
        <v>106</v>
      </c>
    </row>
    <row r="39" spans="1:6" x14ac:dyDescent="0.2">
      <c r="A39">
        <v>273619</v>
      </c>
      <c r="B39" t="s">
        <v>107</v>
      </c>
    </row>
    <row r="40" spans="1:6" x14ac:dyDescent="0.2">
      <c r="A40">
        <v>273627</v>
      </c>
      <c r="B40" t="s">
        <v>108</v>
      </c>
    </row>
    <row r="41" spans="1:6" x14ac:dyDescent="0.2">
      <c r="A41">
        <v>273660</v>
      </c>
      <c r="B41" t="s">
        <v>109</v>
      </c>
    </row>
    <row r="42" spans="1:6" x14ac:dyDescent="0.2">
      <c r="A42">
        <v>273813</v>
      </c>
      <c r="B42" t="s">
        <v>110</v>
      </c>
    </row>
    <row r="43" spans="1:6" x14ac:dyDescent="0.2">
      <c r="A43">
        <v>273821</v>
      </c>
      <c r="B43" t="s">
        <v>111</v>
      </c>
    </row>
    <row r="44" spans="1:6" x14ac:dyDescent="0.2">
      <c r="A44">
        <v>273830</v>
      </c>
      <c r="B44" t="s">
        <v>112</v>
      </c>
    </row>
  </sheetData>
  <phoneticPr fontId="2"/>
  <pageMargins left="0.7" right="0.7" top="0.75" bottom="0.75" header="0.3" footer="0.3"/>
  <ignoredErrors>
    <ignoredError sqref="F4:F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様式第5号ー１（個人）</vt:lpstr>
      <vt:lpstr>様式第5号ー2(集団）</vt:lpstr>
      <vt:lpstr>5号記入上の注意点</vt:lpstr>
      <vt:lpstr>府作業用（個人）</vt:lpstr>
      <vt:lpstr>府作業用（集団）</vt:lpstr>
      <vt:lpstr>府作業用（マスター）</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職員端末機23年度3月調達</dc:creator>
  <cp:lastModifiedBy>辻野　護</cp:lastModifiedBy>
  <cp:lastPrinted>2024-10-17T07:13:54Z</cp:lastPrinted>
  <dcterms:created xsi:type="dcterms:W3CDTF">2014-05-28T03:06:06Z</dcterms:created>
  <dcterms:modified xsi:type="dcterms:W3CDTF">2024-11-20T06:43:14Z</dcterms:modified>
</cp:coreProperties>
</file>