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910_臨時公表\05_HP\"/>
    </mc:Choice>
  </mc:AlternateContent>
  <xr:revisionPtr revIDLastSave="0" documentId="13_ncr:1_{0576D71D-4ACD-4120-A609-FF0B1BD54C4B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'都市整備部調書（Excel建コン)'!$A$9:$W$9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'都市整備部調書（Excel建コン)'!$A$1:$W$24</definedName>
    <definedName name="_xlnm.Print_Titles" localSheetId="0">'都市整備部調書（Excel建コン)'!$1:$8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H12" i="1"/>
  <c r="W11" i="1"/>
  <c r="H11" i="1"/>
  <c r="H14" i="1"/>
  <c r="H13" i="1"/>
  <c r="W13" i="1"/>
  <c r="W24" i="1" l="1"/>
  <c r="W23" i="1"/>
  <c r="W22" i="1"/>
  <c r="W21" i="1"/>
  <c r="W20" i="1"/>
  <c r="W19" i="1"/>
  <c r="W18" i="1"/>
  <c r="W17" i="1"/>
  <c r="W16" i="1"/>
  <c r="W15" i="1"/>
  <c r="W10" i="1"/>
  <c r="H24" i="1"/>
  <c r="H23" i="1"/>
  <c r="H22" i="1"/>
  <c r="H21" i="1"/>
  <c r="H20" i="1"/>
  <c r="H19" i="1"/>
  <c r="H18" i="1"/>
  <c r="H17" i="1"/>
  <c r="H16" i="1"/>
  <c r="H15" i="1"/>
  <c r="H10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<sst xmlns="http://schemas.openxmlformats.org/spreadsheetml/2006/main" count="41359" uniqueCount="8943">
  <si>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</si>
  <si>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</si>
  <si>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</si>
  <si>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</si>
  <si>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</si>
  <si>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</si>
  <si>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</si>
  <si>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</si>
  <si>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</si>
  <si>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</si>
  <si>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</si>
  <si>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</si>
  <si>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</si>
  <si>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</si>
  <si>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</si>
  <si>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</si>
  <si>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</si>
  <si>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</si>
  <si>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</si>
  <si>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</si>
  <si>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</si>
  <si>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</si>
  <si>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</si>
  <si>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</si>
  <si>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</si>
  <si>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</si>
  <si>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</si>
  <si>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</si>
  <si>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</si>
  <si>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</si>
  <si>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</si>
  <si>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</si>
  <si>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</si>
  <si>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</si>
  <si>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</si>
  <si>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</si>
  <si>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</si>
  <si>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</si>
  <si>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</si>
  <si>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</si>
  <si>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</si>
  <si>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</si>
  <si>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</si>
  <si>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</si>
  <si>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</si>
  <si>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</si>
  <si>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</si>
  <si>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</si>
  <si>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</si>
  <si>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</si>
  <si>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</si>
  <si>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</si>
  <si>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</si>
  <si>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</si>
  <si>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</si>
  <si>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</si>
  <si>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</si>
  <si>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</si>
  <si>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</si>
  <si>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</si>
  <si>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</si>
  <si>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</si>
  <si>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</si>
  <si>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</si>
  <si>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</si>
  <si>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</si>
  <si>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</si>
  <si>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</si>
  <si>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</si>
  <si>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</si>
  <si>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</si>
  <si>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</si>
  <si>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</si>
  <si>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</si>
  <si>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</si>
  <si>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</si>
  <si>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</si>
  <si>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</si>
  <si>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</si>
  <si>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</si>
  <si>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</si>
  <si>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</si>
  <si>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</si>
  <si>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</si>
  <si>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</si>
  <si>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</si>
  <si>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</si>
  <si>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</si>
  <si>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</si>
  <si>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</si>
  <si>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</si>
  <si>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</si>
  <si>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</si>
  <si>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</si>
  <si>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</si>
  <si>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</si>
  <si>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</si>
  <si>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</si>
  <si>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</si>
  <si>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</si>
  <si>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</si>
  <si>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</si>
  <si>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</si>
  <si>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</si>
  <si>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</si>
  <si>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</si>
  <si>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</si>
  <si>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</si>
  <si>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</si>
  <si>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</si>
  <si>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</si>
  <si>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</si>
  <si>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</si>
  <si>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</si>
  <si>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</si>
  <si>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</si>
  <si>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</si>
  <si>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</si>
  <si>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</si>
  <si>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</si>
  <si>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</si>
  <si>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</si>
  <si>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</si>
  <si>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</si>
  <si>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</si>
  <si>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</si>
  <si>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</si>
  <si>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</si>
  <si>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</si>
  <si>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</si>
  <si>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</si>
  <si>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</si>
  <si>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</si>
  <si>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</si>
  <si>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</si>
  <si>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</si>
  <si>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</si>
  <si>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</si>
  <si>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</si>
  <si>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</si>
  <si>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</si>
  <si>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</si>
  <si>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</si>
  <si>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</si>
  <si>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</si>
  <si>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</si>
  <si>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</si>
  <si>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</si>
  <si>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</si>
  <si>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</si>
  <si>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</si>
  <si>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</si>
  <si>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</si>
  <si>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</si>
  <si>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</si>
  <si>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</si>
  <si>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</si>
  <si>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</si>
  <si>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</si>
  <si>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</si>
  <si>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</si>
  <si>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</si>
  <si>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</si>
  <si>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</si>
  <si>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</si>
  <si>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</si>
  <si>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</si>
  <si>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</si>
  <si>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</si>
  <si>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</si>
  <si>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</si>
  <si>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</si>
  <si>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</si>
  <si>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</si>
  <si>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</si>
  <si>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</si>
  <si>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</si>
  <si>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</si>
  <si>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</si>
  <si>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</si>
  <si>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</si>
  <si>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</si>
  <si>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</si>
  <si>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</si>
  <si>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</si>
  <si>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</si>
  <si>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</si>
  <si>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</si>
  <si>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</si>
  <si>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</si>
  <si>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</si>
  <si>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</si>
  <si>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</si>
  <si>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</si>
  <si>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</si>
  <si>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</si>
  <si>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</si>
  <si>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</si>
  <si>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</si>
  <si>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</si>
  <si>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</si>
  <si>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</si>
  <si>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</si>
  <si>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</si>
  <si>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</si>
  <si>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</si>
  <si>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</si>
  <si>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</si>
  <si>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</si>
  <si>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</si>
  <si>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</si>
  <si>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</si>
  <si>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</si>
  <si>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</si>
  <si>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</si>
  <si>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</si>
  <si>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</si>
  <si>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</si>
  <si>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</si>
  <si>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</si>
  <si>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</si>
  <si>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</si>
  <si>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</si>
  <si>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</si>
  <si>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</si>
  <si>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</si>
  <si>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</si>
  <si>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</si>
  <si>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</si>
  <si>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</si>
  <si>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</si>
  <si>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</si>
  <si>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</si>
  <si>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</si>
  <si>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</si>
  <si>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</si>
  <si>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</si>
  <si>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</si>
  <si>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</si>
  <si>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</si>
  <si>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</si>
  <si>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</si>
  <si>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</si>
  <si>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</si>
  <si>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</si>
  <si>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</si>
  <si>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</si>
  <si>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</si>
  <si>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</si>
  <si>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</si>
  <si>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</si>
  <si>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</si>
  <si>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</si>
  <si>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</si>
  <si>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</si>
  <si>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</si>
  <si>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</si>
  <si>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</si>
  <si>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</si>
  <si>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</si>
  <si>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</si>
  <si>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</si>
  <si>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</si>
  <si>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</si>
  <si>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</si>
  <si>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</si>
  <si>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</si>
  <si>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</si>
  <si>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</si>
  <si>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</si>
  <si>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</si>
  <si>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</si>
  <si>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</si>
  <si>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</si>
  <si>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</si>
  <si>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</si>
  <si>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</si>
  <si>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</si>
  <si>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</si>
  <si>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</si>
  <si>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</si>
  <si>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</si>
  <si>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</si>
  <si>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</si>
  <si>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</si>
  <si>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</si>
  <si>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</si>
  <si>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</si>
  <si>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</si>
  <si>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</si>
  <si>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</si>
  <si>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</si>
  <si>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</si>
  <si>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</si>
  <si>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</si>
  <si>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</si>
  <si>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</si>
  <si>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</si>
  <si>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</si>
  <si>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</si>
  <si>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</si>
  <si>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</si>
  <si>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</si>
  <si>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</si>
  <si>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</si>
  <si>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</si>
  <si>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</si>
  <si>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</si>
  <si>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</si>
  <si>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</si>
  <si>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</si>
  <si>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</si>
  <si>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</si>
  <si>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</si>
  <si>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</si>
  <si>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</si>
  <si>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</si>
  <si>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</si>
  <si>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</si>
  <si>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</si>
  <si>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</si>
  <si>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</si>
  <si>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</si>
  <si>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</si>
  <si>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</si>
  <si>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</si>
  <si>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</si>
  <si>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</si>
  <si>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</si>
  <si>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</si>
  <si>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</si>
  <si>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</si>
  <si>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</si>
  <si>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</si>
  <si>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</si>
  <si>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</si>
  <si>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</si>
  <si>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</si>
  <si>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</si>
  <si>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</si>
  <si>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</si>
  <si>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</si>
  <si>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</si>
  <si>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</si>
  <si>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</si>
  <si>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</si>
  <si>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</si>
  <si>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</si>
  <si>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</si>
  <si>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</si>
  <si>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</si>
  <si>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</si>
  <si>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</si>
  <si>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</si>
  <si>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</si>
  <si>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</si>
  <si>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</si>
  <si>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</si>
  <si>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</si>
  <si>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</si>
  <si>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</si>
  <si>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</si>
  <si>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</si>
  <si>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</si>
  <si>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</si>
  <si>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</si>
  <si>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</si>
  <si>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</si>
  <si>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</si>
  <si>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</si>
  <si>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</si>
  <si>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</si>
  <si>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</si>
  <si>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</si>
  <si>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</si>
  <si>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</si>
  <si>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</si>
  <si>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</si>
  <si>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</si>
  <si>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</si>
  <si>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</si>
  <si>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</si>
  <si>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</si>
  <si>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</si>
  <si>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</si>
  <si>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</si>
  <si>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</si>
  <si>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</si>
  <si>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</si>
  <si>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</si>
  <si>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</si>
  <si>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</si>
  <si>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</si>
  <si>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</si>
  <si>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</si>
  <si>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</si>
  <si>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</si>
  <si>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</si>
  <si>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</si>
  <si>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</si>
  <si>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</si>
  <si>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</si>
  <si>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</si>
  <si>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</si>
  <si>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</si>
  <si>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</si>
  <si>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</si>
  <si>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</si>
  <si>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</si>
  <si>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</si>
  <si>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</si>
  <si>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</si>
  <si>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</si>
  <si>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</si>
  <si>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</si>
  <si>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</si>
  <si>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</si>
  <si>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</si>
  <si>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</si>
  <si>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</si>
  <si>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</si>
  <si>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</si>
  <si>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</si>
  <si>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</si>
  <si>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</si>
  <si>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</si>
  <si>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</si>
  <si>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</si>
  <si>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</si>
  <si>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</si>
  <si>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</si>
  <si>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</si>
  <si>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</si>
  <si>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</si>
  <si>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</si>
  <si>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</si>
  <si>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</si>
  <si>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</si>
  <si>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</si>
  <si>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</si>
  <si>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</si>
  <si>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</si>
  <si>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</si>
  <si>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</si>
  <si>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</si>
  <si>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</si>
  <si>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</si>
  <si>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</si>
  <si>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</si>
  <si>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</si>
  <si>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</si>
  <si>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</si>
  <si>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</si>
  <si>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</si>
  <si>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</si>
  <si>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</si>
  <si>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</si>
  <si>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</si>
  <si>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</si>
  <si>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</si>
  <si>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</si>
  <si>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</si>
  <si>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</si>
  <si>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</si>
  <si>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</si>
  <si>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</si>
  <si>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</si>
  <si>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</si>
  <si>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</si>
  <si>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</si>
  <si>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</si>
  <si>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</si>
  <si>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</si>
  <si>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</si>
  <si>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</si>
  <si>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</si>
  <si>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</si>
  <si>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</si>
  <si>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</si>
  <si>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</si>
  <si>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</si>
  <si>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</si>
  <si>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</si>
  <si>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</si>
  <si>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</si>
  <si>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</si>
  <si>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</si>
  <si>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</si>
  <si>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</si>
  <si>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</si>
  <si>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</si>
  <si>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</si>
  <si>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</si>
  <si>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</si>
  <si>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</si>
  <si>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</si>
  <si>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</si>
  <si>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</si>
  <si>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</si>
  <si>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</si>
  <si>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</si>
  <si>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</si>
  <si>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</si>
  <si>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</si>
  <si>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</si>
  <si>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</si>
  <si>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</si>
  <si>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</si>
  <si>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</si>
  <si>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</si>
  <si>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</si>
  <si>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</si>
  <si>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</si>
  <si>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</si>
  <si>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</si>
  <si>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</si>
  <si>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</si>
  <si>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</si>
  <si>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</si>
  <si>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</si>
  <si>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</si>
  <si>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</si>
  <si>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</si>
  <si>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</si>
  <si>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</si>
  <si>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</si>
  <si>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</si>
  <si>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</si>
  <si>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</si>
  <si>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</si>
  <si>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</si>
  <si>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</si>
  <si>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</si>
  <si>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</si>
  <si>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</si>
  <si>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</si>
  <si>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</si>
  <si>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</si>
  <si>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</si>
  <si>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</si>
  <si>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</si>
  <si>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</si>
  <si>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</si>
  <si>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</si>
  <si>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</si>
  <si>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</si>
  <si>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</si>
  <si>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</si>
  <si>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</si>
  <si>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</si>
  <si>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</si>
  <si>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</si>
  <si>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</si>
  <si>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</si>
  <si>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</si>
  <si>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</si>
  <si>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</si>
  <si>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</si>
  <si>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</si>
  <si>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</si>
  <si>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</si>
  <si>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</si>
  <si>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</si>
  <si>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</si>
  <si>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</si>
  <si>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</si>
  <si>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</si>
  <si>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</si>
  <si>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</si>
  <si>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</si>
  <si>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</si>
  <si>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</si>
  <si>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</si>
  <si>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</si>
  <si>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</si>
  <si>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</si>
  <si>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</si>
  <si>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</si>
  <si>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</si>
  <si>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</si>
  <si>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</si>
  <si>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</si>
  <si>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</si>
  <si>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</si>
  <si>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</si>
  <si>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</si>
  <si>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</si>
  <si>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</si>
  <si>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</si>
  <si>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</si>
  <si>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</si>
  <si>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</si>
  <si>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</si>
  <si>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</si>
  <si>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</si>
  <si>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</si>
  <si>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</si>
  <si>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</si>
  <si>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</si>
  <si>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</si>
  <si>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</si>
  <si>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</si>
  <si>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</si>
  <si>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</si>
  <si>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</si>
  <si>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</si>
  <si>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</si>
  <si>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</si>
  <si>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</si>
  <si>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</si>
  <si>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</si>
  <si>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</si>
  <si>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</si>
  <si>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</si>
  <si>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</si>
  <si>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</si>
  <si>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</si>
  <si>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</si>
  <si>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</si>
  <si>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</si>
  <si>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</si>
  <si>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</si>
  <si>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</si>
  <si>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</si>
  <si>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</si>
  <si>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</si>
  <si>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</si>
  <si>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</si>
  <si>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</si>
  <si>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</si>
  <si>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</si>
  <si>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</si>
  <si>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</si>
  <si>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</si>
  <si>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</si>
  <si>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</si>
  <si>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</si>
  <si>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</si>
  <si>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</si>
  <si>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</si>
  <si>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</si>
  <si>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</si>
  <si>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</si>
  <si>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</si>
  <si>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</si>
  <si>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</si>
  <si>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</si>
  <si>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</si>
  <si>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</si>
  <si>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</si>
  <si>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</si>
  <si>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</si>
  <si>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</si>
  <si>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</si>
  <si>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</si>
  <si>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</si>
  <si>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</si>
  <si>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</si>
  <si>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</si>
  <si>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</si>
  <si>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</si>
  <si>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</si>
  <si>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</si>
  <si>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</si>
  <si>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</si>
  <si>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</si>
  <si>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</si>
  <si>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</si>
  <si>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</si>
  <si>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</si>
  <si>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</si>
  <si>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</si>
  <si>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</si>
  <si>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</si>
  <si>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</si>
  <si>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</si>
  <si>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</si>
  <si>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</si>
  <si>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</si>
  <si>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</si>
  <si>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</si>
  <si>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</si>
  <si>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</si>
  <si>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</si>
  <si>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</si>
  <si>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</si>
  <si>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</si>
  <si>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</si>
  <si>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</si>
  <si>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</si>
  <si>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</si>
  <si>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</si>
  <si>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</si>
  <si>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</si>
  <si>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</si>
  <si>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</si>
  <si>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</si>
  <si>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</si>
  <si>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</si>
  <si>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</si>
  <si>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</si>
  <si>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</si>
  <si>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</si>
  <si>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</si>
  <si>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</si>
  <si>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</si>
  <si>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</si>
  <si>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</si>
  <si>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</si>
  <si>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</si>
  <si>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</si>
  <si>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</si>
  <si>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</si>
  <si>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</si>
  <si>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</si>
  <si>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</si>
  <si>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</si>
  <si>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</si>
  <si>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</si>
  <si>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</si>
  <si>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</si>
  <si>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</si>
  <si>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</si>
  <si>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</si>
  <si>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</si>
  <si>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</si>
  <si>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</si>
  <si>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</si>
  <si>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</si>
  <si>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</si>
  <si>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</si>
  <si>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</si>
  <si>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</si>
  <si>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</si>
  <si>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</si>
  <si>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</si>
  <si>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</si>
  <si>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</si>
  <si>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</si>
  <si>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</si>
  <si>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</si>
  <si>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</si>
  <si>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</si>
  <si>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</si>
  <si>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</si>
  <si>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</si>
  <si>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</si>
  <si>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</si>
  <si>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</si>
  <si>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</si>
  <si>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</si>
  <si>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</si>
  <si>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</si>
  <si>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</si>
  <si>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</si>
  <si>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</si>
  <si>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</si>
  <si>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</si>
  <si>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</si>
  <si>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</si>
  <si>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</si>
  <si>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</si>
  <si>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</si>
  <si>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</si>
  <si>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</si>
  <si>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</si>
  <si>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</si>
  <si>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</si>
  <si>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</si>
  <si>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</si>
  <si>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</si>
  <si>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</si>
  <si>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</si>
  <si>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</si>
  <si>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</si>
  <si>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</si>
  <si>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</si>
  <si>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</si>
  <si>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</si>
  <si>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</si>
  <si>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</si>
  <si>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</si>
  <si>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</si>
  <si>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</si>
  <si>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</si>
  <si>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</si>
  <si>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</si>
  <si>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</si>
  <si>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</si>
  <si>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</si>
  <si>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</si>
  <si>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</si>
  <si>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</si>
  <si>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</si>
  <si>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</si>
  <si>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</si>
  <si>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</si>
  <si>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</si>
  <si>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</si>
  <si>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</si>
  <si>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</si>
  <si>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</si>
  <si>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</si>
  <si>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</si>
  <si>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</si>
  <si>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</si>
  <si>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</si>
  <si>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</si>
  <si>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</si>
  <si>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</si>
  <si>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</si>
  <si>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</si>
  <si>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</si>
  <si>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</si>
  <si>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</si>
  <si>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</si>
  <si>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</si>
  <si>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</si>
  <si>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</si>
  <si>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</si>
  <si>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</si>
  <si>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</si>
  <si>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</si>
  <si>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</si>
  <si>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</si>
  <si>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</si>
  <si>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</si>
  <si>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</si>
  <si>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</si>
  <si>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</si>
  <si>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</si>
  <si>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</si>
  <si>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</si>
  <si>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</si>
  <si>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</si>
  <si>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</si>
  <si>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</si>
  <si>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</si>
  <si>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</si>
  <si>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</si>
  <si>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</si>
  <si>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</si>
  <si>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</si>
  <si>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</si>
  <si>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</si>
  <si>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</si>
  <si>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</si>
  <si>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</si>
  <si>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</si>
  <si>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</si>
  <si>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</si>
  <si>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</si>
  <si>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</si>
  <si>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</si>
  <si>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</si>
  <si>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</si>
  <si>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</si>
  <si>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</si>
  <si>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</si>
  <si>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</si>
  <si>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</si>
  <si>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</si>
  <si>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</si>
  <si>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</si>
  <si>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</si>
  <si>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</si>
  <si>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</si>
  <si>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</si>
  <si>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</si>
  <si>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</si>
  <si>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</si>
  <si>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</si>
  <si>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</si>
  <si>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</si>
  <si>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</si>
  <si>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</si>
  <si>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</si>
  <si>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</si>
  <si>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</si>
  <si>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</si>
  <si>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</si>
  <si>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</si>
  <si>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</si>
  <si>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</si>
  <si>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</si>
  <si>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</si>
  <si>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</si>
  <si>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</si>
  <si>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</si>
  <si>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</si>
  <si>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</si>
  <si>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</si>
  <si>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</si>
  <si>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</si>
  <si>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</si>
  <si>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</si>
  <si>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</si>
  <si>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</si>
  <si>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</si>
  <si>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</si>
  <si>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</si>
  <si>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</si>
  <si>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</si>
  <si>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</si>
  <si>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</si>
  <si>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</si>
  <si>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</si>
  <si>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</si>
  <si>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</si>
  <si>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</si>
  <si>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</si>
  <si>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</si>
  <si>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</si>
  <si>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</si>
  <si>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</si>
  <si>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</si>
  <si>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</si>
  <si>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</si>
  <si>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</si>
  <si>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</si>
  <si>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</si>
  <si>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</si>
  <si>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</si>
  <si>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</si>
  <si>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</si>
  <si>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</si>
  <si>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</si>
  <si>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</si>
  <si>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</si>
  <si>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</si>
  <si>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</si>
  <si>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</si>
  <si>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</si>
  <si>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</si>
  <si>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</si>
  <si>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</si>
  <si>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</si>
  <si>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</si>
  <si>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</si>
  <si>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</si>
  <si>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</si>
  <si>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</si>
  <si>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</si>
  <si>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</si>
  <si>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</si>
  <si>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</si>
  <si>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</si>
  <si>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</si>
  <si>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</si>
  <si>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</si>
  <si>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</si>
  <si>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</si>
  <si>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</si>
  <si>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</si>
  <si>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</si>
  <si>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</si>
  <si>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</si>
  <si>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</si>
  <si>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</si>
  <si>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</si>
  <si>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</si>
  <si>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</si>
  <si>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</si>
  <si>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</si>
  <si>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</si>
  <si>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</si>
  <si>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</si>
  <si>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</si>
  <si>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</si>
  <si>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</si>
  <si>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</si>
  <si>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</si>
  <si>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</si>
  <si>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</si>
  <si>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</si>
  <si>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</si>
  <si>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</si>
  <si>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</si>
  <si>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</si>
  <si>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</si>
  <si>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</si>
  <si>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</si>
  <si>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</si>
  <si>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</si>
  <si>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</si>
  <si>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</si>
  <si>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</si>
  <si>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</si>
  <si>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</si>
  <si>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</si>
  <si>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</si>
  <si>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</si>
  <si>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</si>
  <si>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</si>
  <si>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</si>
  <si>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</si>
  <si>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</si>
  <si>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</si>
  <si>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</si>
  <si>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</si>
  <si>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</si>
  <si>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</si>
  <si>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</si>
  <si>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</si>
  <si>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</si>
  <si>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</si>
  <si>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</si>
  <si>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</si>
  <si>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</si>
  <si>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</si>
  <si>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</si>
  <si>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</si>
  <si>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</si>
  <si>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</si>
  <si>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</si>
  <si>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</si>
  <si>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</si>
  <si>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</si>
  <si>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</si>
  <si>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</si>
  <si>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</si>
  <si>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</si>
  <si>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</si>
  <si>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</si>
  <si>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</si>
  <si>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</si>
  <si>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</si>
  <si>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</si>
  <si>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</si>
  <si>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</si>
  <si>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</si>
  <si>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</si>
  <si>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</si>
  <si>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</si>
  <si>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</si>
  <si>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</si>
  <si>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</si>
  <si>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</si>
  <si>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</si>
  <si>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</si>
  <si>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</si>
  <si>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</si>
  <si>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</si>
  <si>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</si>
  <si>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</si>
  <si>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</si>
  <si>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</si>
  <si>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</si>
  <si>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</si>
  <si>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</si>
  <si>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</si>
  <si>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</si>
  <si>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</si>
  <si>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</si>
  <si>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</si>
  <si>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</si>
  <si>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</si>
  <si>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</si>
  <si>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</si>
  <si>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</si>
  <si>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</si>
  <si>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</si>
  <si>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</si>
  <si>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</si>
  <si>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</si>
  <si>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</si>
  <si>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</si>
  <si>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</si>
  <si>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</si>
  <si>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</si>
  <si>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</si>
  <si>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</si>
  <si>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</si>
  <si>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</si>
  <si>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</si>
  <si>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</si>
  <si>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</si>
  <si>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</si>
  <si>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</si>
  <si>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</si>
  <si>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</si>
  <si>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</si>
  <si>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</si>
  <si>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</si>
  <si>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</si>
  <si>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</si>
  <si>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</si>
  <si>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</si>
  <si>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</si>
  <si>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</si>
  <si>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</si>
  <si>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</si>
  <si>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</si>
  <si>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</si>
  <si>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</si>
  <si>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</si>
  <si>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</si>
  <si>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</si>
  <si>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</si>
  <si>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</si>
  <si>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</si>
  <si>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</si>
  <si>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</si>
  <si>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</si>
  <si>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</si>
  <si>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</si>
  <si>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</si>
  <si>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</si>
  <si>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</si>
  <si>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</si>
  <si>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</si>
  <si>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</si>
  <si>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</si>
  <si>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</si>
  <si>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</si>
  <si>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</si>
  <si>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</si>
  <si>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</si>
  <si>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</si>
  <si>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</si>
  <si>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</si>
  <si>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</si>
  <si>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</si>
  <si>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</si>
  <si>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</si>
  <si>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</si>
  <si>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</si>
  <si>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</si>
  <si>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</si>
  <si>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</si>
  <si>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</si>
  <si>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</si>
  <si>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</si>
  <si>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</si>
  <si>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</si>
  <si>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</si>
  <si>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</si>
  <si>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</si>
  <si>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</si>
  <si>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</si>
  <si>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</si>
  <si>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</si>
  <si>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</si>
  <si>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</si>
  <si>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</si>
  <si>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</si>
  <si>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</si>
  <si>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</si>
  <si>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</si>
  <si>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</si>
  <si>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</si>
  <si>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</si>
  <si>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</si>
  <si>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</si>
  <si>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</si>
  <si>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</si>
  <si>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</si>
  <si>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</si>
  <si>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</si>
  <si>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</si>
  <si>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</si>
  <si>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</si>
  <si>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</si>
  <si>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</si>
  <si>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</si>
  <si>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</si>
  <si>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</si>
  <si>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</si>
  <si>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</si>
  <si>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</si>
  <si>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</si>
  <si>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</si>
  <si>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</si>
  <si>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</si>
  <si>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</si>
  <si>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</si>
  <si>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</si>
  <si>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</si>
  <si>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</si>
  <si>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</si>
  <si>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</si>
  <si>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</si>
  <si>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</si>
  <si>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</si>
  <si>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</si>
  <si>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</si>
  <si>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</si>
  <si>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</si>
  <si>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</si>
  <si>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</si>
  <si>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</si>
  <si>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</si>
  <si>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</si>
  <si>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</si>
  <si>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</si>
  <si>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</si>
  <si>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</si>
  <si>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</si>
  <si>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</si>
  <si>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</si>
  <si>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</si>
  <si>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</si>
  <si>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</si>
  <si>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</si>
  <si>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</si>
  <si>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</si>
  <si>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</si>
  <si>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</si>
  <si>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</si>
  <si>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</si>
  <si>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</si>
  <si>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</si>
  <si>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</si>
  <si>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</si>
  <si>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</si>
  <si>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</si>
  <si>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</si>
  <si>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</si>
  <si>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</si>
  <si>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</si>
  <si>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</si>
  <si>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</si>
  <si>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</si>
  <si>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</si>
  <si>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</si>
  <si>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</si>
  <si>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</si>
  <si>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</si>
  <si>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</si>
  <si>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</si>
  <si>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</si>
  <si>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</si>
  <si>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</si>
  <si>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</si>
  <si>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</si>
  <si>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</si>
  <si>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</si>
  <si>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</si>
  <si>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</si>
  <si>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</si>
  <si>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</si>
  <si>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</si>
  <si>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</si>
  <si>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</si>
  <si>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</si>
  <si>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</si>
  <si>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</si>
  <si>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</si>
  <si>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</si>
  <si>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</si>
  <si>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</si>
  <si>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</si>
  <si>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</si>
  <si>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</si>
  <si>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</si>
  <si>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</si>
  <si>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</si>
  <si>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</si>
  <si>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</si>
  <si>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</si>
  <si>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</si>
  <si>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</si>
  <si>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</si>
  <si>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</si>
  <si>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</si>
  <si>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</si>
  <si>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</si>
  <si>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</si>
  <si>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</si>
  <si>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</si>
  <si>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</si>
  <si>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</si>
  <si>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</si>
  <si>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</si>
  <si>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</si>
  <si>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</si>
  <si>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</si>
  <si>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</si>
  <si>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</si>
  <si>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</si>
  <si>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</si>
  <si>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</si>
  <si>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</si>
  <si>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</si>
  <si>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</si>
  <si>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</si>
  <si>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</si>
  <si>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</si>
  <si>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</si>
  <si>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</si>
  <si>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</si>
  <si>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</si>
  <si>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</si>
  <si>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</si>
  <si>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</si>
  <si>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</si>
  <si>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</si>
  <si>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</si>
  <si>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</si>
  <si>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</si>
  <si>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</si>
  <si>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</si>
  <si>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</si>
  <si>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</si>
  <si>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</si>
  <si>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</si>
  <si>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</si>
  <si>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</si>
  <si>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</si>
  <si>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</si>
  <si>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</si>
  <si>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</si>
  <si>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</si>
  <si>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</si>
  <si>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</si>
  <si>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</si>
  <si>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</si>
  <si>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</si>
  <si>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</si>
  <si>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</si>
  <si>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</si>
  <si>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</si>
  <si>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</si>
  <si>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</si>
  <si>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</si>
  <si>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</si>
  <si>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</si>
  <si>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</si>
  <si>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</si>
  <si>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</si>
  <si>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</si>
  <si>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</si>
  <si>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</si>
  <si>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</si>
  <si>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</si>
  <si>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</si>
  <si>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</si>
  <si>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</si>
  <si>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</si>
  <si>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</si>
  <si>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</si>
  <si>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</si>
  <si>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</si>
  <si>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</si>
  <si>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</si>
  <si>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</si>
  <si>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</si>
  <si>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</si>
  <si>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</si>
  <si>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</si>
  <si>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</si>
  <si>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</si>
  <si>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</si>
  <si>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</si>
  <si>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</si>
  <si>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</si>
  <si>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</si>
  <si>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</si>
  <si>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</si>
  <si>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</si>
  <si>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</si>
  <si>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</si>
  <si>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</si>
  <si>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</si>
  <si>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</si>
  <si>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</si>
  <si>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</si>
  <si>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</si>
  <si>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</si>
  <si>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</si>
  <si>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</si>
  <si>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</si>
  <si>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</si>
  <si>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</si>
  <si>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</si>
  <si>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</si>
  <si>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</si>
  <si>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</si>
  <si>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</si>
  <si>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</si>
  <si>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</si>
  <si>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</si>
  <si>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</si>
  <si>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</si>
  <si>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</si>
  <si>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</si>
  <si>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</si>
  <si>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</si>
  <si>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</si>
  <si>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</si>
  <si>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</si>
  <si>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</si>
  <si>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</si>
  <si>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</si>
  <si>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</si>
  <si>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</si>
  <si>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</si>
  <si>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</si>
  <si>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</si>
  <si>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</si>
  <si>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</si>
  <si>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</si>
  <si>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</si>
  <si>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</si>
  <si>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</si>
  <si>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</si>
  <si>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</si>
  <si>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</si>
  <si>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</si>
  <si>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</si>
  <si>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</si>
  <si>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</si>
  <si>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</si>
  <si>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</si>
  <si>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</si>
  <si>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</si>
  <si>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</si>
  <si>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</si>
  <si>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</si>
  <si>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</si>
  <si>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</si>
  <si>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</si>
  <si>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</si>
  <si>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</si>
  <si>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</si>
  <si>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</si>
  <si>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</si>
  <si>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</si>
  <si>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</si>
  <si>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</si>
  <si>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</si>
  <si>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</si>
  <si>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</si>
  <si>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</si>
  <si>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</si>
  <si>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</si>
  <si>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</si>
  <si>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</si>
  <si>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</si>
  <si>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</si>
  <si>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</si>
  <si>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</si>
  <si>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</si>
  <si>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</si>
  <si>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</si>
  <si>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</si>
  <si>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</si>
  <si>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</si>
  <si>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</si>
  <si>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</si>
  <si>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</si>
  <si>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</si>
  <si>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</si>
  <si>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</si>
  <si>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</si>
  <si>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</si>
  <si>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</si>
  <si>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</si>
  <si>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</si>
  <si>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</si>
  <si>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</si>
  <si>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</si>
  <si>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</si>
  <si>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</si>
  <si>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</si>
  <si>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</si>
  <si>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</si>
  <si>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</si>
  <si>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</si>
  <si>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</si>
  <si>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</si>
  <si>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</si>
  <si>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</si>
  <si>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</si>
  <si>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</si>
  <si>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</si>
  <si>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</si>
  <si>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</si>
  <si>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</si>
  <si>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</si>
  <si>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</si>
  <si>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</si>
  <si>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</si>
  <si>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</si>
  <si>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</si>
  <si>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</si>
  <si>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</si>
  <si>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</si>
  <si>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</si>
  <si>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</si>
  <si>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</si>
  <si>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</si>
  <si>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</si>
  <si>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</si>
  <si>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</si>
  <si>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</si>
  <si>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</si>
  <si>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</si>
  <si>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</si>
  <si>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</si>
  <si>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</si>
  <si>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</si>
  <si>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</si>
  <si>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</si>
  <si>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</si>
  <si>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</si>
  <si>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</si>
  <si>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</si>
  <si>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</si>
  <si>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</si>
  <si>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</si>
  <si>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</si>
  <si>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</si>
  <si>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</si>
  <si>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</si>
  <si>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</si>
  <si>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</si>
  <si>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</si>
  <si>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</si>
  <si>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</si>
  <si>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</si>
  <si>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</si>
  <si>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</si>
  <si>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</si>
  <si>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</si>
  <si>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</si>
  <si>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</si>
  <si>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</si>
  <si>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</si>
  <si>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</si>
  <si>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</si>
  <si>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</si>
  <si>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</si>
  <si>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</si>
  <si>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</si>
  <si>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</si>
  <si>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</si>
  <si>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</si>
  <si>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</si>
  <si>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</si>
  <si>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</si>
  <si>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</si>
  <si>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</si>
  <si>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</si>
  <si>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</si>
  <si>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</si>
  <si>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</si>
  <si>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</si>
  <si>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</si>
  <si>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</si>
  <si>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</si>
  <si>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</si>
  <si>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</si>
  <si>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</si>
  <si>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</si>
  <si>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</si>
  <si>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</si>
  <si>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</si>
  <si>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</si>
  <si>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</si>
  <si>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</si>
  <si>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</si>
  <si>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</si>
  <si>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</si>
  <si>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</si>
  <si>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</si>
  <si>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</si>
  <si>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</si>
  <si>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</si>
  <si>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</si>
  <si>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</si>
  <si>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</si>
  <si>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</si>
  <si>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</si>
  <si>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</si>
  <si>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</si>
  <si>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</si>
  <si>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</si>
  <si>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</si>
  <si>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</si>
  <si>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</si>
  <si>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</si>
  <si>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</si>
  <si>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</si>
  <si>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</si>
  <si>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</si>
  <si>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</si>
  <si>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</si>
  <si>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</si>
  <si>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</si>
  <si>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</si>
  <si>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</si>
  <si>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</si>
  <si>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</si>
  <si>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</si>
  <si>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</si>
  <si>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</si>
  <si>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</si>
  <si>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</si>
  <si>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</si>
  <si>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</si>
  <si>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</si>
  <si>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</si>
  <si>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</si>
  <si>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</si>
  <si>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</si>
  <si>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</si>
  <si>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</si>
  <si>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</si>
  <si>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</si>
  <si>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</si>
  <si>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</si>
  <si>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</si>
  <si>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</si>
  <si>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</si>
  <si>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</si>
  <si>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</si>
  <si>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</si>
  <si>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</si>
  <si>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</si>
  <si>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</si>
  <si>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</si>
  <si>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</si>
  <si>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</si>
  <si>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</si>
  <si>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</si>
  <si>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</si>
  <si>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</si>
  <si>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</si>
  <si>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</si>
  <si>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</si>
  <si>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</si>
  <si>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</si>
  <si>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</si>
  <si>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</si>
  <si>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</si>
  <si>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</si>
  <si>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</si>
  <si>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</si>
  <si>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</si>
  <si>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</si>
  <si>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</si>
  <si>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</si>
  <si>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</si>
  <si>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</si>
  <si>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</si>
  <si>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</si>
  <si>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</si>
  <si>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</si>
  <si>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</si>
  <si>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</si>
  <si>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</si>
  <si>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</si>
  <si>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</si>
  <si>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</si>
  <si>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</si>
  <si>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</si>
  <si>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</si>
  <si>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</si>
  <si>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</si>
  <si>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</si>
  <si>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</si>
  <si>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</si>
  <si>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</si>
  <si>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</si>
  <si>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</si>
  <si>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</si>
  <si>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</si>
  <si>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</si>
  <si>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</si>
  <si>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</si>
  <si>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</si>
  <si>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</si>
  <si>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</si>
  <si>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</si>
  <si>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</si>
  <si>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</si>
  <si>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</si>
  <si>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</si>
  <si>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</si>
  <si>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</si>
  <si>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</si>
  <si>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</si>
  <si>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</si>
  <si>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</si>
  <si>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</si>
  <si>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</si>
  <si>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</si>
  <si>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</si>
  <si>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</si>
  <si>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</si>
  <si>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</si>
  <si>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</si>
  <si>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</si>
  <si>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</si>
  <si>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</si>
  <si>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</si>
  <si>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</si>
  <si>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</si>
  <si>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</si>
  <si>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</si>
  <si>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</si>
  <si>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</si>
  <si>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</si>
  <si>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</si>
  <si>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</si>
  <si>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</si>
  <si>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</si>
  <si>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</si>
  <si>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</si>
  <si>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</si>
  <si>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</si>
  <si>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</si>
  <si>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</si>
  <si>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</si>
  <si>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</si>
  <si>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</si>
  <si>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</si>
  <si>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</si>
  <si>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</si>
  <si>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</si>
  <si>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</si>
  <si>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</si>
  <si>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</si>
  <si>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</si>
  <si>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</si>
  <si>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</si>
  <si>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</si>
  <si>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</si>
  <si>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</si>
  <si>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</si>
  <si>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</si>
  <si>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</si>
  <si>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</si>
  <si>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</si>
  <si>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</si>
  <si>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</si>
  <si>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</si>
  <si>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</si>
  <si>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</si>
  <si>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</si>
  <si>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</si>
  <si>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</si>
  <si>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</si>
  <si>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</si>
  <si>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</si>
  <si>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</si>
  <si>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</si>
  <si>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</si>
  <si>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</si>
  <si>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</si>
  <si>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</si>
  <si>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</si>
  <si>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</si>
  <si>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</si>
  <si>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</si>
  <si>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</si>
  <si>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</si>
  <si>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</si>
  <si>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</si>
  <si>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</si>
  <si>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</si>
  <si>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</si>
  <si>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</si>
  <si>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</si>
  <si>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</si>
  <si>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</si>
  <si>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</si>
  <si>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</si>
  <si>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</si>
  <si>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</si>
  <si>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</si>
  <si>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</si>
  <si>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</si>
  <si>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</si>
  <si>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</si>
  <si>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</si>
  <si>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</si>
  <si>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</si>
  <si>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</si>
  <si>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</si>
  <si>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</si>
  <si>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</si>
  <si>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</si>
  <si>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</si>
  <si>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</si>
  <si>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</si>
  <si>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</si>
  <si>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</si>
  <si>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</si>
  <si>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</si>
  <si>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</si>
  <si>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</si>
  <si>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</si>
  <si>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</si>
  <si>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</si>
  <si>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</si>
  <si>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</si>
  <si>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</si>
  <si>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</si>
  <si>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</si>
  <si>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</si>
  <si>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</si>
  <si>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</si>
  <si>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</si>
  <si>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</si>
  <si>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</si>
  <si>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</si>
  <si>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</si>
  <si>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</si>
  <si>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</si>
  <si>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</si>
  <si>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</si>
  <si>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</si>
  <si>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</si>
  <si>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</si>
  <si>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</si>
  <si>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</si>
  <si>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</si>
  <si>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</si>
  <si>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</si>
  <si>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</si>
  <si>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</si>
  <si>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</si>
  <si>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</si>
  <si>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</si>
  <si>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</si>
  <si>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</si>
  <si>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</si>
  <si>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</si>
  <si>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</si>
  <si>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</si>
  <si>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</si>
  <si>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</si>
  <si>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</si>
  <si>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</si>
  <si>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</si>
  <si>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</si>
  <si>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</si>
  <si>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</si>
  <si>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</si>
  <si>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</si>
  <si>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</si>
  <si>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</si>
  <si>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</si>
  <si>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</si>
  <si>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</si>
  <si>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</si>
  <si>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</si>
  <si>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</si>
  <si>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</si>
  <si>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</si>
  <si>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</si>
  <si>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</si>
  <si>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</si>
  <si>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</si>
  <si>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</si>
  <si>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</si>
  <si>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</si>
  <si>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</si>
  <si>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</si>
  <si>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</si>
  <si>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</si>
  <si>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</si>
  <si>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</si>
  <si>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</si>
  <si>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</si>
  <si>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</si>
  <si>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</si>
  <si>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</si>
  <si>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</si>
  <si>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</si>
  <si>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</si>
  <si>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</si>
  <si>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</si>
  <si>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</si>
  <si>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</si>
  <si>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</si>
  <si>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</si>
  <si>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</si>
  <si>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</si>
  <si>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</si>
  <si>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</si>
  <si>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</si>
  <si>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</si>
  <si>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</si>
  <si>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</si>
  <si>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</si>
  <si>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</si>
  <si>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</si>
  <si>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</si>
  <si>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</si>
  <si>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</si>
  <si>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</si>
  <si>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</si>
  <si>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</si>
  <si>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</si>
  <si>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</si>
  <si>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</si>
  <si>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</si>
  <si>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</si>
  <si>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</si>
  <si>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</si>
  <si>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</si>
  <si>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</si>
  <si>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</si>
  <si>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</si>
  <si>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</si>
  <si>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</si>
  <si>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</si>
  <si>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</si>
  <si>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</si>
  <si>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</si>
  <si>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</si>
  <si>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</si>
  <si>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</si>
  <si>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</si>
  <si>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</si>
  <si>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</si>
  <si>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</si>
  <si>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</si>
  <si>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</si>
  <si>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</si>
  <si>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</si>
  <si>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</si>
  <si>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</si>
  <si>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</si>
  <si>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</si>
  <si>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</si>
  <si>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</si>
  <si>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</si>
  <si>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</si>
  <si>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</si>
  <si>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</si>
  <si>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</si>
  <si>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</si>
  <si>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</si>
  <si>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</si>
  <si>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</si>
  <si>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</si>
  <si>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</si>
  <si>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</si>
  <si>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</si>
  <si>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</si>
  <si>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</si>
  <si>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</si>
  <si>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</si>
  <si>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</si>
  <si>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</si>
  <si>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</si>
  <si>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</si>
  <si>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</si>
  <si>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</si>
  <si>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</si>
  <si>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</si>
  <si>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</si>
  <si>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</si>
  <si>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</si>
  <si>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</si>
  <si>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</si>
  <si>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</si>
  <si>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</si>
  <si>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</si>
  <si>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</si>
  <si>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</si>
  <si>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</si>
  <si>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</si>
  <si>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</si>
  <si>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</si>
  <si>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</si>
  <si>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</si>
  <si>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</si>
  <si>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</si>
  <si>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</si>
  <si>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</si>
  <si>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</si>
  <si>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</si>
  <si>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</si>
  <si>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</si>
  <si>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</si>
  <si>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</si>
  <si>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</si>
  <si>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</si>
  <si>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</si>
  <si>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</si>
  <si>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</si>
  <si>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</si>
  <si>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</si>
  <si>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</si>
  <si>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</si>
  <si>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</si>
  <si>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</si>
  <si>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</si>
  <si>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</si>
  <si>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</si>
  <si>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</si>
  <si>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</si>
  <si>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</si>
  <si>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</si>
  <si>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</si>
  <si>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</si>
  <si>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</si>
  <si>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</si>
  <si>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</si>
  <si>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</si>
  <si>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</si>
  <si>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</si>
  <si>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</si>
  <si>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</si>
  <si>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</si>
  <si>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</si>
  <si>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</si>
  <si>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</si>
  <si>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</si>
  <si>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</si>
  <si>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</si>
  <si>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</si>
  <si>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</si>
  <si>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</si>
  <si>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</si>
  <si>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</si>
  <si>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</si>
  <si>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</si>
  <si>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</si>
  <si>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</si>
  <si>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</si>
  <si>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</si>
  <si>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</si>
  <si>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</si>
  <si>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</si>
  <si>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</si>
  <si>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</si>
  <si>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</si>
  <si>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</si>
  <si>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</si>
  <si>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</si>
  <si>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</si>
  <si>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</si>
  <si>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</si>
  <si>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</si>
  <si>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</si>
  <si>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</si>
  <si>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</si>
  <si>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</si>
  <si>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</si>
  <si>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</si>
  <si>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</si>
  <si>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</si>
  <si>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</si>
  <si>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</si>
  <si>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</si>
  <si>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</si>
  <si>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</si>
  <si>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</si>
  <si>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</si>
  <si>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</si>
  <si>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</si>
  <si>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</si>
  <si>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</si>
  <si>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</si>
  <si>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</si>
  <si>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</si>
  <si>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</si>
  <si>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</si>
  <si>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</si>
  <si>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</si>
  <si>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</si>
  <si>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</si>
  <si>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</si>
  <si>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</si>
  <si>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</si>
  <si>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</si>
  <si>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</si>
  <si>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</si>
  <si>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</si>
  <si>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</si>
  <si>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</si>
  <si>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</si>
  <si>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</si>
  <si>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</si>
  <si>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</si>
  <si>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</si>
  <si>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</si>
  <si>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</si>
  <si>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</si>
  <si>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</si>
  <si>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</si>
  <si>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</si>
  <si>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</si>
  <si>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</si>
  <si>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</si>
  <si>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</si>
  <si>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</si>
  <si>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</si>
  <si>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</si>
  <si>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</si>
  <si>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</si>
  <si>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</si>
  <si>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</si>
  <si>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</si>
  <si>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</si>
  <si>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</si>
  <si>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</si>
  <si>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</si>
  <si>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</si>
  <si>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</si>
  <si>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</si>
  <si>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</si>
  <si>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</si>
  <si>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</si>
  <si>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</si>
  <si>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</si>
  <si>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</si>
  <si>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</si>
  <si>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</si>
  <si>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</si>
  <si>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</si>
  <si>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</si>
  <si>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</si>
  <si>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</si>
  <si>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</si>
  <si>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</si>
  <si>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</si>
  <si>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</si>
  <si>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</si>
  <si>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</si>
  <si>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</si>
  <si>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</si>
  <si>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</si>
  <si>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</si>
  <si>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</si>
  <si>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</si>
  <si>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</si>
  <si>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</si>
  <si>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</si>
  <si>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</si>
  <si>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</si>
  <si>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</si>
  <si>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</si>
  <si>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</si>
  <si>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</si>
  <si>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</si>
  <si>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</si>
  <si>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</si>
  <si>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</si>
  <si>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</si>
  <si>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</si>
  <si>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</si>
  <si>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</si>
  <si>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</si>
  <si>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</si>
  <si>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</si>
  <si>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</si>
  <si>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</si>
  <si>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</si>
  <si>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</si>
  <si>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</si>
  <si>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</si>
  <si>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</si>
  <si>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</si>
  <si>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</si>
  <si>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</si>
  <si>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</si>
  <si>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</si>
  <si>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</si>
  <si>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</si>
  <si>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</si>
  <si>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</si>
  <si>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</si>
  <si>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</si>
  <si>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</si>
  <si>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</si>
  <si>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</si>
  <si>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</si>
  <si>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</si>
  <si>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</si>
  <si>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</si>
  <si>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</si>
  <si>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</si>
  <si>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</si>
  <si>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</si>
  <si>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</si>
  <si>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</si>
  <si>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</si>
  <si>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</si>
  <si>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</si>
  <si>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</si>
  <si>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</si>
  <si>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</si>
  <si>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</si>
  <si>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</si>
  <si>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</si>
  <si>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</si>
  <si>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</si>
  <si>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</si>
  <si>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</si>
  <si>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</si>
  <si>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</si>
  <si>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</si>
  <si>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</si>
  <si>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</si>
  <si>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</si>
  <si>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</si>
  <si>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</si>
  <si>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</si>
  <si>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</si>
  <si>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</si>
  <si>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</si>
  <si>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</si>
  <si>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</si>
  <si>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</si>
  <si>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</si>
  <si>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</si>
  <si>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</si>
  <si>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</si>
  <si>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</si>
  <si>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</si>
  <si>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</si>
  <si>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</si>
  <si>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</si>
  <si>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</si>
  <si>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</si>
  <si>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</si>
  <si>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</si>
  <si>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</si>
  <si>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</si>
  <si>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</si>
  <si>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</si>
  <si>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</si>
  <si>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</si>
  <si>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</si>
  <si>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</si>
  <si>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</si>
  <si>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</si>
  <si>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</si>
  <si>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</si>
  <si>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</si>
  <si>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</si>
  <si>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</si>
  <si>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</si>
  <si>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</si>
  <si>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</si>
  <si>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</si>
  <si>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</si>
  <si>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</si>
  <si>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</si>
  <si>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</si>
  <si>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</si>
  <si>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</si>
  <si>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</si>
  <si>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</si>
  <si>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</si>
  <si>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</si>
  <si>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</si>
  <si>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</si>
  <si>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</si>
  <si>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</si>
  <si>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</si>
  <si>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</si>
  <si>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</si>
  <si>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</si>
  <si>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</si>
  <si>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</si>
  <si>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</si>
  <si>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</si>
  <si>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</si>
  <si>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</si>
  <si>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</si>
  <si>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</si>
  <si>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</si>
  <si>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</si>
  <si>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</si>
  <si>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</si>
  <si>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</si>
  <si>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</si>
  <si>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</si>
  <si>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</si>
  <si>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</si>
  <si>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</si>
  <si>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</si>
  <si>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</si>
  <si>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</si>
  <si>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</si>
  <si>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</si>
  <si>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</si>
  <si>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</si>
  <si>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</si>
  <si>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</si>
  <si>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</si>
  <si>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</si>
  <si>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</si>
  <si>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</si>
  <si>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</si>
  <si>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</si>
  <si>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</si>
  <si>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</si>
  <si>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</si>
  <si>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</si>
  <si>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</si>
  <si>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</si>
  <si>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</si>
  <si>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</si>
  <si>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</si>
  <si>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</si>
  <si>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</si>
  <si>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</si>
  <si>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</si>
  <si>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</si>
  <si>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</si>
  <si>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</si>
  <si>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</si>
  <si>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</si>
  <si>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</si>
  <si>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</si>
  <si>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</si>
  <si>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</si>
  <si>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</si>
  <si>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</si>
  <si>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</si>
  <si>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</si>
  <si>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</si>
  <si>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</si>
  <si>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</si>
  <si>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</si>
  <si>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</si>
  <si>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</si>
  <si>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</si>
  <si>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</si>
  <si>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</si>
  <si>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</si>
  <si>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</si>
  <si>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</si>
  <si>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</si>
  <si>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</si>
  <si>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</si>
  <si>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</si>
  <si>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</si>
  <si>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</si>
  <si>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</si>
  <si>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</si>
  <si>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</si>
  <si>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</si>
  <si>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</si>
  <si>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</si>
  <si>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</si>
  <si>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</si>
  <si>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</si>
  <si>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</si>
  <si>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</si>
  <si>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</si>
  <si>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</si>
  <si>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</si>
  <si>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</si>
  <si>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</si>
  <si>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</si>
  <si>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</si>
  <si>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</si>
  <si>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</si>
  <si>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</si>
  <si>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</si>
  <si>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</si>
  <si>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</si>
  <si>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</si>
  <si>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</si>
  <si>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</si>
  <si>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</si>
  <si>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</si>
  <si>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</si>
  <si>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</si>
  <si>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</si>
  <si>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</si>
  <si>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</si>
  <si>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</si>
  <si>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</si>
  <si>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</si>
  <si>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</si>
  <si>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</si>
  <si>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</si>
  <si>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</si>
  <si>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</si>
  <si>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</si>
  <si>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</si>
  <si>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</si>
  <si>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</si>
  <si>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</si>
  <si>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</si>
  <si>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</si>
  <si>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</si>
  <si>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</si>
  <si>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</si>
  <si>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</si>
  <si>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</si>
  <si>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</si>
  <si>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</si>
  <si>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</si>
  <si>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</si>
  <si>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</si>
  <si>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</si>
  <si>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</si>
  <si>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</si>
  <si>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</si>
  <si>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</si>
  <si>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</si>
  <si>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</si>
  <si>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</si>
  <si>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</si>
  <si>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</si>
  <si>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</si>
  <si>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</si>
  <si>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</si>
  <si>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</si>
  <si>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</si>
  <si>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</si>
  <si>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</si>
  <si>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</si>
  <si>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</si>
  <si>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</si>
  <si>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</si>
  <si>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</si>
  <si>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</si>
  <si>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</si>
  <si>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</si>
  <si>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</si>
  <si>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</si>
  <si>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</si>
  <si>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</si>
  <si>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</si>
  <si>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</si>
  <si>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</si>
  <si>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</si>
  <si>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</si>
  <si>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</si>
  <si>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</si>
  <si>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</si>
  <si>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</si>
  <si>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</si>
  <si>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</si>
  <si>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</si>
  <si>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</si>
  <si>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</si>
  <si>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</si>
  <si>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</si>
  <si>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</si>
  <si>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</si>
  <si>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</si>
  <si>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</si>
  <si>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</si>
  <si>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</si>
  <si>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</si>
  <si>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</si>
  <si>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</si>
  <si>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</si>
  <si>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</si>
  <si>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</si>
  <si>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</si>
  <si>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</si>
  <si>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</si>
  <si>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</si>
  <si>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</si>
  <si>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</si>
  <si>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</si>
  <si>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</si>
  <si>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</si>
  <si>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</si>
  <si>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</si>
  <si>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</si>
  <si>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</si>
  <si>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</si>
  <si>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</si>
  <si>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</si>
  <si>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</si>
  <si>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</si>
  <si>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</si>
  <si>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</si>
  <si>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</si>
  <si>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</si>
  <si>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</si>
  <si>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</si>
  <si>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</si>
  <si>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</si>
  <si>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</si>
  <si>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</si>
  <si>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</si>
  <si>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</si>
  <si>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</si>
  <si>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</si>
  <si>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</si>
  <si>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</si>
  <si>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</si>
  <si>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</si>
  <si>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</si>
  <si>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</si>
  <si>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</si>
  <si>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</si>
  <si>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</si>
  <si>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</si>
  <si>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</si>
  <si>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</si>
  <si>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</si>
  <si>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</si>
  <si>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</si>
  <si>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</si>
  <si>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</si>
  <si>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</si>
  <si>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</si>
  <si>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</si>
  <si>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</si>
  <si>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</si>
  <si>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</si>
  <si>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</si>
  <si>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</si>
  <si>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</si>
  <si>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</si>
  <si>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</si>
  <si>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</si>
  <si>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</si>
  <si>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</si>
  <si>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</si>
  <si>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</si>
  <si>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</si>
  <si>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</si>
  <si>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</si>
  <si>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</si>
  <si>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</si>
  <si>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</si>
  <si>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</si>
  <si>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</si>
  <si>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</si>
  <si>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</si>
  <si>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</si>
  <si>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</si>
  <si>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</si>
  <si>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</si>
  <si>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</si>
  <si>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</si>
  <si>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</si>
  <si>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</si>
  <si>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</si>
  <si>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</si>
  <si>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</si>
  <si>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</si>
  <si>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</si>
  <si>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</si>
  <si>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</si>
  <si>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</si>
  <si>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</si>
  <si>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</si>
  <si>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</si>
  <si>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</si>
  <si>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</si>
  <si>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</si>
  <si>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</si>
  <si>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</si>
  <si>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</si>
  <si>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</si>
  <si>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</si>
  <si>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</si>
  <si>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</si>
  <si>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</si>
  <si>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</si>
  <si>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</si>
  <si>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</si>
  <si>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</si>
  <si>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</si>
  <si>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</si>
  <si>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</si>
  <si>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</si>
  <si>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</si>
  <si>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</si>
  <si>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</si>
  <si>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</si>
  <si>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</si>
  <si>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</si>
  <si>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</si>
  <si>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</si>
  <si>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</si>
  <si>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</si>
  <si>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</si>
  <si>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</si>
  <si>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</si>
  <si>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</si>
  <si>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</si>
  <si>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</si>
  <si>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</si>
  <si>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</si>
  <si>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</si>
  <si>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</si>
  <si>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</si>
  <si>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</si>
  <si>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</si>
  <si>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</si>
  <si>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</si>
  <si>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</si>
  <si>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</si>
  <si>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</si>
  <si>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</si>
  <si>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</si>
  <si>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</si>
  <si>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</si>
  <si>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</si>
  <si>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</si>
  <si>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</si>
  <si>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</si>
  <si>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</si>
  <si>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</si>
  <si>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</si>
  <si>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</si>
  <si>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</si>
  <si>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</si>
  <si>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</si>
  <si>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</si>
  <si>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</si>
  <si>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</si>
  <si>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</si>
  <si>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</si>
  <si>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</si>
  <si>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</si>
  <si>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</si>
  <si>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</si>
  <si>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</si>
  <si>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</si>
  <si>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</si>
  <si>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</si>
  <si>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</si>
  <si>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</si>
  <si>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</si>
  <si>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</si>
  <si>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</si>
  <si>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</si>
  <si>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</si>
  <si>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</si>
  <si>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</si>
  <si>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</si>
  <si>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</si>
  <si>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</si>
  <si>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</si>
  <si>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</si>
  <si>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</si>
  <si>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</si>
  <si>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</si>
  <si>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</si>
  <si>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</si>
  <si>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</si>
  <si>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</si>
  <si>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</si>
  <si>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</si>
  <si>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</si>
  <si>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</si>
  <si>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</si>
  <si>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</si>
  <si>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</si>
  <si>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</si>
  <si>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</si>
  <si>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</si>
  <si>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</si>
  <si>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</si>
  <si>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</si>
  <si>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</si>
  <si>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</si>
  <si>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</si>
  <si>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</si>
  <si>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</si>
  <si>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</si>
  <si>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</si>
  <si>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</si>
  <si>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</si>
  <si>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</si>
  <si>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</si>
  <si>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</si>
  <si>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</si>
  <si>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</si>
  <si>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</si>
  <si>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</si>
  <si>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</si>
  <si>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</si>
  <si>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</si>
  <si>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</si>
  <si>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</si>
  <si>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</si>
  <si>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</si>
  <si>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</si>
  <si>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</si>
  <si>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</si>
  <si>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</si>
  <si>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</si>
  <si>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</si>
  <si>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</si>
  <si>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</si>
  <si>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</si>
  <si>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</si>
  <si>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</si>
  <si>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</si>
  <si>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</si>
  <si>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</si>
  <si>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</si>
  <si>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</si>
  <si>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</si>
  <si>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</si>
  <si>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</si>
  <si>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</si>
  <si>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</si>
  <si>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</si>
  <si>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</si>
  <si>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</si>
  <si>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</si>
  <si>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</si>
  <si>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</si>
  <si>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</si>
  <si>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</si>
  <si>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</si>
  <si>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</si>
  <si>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</si>
  <si>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</si>
  <si>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</si>
  <si>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</si>
  <si>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</si>
  <si>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</si>
  <si>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</si>
  <si>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</si>
  <si>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</si>
  <si>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</si>
  <si>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</si>
  <si>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</si>
  <si>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</si>
  <si>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</si>
  <si>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</si>
  <si>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</si>
  <si>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</si>
  <si>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</si>
  <si>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</si>
  <si>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</si>
  <si>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</si>
  <si>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</si>
  <si>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</si>
  <si>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</si>
  <si>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</si>
  <si>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</si>
  <si>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</si>
  <si>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</si>
  <si>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</si>
  <si>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</si>
  <si>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</si>
  <si>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</si>
  <si>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</si>
  <si>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</si>
  <si>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</si>
  <si>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</si>
  <si>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</si>
  <si>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</si>
  <si>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</si>
  <si>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</si>
  <si>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</si>
  <si>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</si>
  <si>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</si>
  <si>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</si>
  <si>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</si>
  <si>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</si>
  <si>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</si>
  <si>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</si>
  <si>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</si>
  <si>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</si>
  <si>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</si>
  <si>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</si>
  <si>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</si>
  <si>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</si>
  <si>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</si>
  <si>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</si>
  <si>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</si>
  <si>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</si>
  <si>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</si>
  <si>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</si>
  <si>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</si>
  <si>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</si>
  <si>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</si>
  <si>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</si>
  <si>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</si>
  <si>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</si>
  <si>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</si>
  <si>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</si>
  <si>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</si>
  <si>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</si>
  <si>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</si>
  <si>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</si>
  <si>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</si>
  <si>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</si>
  <si>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</si>
  <si>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</si>
  <si>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</si>
  <si>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</si>
  <si>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</si>
  <si>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</si>
  <si>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</si>
  <si>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</si>
  <si>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</si>
  <si>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</si>
  <si>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</si>
  <si>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</si>
  <si>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</si>
  <si>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</si>
  <si>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</si>
  <si>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</si>
  <si>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</si>
  <si>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</si>
  <si>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</si>
  <si>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</si>
  <si>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</si>
  <si>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</si>
  <si>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</si>
  <si>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</si>
  <si>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</si>
  <si>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</si>
  <si>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</si>
  <si>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</si>
  <si>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</si>
  <si>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</si>
  <si>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</si>
  <si>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</si>
  <si>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</si>
  <si>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</si>
  <si>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</si>
  <si>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</si>
  <si>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</si>
  <si>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</si>
  <si>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</si>
  <si>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</si>
  <si>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</si>
  <si>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</si>
  <si>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</si>
  <si>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</si>
  <si>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</si>
  <si>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</si>
  <si>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</si>
  <si>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</si>
  <si>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</si>
  <si>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</si>
  <si>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</si>
  <si>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</si>
  <si>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</si>
  <si>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</si>
  <si>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</si>
  <si>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</si>
  <si>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</si>
  <si>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</si>
  <si>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</si>
  <si>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</si>
  <si>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</si>
  <si>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</si>
  <si>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</si>
  <si>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</si>
  <si>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</si>
  <si>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</si>
  <si>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</si>
  <si>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</si>
  <si>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</si>
  <si>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</si>
  <si>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</si>
  <si>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</si>
  <si>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</si>
  <si>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</si>
  <si>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</si>
  <si>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</si>
  <si>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</si>
  <si>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</si>
  <si>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</si>
  <si>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</si>
  <si>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</si>
  <si>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</si>
  <si>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</si>
  <si>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</si>
  <si>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</si>
  <si>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</si>
  <si>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</si>
  <si>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</si>
  <si>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</si>
  <si>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</si>
  <si>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</si>
  <si>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</si>
  <si>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</si>
  <si>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</si>
  <si>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</si>
  <si>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</si>
  <si>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</si>
  <si>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</si>
  <si>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</si>
  <si>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</si>
  <si>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</si>
  <si>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</si>
  <si>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</si>
  <si>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</si>
  <si>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</si>
  <si>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</si>
  <si>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</si>
  <si>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</si>
  <si>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</si>
  <si>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</si>
  <si>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</si>
  <si>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</si>
  <si>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</si>
  <si>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</si>
  <si>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</si>
  <si>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</si>
  <si>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</si>
  <si>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</si>
  <si>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</si>
  <si>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</si>
  <si>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</si>
  <si>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</si>
  <si>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</si>
  <si>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</si>
  <si>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</si>
  <si>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</si>
  <si>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</si>
  <si>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</si>
  <si>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</si>
  <si>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</si>
  <si>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</si>
  <si>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</si>
  <si>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</si>
  <si>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</si>
  <si>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</si>
  <si>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</si>
  <si>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</si>
  <si>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</si>
  <si>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</si>
  <si>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</si>
  <si>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</si>
  <si>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</si>
  <si>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</si>
  <si>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</si>
  <si>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</si>
  <si>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</si>
  <si>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</si>
  <si>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</si>
  <si>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</si>
  <si>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</si>
  <si>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</si>
  <si>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</si>
  <si>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</si>
  <si>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</si>
  <si>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</si>
  <si>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</si>
  <si>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</si>
  <si>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</si>
  <si>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</si>
  <si>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</si>
  <si>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</si>
  <si>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</si>
  <si>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</si>
  <si>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</si>
  <si>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</si>
  <si>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</si>
  <si>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</si>
  <si>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</si>
  <si>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</si>
  <si>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</si>
  <si>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</si>
  <si>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</si>
  <si>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</si>
  <si>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</si>
  <si>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</si>
  <si>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</si>
  <si>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</si>
  <si>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</si>
  <si>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</si>
  <si>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</si>
  <si>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</si>
  <si>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</si>
  <si>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</si>
  <si>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</si>
  <si>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</si>
  <si>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</si>
  <si>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</si>
  <si>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</si>
  <si>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</si>
  <si>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</si>
  <si>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</si>
  <si>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</si>
  <si>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</si>
  <si>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</si>
  <si>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</si>
  <si>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</si>
  <si>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</si>
  <si>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</si>
  <si>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</si>
  <si>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</si>
  <si>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</si>
  <si>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</si>
  <si>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</si>
  <si>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</si>
  <si>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</si>
  <si>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</si>
  <si>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</si>
  <si>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</si>
  <si>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</si>
  <si>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</si>
  <si>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</si>
  <si>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</si>
  <si>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</si>
  <si>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</si>
  <si>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</si>
  <si>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</si>
  <si>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</si>
  <si>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</si>
  <si>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</si>
  <si>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</si>
  <si>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</si>
  <si>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</si>
  <si>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</si>
  <si>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</si>
  <si>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</si>
  <si>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</si>
  <si>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</si>
  <si>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</si>
  <si>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</si>
  <si>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</si>
  <si>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</si>
  <si>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</si>
  <si>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</si>
  <si>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</si>
  <si>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</si>
  <si>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</si>
  <si>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</si>
  <si>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</si>
  <si>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</si>
  <si>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</si>
  <si>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</si>
  <si>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</si>
  <si>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</si>
  <si>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</si>
  <si>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</si>
  <si>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</si>
  <si>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</si>
  <si>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</si>
  <si>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</si>
  <si>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</si>
  <si>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</si>
  <si>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</si>
  <si>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</si>
  <si>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</si>
  <si>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</si>
  <si>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</si>
  <si>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</si>
  <si>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</si>
  <si>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</si>
  <si>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</si>
  <si>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</si>
  <si>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</si>
  <si>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</si>
  <si>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</si>
  <si>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</si>
  <si>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</si>
  <si>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</si>
  <si>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</si>
  <si>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</si>
  <si>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</si>
  <si>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</si>
  <si>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</si>
  <si>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</si>
  <si>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</si>
  <si>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</si>
  <si>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</si>
  <si>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</si>
  <si>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</si>
  <si>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</si>
  <si>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</si>
  <si>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</si>
  <si>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</si>
  <si>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</si>
  <si>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</si>
  <si>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</si>
  <si>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</si>
  <si>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</si>
  <si>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</si>
  <si>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</si>
  <si>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</si>
  <si>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</si>
  <si>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</si>
  <si>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</si>
  <si>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</si>
  <si>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</si>
  <si>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</si>
  <si>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</si>
  <si>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</si>
  <si>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</si>
  <si>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</si>
  <si>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</si>
  <si>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</si>
  <si>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</si>
  <si>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</si>
  <si>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</si>
  <si>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</si>
  <si>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</si>
  <si>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</si>
  <si>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</si>
  <si>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</si>
  <si>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</si>
  <si>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</si>
  <si>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</si>
  <si>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</si>
  <si>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</si>
  <si>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</si>
  <si>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</si>
  <si>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</si>
  <si>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</si>
  <si>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</si>
  <si>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</si>
  <si>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</si>
  <si>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</si>
  <si>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</si>
  <si>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</si>
  <si>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</si>
  <si>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</si>
  <si>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</si>
  <si>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</si>
  <si>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</si>
  <si>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</si>
  <si>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</si>
  <si>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</si>
  <si>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</si>
  <si>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</si>
  <si>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</si>
  <si>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</si>
  <si>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</si>
  <si>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</si>
  <si>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</si>
  <si>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</si>
  <si>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</si>
  <si>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</si>
  <si>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</si>
  <si>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</si>
  <si>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</si>
  <si>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</si>
  <si>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</si>
  <si>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</si>
  <si>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</si>
  <si>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</si>
  <si>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</si>
  <si>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</si>
  <si>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</si>
  <si>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</si>
  <si>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</si>
  <si>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</si>
  <si>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</si>
  <si>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</si>
  <si>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</si>
  <si>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</si>
  <si>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</si>
  <si>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</si>
  <si>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</si>
  <si>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</si>
  <si>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</si>
  <si>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</si>
  <si>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</si>
  <si>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</si>
  <si>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</si>
  <si>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</si>
  <si>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</si>
  <si>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</si>
  <si>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</si>
  <si>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</si>
  <si>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</si>
  <si>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</si>
  <si>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</si>
  <si>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</si>
  <si>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</si>
  <si>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</si>
  <si>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</si>
  <si>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</si>
  <si>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</si>
  <si>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</si>
  <si>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</si>
  <si>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</si>
  <si>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</si>
  <si>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</si>
  <si>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</si>
  <si>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</si>
  <si>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</si>
  <si>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</si>
  <si>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</si>
  <si>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</si>
  <si>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</si>
  <si>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</si>
  <si>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</si>
  <si>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</si>
  <si>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</si>
  <si>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</si>
  <si>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</si>
  <si>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</si>
  <si>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</si>
  <si>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</si>
  <si>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</si>
  <si>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</si>
  <si>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</si>
  <si>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</si>
  <si>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</si>
  <si>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</si>
  <si>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</si>
  <si>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</si>
  <si>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</si>
  <si>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</si>
  <si>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</si>
  <si>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</si>
  <si>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</si>
  <si>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</si>
  <si>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</si>
  <si>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</si>
  <si>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</si>
  <si>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</si>
  <si>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</si>
  <si>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</si>
  <si>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</si>
  <si>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</si>
  <si>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</si>
  <si>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</si>
  <si>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</si>
  <si>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</si>
  <si>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</si>
  <si>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</si>
  <si>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</si>
  <si>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</si>
  <si>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</si>
  <si>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</si>
  <si>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</si>
  <si>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</si>
  <si>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</si>
  <si>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</si>
  <si>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</si>
  <si>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</si>
  <si>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</si>
  <si>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</si>
  <si>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</si>
  <si>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</si>
  <si>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</si>
  <si>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</si>
  <si>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</si>
  <si>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</si>
  <si>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</si>
  <si>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</si>
  <si>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</si>
  <si>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</si>
  <si>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</si>
  <si>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</si>
  <si>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</si>
  <si>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</si>
  <si>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</si>
  <si>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</si>
  <si>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</si>
  <si>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</si>
  <si>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</si>
  <si>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</si>
  <si>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</si>
  <si>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</si>
  <si>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</si>
  <si>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</si>
  <si>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</si>
  <si>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</si>
  <si>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</si>
  <si>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</si>
  <si>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</si>
  <si>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</si>
  <si>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</si>
  <si>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</si>
  <si>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</si>
  <si>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</si>
  <si>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</si>
  <si>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</si>
  <si>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</si>
  <si>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</si>
  <si>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</si>
  <si>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</si>
  <si>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</si>
  <si>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</si>
  <si>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</si>
  <si>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</si>
  <si>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</si>
  <si>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</si>
  <si>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</si>
  <si>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</si>
  <si>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</si>
  <si>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</si>
  <si>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</si>
  <si>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</si>
  <si>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</si>
  <si>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</si>
  <si>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</si>
  <si>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</si>
  <si>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</si>
  <si>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</si>
  <si>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</si>
  <si>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</si>
  <si>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</si>
  <si>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</si>
  <si>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</si>
  <si>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</si>
  <si>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</si>
  <si>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</si>
  <si>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</si>
  <si>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</si>
  <si>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</si>
  <si>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</si>
  <si>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</si>
  <si>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</si>
  <si>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</si>
  <si>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</si>
  <si>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</si>
  <si>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</si>
  <si>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</si>
  <si>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</si>
  <si>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</si>
  <si>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</si>
  <si>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</si>
  <si>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</si>
  <si>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</si>
  <si>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</si>
  <si>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</si>
  <si>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</si>
  <si>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</si>
  <si>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</si>
  <si>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</si>
  <si>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</si>
  <si>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</si>
  <si>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</si>
  <si>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</si>
  <si>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</si>
  <si>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</si>
  <si>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</si>
  <si>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</si>
  <si>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</si>
  <si>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</si>
  <si>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</si>
  <si>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</si>
  <si>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</si>
  <si>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</si>
  <si>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</si>
  <si>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</si>
  <si>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</si>
  <si>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</si>
  <si>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</si>
  <si>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</si>
  <si>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</si>
  <si>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</si>
  <si>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</si>
  <si>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</si>
  <si>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</si>
  <si>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</si>
  <si>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</si>
  <si>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</si>
  <si>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</si>
  <si>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</si>
  <si>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</si>
  <si>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</si>
  <si>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</si>
  <si>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</si>
  <si>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</si>
  <si>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</si>
  <si>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</si>
  <si>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</si>
  <si>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</si>
  <si>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</si>
  <si>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</si>
  <si>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</si>
  <si>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</si>
  <si>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</si>
  <si>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</si>
  <si>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</si>
  <si>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</si>
  <si>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</si>
  <si>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</si>
  <si>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</si>
  <si>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</si>
  <si>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</si>
  <si>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</si>
  <si>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</si>
  <si>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</si>
  <si>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</si>
  <si>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</si>
  <si>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</si>
  <si>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</si>
  <si>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</si>
  <si>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</si>
  <si>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</si>
  <si>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</si>
  <si>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</si>
  <si>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</si>
  <si>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</si>
  <si>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</si>
  <si>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</si>
  <si>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</si>
  <si>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</si>
  <si>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</si>
  <si>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</si>
  <si>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</si>
  <si>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</si>
  <si>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</si>
  <si>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</si>
  <si>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</si>
  <si>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</si>
  <si>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</si>
  <si>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</si>
  <si>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</si>
  <si>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</si>
  <si>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</si>
  <si>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</si>
  <si>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</si>
  <si>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</si>
  <si>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</si>
  <si>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</si>
  <si>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</si>
  <si>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</si>
  <si>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</si>
  <si>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</si>
  <si>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</si>
  <si>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</si>
  <si>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</si>
  <si>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</si>
  <si>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</si>
  <si>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</si>
  <si>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</si>
  <si>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</si>
  <si>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</si>
  <si>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</si>
  <si>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</si>
  <si>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</si>
  <si>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</si>
  <si>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</si>
  <si>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</si>
  <si>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</si>
  <si>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</si>
  <si>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</si>
  <si>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</si>
  <si>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</si>
  <si>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</si>
  <si>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</si>
  <si>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</si>
  <si>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</si>
  <si>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</si>
  <si>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</si>
  <si>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</si>
  <si>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</si>
  <si>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</si>
  <si>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</si>
  <si>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</si>
  <si>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</si>
  <si>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</si>
  <si>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</si>
  <si>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</si>
  <si>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</si>
  <si>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</si>
  <si>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</si>
  <si>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</si>
  <si>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</si>
  <si>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</si>
  <si>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</si>
  <si>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</si>
  <si>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</si>
  <si>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</si>
  <si>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</si>
  <si>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</si>
  <si>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</si>
  <si>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</si>
  <si>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</si>
  <si>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</si>
  <si>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</si>
  <si>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</si>
  <si>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</si>
  <si>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</si>
  <si>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</si>
  <si>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</si>
  <si>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</si>
  <si>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</si>
  <si>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</si>
  <si>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</si>
  <si>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</si>
  <si>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</si>
  <si>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</si>
  <si>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</si>
  <si>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</si>
  <si>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</si>
  <si>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</si>
  <si>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</si>
  <si>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</si>
  <si>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</si>
  <si>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</si>
  <si>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</si>
  <si>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</si>
  <si>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</si>
  <si>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</si>
  <si>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</si>
  <si>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</si>
  <si>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</si>
  <si>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</si>
  <si>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</si>
  <si>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</si>
  <si>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</si>
  <si>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</si>
  <si>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</si>
  <si>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</si>
  <si>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</si>
  <si>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</si>
  <si>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</si>
  <si>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</si>
  <si>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</si>
  <si>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</si>
  <si>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</si>
  <si>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</si>
  <si>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</si>
  <si>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</si>
  <si>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</si>
  <si>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</si>
  <si>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</si>
  <si>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</si>
  <si>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</si>
  <si>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</si>
  <si>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</si>
  <si>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</si>
  <si>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</si>
  <si>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</si>
  <si>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</si>
  <si>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</si>
  <si>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</si>
  <si>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</si>
  <si>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</si>
  <si>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</si>
  <si>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</si>
  <si>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</si>
  <si>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</si>
  <si>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</si>
  <si>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</si>
  <si>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</si>
  <si>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</si>
  <si>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</si>
  <si>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</si>
  <si>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</si>
  <si>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</si>
  <si>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</si>
  <si>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</si>
  <si>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</si>
  <si>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</si>
  <si>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</si>
  <si>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</si>
  <si>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</si>
  <si>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</si>
  <si>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</si>
  <si>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</si>
  <si>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</si>
  <si>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</si>
  <si>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</si>
  <si>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</si>
  <si>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</si>
  <si>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</si>
  <si>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</si>
  <si>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</si>
  <si>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</si>
  <si>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</si>
  <si>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</si>
  <si>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</si>
  <si>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</si>
  <si>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</si>
  <si>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</si>
  <si>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</si>
  <si>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</si>
  <si>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</si>
  <si>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</si>
  <si>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</si>
  <si>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</si>
  <si>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</si>
  <si>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</si>
  <si>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</si>
  <si>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</si>
  <si>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</si>
  <si>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</si>
  <si>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</si>
  <si>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</si>
  <si>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</si>
  <si>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</si>
  <si>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</si>
  <si>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</si>
  <si>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</si>
  <si>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</si>
  <si>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</si>
  <si>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</si>
  <si>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</si>
  <si>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</si>
  <si>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</si>
  <si>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</si>
  <si>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</si>
  <si>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</si>
  <si>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</si>
  <si>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</si>
  <si>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</si>
  <si>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</si>
  <si>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</si>
  <si>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</si>
  <si>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</si>
  <si>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</si>
  <si>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</si>
  <si>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</si>
  <si>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</si>
  <si>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</si>
  <si>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</si>
  <si>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</si>
  <si>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</si>
  <si>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</si>
  <si>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</si>
  <si>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</si>
  <si>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</si>
  <si>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</si>
  <si>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</si>
  <si>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</si>
  <si>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</si>
  <si>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</si>
  <si>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</si>
  <si>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</si>
  <si>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</si>
  <si>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</si>
  <si>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</si>
  <si>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</si>
  <si>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</si>
  <si>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</si>
  <si>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</si>
  <si>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</si>
  <si>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</si>
  <si>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</si>
  <si>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</si>
  <si>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</si>
  <si>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</si>
  <si>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</si>
  <si>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</si>
  <si>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</si>
  <si>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</si>
  <si>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</si>
  <si>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</si>
  <si>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</si>
  <si>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</si>
  <si>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</si>
  <si>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</si>
  <si>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</si>
  <si>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</si>
  <si>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</si>
  <si>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</si>
  <si>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</si>
  <si>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</si>
  <si>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</si>
  <si>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</si>
  <si>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</si>
  <si>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</si>
  <si>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</si>
  <si>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</si>
  <si>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</si>
  <si>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</si>
  <si>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</si>
  <si>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</si>
  <si>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</si>
  <si>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</si>
  <si>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</si>
  <si>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</si>
  <si>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</si>
  <si>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</si>
  <si>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</si>
  <si>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</si>
  <si>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</si>
  <si>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</si>
  <si>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</si>
  <si>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</si>
  <si>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</si>
  <si>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</si>
  <si>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</si>
  <si>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</si>
  <si>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</si>
  <si>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</si>
  <si>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</si>
  <si>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</si>
  <si>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</si>
  <si>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</si>
  <si>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</si>
  <si>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</si>
  <si>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</si>
  <si>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</si>
  <si>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</si>
  <si>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</si>
  <si>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</si>
  <si>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</si>
  <si>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</si>
  <si>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</si>
  <si>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</si>
  <si>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</si>
  <si>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</si>
  <si>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</si>
  <si>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</si>
  <si>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</si>
  <si>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</si>
  <si>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</si>
  <si>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</si>
  <si>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</si>
  <si>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</si>
  <si>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</si>
  <si>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</si>
  <si>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</si>
  <si>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</si>
  <si>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</si>
  <si>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</si>
  <si>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</si>
  <si>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</si>
  <si>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</si>
  <si>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</si>
  <si>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</si>
  <si>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</si>
  <si>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</si>
  <si>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</si>
  <si>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</si>
  <si>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</si>
  <si>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</si>
  <si>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</si>
  <si>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</si>
  <si>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</si>
  <si>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</si>
  <si>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</si>
  <si>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</si>
  <si>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</si>
  <si>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</si>
  <si>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</si>
  <si>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</si>
  <si>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</si>
  <si>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</si>
  <si>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</si>
  <si>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</si>
  <si>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</si>
  <si>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</si>
  <si>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</si>
  <si>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</si>
  <si>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</si>
  <si>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</si>
  <si>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</si>
  <si>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</si>
  <si>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</si>
  <si>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</si>
  <si>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</si>
  <si>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</si>
  <si>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</si>
  <si>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</si>
  <si>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</si>
  <si>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</si>
  <si>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</si>
  <si>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</si>
  <si>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</si>
  <si>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</si>
  <si>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</si>
  <si>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</si>
  <si>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</si>
  <si>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</si>
  <si>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</si>
  <si>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</si>
  <si>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</si>
  <si>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</si>
  <si>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</si>
  <si>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</si>
  <si>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</si>
  <si>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</si>
  <si>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</si>
  <si>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</si>
  <si>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</si>
  <si>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</si>
  <si>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</si>
  <si>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</si>
  <si>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</si>
  <si>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</si>
  <si>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</si>
  <si>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</si>
  <si>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</si>
  <si>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</si>
  <si>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</si>
  <si>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</si>
  <si>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</si>
  <si>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</si>
  <si>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</si>
  <si>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</si>
  <si>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</si>
  <si>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</si>
  <si>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</si>
  <si>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</si>
  <si>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</si>
  <si>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</si>
  <si>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</si>
  <si>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</si>
  <si>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</si>
  <si>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</si>
  <si>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</si>
  <si>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</si>
  <si>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</si>
  <si>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</si>
  <si>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</si>
  <si>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</si>
  <si>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</si>
  <si>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</si>
  <si>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</si>
  <si>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</si>
  <si>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</si>
  <si>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</si>
  <si>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</si>
  <si>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</si>
  <si>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</si>
  <si>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</si>
  <si>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</si>
  <si>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</si>
  <si>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</si>
  <si>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</si>
  <si>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</si>
  <si>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</si>
  <si>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</si>
  <si>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</si>
  <si>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</si>
  <si>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</si>
  <si>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</si>
  <si>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</si>
  <si>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</si>
  <si>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</si>
  <si>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</si>
  <si>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</si>
  <si>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</si>
  <si>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</si>
  <si>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</si>
  <si>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</si>
  <si>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</si>
  <si>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</si>
  <si>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</si>
  <si>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</si>
  <si>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</si>
  <si>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</si>
  <si>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</si>
  <si>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</si>
  <si>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</si>
  <si>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</si>
  <si>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</si>
  <si>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</si>
  <si>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</si>
  <si>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</si>
  <si>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</si>
  <si>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</si>
  <si>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</si>
  <si>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</si>
  <si>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</si>
  <si>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</si>
  <si>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</si>
  <si>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</si>
  <si>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</si>
  <si>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</si>
  <si>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</si>
  <si>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</si>
  <si>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</si>
  <si>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</si>
  <si>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</si>
  <si>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</si>
  <si>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</si>
  <si>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</si>
  <si>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</si>
  <si>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</si>
  <si>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</si>
  <si>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</si>
  <si>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</si>
  <si>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</si>
  <si>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</si>
  <si>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</si>
  <si>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</si>
  <si>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</si>
  <si>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</si>
  <si>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</si>
  <si>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</si>
  <si>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</si>
  <si>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</si>
  <si>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</si>
  <si>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</si>
  <si>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</si>
  <si>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</si>
  <si>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</si>
  <si>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</si>
  <si>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</si>
  <si>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</si>
  <si>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</si>
  <si>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</si>
  <si>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</si>
  <si>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</si>
  <si>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</si>
  <si>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</si>
  <si>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</si>
  <si>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</si>
  <si>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</si>
  <si>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</si>
  <si>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</si>
  <si>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</si>
  <si>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</si>
  <si>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</si>
  <si>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</si>
  <si>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</si>
  <si>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</si>
  <si>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</si>
  <si>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</si>
  <si>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</si>
  <si>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</si>
  <si>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</si>
  <si>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</si>
  <si>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</si>
  <si>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</si>
  <si>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</si>
  <si>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</si>
  <si>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</si>
  <si>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</si>
  <si>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</si>
  <si>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</si>
  <si>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</si>
  <si>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</si>
  <si>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</si>
  <si>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</si>
  <si>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</si>
  <si>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</si>
  <si>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</si>
  <si>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</si>
  <si>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</si>
  <si>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</si>
  <si>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</si>
  <si>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</si>
  <si>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</si>
  <si>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</si>
  <si>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</si>
  <si>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</si>
  <si>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</si>
  <si>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</si>
  <si>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</si>
  <si>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</si>
  <si>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</si>
  <si>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</si>
  <si>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</si>
  <si>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</si>
  <si>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</si>
  <si>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</si>
  <si>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</si>
  <si>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</si>
  <si>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</si>
  <si>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</si>
  <si>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</si>
  <si>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</si>
  <si>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</si>
  <si>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</si>
  <si>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</si>
  <si>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</si>
  <si>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</si>
  <si>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</si>
  <si>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</si>
  <si>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</si>
  <si>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</si>
  <si>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</si>
  <si>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</si>
  <si>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</si>
  <si>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</si>
  <si>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</si>
  <si>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</si>
  <si>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</si>
  <si>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</si>
  <si>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</si>
  <si>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</si>
  <si>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</si>
  <si>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</si>
  <si>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</si>
  <si>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</si>
  <si>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</si>
  <si>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</si>
  <si>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</si>
  <si>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</si>
  <si>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</si>
  <si>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</si>
  <si>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</si>
  <si>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</si>
  <si>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</si>
  <si>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</si>
  <si>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</si>
  <si>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</si>
  <si>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</si>
  <si>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</si>
  <si>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</si>
  <si>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</si>
  <si>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</si>
  <si>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</si>
  <si>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</si>
  <si>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</si>
  <si>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</si>
  <si>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</si>
  <si>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</si>
  <si>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</si>
  <si>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</si>
  <si>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</si>
  <si>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</si>
  <si>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</si>
  <si>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</si>
  <si>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</si>
  <si>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</si>
  <si>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</si>
  <si>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</si>
  <si>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</si>
  <si>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</si>
  <si>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</si>
  <si>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</si>
  <si>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</si>
  <si>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</si>
  <si>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</si>
  <si>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</si>
  <si>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</si>
  <si>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</si>
  <si>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</si>
  <si>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</si>
  <si>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</si>
  <si>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</si>
  <si>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</si>
  <si>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</si>
  <si>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</si>
  <si>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</si>
  <si>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</si>
  <si>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</si>
  <si>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</si>
  <si>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</si>
  <si>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</si>
  <si>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</si>
  <si>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</si>
  <si>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</si>
  <si>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</si>
  <si>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</si>
  <si>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</si>
  <si>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</si>
  <si>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</si>
  <si>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</si>
  <si>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</si>
  <si>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</si>
  <si>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</si>
  <si>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</si>
  <si>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</si>
  <si>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</si>
  <si>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</si>
  <si>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</si>
  <si>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</si>
  <si>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</si>
  <si>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</si>
  <si>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</si>
  <si>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</si>
  <si>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</si>
  <si>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</si>
  <si>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</si>
  <si>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</si>
  <si>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</si>
  <si>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</si>
  <si>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</si>
  <si>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</si>
  <si>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</si>
  <si>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</si>
  <si>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</si>
  <si>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</si>
  <si>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</si>
  <si>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</si>
  <si>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</si>
  <si>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</si>
  <si>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</si>
  <si>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</si>
  <si>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</si>
  <si>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</si>
  <si>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</si>
  <si>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</si>
  <si>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</si>
  <si>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</si>
  <si>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</si>
  <si>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</si>
  <si>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</si>
  <si>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</si>
  <si>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</si>
  <si>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</si>
  <si>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</si>
  <si>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</si>
  <si>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</si>
  <si>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</si>
  <si>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</si>
  <si>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</si>
  <si>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</si>
  <si>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</si>
  <si>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</si>
  <si>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</si>
  <si>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</si>
  <si>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</si>
  <si>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</si>
  <si>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</si>
  <si>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</si>
  <si>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</si>
  <si>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</si>
  <si>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</si>
  <si>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</si>
  <si>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</si>
  <si>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</si>
  <si>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</si>
  <si>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</si>
  <si>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</si>
  <si>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</si>
  <si>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</si>
  <si>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</si>
  <si>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</si>
  <si>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</si>
  <si>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</si>
  <si>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</si>
  <si>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</si>
  <si>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</si>
  <si>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</si>
  <si>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</si>
  <si>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</si>
  <si>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</si>
  <si>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</si>
  <si>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</si>
  <si>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</si>
  <si>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</si>
  <si>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</si>
  <si>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</si>
  <si>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</si>
  <si>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</si>
  <si>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</si>
  <si>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</si>
  <si>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</si>
  <si>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</si>
  <si>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</si>
  <si>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</si>
  <si>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</si>
  <si>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</si>
  <si>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</si>
  <si>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</si>
  <si>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</si>
  <si>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</si>
  <si>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</si>
  <si>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</si>
  <si>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</si>
  <si>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</si>
  <si>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</si>
  <si>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</si>
  <si>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</si>
  <si>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</si>
  <si>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</si>
  <si>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</si>
  <si>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</si>
  <si>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</si>
  <si>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</si>
  <si>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</si>
  <si>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</si>
  <si>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</si>
  <si>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</si>
  <si>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</si>
  <si>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</si>
  <si>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</si>
  <si>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</si>
  <si>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</si>
  <si>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</si>
  <si>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</si>
  <si>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</si>
  <si>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</si>
  <si>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</si>
  <si>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</si>
  <si>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</si>
  <si>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</si>
  <si>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</si>
  <si>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</si>
  <si>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</si>
  <si>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</si>
  <si>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</si>
  <si>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</si>
  <si>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</si>
  <si>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</si>
  <si>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</si>
  <si>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</si>
  <si>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</si>
  <si>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</si>
  <si>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</si>
  <si>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</si>
  <si>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</si>
  <si>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</si>
  <si>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</si>
  <si>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</si>
  <si>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</si>
  <si>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</si>
  <si>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</si>
  <si>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</si>
  <si>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</si>
  <si>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</si>
  <si>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</si>
  <si>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</si>
  <si>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</si>
  <si>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</si>
  <si>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</si>
  <si>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</si>
  <si>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</si>
  <si>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</si>
  <si>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</si>
  <si>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</si>
  <si>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</si>
  <si>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</si>
  <si>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</si>
  <si>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</si>
  <si>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</si>
  <si>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</si>
  <si>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</si>
  <si>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</si>
  <si>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</si>
  <si>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</si>
  <si>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</si>
  <si>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</si>
  <si>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</si>
  <si>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</si>
  <si>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</si>
  <si>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</si>
  <si>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</si>
  <si>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</si>
  <si>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</si>
  <si>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</si>
  <si>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</si>
  <si>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</si>
  <si>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</si>
  <si>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</si>
  <si>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</si>
  <si>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</si>
  <si>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</si>
  <si>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</si>
  <si>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</si>
  <si>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</si>
  <si>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</si>
  <si>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</si>
  <si>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</si>
  <si>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</si>
  <si>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</si>
  <si>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</si>
  <si>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</si>
  <si>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</si>
  <si>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</si>
  <si>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</si>
  <si>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</si>
  <si>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</si>
  <si>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</si>
  <si>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</si>
  <si>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</si>
  <si>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</si>
  <si>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</si>
  <si>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</si>
  <si>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</si>
  <si>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</si>
  <si>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</si>
  <si>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</si>
  <si>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</si>
  <si>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</si>
  <si>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</si>
  <si>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</si>
  <si>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</si>
  <si>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</si>
  <si>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</si>
  <si>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</si>
  <si>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</si>
  <si>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</si>
  <si>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</si>
  <si>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</si>
  <si>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</si>
  <si>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</si>
  <si>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</si>
  <si>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</si>
  <si>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</si>
  <si>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</si>
  <si>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</si>
  <si>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</si>
  <si>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</si>
  <si>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</si>
  <si>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</si>
  <si>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</si>
  <si>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</si>
  <si>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</si>
  <si>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</si>
  <si>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</si>
  <si>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</si>
  <si>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</si>
  <si>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</si>
  <si>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</si>
  <si>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</si>
  <si>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</si>
  <si>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</si>
  <si>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</si>
  <si>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</si>
  <si>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</si>
  <si>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</si>
  <si>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</si>
  <si>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</si>
  <si>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</si>
  <si>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</si>
  <si>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</si>
  <si>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</si>
  <si>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</si>
  <si>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</si>
  <si>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</si>
  <si>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</si>
  <si>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</si>
  <si>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</si>
  <si>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</si>
  <si>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</si>
  <si>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</si>
  <si>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</si>
  <si>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</si>
  <si>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</si>
  <si>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</si>
  <si>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</si>
  <si>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</si>
  <si>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</si>
  <si>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</si>
  <si>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</si>
  <si>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</si>
  <si>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</si>
  <si>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</si>
  <si>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</si>
  <si>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</si>
  <si>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</si>
  <si>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</si>
  <si>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</si>
  <si>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</si>
  <si>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</si>
  <si>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</si>
  <si>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</si>
  <si>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</si>
  <si>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</si>
  <si>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</si>
  <si>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</si>
  <si>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</si>
  <si>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</si>
  <si>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</si>
  <si>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</si>
  <si>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</si>
  <si>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</si>
  <si>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</si>
  <si>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</si>
  <si>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</si>
  <si>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</si>
  <si>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</si>
  <si>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</si>
  <si>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</si>
  <si>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</si>
  <si>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</si>
  <si>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</si>
  <si>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</si>
  <si>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</si>
  <si>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</si>
  <si>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</si>
  <si>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</si>
  <si>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</si>
  <si>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</si>
  <si>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</si>
  <si>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</si>
  <si>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</si>
  <si>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</si>
  <si>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</si>
  <si>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</si>
  <si>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</si>
  <si>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</si>
  <si>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</si>
  <si>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</si>
  <si>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</si>
  <si>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</si>
  <si>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</si>
  <si>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</si>
  <si>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</si>
  <si>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</si>
  <si>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</si>
  <si>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</si>
  <si>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</si>
  <si>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</si>
  <si>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</si>
  <si>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</si>
  <si>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</si>
  <si>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</si>
  <si>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</si>
  <si>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</si>
  <si>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</si>
  <si>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</si>
  <si>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</si>
  <si>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</si>
  <si>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</si>
  <si>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</si>
  <si>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</si>
  <si>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</si>
  <si>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</si>
  <si>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</si>
  <si>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</si>
  <si>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</si>
  <si>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</si>
  <si>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</si>
  <si>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</si>
  <si>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</si>
  <si>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</si>
  <si>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</si>
  <si>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</si>
  <si>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</si>
  <si>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</si>
  <si>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</si>
  <si>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</si>
  <si>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</si>
  <si>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</si>
  <si>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</si>
  <si>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</si>
  <si>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</si>
  <si>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</si>
  <si>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</si>
  <si>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</si>
  <si>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</si>
  <si>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</si>
  <si>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</si>
  <si>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</si>
  <si>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</si>
  <si>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</si>
  <si>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</si>
  <si>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</si>
  <si>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</si>
  <si>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</si>
  <si>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</si>
  <si>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</si>
  <si>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</si>
  <si>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</si>
  <si>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</si>
  <si>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</si>
  <si>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</si>
  <si>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</si>
  <si>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</si>
  <si>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</si>
  <si>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</si>
  <si>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</si>
  <si>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</si>
  <si>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</si>
  <si>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</si>
  <si>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</si>
  <si>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</si>
  <si>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</si>
  <si>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</si>
  <si>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</si>
  <si>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</si>
  <si>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</si>
  <si>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</si>
  <si>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</si>
  <si>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</si>
  <si>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</si>
  <si>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</si>
  <si>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</si>
  <si>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</si>
  <si>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</si>
  <si>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</si>
  <si>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</si>
  <si>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</si>
  <si>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</si>
  <si>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</si>
  <si>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</si>
  <si>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</si>
  <si>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</si>
  <si>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</si>
  <si>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</si>
  <si>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</si>
  <si>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</si>
  <si>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</si>
  <si>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</si>
  <si>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</si>
  <si>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</si>
  <si>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</si>
  <si>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</si>
  <si>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</si>
  <si>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</si>
  <si>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</si>
  <si>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</si>
  <si>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</si>
  <si>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</si>
  <si>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</si>
  <si>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</si>
  <si>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</si>
  <si>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</si>
  <si>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</si>
  <si>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</si>
  <si>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</si>
  <si>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</si>
  <si>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</si>
  <si>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</si>
  <si>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</si>
  <si>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</si>
  <si>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</si>
  <si>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</si>
  <si>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</si>
  <si>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</si>
  <si>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</si>
  <si>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</si>
  <si>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</si>
  <si>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</si>
  <si>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</si>
  <si>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</si>
  <si>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</si>
  <si>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</si>
  <si>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</si>
  <si>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</si>
  <si>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</si>
  <si>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</si>
  <si>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</si>
  <si>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</si>
  <si>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</si>
  <si>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</si>
  <si>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</si>
  <si>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</si>
  <si>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</si>
  <si>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</si>
  <si>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</si>
  <si>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</si>
  <si>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</si>
  <si>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</si>
  <si>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</si>
  <si>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</si>
  <si>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</si>
  <si>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</si>
  <si>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</si>
  <si>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</si>
  <si>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</si>
  <si>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</si>
  <si>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</si>
  <si>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</si>
  <si>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</si>
  <si>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</si>
  <si>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</si>
  <si>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</si>
  <si>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</si>
  <si>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</si>
  <si>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</si>
  <si>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</si>
  <si>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</si>
  <si>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</si>
  <si>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</si>
  <si>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</si>
  <si>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</si>
  <si>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</si>
  <si>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</si>
  <si>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</si>
  <si>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</si>
  <si>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</si>
  <si>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</si>
  <si>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</si>
  <si>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</si>
  <si>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</si>
  <si>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</si>
  <si>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</si>
  <si>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</si>
  <si>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</si>
  <si>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</si>
  <si>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</si>
  <si>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</si>
  <si>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</si>
  <si>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</si>
  <si>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</si>
  <si>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</si>
  <si>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</si>
  <si>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</si>
  <si>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</si>
  <si>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</si>
  <si>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</si>
  <si>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</si>
  <si>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</si>
  <si>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</si>
  <si>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</si>
  <si>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</si>
  <si>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</si>
  <si>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</si>
  <si>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</si>
  <si>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</si>
  <si>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</si>
  <si>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</si>
  <si>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</si>
  <si>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</si>
  <si>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</si>
  <si>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</si>
  <si>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</si>
  <si>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</si>
  <si>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</si>
  <si>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</si>
  <si>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</si>
  <si>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</si>
  <si>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</si>
  <si>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</si>
  <si>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</si>
  <si>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</si>
  <si>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</si>
  <si>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</si>
  <si>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</si>
  <si>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</si>
  <si>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</si>
  <si>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</si>
  <si>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</si>
  <si>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</si>
  <si>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</si>
  <si>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</si>
  <si>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</si>
  <si>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</si>
  <si>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</si>
  <si>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</si>
  <si>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</si>
  <si>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</si>
  <si>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</si>
  <si>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</si>
  <si>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</si>
  <si>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</si>
  <si>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</si>
  <si>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</si>
  <si>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</si>
  <si>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</si>
  <si>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</si>
  <si>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</si>
  <si>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</si>
  <si>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</si>
  <si>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</si>
  <si>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</si>
  <si>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</si>
  <si>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</si>
  <si>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</si>
  <si>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</si>
  <si>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</si>
  <si>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</si>
  <si>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</si>
  <si>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</si>
  <si>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</si>
  <si>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</si>
  <si>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</si>
  <si>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</si>
  <si>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</si>
  <si>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</si>
  <si>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</si>
  <si>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</si>
  <si>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</si>
  <si>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</si>
  <si>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</si>
  <si>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</si>
  <si>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</si>
  <si>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</si>
  <si>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</si>
  <si>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</si>
  <si>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</si>
  <si>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</si>
  <si>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</si>
  <si>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</si>
  <si>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</si>
  <si>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</si>
  <si>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</si>
  <si>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</si>
  <si>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</si>
  <si>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</si>
  <si>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</si>
  <si>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</si>
  <si>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</si>
  <si>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</si>
  <si>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</si>
  <si>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</si>
  <si>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</si>
  <si>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</si>
  <si>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</si>
  <si>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</si>
  <si>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</si>
  <si>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</si>
  <si>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</si>
  <si>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</si>
  <si>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</si>
  <si>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</si>
  <si>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</si>
  <si>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</si>
  <si>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</si>
  <si>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</si>
  <si>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</si>
  <si>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</si>
  <si>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</si>
  <si>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</si>
  <si>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</si>
  <si>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</si>
  <si>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</si>
  <si>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</si>
  <si>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</si>
  <si>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</si>
  <si>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</si>
  <si>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</si>
  <si>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</si>
  <si>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</si>
  <si>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</si>
  <si>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</si>
  <si>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</si>
  <si>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</si>
  <si>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</si>
  <si>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</si>
  <si>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</si>
  <si>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</si>
  <si>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</si>
  <si>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</si>
  <si>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</si>
  <si>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</si>
  <si>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</si>
  <si>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</si>
  <si>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</si>
  <si>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</si>
  <si>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</si>
  <si>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</si>
  <si>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</si>
  <si>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</si>
  <si>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</si>
  <si>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</si>
  <si>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</si>
  <si>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</si>
  <si>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</si>
  <si>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</si>
  <si>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</si>
  <si>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</si>
  <si>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</si>
  <si>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</si>
  <si>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</si>
  <si>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</si>
  <si>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</si>
  <si>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</si>
  <si>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</si>
  <si>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</si>
  <si>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</si>
  <si>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</si>
  <si>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</si>
  <si>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</si>
  <si>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</si>
  <si>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</si>
  <si>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</si>
  <si>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</si>
  <si>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</si>
  <si>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</si>
  <si>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</si>
  <si>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</si>
  <si>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</si>
  <si>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</si>
  <si>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</si>
  <si>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</si>
  <si>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</si>
  <si>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</si>
  <si>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</si>
  <si>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</si>
  <si>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</si>
  <si>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</si>
  <si>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</si>
  <si>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</si>
  <si>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</si>
  <si>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</si>
  <si>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</si>
  <si>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</si>
  <si>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</si>
  <si>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</si>
  <si>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</si>
  <si>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</si>
  <si>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</si>
  <si>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</si>
  <si>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</si>
  <si>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</si>
  <si>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</si>
  <si>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</si>
  <si>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</si>
  <si>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</si>
  <si>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</si>
  <si>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</si>
  <si>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</si>
  <si>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</si>
  <si>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</si>
  <si>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</si>
  <si>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</si>
  <si>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</si>
  <si>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</si>
  <si>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</si>
  <si>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</si>
  <si>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</si>
  <si>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</si>
  <si>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</si>
  <si>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</si>
  <si>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</si>
  <si>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</si>
  <si>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</si>
  <si>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</si>
  <si>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</si>
  <si>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</si>
  <si>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</si>
  <si>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</si>
  <si>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</si>
  <si>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</si>
  <si>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</si>
  <si>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</si>
  <si>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</si>
  <si>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</si>
  <si>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</si>
  <si>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</si>
  <si>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</si>
  <si>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</si>
  <si>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</si>
  <si>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</si>
  <si>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</si>
  <si>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</si>
  <si>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</si>
  <si>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</si>
  <si>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</si>
  <si>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</si>
  <si>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</si>
  <si>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</si>
  <si>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</si>
  <si>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</si>
  <si>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</si>
  <si>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</si>
  <si>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</si>
  <si>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</si>
  <si>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</si>
  <si>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</si>
  <si>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</si>
  <si>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</si>
  <si>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</si>
  <si>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</si>
  <si>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</si>
  <si>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</si>
  <si>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</si>
  <si>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</si>
  <si>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</si>
  <si>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</si>
  <si>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</si>
  <si>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</si>
  <si>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</si>
  <si>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</si>
  <si>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</si>
  <si>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</si>
  <si>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</si>
  <si>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</si>
  <si>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</si>
  <si>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</si>
  <si>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</si>
  <si>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</si>
  <si>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</si>
  <si>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</si>
  <si>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</si>
  <si>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</si>
  <si>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</si>
  <si>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</si>
  <si>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</si>
  <si>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</si>
  <si>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</si>
  <si>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</si>
  <si>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</si>
  <si>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</si>
  <si>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</si>
  <si>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</si>
  <si>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</si>
  <si>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</si>
  <si>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</si>
  <si>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</si>
  <si>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</si>
  <si>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</si>
  <si>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</si>
  <si>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</si>
  <si>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</si>
  <si>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</si>
  <si>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</si>
  <si>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</si>
  <si>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</si>
  <si>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</si>
  <si>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</si>
  <si>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</si>
  <si>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</si>
  <si>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</si>
  <si>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</si>
  <si>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</si>
  <si>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</si>
  <si>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</si>
  <si>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</si>
  <si>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</si>
  <si>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</si>
  <si>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</si>
  <si>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</si>
  <si>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</si>
  <si>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</si>
  <si>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</si>
  <si>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</si>
  <si>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</si>
  <si>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</si>
  <si>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</si>
  <si>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</si>
  <si>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</si>
  <si>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</si>
  <si>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</si>
  <si>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</si>
  <si>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</si>
  <si>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</si>
  <si>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</si>
  <si>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</si>
  <si>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</si>
  <si>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</si>
  <si>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</si>
  <si>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</si>
  <si>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</si>
  <si>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</si>
  <si>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</si>
  <si>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</si>
  <si>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</si>
  <si>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</si>
  <si>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</si>
  <si>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</si>
  <si>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</si>
  <si>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</si>
  <si>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</si>
  <si>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</si>
  <si>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</si>
  <si>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</si>
  <si>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</si>
  <si>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</si>
  <si>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</si>
  <si>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</si>
  <si>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</si>
  <si>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</si>
  <si>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</si>
  <si>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</si>
  <si>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</si>
  <si>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</si>
  <si>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</si>
  <si>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</si>
  <si>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</si>
  <si>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</si>
  <si>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</si>
  <si>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</si>
  <si>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</si>
  <si>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</si>
  <si>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</si>
  <si>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</si>
  <si>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</si>
  <si>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</si>
  <si>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</si>
  <si>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</si>
  <si>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</si>
  <si>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</si>
  <si>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</si>
  <si>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</si>
  <si>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</si>
  <si>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</si>
  <si>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</si>
  <si>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</si>
  <si>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</si>
  <si>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</si>
  <si>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</si>
  <si>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</si>
  <si>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</si>
  <si>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</si>
  <si>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</si>
  <si>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</si>
  <si>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</si>
  <si>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</si>
  <si>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</si>
  <si>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</si>
  <si>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</si>
  <si>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</si>
  <si>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</si>
  <si>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</si>
  <si>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</si>
  <si>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</si>
  <si>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</si>
  <si>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</si>
  <si>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</si>
  <si>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</si>
  <si>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</si>
  <si>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</si>
  <si>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</si>
  <si>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</si>
  <si>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</si>
  <si>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</si>
  <si>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</si>
  <si>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</si>
  <si>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</si>
  <si>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</si>
  <si>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</si>
  <si>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</si>
  <si>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</si>
  <si>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</si>
  <si>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</si>
  <si>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</si>
  <si>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</si>
  <si>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</si>
  <si>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</si>
  <si>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</si>
  <si>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</si>
  <si>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</si>
  <si>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</si>
  <si>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</si>
  <si>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</si>
  <si>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</si>
  <si>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</si>
  <si>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</si>
  <si>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</si>
  <si>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</si>
  <si>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</si>
  <si>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</si>
  <si>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</si>
  <si>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</si>
  <si>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</si>
  <si>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</si>
  <si>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</si>
  <si>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</si>
  <si>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</si>
  <si>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</si>
  <si>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</si>
  <si>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</si>
  <si>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</si>
  <si>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</si>
  <si>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</si>
  <si>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</si>
  <si>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</si>
  <si>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</si>
  <si>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</si>
  <si>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</si>
  <si>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</si>
  <si>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</si>
  <si>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</si>
  <si>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</si>
  <si>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</si>
  <si>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</si>
  <si>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</si>
  <si>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</si>
  <si>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</si>
  <si>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</si>
  <si>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</si>
  <si>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</si>
  <si>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</si>
  <si>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</si>
  <si>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</si>
  <si>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</si>
  <si>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</si>
  <si>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</si>
  <si>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</si>
  <si>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</si>
  <si>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</si>
  <si>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</si>
  <si>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</si>
  <si>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</si>
  <si>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</si>
  <si>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</si>
  <si>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</si>
  <si>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</si>
  <si>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</si>
  <si>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</si>
  <si>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</si>
  <si>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</si>
  <si>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</si>
  <si>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</si>
  <si>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</si>
  <si>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</si>
  <si>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</si>
  <si>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</si>
  <si>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</si>
  <si>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</si>
  <si>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</si>
  <si>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</si>
  <si>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</si>
  <si>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</si>
  <si>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</si>
  <si>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</si>
  <si>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</si>
  <si>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</si>
  <si>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</si>
  <si>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</si>
  <si>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</si>
  <si>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</si>
  <si>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</si>
  <si>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</si>
  <si>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</si>
  <si>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</si>
  <si>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</si>
  <si>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</si>
  <si>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</si>
  <si>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</si>
  <si>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</si>
  <si>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</si>
  <si>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</si>
  <si>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</si>
  <si>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</si>
  <si>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</si>
  <si>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</si>
  <si>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</si>
  <si>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</si>
  <si>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</si>
  <si>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</si>
  <si>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</si>
  <si>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</si>
  <si>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</si>
  <si>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</si>
  <si>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</si>
  <si>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</si>
  <si>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</si>
  <si>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</si>
  <si>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</si>
  <si>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</si>
  <si>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</si>
  <si>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</si>
  <si>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</si>
  <si>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</si>
  <si>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</si>
  <si>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</si>
  <si>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</si>
  <si>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</si>
  <si>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</si>
  <si>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</si>
  <si>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</si>
  <si>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</si>
  <si>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</si>
  <si>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</si>
  <si>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</si>
  <si>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</si>
  <si>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</si>
  <si>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</si>
  <si>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</si>
  <si>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</si>
  <si>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</si>
  <si>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</si>
  <si>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</si>
  <si>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</si>
  <si>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</si>
  <si>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</si>
  <si>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</si>
  <si>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</si>
  <si>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</si>
  <si>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</si>
  <si>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</si>
  <si>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</si>
  <si>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</si>
  <si>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</si>
  <si>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</si>
  <si>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</si>
  <si>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</si>
  <si>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</si>
  <si>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</si>
  <si>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</si>
  <si>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</si>
  <si>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</si>
  <si>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</si>
  <si>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</si>
  <si>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</si>
  <si>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</si>
  <si>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</si>
  <si>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</si>
  <si>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</si>
  <si>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</si>
  <si>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</si>
  <si>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</si>
  <si>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</si>
  <si>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</si>
  <si>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</si>
  <si>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</si>
  <si>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</si>
  <si>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</si>
  <si>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</si>
  <si>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</si>
  <si>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</si>
  <si>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</si>
  <si>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</si>
  <si>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</si>
  <si>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</si>
  <si>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</si>
  <si>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</si>
  <si>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</si>
  <si>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</si>
  <si>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</si>
  <si>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</si>
  <si>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</si>
  <si>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</si>
  <si>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</si>
  <si>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</si>
  <si>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</si>
  <si>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</si>
  <si>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</si>
  <si>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</si>
  <si>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</si>
  <si>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</si>
  <si>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</si>
  <si>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</si>
  <si>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</si>
  <si>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</si>
  <si>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</si>
  <si>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</si>
  <si>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</si>
  <si>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</si>
  <si>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</si>
  <si>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</si>
  <si>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</si>
  <si>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</si>
  <si>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</si>
  <si>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</si>
  <si>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</si>
  <si>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</si>
  <si>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</si>
  <si>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</si>
  <si>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</si>
  <si>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</si>
  <si>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</si>
  <si>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</si>
  <si>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</si>
  <si>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</si>
  <si>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</si>
  <si>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</si>
  <si>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</si>
  <si>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</si>
  <si>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</si>
  <si>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</si>
  <si>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</si>
  <si>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</si>
  <si>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</si>
  <si>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</si>
  <si>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</si>
  <si>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</si>
  <si>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</si>
  <si>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</si>
  <si>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</si>
  <si>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</si>
  <si>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</si>
  <si>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</si>
  <si>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</si>
  <si>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</si>
  <si>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</si>
  <si>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</si>
  <si>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</si>
  <si>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</si>
  <si>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</si>
  <si>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</si>
  <si>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</si>
  <si>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</si>
  <si>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</si>
  <si>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</si>
  <si>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</si>
  <si>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</si>
  <si>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</si>
  <si>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</si>
  <si>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</si>
  <si>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</si>
  <si>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</si>
  <si>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</si>
  <si>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</si>
  <si>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</si>
  <si>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</si>
  <si>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</si>
  <si>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</si>
  <si>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</si>
  <si>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</si>
  <si>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</si>
  <si>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</si>
  <si>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</si>
  <si>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</si>
  <si>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</si>
  <si>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</si>
  <si>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</si>
  <si>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</si>
  <si>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</si>
  <si>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</si>
  <si>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</si>
  <si>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</si>
  <si>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</si>
  <si>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</si>
  <si>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</si>
  <si>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</si>
  <si>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</si>
  <si>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</si>
  <si>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</si>
  <si>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</si>
  <si>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</si>
  <si>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</si>
  <si>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</si>
  <si>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</si>
  <si>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</si>
  <si>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</si>
  <si>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</si>
  <si>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</si>
  <si>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</si>
  <si>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</si>
  <si>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</si>
  <si>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</si>
  <si>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</si>
  <si>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</si>
  <si>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</si>
  <si>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</si>
  <si>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</si>
  <si>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</si>
  <si>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</si>
  <si>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</si>
  <si>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</si>
  <si>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</si>
  <si>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</si>
  <si>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</si>
  <si>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</si>
  <si>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</si>
  <si>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</si>
  <si>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</si>
  <si>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</si>
  <si>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</si>
  <si>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</si>
  <si>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</si>
  <si>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</si>
  <si>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</si>
  <si>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</si>
  <si>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</si>
  <si>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</si>
  <si>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</si>
  <si>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</si>
  <si>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</si>
  <si>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</si>
  <si>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</si>
  <si>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</si>
  <si>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</si>
  <si>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</si>
  <si>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</si>
  <si>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</si>
  <si>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</si>
  <si>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</si>
  <si>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</si>
  <si>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</si>
  <si>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</si>
  <si>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</si>
  <si>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</si>
  <si>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</si>
  <si>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</si>
  <si>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</si>
  <si>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</si>
  <si>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</si>
  <si>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</si>
  <si>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</si>
  <si>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</si>
  <si>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</si>
  <si>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</si>
  <si>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</si>
  <si>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</si>
  <si>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</si>
  <si>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</si>
  <si>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</si>
  <si>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</si>
  <si>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</si>
  <si>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</si>
  <si>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</si>
  <si>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</si>
  <si>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</si>
  <si>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</si>
  <si>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</si>
  <si>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</si>
  <si>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</si>
  <si>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</si>
  <si>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</si>
  <si>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</si>
  <si>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</si>
  <si>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</si>
  <si>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</si>
  <si>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</si>
  <si>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</si>
  <si>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</si>
  <si>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</si>
  <si>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</si>
  <si>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</si>
  <si>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</si>
  <si>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</si>
  <si>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</si>
  <si>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</si>
  <si>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</si>
  <si>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</si>
  <si>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</si>
  <si>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</si>
  <si>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</si>
  <si>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</si>
  <si>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</si>
  <si>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</si>
  <si>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</si>
  <si>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</si>
  <si>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</si>
  <si>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</si>
  <si>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</si>
  <si>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</si>
  <si>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</si>
  <si>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</si>
  <si>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</si>
  <si>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</si>
  <si>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</si>
  <si>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</si>
  <si>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</si>
  <si>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</si>
  <si>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</si>
  <si>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</si>
  <si>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</si>
  <si>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</si>
  <si>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</si>
  <si>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</si>
  <si>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</si>
  <si>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</si>
  <si>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</si>
  <si>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</si>
  <si>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</si>
  <si>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</si>
  <si>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</si>
  <si>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</si>
  <si>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</si>
  <si>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</si>
  <si>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</si>
  <si>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</si>
  <si>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</si>
  <si>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</si>
  <si>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</si>
  <si>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</si>
  <si>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</si>
  <si>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</si>
  <si>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</si>
  <si>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</si>
  <si>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</si>
  <si>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</si>
  <si>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</si>
  <si>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</si>
  <si>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</si>
  <si>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</si>
  <si>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</si>
  <si>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</si>
  <si>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</si>
  <si>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</si>
  <si>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</si>
  <si>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</si>
  <si>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</si>
  <si>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</si>
  <si>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</si>
  <si>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</si>
  <si>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</si>
  <si>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</si>
  <si>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</si>
  <si>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</si>
  <si>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</si>
  <si>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</si>
  <si>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</si>
  <si>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</si>
  <si>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</si>
  <si>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</si>
  <si>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</si>
  <si>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</si>
  <si>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</si>
  <si>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</si>
  <si>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</si>
  <si>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</si>
  <si>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</si>
  <si>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</si>
  <si>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</si>
  <si>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</si>
  <si>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</si>
  <si>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</si>
  <si>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</si>
  <si>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</si>
  <si>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</si>
  <si>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</si>
  <si>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</si>
  <si>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</si>
  <si>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</si>
  <si>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</si>
  <si>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</si>
  <si>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</si>
  <si>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</si>
  <si>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</si>
  <si>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</si>
  <si>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</si>
  <si>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</si>
  <si>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</si>
  <si>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</si>
  <si>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</si>
  <si>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</si>
  <si>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</si>
  <si>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</si>
  <si>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</si>
  <si>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</si>
  <si>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</si>
  <si>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</si>
  <si>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</si>
  <si>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</si>
  <si>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</si>
  <si>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</si>
  <si>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</si>
  <si>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</si>
  <si>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</si>
  <si>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</si>
  <si>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</si>
  <si>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</si>
  <si>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</si>
  <si>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</si>
  <si>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</si>
  <si>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</si>
  <si>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</si>
  <si>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</si>
  <si>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</si>
  <si>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</si>
  <si>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</si>
  <si>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</si>
  <si>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</si>
  <si>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</si>
  <si>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</si>
  <si>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</si>
  <si>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</si>
  <si>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</si>
  <si>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</si>
  <si>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</si>
  <si>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</si>
  <si>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</si>
  <si>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</si>
  <si>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</si>
  <si>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</si>
  <si>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</si>
  <si>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</si>
  <si>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</si>
  <si>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</si>
  <si>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</si>
  <si>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</si>
  <si>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</si>
  <si>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</si>
  <si>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</si>
  <si>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</si>
  <si>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</si>
  <si>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</si>
  <si>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</si>
  <si>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</si>
  <si>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</si>
  <si>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</si>
  <si>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</si>
  <si>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</si>
  <si>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</si>
  <si>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</si>
  <si>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</si>
  <si>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</si>
  <si>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</si>
  <si>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</si>
  <si>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</si>
  <si>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</si>
  <si>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</si>
  <si>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</si>
  <si>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</si>
  <si>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</si>
  <si>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</si>
  <si>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</si>
  <si>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</si>
  <si>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</si>
  <si>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</si>
  <si>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</si>
  <si>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</si>
  <si>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</si>
  <si>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</si>
  <si>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</si>
  <si>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</si>
  <si>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</si>
  <si>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</si>
  <si>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</si>
  <si>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</si>
  <si>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</si>
  <si>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</si>
  <si>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</si>
  <si>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</si>
  <si>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</si>
  <si>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</si>
  <si>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</si>
  <si>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</si>
  <si>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</si>
  <si>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</si>
  <si>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</si>
  <si>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</si>
  <si>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</si>
  <si>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</si>
  <si>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</si>
  <si>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</si>
  <si>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</si>
  <si>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</si>
  <si>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</si>
  <si>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</si>
  <si>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</si>
  <si>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</si>
  <si>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</si>
  <si>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</si>
  <si>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</si>
  <si>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</si>
  <si>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</si>
  <si>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</si>
  <si>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</si>
  <si>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</si>
  <si>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</si>
  <si>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</si>
  <si>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</si>
  <si>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</si>
  <si>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</si>
  <si>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</si>
  <si>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</si>
  <si>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</si>
  <si>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</si>
  <si>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</si>
  <si>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</si>
  <si>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</si>
  <si>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</si>
  <si>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</si>
  <si>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</si>
  <si>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</si>
  <si>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</si>
  <si>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</si>
  <si>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</si>
  <si>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</si>
  <si>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</si>
  <si>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</si>
  <si>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</si>
  <si>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</si>
  <si>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</si>
  <si>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</si>
  <si>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</si>
  <si>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</si>
  <si>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</si>
  <si>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</si>
  <si>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</si>
  <si>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</si>
  <si>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</si>
  <si>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</si>
  <si>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</si>
  <si>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</si>
  <si>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</si>
  <si>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</si>
  <si>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</si>
  <si>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</si>
  <si>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</si>
  <si>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</si>
  <si>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</si>
  <si>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</si>
  <si>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</si>
  <si>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</si>
  <si>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</si>
  <si>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</si>
  <si>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</si>
  <si>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</si>
  <si>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</si>
  <si>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</si>
  <si>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</si>
  <si>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</si>
  <si>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</si>
  <si>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</si>
  <si>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</si>
  <si>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</si>
  <si>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</si>
  <si>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</si>
  <si>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</si>
  <si>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</si>
  <si>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</si>
  <si>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</si>
  <si>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</si>
  <si>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</si>
  <si>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</si>
  <si>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</si>
  <si>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</si>
  <si>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</si>
  <si>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</si>
  <si>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</si>
  <si>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</si>
  <si>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</si>
  <si>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</si>
  <si>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</si>
  <si>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</si>
  <si>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</si>
  <si>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</si>
  <si>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</si>
  <si>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</si>
  <si>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</si>
  <si>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</si>
  <si>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</si>
  <si>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</si>
  <si>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</si>
  <si>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</si>
  <si>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</si>
  <si>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</si>
  <si>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</si>
  <si>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</si>
  <si>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</si>
  <si>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</si>
  <si>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</si>
  <si>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</si>
  <si>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</si>
  <si>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</si>
  <si>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</si>
  <si>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</si>
  <si>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</si>
  <si>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</si>
  <si>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</si>
  <si>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</si>
  <si>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</si>
  <si>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</si>
  <si>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</si>
  <si>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</si>
  <si>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</si>
  <si>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</si>
  <si>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</si>
  <si>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</si>
  <si>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</si>
  <si>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</si>
  <si>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</si>
  <si>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</si>
  <si>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</si>
  <si>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</si>
  <si>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</si>
  <si>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</si>
  <si>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</si>
  <si>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</si>
  <si>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</si>
  <si>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</si>
  <si>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</si>
  <si>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</si>
  <si>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</si>
  <si>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</si>
  <si>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</si>
  <si>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</si>
  <si>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</si>
  <si>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</si>
  <si>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</si>
  <si>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</si>
  <si>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</si>
  <si>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</si>
  <si>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</si>
  <si>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</si>
  <si>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</si>
  <si>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</si>
  <si>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</si>
  <si>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</si>
  <si>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</si>
  <si>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</si>
  <si>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</si>
  <si>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</si>
  <si>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</si>
  <si>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</si>
  <si>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</si>
  <si>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</si>
  <si>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</si>
  <si>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</si>
  <si>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</si>
  <si>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</si>
  <si>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</si>
  <si>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</si>
  <si>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</si>
  <si>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</si>
  <si>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</si>
  <si>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</si>
  <si>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</si>
  <si>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</si>
  <si>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</si>
  <si>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</si>
  <si>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</si>
  <si>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</si>
  <si>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</si>
  <si>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</si>
  <si>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</si>
  <si>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</si>
  <si>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</si>
  <si>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</si>
  <si>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</si>
  <si>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</si>
  <si>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</si>
  <si>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</si>
  <si>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</si>
  <si>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</si>
  <si>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</si>
  <si>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</si>
  <si>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</si>
  <si>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</si>
  <si>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</si>
  <si>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</si>
  <si>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</si>
  <si>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</si>
  <si>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</si>
  <si>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</si>
  <si>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</si>
  <si>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</si>
  <si>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</si>
  <si>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</si>
  <si>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</si>
  <si>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</si>
  <si>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</si>
  <si>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</si>
  <si>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</si>
  <si>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</si>
  <si>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</si>
  <si>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</si>
  <si>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</si>
  <si>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</si>
  <si>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</si>
  <si>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</si>
  <si>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</si>
  <si>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</si>
  <si>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</si>
  <si>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</si>
  <si>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</si>
  <si>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</si>
  <si>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</si>
  <si>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</si>
  <si>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</si>
  <si>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</si>
  <si>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</si>
  <si>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</si>
  <si>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</si>
  <si>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</si>
  <si>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</si>
  <si>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</si>
  <si>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</si>
  <si>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</si>
  <si>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</si>
  <si>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</si>
  <si>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</si>
  <si>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</si>
  <si>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</si>
  <si>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</si>
  <si>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</si>
  <si>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</si>
  <si>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</si>
  <si>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</si>
  <si>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</si>
  <si>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</si>
  <si>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</si>
  <si>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</si>
  <si>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</si>
  <si>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</si>
  <si>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</si>
  <si>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</si>
  <si>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</si>
  <si>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</si>
  <si>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</si>
  <si>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</si>
  <si>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</si>
  <si>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</si>
  <si>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</si>
  <si>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</si>
  <si>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</si>
  <si>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</si>
  <si>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</si>
  <si>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</si>
  <si>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</si>
  <si>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</si>
  <si>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</si>
  <si>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</si>
  <si>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</si>
  <si>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</si>
  <si>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</si>
  <si>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</si>
  <si>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</si>
  <si>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</si>
  <si>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</si>
  <si>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</si>
  <si>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</si>
  <si>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</si>
  <si>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</si>
  <si>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</si>
  <si>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</si>
  <si>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</si>
  <si>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</si>
  <si>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</si>
  <si>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</si>
  <si>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</si>
  <si>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</si>
  <si>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</si>
  <si>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</si>
  <si>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</si>
  <si>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</si>
  <si>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</si>
  <si>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</si>
  <si>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</si>
  <si>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</si>
  <si>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</si>
  <si>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</si>
  <si>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</si>
  <si>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</si>
  <si>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</si>
  <si>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</si>
  <si>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</si>
  <si>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</si>
  <si>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</si>
  <si>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</si>
  <si>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</si>
  <si>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</si>
  <si>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</si>
  <si>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</si>
  <si>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</si>
  <si>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</si>
  <si>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</si>
  <si>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</si>
  <si>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</si>
  <si>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</si>
  <si>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</si>
  <si>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</si>
  <si>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</si>
  <si>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</si>
  <si>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</si>
  <si>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</si>
  <si>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</si>
  <si>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</si>
  <si>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</si>
  <si>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</si>
  <si>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</si>
  <si>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</si>
  <si>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</si>
  <si>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</si>
  <si>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</si>
  <si>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</si>
  <si>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</si>
  <si>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</si>
  <si>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</si>
  <si>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</si>
  <si>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</si>
  <si>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</si>
  <si>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</si>
  <si>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</si>
  <si>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</si>
  <si>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</si>
  <si>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</si>
  <si>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</si>
  <si>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</si>
  <si>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</si>
  <si>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</si>
  <si>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</si>
  <si>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</si>
  <si>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</si>
  <si>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</si>
  <si>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</si>
  <si>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</si>
  <si>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</si>
  <si>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</si>
  <si>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</si>
  <si>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</si>
  <si>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</si>
  <si>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</si>
  <si>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</si>
  <si>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</si>
  <si>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</si>
  <si>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</si>
  <si>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</si>
  <si>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</si>
  <si>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</si>
  <si>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</si>
  <si>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</si>
  <si>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</si>
  <si>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</si>
  <si>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</si>
  <si>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</si>
  <si>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</si>
  <si>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</si>
  <si>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</si>
  <si>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</si>
  <si>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</si>
  <si>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</si>
  <si>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</si>
  <si>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</si>
  <si>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</si>
  <si>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</si>
  <si>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</si>
  <si>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</si>
  <si>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</si>
  <si>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</si>
  <si>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</si>
  <si>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</si>
  <si>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</si>
  <si>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</si>
  <si>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</si>
  <si>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</si>
  <si>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</si>
  <si>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</si>
  <si>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</si>
  <si>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</si>
  <si>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</si>
  <si>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</si>
  <si>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</si>
  <si>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</si>
  <si>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</si>
  <si>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</si>
  <si>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</si>
  <si>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</si>
  <si>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</si>
  <si>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</si>
  <si>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</si>
  <si>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</si>
  <si>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</si>
  <si>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</si>
  <si>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</si>
  <si>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</si>
  <si>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</si>
  <si>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</si>
  <si>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</si>
  <si>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</si>
  <si>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</si>
  <si>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</si>
  <si>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</si>
  <si>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</si>
  <si>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</si>
  <si>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</si>
  <si>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</si>
  <si>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</si>
  <si>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</si>
  <si>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</si>
  <si>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</si>
  <si>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</si>
  <si>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</si>
  <si>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</si>
  <si>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</si>
  <si>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</si>
  <si>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</si>
  <si>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</si>
  <si>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</si>
  <si>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</si>
  <si>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</si>
  <si>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</si>
  <si>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</si>
  <si>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</si>
  <si>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</si>
  <si>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</si>
  <si>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</si>
  <si>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</si>
  <si>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</si>
  <si>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</si>
  <si>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</si>
  <si>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</si>
  <si>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</si>
  <si>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</si>
  <si>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</si>
  <si>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</si>
  <si>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</si>
  <si>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</si>
  <si>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</si>
  <si>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</si>
  <si>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</si>
  <si>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</si>
  <si>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</si>
  <si>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</si>
  <si>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</si>
  <si>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</si>
  <si>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</si>
  <si>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</si>
  <si>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</si>
  <si>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</si>
  <si>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</si>
  <si>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</si>
  <si>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</si>
  <si>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</si>
  <si>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</si>
  <si>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</si>
  <si>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</si>
  <si>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</si>
  <si>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</si>
  <si>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</si>
  <si>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</si>
  <si>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</si>
  <si>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</si>
  <si>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</si>
  <si>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</si>
  <si>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</si>
  <si>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</si>
  <si>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</si>
  <si>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</si>
  <si>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</si>
  <si>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</si>
  <si>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</si>
  <si>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</si>
  <si>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</si>
  <si>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</si>
  <si>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</si>
  <si>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</si>
  <si>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</si>
  <si>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</si>
  <si>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</si>
  <si>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</si>
  <si>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</si>
  <si>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</si>
  <si>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</si>
  <si>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</si>
  <si>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</si>
  <si>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</si>
  <si>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</si>
  <si>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</si>
  <si>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</si>
  <si>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</si>
  <si>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</si>
  <si>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</si>
  <si>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</si>
  <si>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</si>
  <si>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</si>
  <si>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</si>
  <si>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</si>
  <si>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</si>
  <si>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</si>
  <si>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</si>
  <si>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</si>
  <si>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</si>
  <si>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</si>
  <si>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</si>
  <si>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</si>
  <si>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</si>
  <si>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</si>
  <si>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</si>
  <si>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</si>
  <si>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</si>
  <si>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</si>
  <si>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</si>
  <si>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</si>
  <si>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</si>
  <si>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</si>
  <si>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</si>
  <si>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</si>
  <si>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</si>
  <si>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</si>
  <si>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</si>
  <si>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</si>
  <si>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</si>
  <si>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</si>
  <si>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</si>
  <si>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</si>
  <si>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</si>
  <si>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</si>
  <si>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</si>
  <si>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</si>
  <si>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</si>
  <si>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</si>
  <si>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</si>
  <si>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</si>
  <si>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</si>
  <si>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</si>
  <si>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</si>
  <si>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</si>
  <si>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</si>
  <si>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</si>
  <si>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</si>
  <si>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</si>
  <si>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</si>
  <si>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</si>
  <si>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</si>
  <si>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</si>
  <si>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</si>
  <si>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</si>
  <si>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</si>
  <si>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</si>
  <si>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</si>
  <si>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</si>
  <si>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</si>
  <si>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</si>
  <si>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</si>
  <si>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</si>
  <si>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</si>
  <si>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</si>
  <si>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</si>
  <si>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</si>
  <si>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</si>
  <si>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</si>
  <si>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</si>
  <si>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</si>
  <si>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</si>
  <si>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</si>
  <si>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</si>
  <si>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</si>
  <si>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</si>
  <si>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</si>
  <si>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</si>
  <si>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</si>
  <si>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</si>
  <si>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</si>
  <si>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</si>
  <si>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</si>
  <si>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</si>
  <si>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</si>
  <si>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</si>
  <si>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</si>
  <si>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</si>
  <si>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</si>
  <si>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</si>
  <si>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</si>
  <si>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</si>
  <si>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</si>
  <si>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</si>
  <si>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</si>
  <si>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</si>
  <si>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</si>
  <si>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</si>
  <si>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</si>
  <si>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</si>
  <si>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</si>
  <si>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</si>
  <si>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</si>
  <si>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</si>
  <si>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</si>
  <si>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</si>
  <si>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</si>
  <si>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</si>
  <si>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</si>
  <si>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</si>
  <si>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</si>
  <si>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</si>
  <si>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</si>
  <si>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</si>
  <si>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</si>
  <si>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</si>
  <si>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</si>
  <si>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</si>
  <si>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</si>
  <si>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</si>
  <si>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</si>
  <si>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</si>
  <si>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</si>
  <si>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</si>
  <si>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</si>
  <si>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</si>
  <si>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</si>
  <si>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</si>
  <si>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</si>
  <si>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</si>
  <si>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</si>
  <si>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</si>
  <si>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</si>
  <si>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</si>
  <si>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</si>
  <si>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</si>
  <si>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</si>
  <si>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</si>
  <si>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</si>
  <si>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</si>
  <si>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</si>
  <si>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</si>
  <si>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</si>
  <si>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</si>
  <si>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</si>
  <si>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</si>
  <si>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</si>
  <si>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</si>
  <si>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</si>
  <si>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</si>
  <si>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</si>
  <si>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</si>
  <si>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</si>
  <si>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</si>
  <si>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</si>
  <si>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</si>
  <si>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</si>
  <si>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</si>
  <si>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</si>
  <si>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</si>
  <si>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</si>
  <si>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</si>
  <si>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</si>
  <si>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</si>
  <si>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</si>
  <si>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</si>
  <si>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</si>
  <si>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</si>
  <si>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</si>
  <si>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</si>
  <si>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</si>
  <si>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</si>
  <si>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</si>
  <si>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</si>
  <si>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</si>
  <si>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</si>
  <si>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</si>
  <si>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</si>
  <si>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</si>
  <si>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</si>
  <si>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</si>
  <si>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</si>
  <si>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</si>
  <si>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</si>
  <si>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</si>
  <si>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</si>
  <si>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</si>
  <si>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</si>
  <si>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</si>
  <si>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</si>
  <si>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</si>
  <si>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</si>
  <si>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</si>
  <si>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</si>
  <si>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</si>
  <si>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</si>
  <si>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</si>
  <si>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</si>
  <si>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</si>
  <si>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</si>
  <si>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</si>
  <si>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</si>
  <si>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</si>
  <si>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</si>
  <si>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</si>
  <si>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</si>
  <si>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</si>
  <si>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</si>
  <si>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</si>
  <si>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</si>
  <si>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</si>
  <si>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</si>
  <si>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</si>
  <si>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</si>
  <si>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</si>
  <si>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</si>
  <si>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</si>
  <si>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</si>
  <si>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</si>
  <si>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</si>
  <si>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</si>
  <si>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</si>
  <si>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</si>
  <si>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</si>
  <si>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</si>
  <si>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</si>
  <si>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</si>
  <si>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</si>
  <si>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</si>
  <si>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</si>
  <si>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</si>
  <si>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</si>
  <si>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</si>
  <si>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</si>
  <si>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</si>
  <si>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</si>
  <si>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</si>
  <si>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</si>
  <si>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</si>
  <si>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</si>
  <si>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</si>
  <si>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</si>
  <si>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</si>
  <si>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</si>
  <si>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</si>
  <si>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</si>
  <si>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</si>
  <si>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</si>
  <si>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</si>
  <si>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</si>
  <si>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</si>
  <si>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</si>
  <si>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</si>
  <si>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</si>
  <si>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</si>
  <si>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</si>
  <si>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</si>
  <si>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</si>
  <si>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</si>
  <si>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</si>
  <si>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</si>
  <si>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</si>
  <si>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</si>
  <si>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</si>
  <si>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</si>
  <si>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</si>
  <si>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</si>
  <si>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</si>
  <si>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</si>
  <si>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</si>
  <si>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</si>
  <si>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</si>
  <si>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</si>
  <si>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</si>
  <si>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</si>
  <si>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</si>
  <si>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</si>
  <si>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</si>
  <si>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</si>
  <si>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</si>
  <si>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</si>
  <si>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</si>
  <si>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</si>
  <si>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</si>
  <si>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</si>
  <si>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</si>
  <si>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</si>
  <si>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</si>
  <si>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</si>
  <si>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</si>
  <si>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</si>
  <si>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</si>
  <si>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</si>
  <si>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</si>
  <si>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</si>
  <si>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</si>
  <si>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</si>
  <si>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</si>
  <si>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</si>
  <si>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</si>
  <si>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</si>
  <si>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</si>
  <si>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</si>
  <si>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</si>
  <si>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</si>
  <si>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</si>
  <si>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</si>
  <si>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</si>
  <si>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</si>
  <si>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</si>
  <si>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</si>
  <si>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</si>
  <si>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</si>
  <si>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</si>
  <si>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</si>
  <si>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</si>
  <si>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</si>
  <si>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</si>
  <si>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</si>
  <si>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</si>
  <si>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</si>
  <si>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</si>
  <si>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</si>
  <si>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</si>
  <si>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</si>
  <si>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</si>
  <si>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</si>
  <si>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</si>
  <si>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</si>
  <si>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</si>
  <si>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</si>
  <si>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</si>
  <si>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</si>
  <si>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</si>
  <si>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</si>
  <si>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</si>
  <si>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</si>
  <si>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</si>
  <si>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</si>
  <si>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</si>
  <si>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</si>
  <si>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</si>
  <si>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</si>
  <si>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</si>
  <si>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</si>
  <si>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</si>
  <si>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</si>
  <si>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</si>
  <si>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</si>
  <si>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</si>
  <si>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</si>
  <si>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</si>
  <si>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</si>
  <si>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</si>
  <si>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</si>
  <si>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</si>
  <si>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</si>
  <si>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</si>
  <si>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</si>
  <si>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</si>
  <si>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</si>
  <si>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</si>
  <si>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</si>
  <si>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</si>
  <si>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</si>
  <si>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</si>
  <si>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</si>
  <si>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</si>
  <si>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</si>
  <si>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</si>
  <si>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</si>
  <si>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</si>
  <si>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</si>
  <si>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</si>
  <si>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</si>
  <si>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</si>
  <si>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</si>
  <si>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</si>
  <si>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</si>
  <si>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</si>
  <si>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</si>
  <si>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</si>
  <si>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</si>
  <si>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</si>
  <si>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</si>
  <si>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</si>
  <si>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</si>
  <si>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</si>
  <si>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</si>
  <si>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</si>
  <si>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</si>
  <si>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</si>
  <si>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</si>
  <si>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</si>
  <si>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</si>
  <si>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</si>
  <si>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</si>
  <si>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</si>
  <si>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</si>
  <si>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</si>
  <si>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</si>
  <si>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</si>
  <si>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</si>
  <si>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</si>
  <si>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</si>
  <si>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</si>
  <si>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</si>
  <si>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</si>
  <si>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</si>
  <si>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</si>
  <si>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</si>
  <si>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</si>
  <si>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</si>
  <si>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</si>
  <si>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</si>
  <si>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</si>
  <si>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</si>
  <si>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</si>
  <si>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</si>
  <si>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</si>
  <si>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</si>
  <si>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</si>
  <si>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</si>
  <si>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</si>
  <si>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</si>
  <si>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</si>
  <si>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</si>
  <si>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</si>
  <si>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</si>
  <si>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</si>
  <si>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</si>
  <si>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</si>
  <si>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</si>
  <si>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</si>
  <si>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</si>
  <si>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</si>
  <si>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</si>
  <si>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</si>
  <si>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</si>
  <si>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</si>
  <si>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</si>
  <si>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</si>
  <si>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</si>
  <si>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</si>
  <si>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</si>
  <si>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</si>
  <si>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</si>
  <si>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</si>
  <si>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</si>
  <si>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</si>
  <si>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</si>
  <si>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</si>
  <si>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</si>
  <si>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</si>
  <si>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</si>
  <si>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</si>
  <si>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</si>
  <si>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</si>
  <si>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</si>
  <si>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</si>
  <si>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</si>
  <si>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</si>
  <si>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</si>
  <si>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</si>
  <si>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</si>
  <si>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</si>
  <si>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</si>
  <si>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</si>
  <si>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</si>
  <si>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</si>
  <si>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</si>
  <si>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</si>
  <si>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</si>
  <si>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</si>
  <si>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</si>
  <si>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</si>
  <si>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</si>
  <si>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</si>
  <si>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</si>
  <si>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</si>
  <si>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</si>
  <si>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</si>
  <si>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</si>
  <si>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</si>
  <si>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</si>
  <si>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</si>
  <si>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</si>
  <si>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</si>
  <si>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</si>
  <si>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</si>
  <si>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</si>
  <si>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</si>
  <si>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</si>
  <si>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</si>
  <si>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</si>
  <si>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</si>
  <si>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</si>
  <si>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</si>
  <si>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</si>
  <si>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</si>
  <si>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</si>
  <si>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</si>
  <si>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</si>
  <si>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</si>
  <si>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</si>
  <si>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</si>
  <si>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</si>
  <si>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</si>
  <si>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</si>
  <si>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</si>
  <si>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</si>
  <si>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</si>
  <si>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</si>
  <si>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</si>
  <si>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</si>
  <si>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</si>
  <si>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</si>
  <si>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</si>
  <si>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</si>
  <si>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</si>
  <si>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</si>
  <si>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</si>
  <si>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</si>
  <si>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</si>
  <si>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</si>
  <si>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</si>
  <si>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</si>
  <si>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</si>
  <si>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</si>
  <si>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</si>
  <si>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</si>
  <si>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</si>
  <si>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</si>
  <si>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</si>
  <si>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</si>
  <si>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</si>
  <si>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</si>
  <si>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</si>
  <si>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</si>
  <si>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</si>
  <si>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</si>
  <si>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</si>
  <si>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</si>
  <si>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</si>
  <si>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</si>
  <si>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</si>
  <si>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</si>
  <si>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</si>
  <si>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</si>
  <si>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</si>
  <si>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</si>
  <si>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</si>
  <si>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</si>
  <si>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</si>
  <si>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</si>
  <si>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</si>
  <si>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</si>
  <si>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</si>
  <si>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</si>
  <si>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</si>
  <si>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</si>
  <si>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</si>
  <si>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</si>
  <si>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</si>
  <si>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</si>
  <si>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</si>
  <si>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</si>
  <si>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</si>
  <si>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</si>
  <si>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</si>
  <si>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</si>
  <si>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</si>
  <si>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</si>
  <si>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</si>
  <si>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</si>
  <si>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</si>
  <si>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</si>
  <si>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</si>
  <si>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</si>
  <si>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</si>
  <si>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</si>
  <si>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</si>
  <si>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</si>
  <si>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</si>
  <si>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</si>
  <si>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</si>
  <si>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</si>
  <si>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</si>
  <si>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</si>
  <si>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</si>
  <si>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</si>
  <si>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</si>
  <si>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</si>
  <si>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</si>
  <si>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</si>
  <si>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</si>
  <si>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</si>
  <si>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</si>
  <si>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</si>
  <si>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</si>
  <si>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</si>
  <si>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</si>
  <si>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</si>
  <si>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</si>
  <si>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</si>
  <si>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</si>
  <si>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</si>
  <si>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</si>
  <si>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</si>
  <si>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</si>
  <si>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</si>
  <si>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</si>
  <si>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</si>
  <si>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</si>
  <si>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</si>
  <si>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</si>
  <si>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</si>
  <si>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</si>
  <si>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</si>
  <si>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</si>
  <si>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</si>
  <si>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</si>
  <si>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</si>
  <si>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</si>
  <si>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</si>
  <si>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</si>
  <si>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</si>
  <si>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</si>
  <si>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</si>
  <si>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</si>
  <si>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</si>
  <si>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</si>
  <si>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</si>
  <si>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</si>
  <si>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</si>
  <si>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</si>
  <si>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</si>
  <si>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</si>
  <si>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</si>
  <si>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</si>
  <si>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</si>
  <si>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</si>
  <si>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</si>
  <si>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</si>
  <si>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</si>
  <si>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</si>
  <si>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</si>
  <si>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</si>
  <si>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</si>
  <si>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</si>
  <si>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</si>
  <si>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</si>
  <si>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</si>
  <si>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</si>
  <si>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</si>
  <si>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</si>
  <si>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</si>
  <si>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</si>
  <si>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</si>
  <si>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</si>
  <si>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</si>
  <si>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</si>
  <si>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</si>
  <si>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</si>
  <si>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</si>
  <si>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</si>
  <si>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</si>
  <si>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</si>
  <si>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</si>
  <si>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</si>
  <si>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</si>
  <si>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</si>
  <si>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</si>
  <si>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</si>
  <si>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</si>
  <si>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</si>
  <si>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</si>
  <si>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</si>
  <si>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</si>
  <si>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</si>
  <si>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</si>
  <si>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</si>
  <si>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</si>
  <si>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</si>
  <si>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</si>
  <si>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</si>
  <si>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</si>
  <si>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</si>
  <si>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</si>
  <si>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</si>
  <si>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</si>
  <si>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</si>
  <si>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</si>
  <si>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</si>
  <si>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</si>
  <si>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</si>
  <si>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</si>
  <si>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</si>
  <si>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</si>
  <si>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</si>
  <si>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</si>
  <si>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</si>
  <si>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</si>
  <si>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</si>
  <si>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</si>
  <si>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</si>
  <si>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</si>
  <si>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</si>
  <si>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</si>
  <si>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</si>
  <si>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</si>
  <si>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</si>
  <si>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</si>
  <si>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</si>
  <si>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</si>
  <si>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</si>
  <si>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</si>
  <si>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</si>
  <si>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</si>
  <si>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</si>
  <si>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</si>
  <si>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</si>
  <si>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</si>
  <si>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</si>
  <si>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</si>
  <si>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</si>
  <si>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</si>
  <si>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</si>
  <si>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</si>
  <si>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</si>
  <si>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</si>
  <si>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</si>
  <si>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</si>
  <si>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</si>
  <si>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</si>
  <si>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</si>
  <si>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</si>
  <si>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</si>
  <si>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</si>
  <si>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</si>
  <si>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</si>
  <si>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</si>
  <si>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</si>
  <si>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</si>
  <si>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</si>
  <si>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</si>
  <si>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</si>
  <si>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</si>
  <si>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</si>
  <si>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</si>
  <si>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</si>
  <si>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</si>
  <si>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</si>
  <si>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</si>
  <si>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</si>
  <si>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</si>
  <si>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</si>
  <si>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</si>
  <si>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</si>
  <si>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</si>
  <si>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</si>
  <si>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</si>
  <si>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</si>
  <si>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</si>
  <si>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</si>
  <si>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</si>
  <si>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</si>
  <si>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</si>
  <si>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</si>
  <si>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</si>
  <si>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</si>
  <si>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</si>
  <si>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</si>
  <si>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</si>
  <si>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</si>
  <si>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</si>
  <si>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</si>
  <si>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</si>
  <si>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</si>
  <si>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</si>
  <si>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</si>
  <si>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</si>
  <si>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</si>
  <si>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</si>
  <si>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</si>
  <si>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</si>
  <si>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</si>
  <si>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</si>
  <si>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</si>
  <si>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</si>
  <si>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</si>
  <si>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</si>
  <si>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</si>
  <si>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</si>
  <si>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</si>
  <si>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</si>
  <si>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</si>
  <si>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</si>
  <si>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</si>
  <si>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</si>
  <si>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</si>
  <si>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</si>
  <si>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</si>
  <si>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</si>
  <si>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</si>
  <si>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</si>
  <si>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</si>
  <si>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</si>
  <si>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</si>
  <si>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</si>
  <si>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</si>
  <si>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</si>
  <si>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</si>
  <si>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</si>
  <si>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</si>
  <si>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</si>
  <si>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</si>
  <si>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</si>
  <si>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</si>
  <si>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</si>
  <si>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</si>
  <si>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</si>
  <si>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</si>
  <si>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</si>
  <si>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</si>
  <si>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</si>
  <si>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</si>
  <si>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</si>
  <si>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</si>
  <si>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</si>
  <si>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</si>
  <si>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</si>
  <si>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</si>
  <si>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</si>
  <si>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</si>
  <si>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</si>
  <si>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</si>
  <si>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</si>
  <si>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</si>
  <si>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</si>
  <si>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</si>
  <si>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</si>
  <si>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</si>
  <si>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</si>
  <si>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</si>
  <si>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</si>
  <si>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</si>
  <si>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</si>
  <si>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</si>
  <si>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</si>
  <si>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</si>
  <si>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</si>
  <si>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</si>
  <si>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</si>
  <si>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</si>
  <si>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</si>
  <si>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</si>
  <si>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</si>
  <si>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</si>
  <si>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</si>
  <si>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</si>
  <si>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</si>
  <si>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</si>
  <si>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</si>
  <si>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</si>
  <si>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</si>
  <si>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</si>
  <si>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</si>
  <si>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</si>
  <si>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</si>
  <si>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</si>
  <si>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</si>
  <si>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</si>
  <si>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</si>
  <si>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</si>
  <si>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</si>
  <si>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</si>
  <si>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</si>
  <si>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</si>
  <si>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</si>
  <si>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</si>
  <si>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</si>
  <si>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</si>
  <si>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</si>
  <si>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</si>
  <si>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</si>
  <si>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</si>
  <si>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</si>
  <si>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</si>
  <si>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</si>
  <si>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</si>
  <si>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</si>
  <si>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</si>
  <si>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</si>
  <si>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</si>
  <si>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</si>
  <si>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</si>
  <si>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</si>
  <si>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</si>
  <si>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</si>
  <si>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</si>
  <si>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</si>
  <si>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</si>
  <si>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</si>
  <si>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</si>
  <si>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</si>
  <si>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</si>
  <si>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</si>
  <si>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</si>
  <si>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</si>
  <si>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</si>
  <si>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</si>
  <si>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</si>
  <si>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</si>
  <si>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</si>
  <si>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</si>
  <si>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</si>
  <si>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</si>
  <si>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</si>
  <si>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</si>
  <si>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</si>
  <si>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</si>
  <si>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</si>
  <si>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</si>
  <si>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</si>
  <si>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</si>
  <si>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</si>
  <si>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</si>
  <si>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</si>
  <si>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</si>
  <si>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</si>
  <si>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</si>
  <si>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</si>
  <si>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</si>
  <si>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</si>
  <si>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</si>
  <si>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</si>
  <si>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</si>
  <si>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</si>
  <si>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</si>
  <si>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</si>
  <si>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</si>
  <si>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</si>
  <si>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</si>
  <si>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</si>
  <si>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</si>
  <si>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</si>
  <si>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</si>
  <si>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</si>
  <si>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</si>
  <si>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</si>
  <si>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</si>
  <si>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</si>
  <si>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</si>
  <si>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</si>
  <si>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</si>
  <si>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</si>
  <si>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</si>
  <si>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</si>
  <si>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</si>
  <si>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</si>
  <si>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</si>
  <si>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</si>
  <si>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</si>
  <si>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</si>
  <si>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</si>
  <si>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</si>
  <si>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</si>
  <si>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</si>
  <si>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</si>
  <si>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</si>
  <si>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</si>
  <si>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</si>
  <si>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</si>
  <si>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</si>
  <si>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</si>
  <si>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</si>
  <si>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</si>
  <si>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</si>
  <si>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</si>
  <si>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</si>
  <si>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</si>
  <si>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</si>
  <si>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</si>
  <si>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</si>
  <si>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</si>
  <si>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</si>
  <si>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</si>
  <si>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</si>
  <si>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</si>
  <si>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</si>
  <si>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</si>
  <si>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</si>
  <si>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</si>
  <si>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</si>
  <si>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</si>
  <si>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</si>
  <si>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</si>
  <si>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</si>
  <si>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</si>
  <si>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</si>
  <si>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</si>
  <si>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</si>
  <si>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</si>
  <si>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</si>
  <si>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</si>
  <si>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</si>
  <si>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</si>
  <si>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</si>
  <si>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</si>
  <si>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</si>
  <si>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</si>
  <si>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</si>
  <si>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</si>
  <si>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</si>
  <si>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</si>
  <si>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</si>
  <si>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</si>
  <si>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</si>
  <si>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</si>
  <si>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</si>
  <si>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</si>
  <si>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</si>
  <si>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</si>
  <si>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</si>
  <si>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</si>
  <si>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</si>
  <si>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</si>
  <si>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</si>
  <si>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</si>
  <si>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</si>
  <si>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</si>
  <si>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</si>
  <si>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</si>
  <si>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</si>
  <si>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</si>
  <si>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</si>
  <si>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</si>
  <si>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</si>
  <si>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</si>
  <si>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</si>
  <si>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</si>
  <si>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</si>
  <si>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</si>
  <si>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</si>
  <si>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</si>
  <si>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</si>
  <si>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</si>
  <si>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</si>
  <si>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</si>
  <si>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</si>
  <si>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</si>
  <si>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</si>
  <si>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</si>
  <si>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</si>
  <si>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</si>
  <si>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</si>
  <si>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</si>
  <si>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</si>
  <si>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</si>
  <si>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</si>
  <si>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</si>
  <si>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</si>
  <si>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</si>
  <si>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</si>
  <si>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</si>
  <si>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</si>
  <si>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</si>
  <si>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</si>
  <si>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</si>
  <si>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</si>
  <si>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</si>
  <si>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</si>
  <si>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</si>
  <si>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</si>
  <si>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</si>
  <si>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</si>
  <si>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</si>
  <si>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</si>
  <si>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</si>
  <si>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</si>
  <si>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</si>
  <si>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</si>
  <si>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</si>
  <si>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</si>
  <si>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</si>
  <si>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</si>
  <si>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</si>
  <si>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</si>
  <si>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</si>
  <si>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</si>
  <si>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</si>
  <si>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</si>
  <si>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</si>
  <si>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</si>
  <si>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</si>
  <si>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</si>
  <si>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</si>
  <si>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</si>
  <si>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</si>
  <si>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</si>
  <si>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</si>
  <si>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</si>
  <si>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</si>
  <si>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</si>
  <si>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</si>
  <si>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</si>
  <si>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</si>
  <si>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</si>
  <si>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</si>
  <si>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</si>
  <si>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</si>
  <si>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</si>
  <si>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</si>
  <si>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</si>
  <si>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</si>
  <si>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</si>
  <si>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</si>
  <si>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</si>
  <si>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</si>
  <si>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</si>
  <si>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</si>
  <si>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</si>
  <si>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</si>
  <si>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</si>
  <si>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</si>
  <si>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</si>
  <si>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</si>
  <si>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</si>
  <si>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</si>
  <si>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</si>
  <si>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</si>
  <si>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</si>
  <si>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</si>
  <si>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</si>
  <si>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</si>
  <si>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</si>
  <si>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</si>
  <si>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</si>
  <si>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</si>
  <si>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</si>
  <si>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</si>
  <si>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</si>
  <si>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</si>
  <si>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</si>
  <si>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</si>
  <si>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</si>
  <si>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</si>
  <si>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</si>
  <si>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</si>
  <si>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</si>
  <si>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</si>
  <si>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</si>
  <si>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</si>
  <si>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</si>
  <si>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</si>
  <si>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</si>
  <si>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</si>
  <si>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</si>
  <si>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</si>
  <si>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</si>
  <si>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</si>
  <si>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</si>
  <si>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</si>
  <si>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</si>
  <si>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</si>
  <si>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</si>
  <si>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</si>
  <si>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</si>
  <si>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</si>
  <si>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</si>
  <si>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</si>
  <si>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</si>
  <si>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</si>
  <si>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</si>
  <si>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</si>
  <si>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</si>
  <si>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</si>
  <si>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</si>
  <si>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</si>
  <si>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</si>
  <si>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</si>
  <si>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</si>
  <si>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</si>
  <si>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</si>
  <si>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</si>
  <si>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</si>
  <si>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</si>
  <si>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</si>
  <si>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</si>
  <si>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</si>
  <si>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</si>
  <si>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</si>
  <si>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</si>
  <si>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</si>
  <si>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</si>
  <si>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</si>
  <si>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</si>
  <si>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</si>
  <si>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</si>
  <si>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</si>
  <si>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</si>
  <si>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</si>
  <si>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</si>
  <si>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</si>
  <si>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</si>
  <si>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</si>
  <si>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</si>
  <si>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</si>
  <si>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</si>
  <si>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</si>
  <si>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</si>
  <si>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</si>
  <si>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</si>
  <si>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</si>
  <si>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</si>
  <si>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</si>
  <si>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</si>
  <si>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</si>
  <si>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</si>
  <si>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</si>
  <si>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</si>
  <si>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</si>
  <si>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</si>
  <si>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</si>
  <si>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</si>
  <si>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</si>
  <si>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</si>
  <si>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</si>
  <si>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</si>
  <si>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</si>
  <si>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</si>
  <si>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</si>
  <si>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</si>
  <si>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</si>
  <si>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</si>
  <si>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</si>
  <si>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</si>
  <si>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</si>
  <si>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</si>
  <si>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</si>
  <si>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</si>
  <si>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</si>
  <si>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</si>
  <si>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</si>
  <si>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</si>
  <si>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</si>
  <si>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</si>
  <si>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</si>
  <si>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</si>
  <si>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</si>
  <si>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</si>
  <si>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</si>
  <si>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</si>
  <si>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</si>
  <si>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</si>
  <si>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</si>
  <si>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</si>
  <si>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</si>
  <si>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</si>
  <si>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</si>
  <si>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</si>
  <si>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</si>
  <si>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</si>
  <si>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</si>
  <si>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</si>
  <si>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</si>
  <si>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</si>
  <si>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</si>
  <si>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</si>
  <si>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</si>
  <si>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</si>
  <si>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</si>
  <si>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</si>
  <si>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</si>
  <si>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</si>
  <si>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</si>
  <si>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</si>
  <si>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</si>
  <si>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</si>
  <si>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</si>
  <si>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</si>
  <si>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</si>
  <si>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</si>
  <si>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</si>
  <si>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</si>
  <si>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</si>
  <si>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</si>
  <si>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</si>
  <si>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</si>
  <si>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</si>
  <si>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</si>
  <si>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</si>
  <si>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</si>
  <si>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</si>
  <si>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</si>
  <si>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</si>
  <si>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</si>
  <si>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</si>
  <si>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</si>
  <si>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</si>
  <si>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</si>
  <si>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</si>
  <si>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</si>
  <si>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</si>
  <si>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</si>
  <si>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</si>
  <si>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</si>
  <si>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</si>
  <si>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</si>
  <si>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</si>
  <si>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</si>
  <si>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</si>
  <si>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</si>
  <si>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</si>
  <si>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</si>
  <si>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</si>
  <si>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</si>
  <si>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</si>
  <si>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</si>
  <si>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</si>
  <si>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</si>
  <si>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</si>
  <si>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</si>
  <si>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</si>
  <si>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</si>
  <si>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</si>
  <si>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</si>
  <si>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</si>
  <si>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</si>
  <si>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</si>
  <si>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</si>
  <si>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</si>
  <si>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</si>
  <si>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</si>
  <si>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</si>
  <si>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</si>
  <si>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</si>
  <si>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</si>
  <si>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</si>
  <si>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</si>
  <si>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</si>
  <si>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</si>
  <si>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</si>
  <si>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</si>
  <si>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</si>
  <si>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</si>
  <si>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</si>
  <si>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</si>
  <si>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</si>
  <si>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</si>
  <si>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</si>
  <si>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</si>
  <si>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</si>
  <si>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</si>
  <si>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</si>
  <si>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</si>
  <si>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</si>
  <si>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</si>
  <si>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</si>
  <si>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</si>
  <si>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</si>
  <si>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</si>
  <si>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</si>
  <si>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</si>
  <si>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</si>
  <si>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</si>
  <si>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</si>
  <si>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</si>
  <si>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</si>
  <si>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</si>
  <si>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</si>
  <si>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</si>
  <si>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</si>
  <si>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</si>
  <si>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</si>
  <si>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</si>
  <si>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</si>
  <si>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</si>
  <si>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</si>
  <si>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</si>
  <si>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</si>
  <si>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</si>
  <si>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</si>
  <si>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</si>
  <si>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</si>
  <si>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</si>
  <si>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</si>
  <si>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</si>
  <si>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</si>
  <si>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</si>
  <si>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</si>
  <si>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</si>
  <si>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</si>
  <si>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</si>
  <si>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</si>
  <si>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</si>
  <si>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</si>
  <si>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</si>
  <si>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</si>
  <si>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</si>
  <si>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</si>
  <si>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</si>
  <si>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</si>
  <si>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</si>
  <si>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</si>
  <si>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</si>
  <si>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</si>
  <si>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</si>
  <si>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</si>
  <si>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</si>
  <si>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</si>
  <si>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</si>
  <si>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</si>
  <si>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</si>
  <si>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</si>
  <si>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</si>
  <si>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</si>
  <si>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</si>
  <si>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</si>
  <si>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</si>
  <si>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</si>
  <si>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</si>
  <si>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</si>
  <si>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</si>
  <si>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</si>
  <si>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</si>
  <si>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</si>
  <si>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</si>
  <si>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</si>
  <si>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</si>
  <si>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</si>
  <si>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</si>
  <si>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</si>
  <si>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</si>
  <si>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</si>
  <si>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</si>
  <si>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</si>
  <si>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</si>
  <si>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</si>
  <si>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</si>
  <si>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</si>
  <si>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</si>
  <si>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</si>
  <si>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</si>
  <si>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</si>
  <si>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</si>
  <si>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</si>
  <si>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</si>
  <si>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</si>
  <si>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</si>
  <si>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</si>
  <si>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</si>
  <si>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</si>
  <si>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</si>
  <si>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</si>
  <si>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</si>
  <si>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</si>
  <si>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</si>
  <si>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</si>
  <si>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</si>
  <si>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</si>
  <si>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</si>
  <si>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</si>
  <si>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</si>
  <si>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</si>
  <si>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</si>
  <si>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</si>
  <si>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</si>
  <si>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</si>
  <si>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</si>
  <si>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</si>
  <si>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</si>
  <si>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</si>
  <si>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</si>
  <si>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</si>
  <si>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</si>
  <si>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</si>
  <si>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</si>
  <si>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</si>
  <si>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</si>
  <si>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</si>
  <si>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</si>
  <si>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</si>
  <si>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</si>
  <si>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</si>
  <si>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</si>
  <si>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</si>
  <si>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</si>
  <si>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</si>
  <si>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</si>
  <si>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</si>
  <si>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</si>
  <si>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</si>
  <si>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</si>
  <si>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</si>
  <si>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</si>
  <si>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</si>
  <si>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</si>
  <si>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</si>
  <si>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</si>
  <si>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</si>
  <si>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</si>
  <si>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</si>
  <si>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</si>
  <si>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</si>
  <si>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</si>
  <si>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</si>
  <si>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</si>
  <si>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</si>
  <si>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</si>
  <si>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</si>
  <si>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</si>
  <si>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</si>
  <si>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</si>
  <si>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</si>
  <si>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</si>
  <si>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</si>
  <si>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</si>
  <si>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</si>
  <si>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</si>
  <si>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</si>
  <si>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</si>
  <si>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</si>
  <si>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</si>
  <si>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</si>
  <si>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</si>
  <si>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</si>
  <si>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</si>
  <si>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</si>
  <si>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</si>
  <si>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</si>
  <si>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</si>
  <si>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</si>
  <si>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</si>
  <si>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</si>
  <si>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</si>
  <si>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</si>
  <si>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</si>
  <si>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</si>
  <si>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</si>
  <si>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</si>
  <si>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</si>
  <si>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</si>
  <si>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</si>
  <si>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</si>
  <si>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</si>
  <si>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</si>
  <si>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</si>
  <si>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</si>
  <si>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</si>
  <si>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</si>
  <si>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</si>
  <si>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</si>
  <si>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</si>
  <si>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</si>
  <si>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</si>
  <si>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</si>
  <si>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</si>
  <si>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</si>
  <si>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</si>
  <si>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</si>
  <si>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</si>
  <si>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</si>
  <si>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</si>
  <si>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</si>
  <si>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</si>
  <si>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</si>
  <si>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</si>
  <si>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</si>
  <si>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</si>
  <si>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</si>
  <si>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</si>
  <si>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</si>
  <si>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</si>
  <si>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</si>
  <si>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</si>
  <si>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</si>
  <si>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</si>
  <si>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</si>
  <si>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</si>
  <si>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</si>
  <si>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</si>
  <si>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</si>
  <si>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</si>
  <si>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</si>
  <si>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</si>
  <si>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</si>
  <si>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</si>
  <si>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</si>
  <si>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</si>
  <si>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</si>
  <si>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</si>
  <si>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</si>
  <si>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</si>
  <si>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</si>
  <si>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</si>
  <si>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</si>
  <si>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</si>
  <si>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</si>
  <si>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</si>
  <si>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</si>
  <si>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</si>
  <si>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</si>
  <si>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</si>
  <si>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</si>
  <si>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</si>
  <si>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</si>
  <si>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</si>
  <si>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</si>
  <si>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</si>
  <si>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</si>
  <si>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</si>
  <si>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</si>
  <si>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</si>
  <si>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</si>
  <si>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</si>
  <si>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</si>
  <si>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</si>
  <si>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</si>
  <si>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</si>
  <si>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</si>
  <si>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</si>
  <si>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</si>
  <si>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</si>
  <si>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</si>
  <si>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</si>
  <si>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</si>
  <si>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</si>
  <si>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</si>
  <si>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</si>
  <si>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</si>
  <si>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</si>
  <si>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</si>
  <si>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</si>
  <si>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</si>
  <si>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</si>
  <si>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</si>
  <si>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</si>
  <si>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</si>
  <si>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</si>
  <si>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</si>
  <si>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</si>
  <si>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</si>
  <si>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</si>
  <si>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</si>
  <si>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</si>
  <si>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</si>
  <si>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</si>
  <si>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</si>
  <si>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</si>
  <si>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</si>
  <si>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</si>
  <si>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</si>
  <si>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</si>
  <si>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</si>
  <si>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</si>
  <si>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</si>
  <si>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</si>
  <si>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</si>
  <si>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</si>
  <si>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</si>
  <si>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</si>
  <si>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</si>
  <si>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</si>
  <si>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</si>
  <si>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</si>
  <si>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</si>
  <si>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</si>
  <si>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</si>
  <si>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</si>
  <si>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</si>
  <si>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</si>
  <si>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</si>
  <si>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</si>
  <si>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</si>
  <si>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</si>
  <si>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</si>
  <si>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</si>
  <si>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</si>
  <si>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</si>
  <si>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</si>
  <si>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</si>
  <si>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</si>
  <si>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</si>
  <si>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</si>
  <si>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</si>
  <si>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</si>
  <si>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</si>
  <si>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</si>
  <si>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</si>
  <si>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</si>
  <si>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</si>
  <si>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</si>
  <si>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</si>
  <si>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</si>
  <si>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</si>
  <si>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</si>
  <si>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</si>
  <si>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</si>
  <si>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</si>
  <si>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</si>
  <si>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</si>
  <si>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</si>
  <si>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</si>
  <si>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</si>
  <si>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</si>
  <si>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</si>
  <si>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</si>
  <si>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</si>
  <si>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</si>
  <si>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</si>
  <si>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</si>
  <si>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</si>
  <si>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</si>
  <si>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</si>
  <si>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</si>
  <si>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</si>
  <si>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</si>
  <si>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</si>
  <si>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</si>
  <si>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</si>
  <si>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</si>
  <si>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</si>
  <si>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</si>
  <si>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</si>
  <si>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</si>
  <si>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</si>
  <si>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</si>
  <si>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</si>
  <si>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</si>
  <si>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</si>
  <si>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</si>
  <si>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</si>
  <si>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</si>
  <si>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</si>
  <si>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</si>
  <si>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</si>
  <si>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</si>
  <si>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</si>
  <si>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</si>
  <si>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</si>
  <si>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</si>
  <si>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</si>
  <si>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</si>
  <si>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</si>
  <si>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</si>
  <si>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</si>
  <si>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</si>
  <si>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</si>
  <si>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</si>
  <si>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</si>
  <si>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</si>
  <si>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</si>
  <si>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</si>
  <si>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</si>
  <si>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</si>
  <si>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</si>
  <si>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</si>
  <si>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</si>
  <si>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</si>
  <si>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</si>
  <si>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</si>
  <si>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</si>
  <si>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</si>
  <si>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</si>
  <si>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</si>
  <si>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</si>
  <si>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</si>
  <si>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</si>
  <si>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</si>
  <si>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</si>
  <si>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</si>
  <si>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</si>
  <si>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</si>
  <si>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</si>
  <si>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</si>
  <si>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</si>
  <si>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</si>
  <si>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</si>
  <si>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</si>
  <si>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</si>
  <si>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</si>
  <si>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</si>
  <si>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</si>
  <si>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</si>
  <si>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</si>
  <si>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</si>
  <si>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</si>
  <si>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</si>
  <si>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</si>
  <si>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</si>
  <si>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</si>
  <si>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</si>
  <si>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</si>
  <si>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</si>
  <si>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</si>
  <si>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</si>
  <si>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</si>
  <si>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</si>
  <si>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</si>
  <si>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</si>
  <si>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</si>
  <si>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</si>
  <si>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</si>
  <si>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</si>
  <si>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</si>
  <si>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</si>
  <si>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</si>
  <si>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</si>
  <si>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</si>
  <si>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</si>
  <si>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</si>
  <si>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</si>
  <si>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</si>
  <si>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</si>
  <si>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</si>
  <si>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</si>
  <si>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</si>
  <si>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</si>
  <si>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</si>
  <si>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</si>
  <si>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</si>
  <si>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</si>
  <si>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</si>
  <si>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</si>
  <si>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</si>
  <si>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</si>
  <si>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</si>
  <si>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</si>
  <si>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</si>
  <si>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</si>
  <si>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</si>
  <si>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</si>
  <si>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</si>
  <si>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</si>
  <si>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</si>
  <si>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</si>
  <si>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</si>
  <si>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</si>
  <si>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</si>
  <si>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</si>
  <si>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</si>
  <si>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</si>
  <si>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</si>
  <si>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</si>
  <si>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</si>
  <si>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</si>
  <si>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</si>
  <si>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</si>
  <si>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</si>
  <si>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</si>
  <si>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</si>
  <si>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</si>
  <si>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</si>
  <si>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</si>
  <si>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</si>
  <si>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</si>
  <si>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</si>
  <si>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</si>
  <si>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</si>
  <si>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</si>
  <si>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</si>
  <si>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</si>
  <si>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</si>
  <si>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</si>
  <si>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</si>
  <si>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</si>
  <si>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</si>
  <si>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</si>
  <si>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</si>
  <si>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</si>
  <si>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</si>
  <si>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</si>
  <si>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</si>
  <si>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</si>
  <si>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</si>
  <si>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</si>
  <si>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</si>
  <si>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</si>
  <si>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</si>
  <si>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</si>
  <si>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</si>
  <si>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</si>
  <si>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</si>
  <si>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</si>
  <si>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</si>
  <si>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</si>
  <si>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</si>
  <si>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</si>
  <si>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</si>
  <si>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</si>
  <si>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</si>
  <si>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</si>
  <si>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</si>
  <si>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</si>
  <si>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</si>
  <si>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</si>
  <si>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</si>
  <si>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</si>
  <si>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</si>
  <si>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</si>
  <si>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</si>
  <si>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</si>
  <si>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</si>
  <si>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</si>
  <si>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</si>
  <si>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</si>
  <si>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</si>
  <si>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</si>
  <si>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</si>
  <si>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</si>
  <si>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</si>
  <si>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</si>
  <si>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</si>
  <si>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</si>
  <si>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</si>
  <si>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</si>
  <si>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</si>
  <si>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</si>
  <si>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</si>
  <si>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</si>
  <si>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</si>
  <si>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</si>
  <si>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</si>
  <si>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</si>
  <si>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</si>
  <si>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</si>
  <si>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</si>
  <si>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</si>
  <si>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</si>
  <si>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</si>
  <si>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</si>
  <si>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</si>
  <si>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</si>
  <si>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</si>
  <si>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</si>
  <si>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</si>
  <si>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</si>
  <si>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</si>
  <si>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</si>
  <si>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</si>
  <si>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</si>
  <si>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</si>
  <si>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</si>
  <si>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</si>
  <si>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</si>
  <si>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</si>
  <si>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</si>
  <si>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</si>
  <si>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</si>
  <si>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</si>
  <si>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</si>
  <si>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</si>
  <si>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</si>
  <si>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</si>
  <si>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</si>
  <si>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</si>
  <si>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</si>
  <si>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</si>
  <si>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</si>
  <si>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</si>
  <si>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</si>
  <si>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</si>
  <si>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</si>
  <si>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</si>
  <si>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</si>
  <si>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</si>
  <si>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</si>
  <si>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</si>
  <si>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</si>
  <si>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</si>
  <si>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</si>
  <si>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</si>
  <si>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</si>
  <si>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</si>
  <si>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</si>
  <si>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</si>
  <si>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</si>
  <si>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</si>
  <si>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</si>
  <si>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</si>
  <si>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</si>
  <si>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</si>
  <si>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</si>
  <si>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</si>
  <si>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</si>
  <si>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</si>
  <si>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</si>
  <si>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</si>
  <si>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</si>
  <si>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</si>
  <si>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</si>
  <si>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</si>
  <si>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</si>
  <si>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</si>
  <si>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</si>
  <si>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</si>
  <si>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</si>
  <si>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</si>
  <si>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</si>
  <si>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</si>
  <si>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</si>
  <si>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</si>
  <si>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</si>
  <si>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</si>
  <si>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</si>
  <si>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</si>
  <si>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</si>
  <si>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</si>
  <si>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</si>
  <si>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</si>
  <si>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</si>
  <si>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</si>
  <si>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</si>
  <si>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</si>
  <si>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</si>
  <si>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</si>
  <si>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</si>
  <si>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</si>
  <si>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</si>
  <si>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</si>
  <si>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</si>
  <si>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</si>
  <si>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</si>
  <si>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</si>
  <si>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</si>
  <si>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</si>
  <si>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</si>
  <si>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</si>
  <si>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</si>
  <si>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</si>
  <si>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</si>
  <si>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</si>
  <si>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</si>
  <si>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</si>
  <si>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</si>
  <si>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</si>
  <si>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</si>
  <si>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</si>
  <si>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</si>
  <si>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</si>
  <si>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</si>
  <si>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</si>
  <si>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</si>
  <si>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</si>
  <si>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</si>
  <si>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</si>
  <si>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</si>
  <si>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</si>
  <si>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</si>
  <si>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</si>
  <si>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</si>
  <si>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</si>
  <si>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</si>
  <si>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</si>
  <si>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</si>
  <si>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</si>
  <si>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</si>
  <si>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</si>
  <si>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</si>
  <si>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</si>
  <si>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</si>
  <si>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</si>
  <si>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</si>
  <si>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</si>
  <si>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</si>
  <si>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</si>
  <si>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</si>
  <si>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</si>
  <si>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</si>
  <si>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</si>
  <si>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</si>
  <si>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</si>
  <si>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</si>
  <si>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</si>
  <si>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</si>
  <si>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</si>
  <si>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</si>
  <si>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</si>
  <si>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</si>
  <si>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</si>
  <si>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</si>
  <si>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</si>
  <si>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</si>
  <si>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</si>
  <si>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</si>
  <si>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</si>
  <si>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</si>
  <si>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</si>
  <si>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</si>
  <si>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</si>
  <si>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</si>
  <si>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</si>
  <si>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</si>
  <si>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</si>
  <si>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</si>
  <si>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</si>
  <si>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</si>
  <si>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</si>
  <si>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</si>
  <si>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</si>
  <si>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</si>
  <si>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</si>
  <si>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</si>
  <si>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</si>
  <si>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</si>
  <si>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</si>
  <si>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</si>
  <si>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</si>
  <si>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</si>
  <si>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</si>
  <si>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</si>
  <si>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</si>
  <si>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</si>
  <si>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</si>
  <si>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</si>
  <si>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</si>
  <si>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</si>
  <si>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</si>
  <si>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</si>
  <si>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</si>
  <si>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</si>
  <si>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</si>
  <si>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</si>
  <si>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</si>
  <si>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</si>
  <si>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</si>
  <si>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</si>
  <si>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</si>
  <si>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</si>
  <si>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</si>
  <si>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</si>
  <si>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</si>
  <si>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</si>
  <si>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</si>
  <si>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</si>
  <si>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</si>
  <si>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</si>
  <si>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</si>
  <si>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</si>
  <si>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</si>
  <si>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</si>
  <si>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</si>
  <si>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</si>
  <si>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</si>
  <si>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</si>
  <si>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</si>
  <si>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</si>
  <si>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</si>
  <si>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</si>
  <si>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</si>
  <si>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</si>
  <si>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</si>
  <si>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</si>
  <si>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</si>
  <si>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</si>
  <si>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</si>
  <si>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</si>
  <si>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</si>
  <si>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</si>
  <si>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</si>
  <si>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</si>
  <si>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</si>
  <si>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</si>
  <si>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</si>
  <si>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</si>
  <si>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</si>
  <si>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</si>
  <si>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</si>
  <si>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</si>
  <si>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</si>
  <si>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</si>
  <si>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</si>
  <si>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</si>
  <si>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</si>
  <si>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</si>
  <si>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</si>
  <si>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</si>
  <si>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</si>
  <si>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</si>
  <si>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</si>
  <si>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</si>
  <si>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</si>
  <si>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</si>
  <si>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</si>
  <si>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</si>
  <si>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</si>
  <si>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</si>
  <si>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</si>
  <si>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</si>
  <si>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</si>
  <si>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</si>
  <si>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</si>
  <si>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</si>
  <si>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</si>
  <si>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</si>
  <si>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</si>
  <si>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</si>
  <si>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</si>
  <si>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</si>
  <si>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</si>
  <si>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</si>
  <si>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</si>
  <si>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</si>
  <si>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</si>
  <si>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</si>
  <si>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</si>
  <si>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</si>
  <si>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</si>
  <si>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</si>
  <si>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</si>
  <si>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</si>
  <si>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</si>
  <si>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</si>
  <si>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</si>
  <si>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</si>
  <si>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</si>
  <si>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</si>
  <si>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</si>
  <si>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</si>
  <si>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</si>
  <si>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</si>
  <si>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</si>
  <si>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</si>
  <si>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</si>
  <si>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</si>
  <si>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</si>
  <si>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</si>
  <si>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</si>
  <si>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</si>
  <si>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</si>
  <si>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</si>
  <si>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</si>
  <si>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</si>
  <si>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</si>
  <si>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</si>
  <si>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</si>
  <si>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</si>
  <si>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</si>
  <si>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</si>
  <si>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</si>
  <si>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</si>
  <si>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</si>
  <si>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</si>
  <si>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</si>
  <si>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</si>
  <si>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</si>
  <si>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</si>
  <si>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</si>
  <si>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</si>
  <si>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</si>
  <si>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</si>
  <si>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</si>
  <si>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</si>
  <si>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</si>
  <si>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</si>
  <si>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</si>
  <si>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</si>
  <si>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</si>
  <si>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</si>
  <si>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</si>
  <si>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</si>
  <si>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</si>
  <si>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</si>
  <si>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</si>
  <si>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</si>
  <si>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</si>
  <si>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</si>
  <si>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</si>
  <si>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</si>
  <si>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</si>
  <si>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</si>
  <si>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</si>
  <si>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</si>
  <si>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</si>
  <si>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</si>
  <si>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</si>
  <si>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</si>
  <si>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</si>
  <si>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</si>
  <si>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</si>
  <si>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</si>
  <si>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</si>
  <si>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</si>
  <si>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</si>
  <si>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</si>
  <si>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</si>
  <si>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</si>
  <si>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</si>
  <si>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</si>
  <si>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</si>
  <si>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</si>
  <si>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</si>
  <si>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</si>
  <si>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</si>
  <si>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</si>
  <si>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</si>
  <si>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</si>
  <si>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</si>
  <si>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</si>
  <si>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</si>
  <si>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</si>
  <si>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</si>
  <si>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</si>
  <si>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</si>
  <si>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</si>
  <si>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</si>
  <si>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</si>
  <si>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</si>
  <si>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</si>
  <si>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</si>
  <si>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</si>
  <si>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</si>
  <si>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</si>
  <si>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</si>
  <si>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</si>
  <si>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</si>
  <si>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</si>
  <si>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</si>
  <si>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</si>
  <si>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</si>
  <si>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</si>
  <si>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</si>
  <si>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</si>
  <si>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</si>
  <si>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</si>
  <si>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</si>
  <si>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</si>
  <si>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</si>
  <si>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</si>
  <si>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</si>
  <si>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</si>
  <si>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</si>
  <si>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</si>
  <si>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</si>
  <si>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</si>
  <si>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</si>
  <si>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</si>
  <si>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</si>
  <si>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</si>
  <si>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</si>
  <si>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</si>
  <si>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</si>
  <si>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</si>
  <si>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</si>
  <si>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</si>
  <si>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</si>
  <si>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</si>
  <si>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</si>
  <si>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</si>
  <si>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</si>
  <si>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</si>
  <si>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</si>
  <si>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</si>
  <si>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</si>
  <si>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</si>
  <si>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</si>
  <si>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</si>
  <si>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</si>
  <si>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</si>
  <si>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</si>
  <si>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</si>
  <si>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</si>
  <si>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</si>
  <si>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</si>
  <si>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</si>
  <si>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</si>
  <si>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</si>
  <si>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</si>
  <si>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</si>
  <si>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</si>
  <si>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</si>
  <si>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</si>
  <si>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</si>
  <si>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</si>
  <si>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</si>
  <si>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</si>
  <si>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</si>
  <si>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</si>
  <si>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</si>
  <si>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</si>
  <si>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</si>
  <si>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</si>
  <si>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</si>
  <si>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</si>
  <si>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</si>
  <si>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</si>
  <si>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</si>
  <si>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</si>
  <si>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</si>
  <si>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</si>
  <si>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</si>
  <si>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</si>
  <si>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</si>
  <si>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</si>
  <si>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</si>
  <si>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</si>
  <si>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</si>
  <si>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</si>
  <si>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</si>
  <si>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</si>
  <si>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</si>
  <si>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</si>
  <si>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</si>
  <si>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</si>
  <si>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</si>
  <si>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</si>
  <si>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</si>
  <si>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</si>
  <si>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</si>
  <si>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</si>
  <si>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</si>
  <si>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</si>
  <si>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</si>
  <si>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</si>
  <si>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</si>
  <si>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</si>
  <si>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</si>
  <si>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</si>
  <si>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</si>
  <si>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</si>
  <si>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</si>
  <si>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</si>
  <si>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</si>
  <si>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</si>
  <si>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</si>
  <si>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</si>
  <si>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</si>
  <si>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</si>
  <si>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</si>
  <si>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</si>
  <si>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</si>
  <si>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</si>
  <si>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</si>
  <si>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</si>
  <si>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</si>
  <si>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</si>
  <si>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</si>
  <si>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</si>
  <si>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</si>
  <si>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</si>
  <si>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</si>
  <si>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</si>
  <si>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</si>
  <si>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</si>
  <si>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</si>
  <si>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</si>
  <si>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</si>
  <si>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</si>
  <si>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</si>
  <si>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</si>
  <si>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</si>
  <si>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</si>
  <si>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</si>
  <si>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</si>
  <si>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</si>
  <si>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</si>
  <si>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</si>
  <si>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</si>
  <si>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</si>
  <si>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</si>
  <si>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</si>
  <si>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</si>
  <si>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</si>
  <si>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</si>
  <si>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</si>
  <si>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</si>
  <si>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</si>
  <si>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</si>
  <si>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</si>
  <si>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</si>
  <si>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</si>
  <si>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</si>
  <si>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</si>
  <si>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</si>
  <si>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</si>
  <si>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</si>
  <si>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</si>
  <si>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</si>
  <si>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</si>
  <si>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</si>
  <si>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</si>
  <si>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</si>
  <si>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</si>
  <si>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</si>
  <si>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</si>
  <si>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</si>
  <si>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</si>
  <si>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</si>
  <si>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</si>
  <si>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</si>
  <si>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</si>
  <si>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</si>
  <si>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</si>
  <si>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</si>
  <si>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</si>
  <si>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</si>
  <si>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</si>
  <si>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</si>
  <si>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</si>
  <si>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</si>
  <si>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</si>
  <si>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</si>
  <si>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</si>
  <si>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</si>
  <si>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</si>
  <si>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</si>
  <si>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</si>
  <si>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</si>
  <si>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</si>
  <si>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</si>
  <si>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</si>
  <si>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</si>
  <si>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</si>
  <si>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</si>
  <si>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</si>
  <si>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</si>
  <si>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</si>
  <si>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</si>
  <si>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</si>
  <si>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</si>
  <si>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</si>
  <si>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</si>
  <si>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</si>
  <si>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</si>
  <si>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</si>
  <si>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</si>
  <si>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</si>
  <si>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</si>
  <si>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</si>
  <si>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</si>
  <si>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</si>
  <si>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</si>
  <si>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</si>
  <si>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</si>
  <si>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</si>
  <si>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</si>
  <si>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</si>
  <si>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</si>
  <si>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</si>
  <si>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</si>
  <si>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</si>
  <si>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</si>
  <si>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</si>
  <si>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</si>
  <si>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</si>
  <si>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</si>
  <si>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</si>
  <si>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</si>
  <si>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</si>
  <si>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</si>
  <si>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</si>
  <si>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</si>
  <si>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</si>
  <si>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</si>
  <si>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</si>
  <si>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</si>
  <si>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</si>
  <si>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</si>
  <si>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</si>
  <si>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</si>
  <si>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</si>
  <si>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</si>
  <si>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</si>
  <si>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</si>
  <si>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</si>
  <si>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</si>
  <si>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</si>
  <si>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</si>
  <si>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</si>
  <si>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</si>
  <si>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</si>
  <si>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</si>
  <si>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</si>
  <si>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</si>
  <si>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</si>
  <si>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</si>
  <si>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</si>
  <si>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</si>
  <si>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</si>
  <si>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</si>
  <si>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</si>
  <si>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</si>
  <si>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</si>
  <si>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</si>
  <si>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</si>
  <si>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</si>
  <si>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</si>
  <si>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</si>
  <si>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</si>
  <si>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</si>
  <si>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</si>
  <si>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</si>
  <si>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</si>
  <si>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</si>
  <si>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</si>
  <si>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</si>
  <si>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</si>
  <si>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</si>
  <si>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</si>
  <si>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</si>
  <si>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</si>
  <si>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</si>
  <si>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</si>
  <si>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</si>
  <si>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</si>
  <si>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</si>
  <si>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</si>
  <si>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</si>
  <si>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</si>
  <si>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</si>
  <si>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</si>
  <si>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</si>
  <si>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</si>
  <si>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</si>
  <si>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</si>
  <si>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</si>
  <si>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</si>
  <si>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</si>
  <si>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</si>
  <si>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</si>
  <si>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</si>
  <si>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</si>
  <si>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</si>
  <si>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</si>
  <si>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</si>
  <si>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</si>
  <si>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</si>
  <si>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</si>
  <si>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</si>
  <si>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</si>
  <si>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</si>
  <si>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</si>
  <si>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</si>
  <si>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</si>
  <si>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</si>
  <si>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</si>
  <si>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</si>
  <si>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</si>
  <si>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</si>
  <si>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</si>
  <si>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</si>
  <si>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</si>
  <si>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</si>
  <si>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</si>
  <si>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</si>
  <si>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</si>
  <si>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</si>
  <si>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</si>
  <si>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</si>
  <si>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</si>
  <si>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</si>
  <si>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</si>
  <si>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</si>
  <si>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</si>
  <si>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</si>
  <si>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</si>
  <si>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</si>
  <si>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</si>
  <si>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</si>
  <si>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</si>
  <si>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</si>
  <si>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</si>
  <si>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</si>
  <si>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</si>
  <si>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</si>
  <si>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</si>
  <si>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</si>
  <si>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</si>
  <si>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</si>
  <si>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</si>
  <si>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</si>
  <si>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</si>
  <si>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</si>
  <si>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</si>
  <si>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</si>
  <si>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</si>
  <si>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</si>
  <si>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</si>
  <si>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</si>
  <si>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</si>
  <si>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</si>
  <si>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</si>
  <si>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</si>
  <si>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</si>
  <si>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</si>
  <si>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</si>
  <si>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</si>
  <si>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</si>
  <si>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</si>
  <si>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</si>
  <si>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</si>
  <si>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</si>
  <si>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</si>
  <si>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</si>
  <si>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</si>
  <si>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</si>
  <si>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</si>
  <si>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</si>
  <si>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</si>
  <si>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</si>
  <si>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</si>
  <si>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</si>
  <si>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</si>
  <si>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</si>
  <si>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</si>
  <si>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</si>
  <si>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</si>
  <si>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</si>
  <si>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</si>
  <si>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</si>
  <si>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</si>
  <si>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</si>
  <si>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</si>
  <si>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</si>
  <si>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</si>
  <si>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</si>
  <si>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</si>
  <si>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</si>
  <si>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</si>
  <si>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</si>
  <si>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</si>
  <si>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</si>
  <si>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</si>
  <si>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</si>
  <si>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</si>
  <si>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</si>
  <si>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</si>
  <si>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</si>
  <si>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</si>
  <si>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</si>
  <si>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</si>
  <si>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</si>
  <si>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</si>
  <si>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</si>
  <si>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</si>
  <si>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</si>
  <si>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</si>
  <si>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</si>
  <si>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</si>
  <si>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</si>
  <si>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</si>
  <si>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</si>
  <si>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</si>
  <si>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</si>
  <si>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</si>
  <si>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</si>
  <si>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</si>
  <si>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</si>
  <si>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</si>
  <si>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</si>
  <si>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</si>
  <si>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</si>
  <si>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</si>
  <si>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</si>
  <si>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</si>
  <si>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</si>
  <si>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</si>
  <si>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</si>
  <si>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</si>
  <si>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</si>
  <si>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</si>
  <si>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</si>
  <si>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</si>
  <si>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</si>
  <si>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</si>
  <si>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</si>
  <si>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</si>
  <si>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</si>
  <si>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</si>
  <si>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</si>
  <si>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</si>
  <si>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</si>
  <si>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</si>
  <si>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</si>
  <si>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</si>
  <si>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</si>
  <si>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</si>
  <si>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</si>
  <si>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</si>
  <si>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</si>
  <si>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</si>
  <si>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</si>
  <si>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</si>
  <si>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</si>
  <si>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</si>
  <si>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</si>
  <si>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</si>
  <si>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</si>
  <si>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</si>
  <si>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</si>
  <si>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</si>
  <si>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</si>
  <si>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</si>
  <si>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</si>
  <si>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</si>
  <si>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</si>
  <si>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</si>
  <si>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</si>
  <si>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</si>
  <si>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</si>
  <si>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</si>
  <si>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</si>
  <si>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</si>
  <si>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</si>
  <si>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</si>
  <si>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</si>
  <si>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</si>
  <si>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</si>
  <si>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</si>
  <si>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</si>
  <si>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</si>
  <si>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</si>
  <si>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</si>
  <si>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</si>
  <si>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</si>
  <si>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</si>
  <si>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</si>
  <si>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</si>
  <si>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</si>
  <si>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</si>
  <si>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</si>
  <si>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</si>
  <si>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</si>
  <si>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</si>
  <si>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</si>
  <si>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</si>
  <si>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</si>
  <si>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</si>
  <si>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</si>
  <si>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</si>
  <si>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</si>
  <si>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</si>
  <si>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</si>
  <si>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</si>
  <si>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</si>
  <si>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</si>
  <si>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</si>
  <si>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</si>
  <si>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</si>
  <si>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</si>
  <si>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</si>
  <si>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</si>
  <si>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</si>
  <si>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</si>
  <si>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</si>
  <si>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</si>
  <si>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</si>
  <si>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</si>
  <si>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</si>
  <si>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</si>
  <si>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2025-20-900323</t>
  </si>
  <si>
    <t>茨木土木事務所</t>
  </si>
  <si>
    <t>110020</t>
    <phoneticPr fontId="4"/>
  </si>
  <si>
    <t>吹東町地内　外</t>
  </si>
  <si>
    <t>交通量調査　一式、渋滞対策検討　一式、交差点予備設計　一式</t>
    <rPh sb="0" eb="5">
      <t>コウツウリョウチョウサ</t>
    </rPh>
    <rPh sb="6" eb="8">
      <t>イッシキ</t>
    </rPh>
    <rPh sb="9" eb="15">
      <t>ジュウタイタイサクケントウ</t>
    </rPh>
    <rPh sb="16" eb="18">
      <t>イッシキ</t>
    </rPh>
    <rPh sb="19" eb="22">
      <t>コウサテン</t>
    </rPh>
    <rPh sb="22" eb="26">
      <t>ヨビセッケイ</t>
    </rPh>
    <rPh sb="27" eb="29">
      <t>イッシキ</t>
    </rPh>
    <phoneticPr fontId="4"/>
  </si>
  <si>
    <t>鶴野２丁目地内　外</t>
    <rPh sb="0" eb="2">
      <t>ツルノ</t>
    </rPh>
    <rPh sb="3" eb="5">
      <t>チョウメ</t>
    </rPh>
    <rPh sb="5" eb="7">
      <t>チナイ</t>
    </rPh>
    <rPh sb="8" eb="9">
      <t>ホカ</t>
    </rPh>
    <phoneticPr fontId="7"/>
  </si>
  <si>
    <t>外　渋滞対策検討等委託（その１）</t>
    <rPh sb="0" eb="1">
      <t>ホカ</t>
    </rPh>
    <rPh sb="2" eb="6">
      <t>ジュウタイタイサク</t>
    </rPh>
    <rPh sb="6" eb="8">
      <t>ケントウ</t>
    </rPh>
    <rPh sb="8" eb="9">
      <t>トウ</t>
    </rPh>
    <rPh sb="9" eb="11">
      <t>イタク</t>
    </rPh>
    <phoneticPr fontId="7"/>
  </si>
  <si>
    <t>外　渋滞対策検討等委託（その２）</t>
    <rPh sb="0" eb="1">
      <t>ホカ</t>
    </rPh>
    <rPh sb="2" eb="6">
      <t>ジュウタイタイサク</t>
    </rPh>
    <rPh sb="6" eb="8">
      <t>ケントウ</t>
    </rPh>
    <rPh sb="8" eb="9">
      <t>トウ</t>
    </rPh>
    <rPh sb="9" eb="11">
      <t>イタク</t>
    </rPh>
    <phoneticPr fontId="7"/>
  </si>
  <si>
    <t>交通量調査　一式、渋滞対策検討　一式</t>
    <rPh sb="0" eb="5">
      <t>コウツウリョウチョウサ</t>
    </rPh>
    <rPh sb="6" eb="8">
      <t>イッシキ</t>
    </rPh>
    <rPh sb="9" eb="15">
      <t>ジュウタイタイサクケントウ</t>
    </rPh>
    <rPh sb="16" eb="18">
      <t>イッシキ</t>
    </rPh>
    <phoneticPr fontId="4"/>
  </si>
  <si>
    <t>（３）（７）（８）（９）</t>
    <phoneticPr fontId="7"/>
  </si>
  <si>
    <t>岸部北三丁目　外</t>
    <rPh sb="0" eb="2">
      <t>キシベ</t>
    </rPh>
    <rPh sb="2" eb="3">
      <t>キタ</t>
    </rPh>
    <rPh sb="3" eb="4">
      <t>3</t>
    </rPh>
    <rPh sb="4" eb="6">
      <t>チョウメ</t>
    </rPh>
    <rPh sb="7" eb="8">
      <t>ホカ</t>
    </rPh>
    <phoneticPr fontId="4"/>
  </si>
  <si>
    <t>８ケ月</t>
  </si>
  <si>
    <t>電線共同溝予備設計　一式</t>
    <rPh sb="0" eb="2">
      <t>デンセン</t>
    </rPh>
    <rPh sb="2" eb="5">
      <t>キョウドウコウ</t>
    </rPh>
    <rPh sb="5" eb="7">
      <t>ヨビ</t>
    </rPh>
    <rPh sb="7" eb="9">
      <t>セッケイ</t>
    </rPh>
    <rPh sb="10" eb="12">
      <t>イッシキ</t>
    </rPh>
    <phoneticPr fontId="4"/>
  </si>
  <si>
    <t>2025-20-900914</t>
  </si>
  <si>
    <t>339548</t>
    <phoneticPr fontId="4"/>
  </si>
  <si>
    <t>外　土砂・洪水氾濫対策検討委託（Ｒ７）</t>
    <phoneticPr fontId="4"/>
  </si>
  <si>
    <t>泉原地内　外</t>
    <rPh sb="0" eb="2">
      <t>イズハラ</t>
    </rPh>
    <rPh sb="2" eb="4">
      <t>チナイ</t>
    </rPh>
    <rPh sb="5" eb="6">
      <t>ホカ</t>
    </rPh>
    <phoneticPr fontId="4"/>
  </si>
  <si>
    <t>土砂・洪水氾濫対策検討　一式</t>
    <phoneticPr fontId="4"/>
  </si>
  <si>
    <t>360080</t>
    <phoneticPr fontId="4"/>
  </si>
  <si>
    <t>　地すべり防止区域ＵＡＶレーザ測量委託その２</t>
    <phoneticPr fontId="4"/>
  </si>
  <si>
    <t>原地内　外</t>
    <rPh sb="0" eb="3">
      <t>ハラチナイ</t>
    </rPh>
    <rPh sb="4" eb="5">
      <t>ホカ</t>
    </rPh>
    <phoneticPr fontId="4"/>
  </si>
  <si>
    <t>ＵＡＶレーザ測量　一式</t>
    <phoneticPr fontId="4"/>
  </si>
  <si>
    <t>　電線共同溝予備設計委託</t>
    <rPh sb="1" eb="6">
      <t>デンセンキョウドウコウ</t>
    </rPh>
    <rPh sb="6" eb="8">
      <t>ヨビ</t>
    </rPh>
    <rPh sb="8" eb="10">
      <t>セッケイ</t>
    </rPh>
    <rPh sb="10" eb="12">
      <t>イタク</t>
    </rPh>
    <phoneticPr fontId="4"/>
  </si>
  <si>
    <t>（８）（１０）</t>
    <phoneticPr fontId="7"/>
  </si>
  <si>
    <t>令和７年度　都市整備部所管　発注予定 調査設計委託（臨時公表：9月10日）</t>
    <rPh sb="19" eb="25">
      <t>チョウサセッケイイタク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</si>
</sst>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49" fontId="10" fillId="7" borderId="18" xfId="3" applyNumberFormat="1" applyFont="1" applyFill="1" applyBorder="1" applyAlignment="1" applyProtection="1">
      <alignment vertical="center" wrapText="1"/>
      <protection locked="0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32" fillId="0" borderId="0" xfId="1" applyFont="1" applyBorder="1">
      <alignment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0910_&#33256;&#26178;&#20844;&#34920;/03_&#21508;G&#26684;&#32013;&#12501;&#12457;&#12523;&#12480;/&#27827;&#24029;&#30722;&#38450;G/0910_&#65288;&#26032;&#27096;&#24335;R705&#65289;&#26032;17_&#12304;&#33576;&#26408;&#22303;&#26408;&#20107;&#21209;&#25152;&#12305;_Excel&#35519;&#26360;_&#24314;&#12467;&#1253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0_&#36947;&#25972;G_&#20849;&#36890;_&#65330;2&#65374;\&#9632;&#24037;&#20107;&#20844;&#34920;\&#9632;R7&#24037;&#20107;&#20844;&#34920;\07_0910&#33256;&#26178;&#20844;&#34920;\0910_&#65288;&#26032;&#27096;&#24335;R705&#65289;&#26032;17_&#12304;&#33576;&#26408;&#22303;&#26408;&#20107;&#21209;&#25152;&#12305;_Excel&#35519;&#26360;_&#24314;&#12467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 refreshError="1"/>
      <sheetData sheetId="1" refreshError="1"/>
      <sheetData sheetId="2" refreshError="1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4"/>
  <sheetViews>
    <sheetView showGridLines="0" tabSelected="1" view="pageBreakPreview" zoomScale="70" zoomScaleNormal="55" zoomScaleSheetLayoutView="70" workbookViewId="0">
      <pane ySplit="9" topLeftCell="A10" activePane="bottomLeft" state="frozen"/>
      <selection activeCell="W8" sqref="W8:W10"/>
      <selection pane="bottomLeft" activeCell="A25" sqref="A25:XFD109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06" customFormat="1" ht="30" x14ac:dyDescent="0.4">
      <c r="A1" s="110" t="s">
        <v>8942</v>
      </c>
      <c r="N1" s="107"/>
      <c r="O1" s="107"/>
      <c r="Q1" s="107"/>
      <c r="R1" s="107"/>
    </row>
    <row r="2" spans="1:23" s="106" customFormat="1" x14ac:dyDescent="0.4">
      <c r="N2" s="107"/>
      <c r="O2" s="107"/>
      <c r="Q2" s="107"/>
      <c r="R2" s="107"/>
    </row>
    <row r="3" spans="1:23" s="108" customFormat="1" ht="13.5" customHeight="1" x14ac:dyDescent="0.4">
      <c r="N3" s="109"/>
      <c r="O3" s="109"/>
      <c r="Q3" s="109"/>
      <c r="R3" s="109"/>
    </row>
    <row r="4" spans="1:23" s="5" customFormat="1" ht="13.15" customHeight="1" x14ac:dyDescent="0.4">
      <c r="C4" s="5" t="s">
        <v>0</v>
      </c>
      <c r="E4" s="6"/>
      <c r="F4" s="6"/>
      <c r="G4" s="5" t="s">
        <v>1</v>
      </c>
      <c r="I4" s="7" t="s">
        <v>2</v>
      </c>
      <c r="K4" s="5" t="s">
        <v>3</v>
      </c>
      <c r="M4" s="5" t="s">
        <v>3</v>
      </c>
      <c r="N4" s="8"/>
      <c r="O4" s="8" t="s">
        <v>4</v>
      </c>
      <c r="P4" s="5" t="s">
        <v>5</v>
      </c>
      <c r="Q4" s="8" t="s">
        <v>3</v>
      </c>
      <c r="R4" s="8" t="s">
        <v>3</v>
      </c>
      <c r="T4" s="5" t="s">
        <v>3</v>
      </c>
      <c r="U4" s="5" t="s">
        <v>3</v>
      </c>
      <c r="V4" s="5" t="s">
        <v>6</v>
      </c>
      <c r="W4" s="5" t="s">
        <v>7</v>
      </c>
    </row>
    <row r="5" spans="1:23" s="4" customFormat="1" ht="15" customHeight="1" x14ac:dyDescent="0.4">
      <c r="A5" s="116" t="s">
        <v>10</v>
      </c>
      <c r="B5" s="111" t="s">
        <v>8876</v>
      </c>
      <c r="C5" s="111" t="s">
        <v>8877</v>
      </c>
      <c r="D5" s="111" t="s">
        <v>8881</v>
      </c>
      <c r="E5" s="126" t="s">
        <v>11</v>
      </c>
      <c r="F5" s="127"/>
      <c r="G5" s="127"/>
      <c r="H5" s="127"/>
      <c r="I5" s="127"/>
      <c r="J5" s="127"/>
      <c r="K5" s="127"/>
      <c r="L5" s="127"/>
      <c r="M5" s="127"/>
      <c r="N5" s="127"/>
      <c r="O5" s="128"/>
      <c r="P5" s="9" t="s">
        <v>12</v>
      </c>
      <c r="Q5" s="10"/>
      <c r="R5" s="10"/>
      <c r="S5" s="10"/>
      <c r="T5" s="10"/>
      <c r="U5" s="10"/>
      <c r="V5" s="10"/>
      <c r="W5" s="10"/>
    </row>
    <row r="6" spans="1:23" s="11" customFormat="1" ht="15" customHeight="1" x14ac:dyDescent="0.4">
      <c r="A6" s="117"/>
      <c r="B6" s="112"/>
      <c r="C6" s="112"/>
      <c r="D6" s="112"/>
      <c r="E6" s="111" t="s">
        <v>8883</v>
      </c>
      <c r="F6" s="111" t="s">
        <v>8885</v>
      </c>
      <c r="G6" s="119" t="s">
        <v>13</v>
      </c>
      <c r="H6" s="120"/>
      <c r="I6" s="121"/>
      <c r="J6" s="114" t="s">
        <v>14</v>
      </c>
      <c r="K6" s="125"/>
      <c r="L6" s="125"/>
      <c r="M6" s="115"/>
      <c r="N6" s="111" t="s">
        <v>8905</v>
      </c>
      <c r="O6" s="111" t="s">
        <v>8904</v>
      </c>
      <c r="P6" s="111" t="s">
        <v>8903</v>
      </c>
      <c r="Q6" s="111" t="s">
        <v>8902</v>
      </c>
      <c r="R6" s="111" t="s">
        <v>8908</v>
      </c>
      <c r="S6" s="111" t="s">
        <v>8907</v>
      </c>
      <c r="T6" s="111" t="s">
        <v>8910</v>
      </c>
      <c r="U6" s="111" t="s">
        <v>8912</v>
      </c>
      <c r="V6" s="111" t="s">
        <v>8914</v>
      </c>
      <c r="W6" s="111" t="s">
        <v>8916</v>
      </c>
    </row>
    <row r="7" spans="1:23" s="11" customFormat="1" ht="15" customHeight="1" x14ac:dyDescent="0.4">
      <c r="A7" s="117"/>
      <c r="B7" s="112"/>
      <c r="C7" s="112"/>
      <c r="D7" s="112"/>
      <c r="E7" s="112"/>
      <c r="F7" s="112"/>
      <c r="G7" s="122"/>
      <c r="H7" s="123"/>
      <c r="I7" s="124"/>
      <c r="J7" s="114" t="s">
        <v>15</v>
      </c>
      <c r="K7" s="115"/>
      <c r="L7" s="114" t="s">
        <v>16</v>
      </c>
      <c r="M7" s="115"/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1:23" s="11" customFormat="1" ht="66" customHeight="1" x14ac:dyDescent="0.4">
      <c r="A8" s="118"/>
      <c r="B8" s="113"/>
      <c r="C8" s="113"/>
      <c r="D8" s="113"/>
      <c r="E8" s="113"/>
      <c r="F8" s="113"/>
      <c r="G8" s="12" t="s">
        <v>8886</v>
      </c>
      <c r="H8" s="13" t="s">
        <v>8888</v>
      </c>
      <c r="I8" s="12" t="s">
        <v>8894</v>
      </c>
      <c r="J8" s="12" t="s">
        <v>8893</v>
      </c>
      <c r="K8" s="12" t="s">
        <v>8892</v>
      </c>
      <c r="L8" s="12" t="s">
        <v>8893</v>
      </c>
      <c r="M8" s="12" t="s">
        <v>8892</v>
      </c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spans="1:23" s="4" customFormat="1" ht="90" customHeight="1" x14ac:dyDescent="0.4">
      <c r="A9" s="14">
        <v>0</v>
      </c>
      <c r="B9" s="15" t="s">
        <v>8878</v>
      </c>
      <c r="C9" s="15" t="s">
        <v>8879</v>
      </c>
      <c r="D9" s="97" t="s">
        <v>8880</v>
      </c>
      <c r="E9" s="16" t="s">
        <v>8882</v>
      </c>
      <c r="F9" s="98" t="s">
        <v>8884</v>
      </c>
      <c r="G9" s="98" t="s">
        <v>8887</v>
      </c>
      <c r="H9" s="99" t="s">
        <v>8889</v>
      </c>
      <c r="I9" s="16" t="s">
        <v>8890</v>
      </c>
      <c r="J9" s="17" t="s">
        <v>8891</v>
      </c>
      <c r="K9" s="17" t="s">
        <v>8895</v>
      </c>
      <c r="L9" s="100" t="s">
        <v>8896</v>
      </c>
      <c r="M9" s="100" t="s">
        <v>8897</v>
      </c>
      <c r="N9" s="18" t="s">
        <v>8898</v>
      </c>
      <c r="O9" s="18" t="s">
        <v>8899</v>
      </c>
      <c r="P9" s="16" t="s">
        <v>8900</v>
      </c>
      <c r="Q9" s="15" t="s">
        <v>8901</v>
      </c>
      <c r="R9" s="15" t="s">
        <v>8906</v>
      </c>
      <c r="S9" s="101" t="s">
        <v>8896</v>
      </c>
      <c r="T9" s="18" t="s">
        <v>8909</v>
      </c>
      <c r="U9" s="18" t="s">
        <v>8911</v>
      </c>
      <c r="V9" s="19" t="s">
        <v>8913</v>
      </c>
      <c r="W9" s="18" t="s">
        <v>8915</v>
      </c>
    </row>
    <row r="10" spans="1:23" s="4" customFormat="1" ht="75.75" customHeight="1" x14ac:dyDescent="0.4">
      <c r="A10" s="20">
        <v>1</v>
      </c>
      <c r="B10" s="21" t="s">
        <v>96</v>
      </c>
      <c r="C10" s="22" t="s">
        <v>8918</v>
      </c>
      <c r="D10" s="23">
        <v>45910</v>
      </c>
      <c r="E10" s="103" t="s">
        <v>915</v>
      </c>
      <c r="F10" s="103" t="s">
        <v>8919</v>
      </c>
      <c r="G10" s="25" t="s">
        <v>8920</v>
      </c>
      <c r="H10" s="26" t="str">
        <f>VLOOKUP(G10,'（３）路河川マスタ'!$E$2:$F$7494,2,FALSE)</f>
        <v>都市計画道路　十三高槻線</v>
      </c>
      <c r="I10" s="104" t="s">
        <v>8924</v>
      </c>
      <c r="J10" s="21" t="s">
        <v>334</v>
      </c>
      <c r="K10" s="105" t="s">
        <v>8921</v>
      </c>
      <c r="L10" s="29"/>
      <c r="M10" s="29"/>
      <c r="N10" s="30" t="s">
        <v>392</v>
      </c>
      <c r="O10" s="31"/>
      <c r="P10" s="29" t="s">
        <v>8926</v>
      </c>
      <c r="Q10" s="32" t="s">
        <v>130</v>
      </c>
      <c r="R10" s="32" t="s">
        <v>175</v>
      </c>
      <c r="S10" s="33" t="s">
        <v>103</v>
      </c>
      <c r="T10" s="34"/>
      <c r="U10" s="34" t="s">
        <v>8927</v>
      </c>
      <c r="V10" s="34"/>
      <c r="W10" s="35" t="str">
        <f>F10</f>
        <v>茨木土木事務所</v>
      </c>
    </row>
    <row r="11" spans="1:23" s="4" customFormat="1" ht="75.75" customHeight="1" x14ac:dyDescent="0.4">
      <c r="A11" s="20">
        <v>2</v>
      </c>
      <c r="B11" s="21" t="s">
        <v>96</v>
      </c>
      <c r="C11" s="22" t="s">
        <v>8931</v>
      </c>
      <c r="D11" s="23">
        <v>45910</v>
      </c>
      <c r="E11" s="24" t="s">
        <v>80</v>
      </c>
      <c r="F11" s="24" t="s">
        <v>8919</v>
      </c>
      <c r="G11" s="25" t="s">
        <v>8932</v>
      </c>
      <c r="H11" s="26" t="str">
        <f>VLOOKUP(G11,'[3]（３）路河川マスタ'!$E$2:$F$7494,2,FALSE)</f>
        <v>淀川水系　東谷</v>
      </c>
      <c r="I11" s="27" t="s">
        <v>8933</v>
      </c>
      <c r="J11" s="21" t="s">
        <v>141</v>
      </c>
      <c r="K11" s="28" t="s">
        <v>8934</v>
      </c>
      <c r="L11" s="29"/>
      <c r="M11" s="29"/>
      <c r="N11" s="30" t="s">
        <v>392</v>
      </c>
      <c r="O11" s="31"/>
      <c r="P11" s="29" t="s">
        <v>8935</v>
      </c>
      <c r="Q11" s="32" t="s">
        <v>144</v>
      </c>
      <c r="R11" s="32" t="s">
        <v>208</v>
      </c>
      <c r="S11" s="33" t="s">
        <v>117</v>
      </c>
      <c r="T11" s="34"/>
      <c r="U11" s="34" t="s">
        <v>8941</v>
      </c>
      <c r="V11" s="34"/>
      <c r="W11" s="35" t="str">
        <f>F11</f>
        <v>茨木土木事務所</v>
      </c>
    </row>
    <row r="12" spans="1:23" s="4" customFormat="1" ht="75.75" customHeight="1" x14ac:dyDescent="0.4">
      <c r="A12" s="20">
        <v>3</v>
      </c>
      <c r="B12" s="21" t="s">
        <v>79</v>
      </c>
      <c r="C12" s="22"/>
      <c r="D12" s="23">
        <v>45910</v>
      </c>
      <c r="E12" s="24" t="s">
        <v>80</v>
      </c>
      <c r="F12" s="24" t="s">
        <v>8919</v>
      </c>
      <c r="G12" s="25" t="s">
        <v>8936</v>
      </c>
      <c r="H12" s="26" t="str">
        <f>VLOOKUP(G12,'[3]（３）路河川マスタ'!$E$2:$F$7494,2,FALSE)</f>
        <v>淀川水系　原</v>
      </c>
      <c r="I12" s="27" t="s">
        <v>8937</v>
      </c>
      <c r="J12" s="21" t="s">
        <v>358</v>
      </c>
      <c r="K12" s="28" t="s">
        <v>8938</v>
      </c>
      <c r="L12" s="29"/>
      <c r="M12" s="29"/>
      <c r="N12" s="30" t="s">
        <v>382</v>
      </c>
      <c r="O12" s="31"/>
      <c r="P12" s="29" t="s">
        <v>8939</v>
      </c>
      <c r="Q12" s="32" t="s">
        <v>115</v>
      </c>
      <c r="R12" s="32" t="s">
        <v>155</v>
      </c>
      <c r="S12" s="33" t="s">
        <v>103</v>
      </c>
      <c r="T12" s="34"/>
      <c r="U12" s="34"/>
      <c r="V12" s="34"/>
      <c r="W12" s="35" t="str">
        <f>F12</f>
        <v>茨木土木事務所</v>
      </c>
    </row>
    <row r="13" spans="1:23" s="4" customFormat="1" ht="75.75" customHeight="1" x14ac:dyDescent="0.4">
      <c r="A13" s="20">
        <v>4</v>
      </c>
      <c r="B13" s="21" t="s">
        <v>79</v>
      </c>
      <c r="C13" s="22"/>
      <c r="D13" s="23">
        <v>45910</v>
      </c>
      <c r="E13" s="24" t="s">
        <v>80</v>
      </c>
      <c r="F13" s="24" t="s">
        <v>8919</v>
      </c>
      <c r="G13" s="25" t="s">
        <v>8920</v>
      </c>
      <c r="H13" s="26" t="str">
        <f>VLOOKUP(G13,'（３）路河川マスタ'!$E$2:$F$7494,2,FALSE)</f>
        <v>都市計画道路　十三高槻線</v>
      </c>
      <c r="I13" s="104" t="s">
        <v>8925</v>
      </c>
      <c r="J13" s="21" t="s">
        <v>337</v>
      </c>
      <c r="K13" s="105" t="s">
        <v>8923</v>
      </c>
      <c r="L13" s="29"/>
      <c r="M13" s="29"/>
      <c r="N13" s="30" t="s">
        <v>392</v>
      </c>
      <c r="O13" s="31"/>
      <c r="P13" s="29" t="s">
        <v>8922</v>
      </c>
      <c r="Q13" s="32" t="s">
        <v>130</v>
      </c>
      <c r="R13" s="32" t="s">
        <v>191</v>
      </c>
      <c r="S13" s="33" t="s">
        <v>103</v>
      </c>
      <c r="T13" s="34"/>
      <c r="U13" s="34"/>
      <c r="V13" s="34"/>
      <c r="W13" s="35" t="str">
        <f>F13</f>
        <v>茨木土木事務所</v>
      </c>
    </row>
    <row r="14" spans="1:23" s="4" customFormat="1" ht="75.75" customHeight="1" x14ac:dyDescent="0.4">
      <c r="A14" s="20">
        <v>5</v>
      </c>
      <c r="B14" s="21" t="s">
        <v>79</v>
      </c>
      <c r="C14" s="22"/>
      <c r="D14" s="23">
        <v>45910</v>
      </c>
      <c r="E14" s="24" t="s">
        <v>915</v>
      </c>
      <c r="F14" s="24" t="s">
        <v>8919</v>
      </c>
      <c r="G14" s="25" t="s">
        <v>1013</v>
      </c>
      <c r="H14" s="26" t="str">
        <f>VLOOKUP(G14,'[4]（３）路河川マスタ'!$E$2:$F$7494,2,FALSE)</f>
        <v>都市計画道路　豊中岸部線</v>
      </c>
      <c r="I14" s="27" t="s">
        <v>8940</v>
      </c>
      <c r="J14" s="21" t="s">
        <v>334</v>
      </c>
      <c r="K14" s="28" t="s">
        <v>8928</v>
      </c>
      <c r="L14" s="29"/>
      <c r="M14" s="29"/>
      <c r="N14" s="30" t="s">
        <v>392</v>
      </c>
      <c r="O14" s="31"/>
      <c r="P14" s="29" t="s">
        <v>8930</v>
      </c>
      <c r="Q14" s="32" t="s">
        <v>130</v>
      </c>
      <c r="R14" s="32" t="s">
        <v>8929</v>
      </c>
      <c r="S14" s="33" t="s">
        <v>117</v>
      </c>
      <c r="T14" s="34"/>
      <c r="U14" s="34"/>
      <c r="V14" s="34"/>
      <c r="W14" s="35" t="s">
        <v>8919</v>
      </c>
    </row>
    <row r="15" spans="1:23" s="4" customFormat="1" ht="75.75" customHeight="1" x14ac:dyDescent="0.4">
      <c r="A15" s="20" t="e">
        <f>#REF!+1</f>
        <v>#REF!</v>
      </c>
      <c r="B15" s="21"/>
      <c r="C15" s="22"/>
      <c r="D15" s="23"/>
      <c r="E15" s="24"/>
      <c r="F15" s="24"/>
      <c r="G15" s="25"/>
      <c r="H15" s="26" t="e">
        <f>VLOOKUP(G15,'（３）路河川マスタ'!$E$2:$F$7494,2,FALSE)</f>
        <v>#N/A</v>
      </c>
      <c r="I15" s="27"/>
      <c r="J15" s="21"/>
      <c r="K15" s="28"/>
      <c r="L15" s="29"/>
      <c r="M15" s="29"/>
      <c r="N15" s="30"/>
      <c r="O15" s="31"/>
      <c r="P15" s="29"/>
      <c r="Q15" s="32"/>
      <c r="R15" s="32"/>
      <c r="S15" s="33"/>
      <c r="T15" s="34"/>
      <c r="U15" s="34"/>
      <c r="V15" s="34"/>
      <c r="W15" s="35">
        <f t="shared" ref="W15:W24" si="0">F15</f>
        <v>0</v>
      </c>
    </row>
    <row r="16" spans="1:23" s="4" customFormat="1" ht="75.75" customHeight="1" x14ac:dyDescent="0.4">
      <c r="A16" s="20" t="e">
        <f t="shared" ref="A16:A24" si="1">A15+1</f>
        <v>#REF!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si="0"/>
        <v>0</v>
      </c>
    </row>
    <row r="17" spans="1:23" s="4" customFormat="1" ht="75.75" customHeight="1" x14ac:dyDescent="0.4">
      <c r="A17" s="20" t="e">
        <f t="shared" si="1"/>
        <v>#REF!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0"/>
        <v>0</v>
      </c>
    </row>
    <row r="18" spans="1:23" s="4" customFormat="1" ht="75.75" customHeight="1" x14ac:dyDescent="0.4">
      <c r="A18" s="20" t="e">
        <f t="shared" si="1"/>
        <v>#REF!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0"/>
        <v>0</v>
      </c>
    </row>
    <row r="19" spans="1:23" s="4" customFormat="1" ht="75.75" customHeight="1" x14ac:dyDescent="0.4">
      <c r="A19" s="20" t="e">
        <f t="shared" si="1"/>
        <v>#REF!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0"/>
        <v>0</v>
      </c>
    </row>
    <row r="20" spans="1:23" s="4" customFormat="1" ht="75.75" customHeight="1" x14ac:dyDescent="0.4">
      <c r="A20" s="20" t="e">
        <f t="shared" si="1"/>
        <v>#REF!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0"/>
        <v>0</v>
      </c>
    </row>
    <row r="21" spans="1:23" s="4" customFormat="1" ht="75.75" customHeight="1" x14ac:dyDescent="0.4">
      <c r="A21" s="20" t="e">
        <f t="shared" si="1"/>
        <v>#REF!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0"/>
        <v>0</v>
      </c>
    </row>
    <row r="22" spans="1:23" s="4" customFormat="1" ht="75.75" customHeight="1" x14ac:dyDescent="0.4">
      <c r="A22" s="20" t="e">
        <f t="shared" si="1"/>
        <v>#REF!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0"/>
        <v>0</v>
      </c>
    </row>
    <row r="23" spans="1:23" s="4" customFormat="1" ht="75.75" customHeight="1" x14ac:dyDescent="0.4">
      <c r="A23" s="20" t="e">
        <f t="shared" si="1"/>
        <v>#REF!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0"/>
        <v>0</v>
      </c>
    </row>
    <row r="24" spans="1:23" s="4" customFormat="1" ht="75.75" customHeight="1" x14ac:dyDescent="0.4">
      <c r="A24" s="20" t="e">
        <f t="shared" si="1"/>
        <v>#REF!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0"/>
        <v>0</v>
      </c>
    </row>
  </sheetData>
  <autoFilter ref="A9:W9" xr:uid="{1A757828-667F-4668-97E8-CFF00A51810D}"/>
  <mergeCells count="21">
    <mergeCell ref="W6:W8"/>
    <mergeCell ref="F6:F8"/>
    <mergeCell ref="G6:I7"/>
    <mergeCell ref="J6:M6"/>
    <mergeCell ref="N6:N8"/>
    <mergeCell ref="O6:O8"/>
    <mergeCell ref="J7:K7"/>
    <mergeCell ref="D5:D8"/>
    <mergeCell ref="A5:A8"/>
    <mergeCell ref="B5:B8"/>
    <mergeCell ref="C5:C8"/>
    <mergeCell ref="E6:E8"/>
    <mergeCell ref="E5:O5"/>
    <mergeCell ref="T6:T8"/>
    <mergeCell ref="U6:U8"/>
    <mergeCell ref="V6:V8"/>
    <mergeCell ref="L7:M7"/>
    <mergeCell ref="P6:P8"/>
    <mergeCell ref="Q6:Q8"/>
    <mergeCell ref="R6:R8"/>
    <mergeCell ref="S6:S8"/>
  </mergeCells>
  <phoneticPr fontId="4"/>
  <conditionalFormatting sqref="B13:C13 B15:C24 B10:B12">
    <cfRule type="expression" dxfId="78" priority="122" stopIfTrue="1">
      <formula>#REF!="取込対象外"</formula>
    </cfRule>
  </conditionalFormatting>
  <conditionalFormatting sqref="C12:C13 C15:C24">
    <cfRule type="expression" dxfId="77" priority="120">
      <formula>$B12="新規"</formula>
    </cfRule>
  </conditionalFormatting>
  <conditionalFormatting sqref="D11:D12 D15:D24">
    <cfRule type="expression" dxfId="76" priority="121" stopIfTrue="1">
      <formula>$B11="取込対象外"</formula>
    </cfRule>
  </conditionalFormatting>
  <conditionalFormatting sqref="E15:E24 E11:E13">
    <cfRule type="expression" dxfId="75" priority="129" stopIfTrue="1">
      <formula>#REF!="新規"</formula>
    </cfRule>
    <cfRule type="expression" dxfId="74" priority="130" stopIfTrue="1">
      <formula>#REF!="取込対象外"</formula>
    </cfRule>
    <cfRule type="expression" dxfId="73" priority="131" stopIfTrue="1">
      <formula>#REF!="新規"</formula>
    </cfRule>
    <cfRule type="expression" dxfId="72" priority="132" stopIfTrue="1">
      <formula>#REF!="取込対象外"</formula>
    </cfRule>
  </conditionalFormatting>
  <conditionalFormatting sqref="E13 E15:F24 E11:F12">
    <cfRule type="expression" dxfId="71" priority="123" stopIfTrue="1">
      <formula>#REF!="新規"</formula>
    </cfRule>
    <cfRule type="expression" dxfId="70" priority="124" stopIfTrue="1">
      <formula>#REF!="取込対象外"</formula>
    </cfRule>
  </conditionalFormatting>
  <conditionalFormatting sqref="E13:F13">
    <cfRule type="expression" dxfId="69" priority="133" stopIfTrue="1">
      <formula>#REF!="新規"</formula>
    </cfRule>
    <cfRule type="expression" dxfId="68" priority="134" stopIfTrue="1">
      <formula>#REF!="取込対象外"</formula>
    </cfRule>
  </conditionalFormatting>
  <conditionalFormatting sqref="F15:F24 F11:F13">
    <cfRule type="expression" dxfId="67" priority="135" stopIfTrue="1">
      <formula>#REF!="新規"</formula>
    </cfRule>
    <cfRule type="expression" dxfId="66" priority="136" stopIfTrue="1">
      <formula>#REF!="取込対象外"</formula>
    </cfRule>
    <cfRule type="expression" dxfId="65" priority="137" stopIfTrue="1">
      <formula>#REF!="新規"</formula>
    </cfRule>
    <cfRule type="expression" dxfId="64" priority="138" stopIfTrue="1">
      <formula>#REF!="取込対象外"</formula>
    </cfRule>
    <cfRule type="expression" dxfId="63" priority="139" stopIfTrue="1">
      <formula>#REF!="新規"</formula>
    </cfRule>
    <cfRule type="expression" dxfId="62" priority="140" stopIfTrue="1">
      <formula>#REF!="取込対象外"</formula>
    </cfRule>
  </conditionalFormatting>
  <conditionalFormatting sqref="Q13:S13 V10 L13:N13 G13:H13 U13:W13 J10:N12 E10:H12 C10:C12 G15:N24 G11:N12 U15:V24 U11:V12 W10:W12 P15:S24 P10:S12">
    <cfRule type="expression" dxfId="61" priority="147" stopIfTrue="1">
      <formula>#REF!="取込対象外"</formula>
    </cfRule>
  </conditionalFormatting>
  <conditionalFormatting sqref="N15:N24 N10:N13">
    <cfRule type="expression" dxfId="60" priority="141" stopIfTrue="1">
      <formula>#REF!="取込対象外"</formula>
    </cfRule>
    <cfRule type="expression" dxfId="59" priority="142" stopIfTrue="1">
      <formula>#REF!="新規"</formula>
    </cfRule>
    <cfRule type="expression" dxfId="58" priority="143" stopIfTrue="1">
      <formula>#REF!="取込対象外"</formula>
    </cfRule>
    <cfRule type="expression" dxfId="57" priority="144" stopIfTrue="1">
      <formula>#REF!="新規"</formula>
    </cfRule>
    <cfRule type="expression" dxfId="56" priority="145" stopIfTrue="1">
      <formula>#REF!="取込対象外"</formula>
    </cfRule>
    <cfRule type="expression" dxfId="55" priority="146" stopIfTrue="1">
      <formula>#REF!="新規"</formula>
    </cfRule>
  </conditionalFormatting>
  <conditionalFormatting sqref="N15:N24 N10:N13">
    <cfRule type="expression" dxfId="54" priority="125" stopIfTrue="1">
      <formula>#REF!="新規"</formula>
    </cfRule>
    <cfRule type="expression" dxfId="53" priority="126" stopIfTrue="1">
      <formula>#REF!="取込対象外"</formula>
    </cfRule>
    <cfRule type="expression" dxfId="52" priority="127" stopIfTrue="1">
      <formula>#REF!="新規"</formula>
    </cfRule>
  </conditionalFormatting>
  <conditionalFormatting sqref="Q13:R13 T10 V10:W10 T11:W13 P10:R12 T15:W24 P14:R24">
    <cfRule type="expression" dxfId="51" priority="148" stopIfTrue="1">
      <formula>$S10="無効"</formula>
    </cfRule>
  </conditionalFormatting>
  <conditionalFormatting sqref="F10:F12 U10:U12 I10:I12 O15:O24 O10:O13 W15:W24 W11:W12">
    <cfRule type="expression" dxfId="50" priority="119" stopIfTrue="1">
      <formula>#REF!="取込対象外"</formula>
    </cfRule>
  </conditionalFormatting>
  <conditionalFormatting sqref="T15:T24 T10:T13">
    <cfRule type="expression" dxfId="49" priority="117" stopIfTrue="1">
      <formula>#REF!="取込対象外"</formula>
    </cfRule>
  </conditionalFormatting>
  <conditionalFormatting sqref="D10">
    <cfRule type="expression" dxfId="48" priority="113" stopIfTrue="1">
      <formula>#REF!="取込対象外"</formula>
    </cfRule>
  </conditionalFormatting>
  <conditionalFormatting sqref="C10:C11">
    <cfRule type="expression" dxfId="47" priority="111">
      <formula>#REF!="新規"</formula>
    </cfRule>
  </conditionalFormatting>
  <conditionalFormatting sqref="F10:F12">
    <cfRule type="expression" dxfId="46" priority="109" stopIfTrue="1">
      <formula>#REF!="新規"</formula>
    </cfRule>
  </conditionalFormatting>
  <conditionalFormatting sqref="E10:F12">
    <cfRule type="expression" dxfId="45" priority="107" stopIfTrue="1">
      <formula>#REF!="新規"</formula>
    </cfRule>
  </conditionalFormatting>
  <conditionalFormatting sqref="P13">
    <cfRule type="expression" dxfId="44" priority="88" stopIfTrue="1">
      <formula>#REF!="取込対象外"</formula>
    </cfRule>
  </conditionalFormatting>
  <conditionalFormatting sqref="P13">
    <cfRule type="expression" dxfId="43" priority="89" stopIfTrue="1">
      <formula>$S13="無効"</formula>
    </cfRule>
  </conditionalFormatting>
  <conditionalFormatting sqref="P13">
    <cfRule type="expression" dxfId="42" priority="87" stopIfTrue="1">
      <formula>$S13="無効"</formula>
    </cfRule>
  </conditionalFormatting>
  <conditionalFormatting sqref="U10">
    <cfRule type="expression" dxfId="41" priority="86" stopIfTrue="1">
      <formula>$P10="無効"</formula>
    </cfRule>
  </conditionalFormatting>
  <conditionalFormatting sqref="J13:K13">
    <cfRule type="expression" dxfId="40" priority="81" stopIfTrue="1">
      <formula>#REF!="取込対象外"</formula>
    </cfRule>
  </conditionalFormatting>
  <conditionalFormatting sqref="D13">
    <cfRule type="expression" dxfId="39" priority="78" stopIfTrue="1">
      <formula>#REF!="取込対象外"</formula>
    </cfRule>
  </conditionalFormatting>
  <conditionalFormatting sqref="D13">
    <cfRule type="expression" dxfId="38" priority="77" stopIfTrue="1">
      <formula>#REF!="取込対象外"</formula>
    </cfRule>
  </conditionalFormatting>
  <conditionalFormatting sqref="I13">
    <cfRule type="expression" dxfId="37" priority="75" stopIfTrue="1">
      <formula>#REF!="取込対象外"</formula>
    </cfRule>
  </conditionalFormatting>
  <conditionalFormatting sqref="B14:C14">
    <cfRule type="expression" dxfId="36" priority="45" stopIfTrue="1">
      <formula>#REF!="取込対象外"</formula>
    </cfRule>
  </conditionalFormatting>
  <conditionalFormatting sqref="C14">
    <cfRule type="expression" dxfId="35" priority="43">
      <formula>$B14="新規"</formula>
    </cfRule>
  </conditionalFormatting>
  <conditionalFormatting sqref="D14">
    <cfRule type="expression" dxfId="34" priority="44" stopIfTrue="1">
      <formula>$B14="取込対象外"</formula>
    </cfRule>
  </conditionalFormatting>
  <conditionalFormatting sqref="E14">
    <cfRule type="expression" dxfId="33" priority="52" stopIfTrue="1">
      <formula>#REF!="新規"</formula>
    </cfRule>
    <cfRule type="expression" dxfId="32" priority="53" stopIfTrue="1">
      <formula>#REF!="取込対象外"</formula>
    </cfRule>
    <cfRule type="expression" dxfId="31" priority="54" stopIfTrue="1">
      <formula>#REF!="新規"</formula>
    </cfRule>
    <cfRule type="expression" dxfId="30" priority="55" stopIfTrue="1">
      <formula>#REF!="取込対象外"</formula>
    </cfRule>
  </conditionalFormatting>
  <conditionalFormatting sqref="E14">
    <cfRule type="expression" dxfId="29" priority="46" stopIfTrue="1">
      <formula>#REF!="新規"</formula>
    </cfRule>
    <cfRule type="expression" dxfId="28" priority="47" stopIfTrue="1">
      <formula>#REF!="取込対象外"</formula>
    </cfRule>
  </conditionalFormatting>
  <conditionalFormatting sqref="E14:F14">
    <cfRule type="expression" dxfId="27" priority="56" stopIfTrue="1">
      <formula>#REF!="新規"</formula>
    </cfRule>
    <cfRule type="expression" dxfId="26" priority="57" stopIfTrue="1">
      <formula>#REF!="取込対象外"</formula>
    </cfRule>
  </conditionalFormatting>
  <conditionalFormatting sqref="F14">
    <cfRule type="expression" dxfId="25" priority="58" stopIfTrue="1">
      <formula>#REF!="新規"</formula>
    </cfRule>
    <cfRule type="expression" dxfId="24" priority="59" stopIfTrue="1">
      <formula>#REF!="取込対象外"</formula>
    </cfRule>
    <cfRule type="expression" dxfId="23" priority="60" stopIfTrue="1">
      <formula>#REF!="新規"</formula>
    </cfRule>
    <cfRule type="expression" dxfId="22" priority="61" stopIfTrue="1">
      <formula>#REF!="取込対象外"</formula>
    </cfRule>
    <cfRule type="expression" dxfId="21" priority="62" stopIfTrue="1">
      <formula>#REF!="新規"</formula>
    </cfRule>
    <cfRule type="expression" dxfId="20" priority="63" stopIfTrue="1">
      <formula>#REF!="取込対象外"</formula>
    </cfRule>
  </conditionalFormatting>
  <conditionalFormatting sqref="G14:N14 U14:V14 P14:R14">
    <cfRule type="expression" dxfId="19" priority="70" stopIfTrue="1">
      <formula>#REF!="取込対象外"</formula>
    </cfRule>
  </conditionalFormatting>
  <conditionalFormatting sqref="N14">
    <cfRule type="expression" dxfId="18" priority="64" stopIfTrue="1">
      <formula>#REF!="取込対象外"</formula>
    </cfRule>
    <cfRule type="expression" dxfId="17" priority="65" stopIfTrue="1">
      <formula>#REF!="新規"</formula>
    </cfRule>
    <cfRule type="expression" dxfId="16" priority="66" stopIfTrue="1">
      <formula>#REF!="取込対象外"</formula>
    </cfRule>
    <cfRule type="expression" dxfId="15" priority="67" stopIfTrue="1">
      <formula>#REF!="新規"</formula>
    </cfRule>
    <cfRule type="expression" dxfId="14" priority="68" stopIfTrue="1">
      <formula>#REF!="取込対象外"</formula>
    </cfRule>
    <cfRule type="expression" dxfId="13" priority="69" stopIfTrue="1">
      <formula>#REF!="新規"</formula>
    </cfRule>
  </conditionalFormatting>
  <conditionalFormatting sqref="N14">
    <cfRule type="expression" dxfId="12" priority="48" stopIfTrue="1">
      <formula>#REF!="新規"</formula>
    </cfRule>
    <cfRule type="expression" dxfId="11" priority="49" stopIfTrue="1">
      <formula>#REF!="取込対象外"</formula>
    </cfRule>
    <cfRule type="expression" dxfId="10" priority="50" stopIfTrue="1">
      <formula>#REF!="新規"</formula>
    </cfRule>
  </conditionalFormatting>
  <conditionalFormatting sqref="U14:V14">
    <cfRule type="expression" dxfId="9" priority="71" stopIfTrue="1">
      <formula>$S14="無効"</formula>
    </cfRule>
  </conditionalFormatting>
  <conditionalFormatting sqref="P14:R14">
    <cfRule type="expression" dxfId="8" priority="51" stopIfTrue="1">
      <formula>$S14="無効"</formula>
    </cfRule>
  </conditionalFormatting>
  <conditionalFormatting sqref="O14">
    <cfRule type="expression" dxfId="7" priority="42" stopIfTrue="1">
      <formula>#REF!="取込対象外"</formula>
    </cfRule>
  </conditionalFormatting>
  <conditionalFormatting sqref="T14">
    <cfRule type="expression" dxfId="6" priority="40" stopIfTrue="1">
      <formula>#REF!="取込対象外"</formula>
    </cfRule>
  </conditionalFormatting>
  <conditionalFormatting sqref="T14">
    <cfRule type="expression" dxfId="5" priority="41" stopIfTrue="1">
      <formula>$S14="無効"</formula>
    </cfRule>
  </conditionalFormatting>
  <conditionalFormatting sqref="W14">
    <cfRule type="expression" dxfId="4" priority="38" stopIfTrue="1">
      <formula>#REF!="取込対象外"</formula>
    </cfRule>
  </conditionalFormatting>
  <conditionalFormatting sqref="W14">
    <cfRule type="expression" dxfId="3" priority="39" stopIfTrue="1">
      <formula>$S14="無効"</formula>
    </cfRule>
  </conditionalFormatting>
  <conditionalFormatting sqref="B12:C12 B11:B12">
    <cfRule type="expression" dxfId="2" priority="11" stopIfTrue="1">
      <formula>#REF!="取込対象外"</formula>
    </cfRule>
  </conditionalFormatting>
  <conditionalFormatting sqref="C11:C12">
    <cfRule type="expression" dxfId="1" priority="3" stopIfTrue="1">
      <formula>#REF!="取込対象外"</formula>
    </cfRule>
  </conditionalFormatting>
  <conditionalFormatting sqref="S14">
    <cfRule type="expression" dxfId="0" priority="1" stopIfTrue="1">
      <formula>#REF!="取込対象外"</formula>
    </cfRule>
  </conditionalFormatting>
  <dataValidations count="8">
    <dataValidation type="textLength" imeMode="off" allowBlank="1" showInputMessage="1" showErrorMessage="1" sqref="C10:C12" xr:uid="{D752B2C7-D743-42B6-925B-25695C89CE26}">
      <formula1>0</formula1>
      <formula2>14</formula2>
    </dataValidation>
    <dataValidation type="date" imeMode="off" allowBlank="1" showInputMessage="1" showErrorMessage="1" sqref="D13 D10:D12" xr:uid="{64811F5B-3109-4C51-96E7-5E8324D0DE76}">
      <formula1>1</formula1>
      <formula2>73415</formula2>
    </dataValidation>
    <dataValidation type="list" imeMode="disabled" allowBlank="1" showInputMessage="1" showErrorMessage="1" sqref="E10:E12" xr:uid="{F20F46CE-5475-4968-822A-69E8442B2CA2}">
      <formula1>所管部局LIST</formula1>
    </dataValidation>
    <dataValidation type="textLength" imeMode="hiragana" allowBlank="1" showInputMessage="1" showErrorMessage="1" sqref="I13 I10:I12" xr:uid="{8C5A61D4-4AB5-48E1-A02D-C13C50212098}">
      <formula1>0</formula1>
      <formula2>128</formula2>
    </dataValidation>
    <dataValidation type="list" imeMode="hiragana" allowBlank="1" showInputMessage="1" showErrorMessage="1" sqref="J13 J10:J12" xr:uid="{7554CF1F-7894-4844-BD8D-88AAB5F0020B}">
      <formula1>市区町村LIST</formula1>
    </dataValidation>
    <dataValidation type="list" imeMode="disabled" allowBlank="1" showInputMessage="1" showErrorMessage="1" sqref="J13 J10:J12" xr:uid="{3B63D090-8012-4CCB-82D9-B494A41DC96F}">
      <formula1>市区町村LIST</formula1>
    </dataValidation>
    <dataValidation type="textLength" imeMode="hiragana" allowBlank="1" showInputMessage="1" showErrorMessage="1" sqref="K10:K12 K13 U10:U12" xr:uid="{4880AFC7-F0A8-4A59-97A6-3BEDE64540B6}">
      <formula1>0</formula1>
      <formula2>30</formula2>
    </dataValidation>
    <dataValidation type="textLength" imeMode="hiragana" allowBlank="1" showInputMessage="1" showErrorMessage="1" sqref="P13 P10:P12" xr:uid="{A9BF51A7-CA31-40EB-904D-F73EE548152F}">
      <formula1>0</formula1>
      <formula2>60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O15:O24 O10:O12 O13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N15:N24 N10:N12 N13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Q15:Q24 Q10:Q12 Q13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S15:S24 S10:S12 S13:S14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L15:L24 L10:L12 L13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G15:G24 G10:G12 G13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F13 F15:F24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E13 E15:E24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R15:R24 R10:R12 R13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T15:T24 T10:T12 T13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B15:B24 B10:B12 B13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J15:J24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9" t="s">
        <v>27</v>
      </c>
      <c r="K2" s="129"/>
      <c r="L2" s="129" t="s">
        <v>28</v>
      </c>
      <c r="M2" s="129"/>
      <c r="N2" s="129"/>
      <c r="O2" s="129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97" activePane="bottomLeft" state="frozen"/>
      <selection activeCell="AF7" sqref="AF7:AL10"/>
      <selection pane="bottomLeft" activeCell="E301" sqref="E301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2025-09-09T04:54:56Z</cp:lastPrinted>
  <dcterms:created xsi:type="dcterms:W3CDTF">2025-01-29T00:33:40Z</dcterms:created>
  <dcterms:modified xsi:type="dcterms:W3CDTF">2025-09-09T04:55:12Z</dcterms:modified>
</cp:coreProperties>
</file>