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716_臨時公表\05_HP\"/>
    </mc:Choice>
  </mc:AlternateContent>
  <xr:revisionPtr revIDLastSave="0" documentId="13_ncr:1_{615DF906-2F7F-4403-B11B-C83FCCF73413}" xr6:coauthVersionLast="47" xr6:coauthVersionMax="47" xr10:uidLastSave="{00000000-0000-0000-0000-000000000000}"/>
  <bookViews>
    <workbookView xWindow="22932" yWindow="3444" windowWidth="23256" windowHeight="12456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8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<sst xmlns="http://schemas.openxmlformats.org/spreadsheetml/2006/main" count="41311" uniqueCount="8926">
  <si>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</si>
  <si>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</si>
  <si>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</si>
  <si>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</si>
  <si>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</si>
  <si>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</si>
  <si>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</si>
  <si>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</si>
  <si>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</si>
  <si>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</si>
  <si>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</si>
  <si>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</si>
  <si>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</si>
  <si>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</si>
  <si>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</si>
  <si>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</si>
  <si>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</si>
  <si>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</si>
  <si>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</si>
  <si>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</si>
  <si>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</si>
  <si>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</si>
  <si>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</si>
  <si>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</si>
  <si>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</si>
  <si>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</si>
  <si>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</si>
  <si>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</si>
  <si>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</si>
  <si>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</si>
  <si>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</si>
  <si>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</si>
  <si>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</si>
  <si>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</si>
  <si>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</si>
  <si>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</si>
  <si>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</si>
  <si>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</si>
  <si>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</si>
  <si>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</si>
  <si>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</si>
  <si>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</si>
  <si>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</si>
  <si>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</si>
  <si>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</si>
  <si>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</si>
  <si>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</si>
  <si>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</si>
  <si>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</si>
  <si>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</si>
  <si>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</si>
  <si>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</si>
  <si>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</si>
  <si>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</si>
  <si>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</si>
  <si>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</si>
  <si>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</si>
  <si>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</si>
  <si>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</si>
  <si>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</si>
  <si>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</si>
  <si>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</si>
  <si>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</si>
  <si>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</si>
  <si>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</si>
  <si>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</si>
  <si>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</si>
  <si>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</si>
  <si>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</si>
  <si>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</si>
  <si>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</si>
  <si>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</si>
  <si>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</si>
  <si>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</si>
  <si>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</si>
  <si>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</si>
  <si>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</si>
  <si>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</si>
  <si>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</si>
  <si>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</si>
  <si>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</si>
  <si>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</si>
  <si>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</si>
  <si>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</si>
  <si>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</si>
  <si>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</si>
  <si>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</si>
  <si>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</si>
  <si>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</si>
  <si>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</si>
  <si>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</si>
  <si>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</si>
  <si>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</si>
  <si>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</si>
  <si>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</si>
  <si>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</si>
  <si>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</si>
  <si>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</si>
  <si>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</si>
  <si>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</si>
  <si>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</si>
  <si>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</si>
  <si>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</si>
  <si>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</si>
  <si>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</si>
  <si>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</si>
  <si>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</si>
  <si>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</si>
  <si>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</si>
  <si>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</si>
  <si>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</si>
  <si>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</si>
  <si>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</si>
  <si>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</si>
  <si>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</si>
  <si>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</si>
  <si>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</si>
  <si>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</si>
  <si>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</si>
  <si>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</si>
  <si>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</si>
  <si>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</si>
  <si>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</si>
  <si>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</si>
  <si>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</si>
  <si>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</si>
  <si>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</si>
  <si>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</si>
  <si>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</si>
  <si>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</si>
  <si>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</si>
  <si>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</si>
  <si>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</si>
  <si>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</si>
  <si>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</si>
  <si>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</si>
  <si>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</si>
  <si>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</si>
  <si>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</si>
  <si>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</si>
  <si>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</si>
  <si>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</si>
  <si>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</si>
  <si>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</si>
  <si>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</si>
  <si>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</si>
  <si>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</si>
  <si>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</si>
  <si>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</si>
  <si>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</si>
  <si>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</si>
  <si>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</si>
  <si>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</si>
  <si>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</si>
  <si>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</si>
  <si>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</si>
  <si>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</si>
  <si>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</si>
  <si>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</si>
  <si>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</si>
  <si>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</si>
  <si>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</si>
  <si>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</si>
  <si>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</si>
  <si>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</si>
  <si>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</si>
  <si>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</si>
  <si>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</si>
  <si>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</si>
  <si>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</si>
  <si>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</si>
  <si>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</si>
  <si>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</si>
  <si>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</si>
  <si>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</si>
  <si>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</si>
  <si>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</si>
  <si>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</si>
  <si>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</si>
  <si>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</si>
  <si>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</si>
  <si>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</si>
  <si>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</si>
  <si>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</si>
  <si>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</si>
  <si>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</si>
  <si>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</si>
  <si>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</si>
  <si>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</si>
  <si>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</si>
  <si>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</si>
  <si>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</si>
  <si>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</si>
  <si>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</si>
  <si>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</si>
  <si>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</si>
  <si>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</si>
  <si>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</si>
  <si>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</si>
  <si>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</si>
  <si>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</si>
  <si>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</si>
  <si>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</si>
  <si>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</si>
  <si>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</si>
  <si>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</si>
  <si>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</si>
  <si>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</si>
  <si>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</si>
  <si>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</si>
  <si>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</si>
  <si>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</si>
  <si>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</si>
  <si>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</si>
  <si>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</si>
  <si>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</si>
  <si>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</si>
  <si>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</si>
  <si>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</si>
  <si>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</si>
  <si>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</si>
  <si>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</si>
  <si>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</si>
  <si>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</si>
  <si>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</si>
  <si>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</si>
  <si>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</si>
  <si>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</si>
  <si>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</si>
  <si>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</si>
  <si>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</si>
  <si>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</si>
  <si>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</si>
  <si>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</si>
  <si>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</si>
  <si>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</si>
  <si>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</si>
  <si>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</si>
  <si>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</si>
  <si>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</si>
  <si>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</si>
  <si>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</si>
  <si>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</si>
  <si>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</si>
  <si>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</si>
  <si>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</si>
  <si>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</si>
  <si>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</si>
  <si>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</si>
  <si>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</si>
  <si>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</si>
  <si>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</si>
  <si>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</si>
  <si>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</si>
  <si>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</si>
  <si>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</si>
  <si>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</si>
  <si>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</si>
  <si>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</si>
  <si>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</si>
  <si>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</si>
  <si>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</si>
  <si>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</si>
  <si>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</si>
  <si>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</si>
  <si>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</si>
  <si>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</si>
  <si>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</si>
  <si>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</si>
  <si>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</si>
  <si>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</si>
  <si>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</si>
  <si>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</si>
  <si>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</si>
  <si>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</si>
  <si>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</si>
  <si>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</si>
  <si>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</si>
  <si>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</si>
  <si>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</si>
  <si>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</si>
  <si>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</si>
  <si>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</si>
  <si>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</si>
  <si>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</si>
  <si>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</si>
  <si>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</si>
  <si>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</si>
  <si>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</si>
  <si>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</si>
  <si>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</si>
  <si>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</si>
  <si>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</si>
  <si>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</si>
  <si>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</si>
  <si>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</si>
  <si>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</si>
  <si>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</si>
  <si>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</si>
  <si>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</si>
  <si>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</si>
  <si>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</si>
  <si>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</si>
  <si>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</si>
  <si>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</si>
  <si>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</si>
  <si>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</si>
  <si>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</si>
  <si>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</si>
  <si>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</si>
  <si>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</si>
  <si>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</si>
  <si>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</si>
  <si>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</si>
  <si>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</si>
  <si>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</si>
  <si>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</si>
  <si>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</si>
  <si>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</si>
  <si>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</si>
  <si>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</si>
  <si>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</si>
  <si>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</si>
  <si>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</si>
  <si>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</si>
  <si>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</si>
  <si>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</si>
  <si>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</si>
  <si>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</si>
  <si>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</si>
  <si>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</si>
  <si>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</si>
  <si>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</si>
  <si>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</si>
  <si>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</si>
  <si>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</si>
  <si>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</si>
  <si>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</si>
  <si>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</si>
  <si>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</si>
  <si>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</si>
  <si>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</si>
  <si>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</si>
  <si>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</si>
  <si>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</si>
  <si>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</si>
  <si>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</si>
  <si>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</si>
  <si>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</si>
  <si>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</si>
  <si>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</si>
  <si>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</si>
  <si>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</si>
  <si>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</si>
  <si>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</si>
  <si>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</si>
  <si>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</si>
  <si>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</si>
  <si>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</si>
  <si>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</si>
  <si>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</si>
  <si>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</si>
  <si>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</si>
  <si>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</si>
  <si>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</si>
  <si>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</si>
  <si>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</si>
  <si>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</si>
  <si>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</si>
  <si>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</si>
  <si>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</si>
  <si>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</si>
  <si>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</si>
  <si>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</si>
  <si>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</si>
  <si>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</si>
  <si>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</si>
  <si>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</si>
  <si>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</si>
  <si>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</si>
  <si>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</si>
  <si>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</si>
  <si>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</si>
  <si>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</si>
  <si>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</si>
  <si>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</si>
  <si>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</si>
  <si>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</si>
  <si>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</si>
  <si>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</si>
  <si>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</si>
  <si>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</si>
  <si>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</si>
  <si>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</si>
  <si>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</si>
  <si>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</si>
  <si>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</si>
  <si>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</si>
  <si>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</si>
  <si>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</si>
  <si>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</si>
  <si>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</si>
  <si>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</si>
  <si>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</si>
  <si>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</si>
  <si>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</si>
  <si>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</si>
  <si>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</si>
  <si>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</si>
  <si>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</si>
  <si>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</si>
  <si>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</si>
  <si>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</si>
  <si>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</si>
  <si>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</si>
  <si>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</si>
  <si>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</si>
  <si>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</si>
  <si>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</si>
  <si>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</si>
  <si>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</si>
  <si>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</si>
  <si>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</si>
  <si>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</si>
  <si>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</si>
  <si>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</si>
  <si>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</si>
  <si>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</si>
  <si>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</si>
  <si>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</si>
  <si>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</si>
  <si>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</si>
  <si>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</si>
  <si>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</si>
  <si>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</si>
  <si>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</si>
  <si>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</si>
  <si>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</si>
  <si>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</si>
  <si>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</si>
  <si>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</si>
  <si>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</si>
  <si>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</si>
  <si>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</si>
  <si>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</si>
  <si>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</si>
  <si>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</si>
  <si>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</si>
  <si>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</si>
  <si>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</si>
  <si>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</si>
  <si>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</si>
  <si>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</si>
  <si>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</si>
  <si>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</si>
  <si>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</si>
  <si>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</si>
  <si>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</si>
  <si>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</si>
  <si>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</si>
  <si>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</si>
  <si>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</si>
  <si>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</si>
  <si>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</si>
  <si>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</si>
  <si>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</si>
  <si>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</si>
  <si>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</si>
  <si>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</si>
  <si>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</si>
  <si>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</si>
  <si>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</si>
  <si>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</si>
  <si>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</si>
  <si>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</si>
  <si>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</si>
  <si>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</si>
  <si>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</si>
  <si>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</si>
  <si>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</si>
  <si>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</si>
  <si>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</si>
  <si>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</si>
  <si>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</si>
  <si>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</si>
  <si>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</si>
  <si>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</si>
  <si>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</si>
  <si>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</si>
  <si>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</si>
  <si>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</si>
  <si>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</si>
  <si>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</si>
  <si>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</si>
  <si>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</si>
  <si>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</si>
  <si>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</si>
  <si>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</si>
  <si>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</si>
  <si>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</si>
  <si>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</si>
  <si>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</si>
  <si>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</si>
  <si>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</si>
  <si>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</si>
  <si>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</si>
  <si>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</si>
  <si>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</si>
  <si>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</si>
  <si>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</si>
  <si>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</si>
  <si>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</si>
  <si>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</si>
  <si>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</si>
  <si>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</si>
  <si>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</si>
  <si>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</si>
  <si>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</si>
  <si>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</si>
  <si>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</si>
  <si>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</si>
  <si>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</si>
  <si>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</si>
  <si>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</si>
  <si>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</si>
  <si>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</si>
  <si>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</si>
  <si>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</si>
  <si>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</si>
  <si>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</si>
  <si>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</si>
  <si>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</si>
  <si>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</si>
  <si>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</si>
  <si>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</si>
  <si>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</si>
  <si>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</si>
  <si>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</si>
  <si>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</si>
  <si>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</si>
  <si>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</si>
  <si>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</si>
  <si>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</si>
  <si>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</si>
  <si>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</si>
  <si>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</si>
  <si>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</si>
  <si>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</si>
  <si>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</si>
  <si>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</si>
  <si>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</si>
  <si>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</si>
  <si>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</si>
  <si>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</si>
  <si>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</si>
  <si>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</si>
  <si>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</si>
  <si>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</si>
  <si>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</si>
  <si>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</si>
  <si>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</si>
  <si>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</si>
  <si>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</si>
  <si>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</si>
  <si>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</si>
  <si>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</si>
  <si>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</si>
  <si>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</si>
  <si>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</si>
  <si>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</si>
  <si>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</si>
  <si>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</si>
  <si>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</si>
  <si>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</si>
  <si>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</si>
  <si>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</si>
  <si>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</si>
  <si>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</si>
  <si>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</si>
  <si>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</si>
  <si>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</si>
  <si>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</si>
  <si>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</si>
  <si>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</si>
  <si>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</si>
  <si>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</si>
  <si>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</si>
  <si>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</si>
  <si>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</si>
  <si>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</si>
  <si>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</si>
  <si>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</si>
  <si>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</si>
  <si>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</si>
  <si>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</si>
  <si>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</si>
  <si>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</si>
  <si>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</si>
  <si>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</si>
  <si>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</si>
  <si>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</si>
  <si>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</si>
  <si>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</si>
  <si>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</si>
  <si>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</si>
  <si>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</si>
  <si>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</si>
  <si>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</si>
  <si>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</si>
  <si>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</si>
  <si>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</si>
  <si>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</si>
  <si>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</si>
  <si>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</si>
  <si>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</si>
  <si>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</si>
  <si>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</si>
  <si>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</si>
  <si>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</si>
  <si>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</si>
  <si>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</si>
  <si>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</si>
  <si>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</si>
  <si>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</si>
  <si>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</si>
  <si>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</si>
  <si>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</si>
  <si>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</si>
  <si>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</si>
  <si>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</si>
  <si>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</si>
  <si>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</si>
  <si>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</si>
  <si>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</si>
  <si>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</si>
  <si>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</si>
  <si>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</si>
  <si>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</si>
  <si>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</si>
  <si>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</si>
  <si>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</si>
  <si>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</si>
  <si>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</si>
  <si>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</si>
  <si>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</si>
  <si>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</si>
  <si>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</si>
  <si>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</si>
  <si>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</si>
  <si>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</si>
  <si>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</si>
  <si>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</si>
  <si>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</si>
  <si>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</si>
  <si>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</si>
  <si>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</si>
  <si>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</si>
  <si>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</si>
  <si>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</si>
  <si>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</si>
  <si>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</si>
  <si>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</si>
  <si>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</si>
  <si>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</si>
  <si>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</si>
  <si>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</si>
  <si>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</si>
  <si>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</si>
  <si>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</si>
  <si>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</si>
  <si>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</si>
  <si>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</si>
  <si>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</si>
  <si>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</si>
  <si>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</si>
  <si>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</si>
  <si>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</si>
  <si>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</si>
  <si>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</si>
  <si>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</si>
  <si>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</si>
  <si>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</si>
  <si>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</si>
  <si>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</si>
  <si>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</si>
  <si>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</si>
  <si>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</si>
  <si>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</si>
  <si>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</si>
  <si>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</si>
  <si>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</si>
  <si>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</si>
  <si>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</si>
  <si>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</si>
  <si>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</si>
  <si>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</si>
  <si>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</si>
  <si>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</si>
  <si>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</si>
  <si>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</si>
  <si>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</si>
  <si>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</si>
  <si>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</si>
  <si>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</si>
  <si>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</si>
  <si>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</si>
  <si>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</si>
  <si>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</si>
  <si>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</si>
  <si>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</si>
  <si>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</si>
  <si>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</si>
  <si>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</si>
  <si>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</si>
  <si>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</si>
  <si>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</si>
  <si>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</si>
  <si>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</si>
  <si>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</si>
  <si>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</si>
  <si>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</si>
  <si>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</si>
  <si>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</si>
  <si>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</si>
  <si>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</si>
  <si>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</si>
  <si>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</si>
  <si>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</si>
  <si>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</si>
  <si>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</si>
  <si>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</si>
  <si>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</si>
  <si>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</si>
  <si>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</si>
  <si>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</si>
  <si>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</si>
  <si>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</si>
  <si>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</si>
  <si>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</si>
  <si>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</si>
  <si>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</si>
  <si>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</si>
  <si>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</si>
  <si>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</si>
  <si>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</si>
  <si>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</si>
  <si>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</si>
  <si>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</si>
  <si>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</si>
  <si>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</si>
  <si>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</si>
  <si>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</si>
  <si>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</si>
  <si>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</si>
  <si>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</si>
  <si>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</si>
  <si>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</si>
  <si>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</si>
  <si>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</si>
  <si>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</si>
  <si>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</si>
  <si>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</si>
  <si>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</si>
  <si>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</si>
  <si>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</si>
  <si>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</si>
  <si>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</si>
  <si>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</si>
  <si>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</si>
  <si>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</si>
  <si>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</si>
  <si>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</si>
  <si>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</si>
  <si>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</si>
  <si>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</si>
  <si>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</si>
  <si>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</si>
  <si>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</si>
  <si>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</si>
  <si>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</si>
  <si>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</si>
  <si>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</si>
  <si>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</si>
  <si>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</si>
  <si>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</si>
  <si>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</si>
  <si>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</si>
  <si>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</si>
  <si>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</si>
  <si>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</si>
  <si>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</si>
  <si>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</si>
  <si>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</si>
  <si>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</si>
  <si>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</si>
  <si>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</si>
  <si>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</si>
  <si>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</si>
  <si>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</si>
  <si>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</si>
  <si>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</si>
  <si>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</si>
  <si>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</si>
  <si>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</si>
  <si>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</si>
  <si>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</si>
  <si>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</si>
  <si>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</si>
  <si>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</si>
  <si>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</si>
  <si>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</si>
  <si>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</si>
  <si>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</si>
  <si>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</si>
  <si>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</si>
  <si>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</si>
  <si>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</si>
  <si>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</si>
  <si>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</si>
  <si>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</si>
  <si>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</si>
  <si>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</si>
  <si>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</si>
  <si>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</si>
  <si>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</si>
  <si>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</si>
  <si>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</si>
  <si>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</si>
  <si>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</si>
  <si>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</si>
  <si>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</si>
  <si>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</si>
  <si>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</si>
  <si>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</si>
  <si>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</si>
  <si>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</si>
  <si>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</si>
  <si>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</si>
  <si>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</si>
  <si>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</si>
  <si>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</si>
  <si>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</si>
  <si>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</si>
  <si>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</si>
  <si>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</si>
  <si>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</si>
  <si>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</si>
  <si>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</si>
  <si>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</si>
  <si>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</si>
  <si>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</si>
  <si>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</si>
  <si>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</si>
  <si>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</si>
  <si>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</si>
  <si>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</si>
  <si>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</si>
  <si>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</si>
  <si>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</si>
  <si>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</si>
  <si>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</si>
  <si>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</si>
  <si>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</si>
  <si>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</si>
  <si>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</si>
  <si>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</si>
  <si>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</si>
  <si>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</si>
  <si>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</si>
  <si>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</si>
  <si>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</si>
  <si>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</si>
  <si>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</si>
  <si>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</si>
  <si>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</si>
  <si>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</si>
  <si>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</si>
  <si>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</si>
  <si>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</si>
  <si>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</si>
  <si>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</si>
  <si>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</si>
  <si>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</si>
  <si>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</si>
  <si>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</si>
  <si>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</si>
  <si>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</si>
  <si>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</si>
  <si>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</si>
  <si>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</si>
  <si>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</si>
  <si>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</si>
  <si>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</si>
  <si>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</si>
  <si>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</si>
  <si>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</si>
  <si>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</si>
  <si>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</si>
  <si>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</si>
  <si>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</si>
  <si>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</si>
  <si>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</si>
  <si>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</si>
  <si>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</si>
  <si>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</si>
  <si>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</si>
  <si>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</si>
  <si>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</si>
  <si>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</si>
  <si>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</si>
  <si>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</si>
  <si>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</si>
  <si>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</si>
  <si>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</si>
  <si>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</si>
  <si>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</si>
  <si>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</si>
  <si>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</si>
  <si>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</si>
  <si>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</si>
  <si>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</si>
  <si>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</si>
  <si>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</si>
  <si>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</si>
  <si>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</si>
  <si>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</si>
  <si>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</si>
  <si>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</si>
  <si>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</si>
  <si>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</si>
  <si>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</si>
  <si>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</si>
  <si>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</si>
  <si>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</si>
  <si>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</si>
  <si>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</si>
  <si>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</si>
  <si>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</si>
  <si>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</si>
  <si>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</si>
  <si>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</si>
  <si>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</si>
  <si>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</si>
  <si>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</si>
  <si>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</si>
  <si>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</si>
  <si>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</si>
  <si>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</si>
  <si>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</si>
  <si>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</si>
  <si>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</si>
  <si>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</si>
  <si>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</si>
  <si>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</si>
  <si>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</si>
  <si>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</si>
  <si>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</si>
  <si>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</si>
  <si>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</si>
  <si>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</si>
  <si>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</si>
  <si>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</si>
  <si>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</si>
  <si>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</si>
  <si>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</si>
  <si>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</si>
  <si>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</si>
  <si>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</si>
  <si>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</si>
  <si>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</si>
  <si>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</si>
  <si>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</si>
  <si>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</si>
  <si>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</si>
  <si>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</si>
  <si>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</si>
  <si>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</si>
  <si>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</si>
  <si>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</si>
  <si>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</si>
  <si>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</si>
  <si>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</si>
  <si>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</si>
  <si>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</si>
  <si>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</si>
  <si>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</si>
  <si>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</si>
  <si>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</si>
  <si>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</si>
  <si>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</si>
  <si>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</si>
  <si>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</si>
  <si>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</si>
  <si>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</si>
  <si>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</si>
  <si>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</si>
  <si>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</si>
  <si>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</si>
  <si>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</si>
  <si>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</si>
  <si>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</si>
  <si>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</si>
  <si>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</si>
  <si>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</si>
  <si>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</si>
  <si>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</si>
  <si>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</si>
  <si>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</si>
  <si>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</si>
  <si>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</si>
  <si>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</si>
  <si>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</si>
  <si>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</si>
  <si>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</si>
  <si>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</si>
  <si>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</si>
  <si>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</si>
  <si>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</si>
  <si>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</si>
  <si>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</si>
  <si>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</si>
  <si>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</si>
  <si>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</si>
  <si>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</si>
  <si>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</si>
  <si>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</si>
  <si>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</si>
  <si>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</si>
  <si>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</si>
  <si>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</si>
  <si>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</si>
  <si>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</si>
  <si>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</si>
  <si>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</si>
  <si>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</si>
  <si>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</si>
  <si>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</si>
  <si>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</si>
  <si>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</si>
  <si>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</si>
  <si>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</si>
  <si>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</si>
  <si>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</si>
  <si>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</si>
  <si>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</si>
  <si>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</si>
  <si>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</si>
  <si>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</si>
  <si>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</si>
  <si>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</si>
  <si>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</si>
  <si>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</si>
  <si>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</si>
  <si>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</si>
  <si>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</si>
  <si>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</si>
  <si>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</si>
  <si>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</si>
  <si>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</si>
  <si>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</si>
  <si>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</si>
  <si>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</si>
  <si>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</si>
  <si>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</si>
  <si>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</si>
  <si>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</si>
  <si>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</si>
  <si>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</si>
  <si>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</si>
  <si>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</si>
  <si>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</si>
  <si>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</si>
  <si>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</si>
  <si>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</si>
  <si>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</si>
  <si>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</si>
  <si>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</si>
  <si>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</si>
  <si>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</si>
  <si>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</si>
  <si>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</si>
  <si>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</si>
  <si>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</si>
  <si>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</si>
  <si>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</si>
  <si>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</si>
  <si>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</si>
  <si>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</si>
  <si>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</si>
  <si>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</si>
  <si>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</si>
  <si>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</si>
  <si>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</si>
  <si>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</si>
  <si>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</si>
  <si>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</si>
  <si>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</si>
  <si>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</si>
  <si>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</si>
  <si>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</si>
  <si>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</si>
  <si>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</si>
  <si>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</si>
  <si>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</si>
  <si>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</si>
  <si>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</si>
  <si>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</si>
  <si>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</si>
  <si>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</si>
  <si>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</si>
  <si>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</si>
  <si>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</si>
  <si>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</si>
  <si>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</si>
  <si>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</si>
  <si>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</si>
  <si>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</si>
  <si>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</si>
  <si>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</si>
  <si>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</si>
  <si>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</si>
  <si>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</si>
  <si>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</si>
  <si>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</si>
  <si>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</si>
  <si>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</si>
  <si>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</si>
  <si>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</si>
  <si>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</si>
  <si>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</si>
  <si>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</si>
  <si>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</si>
  <si>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</si>
  <si>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</si>
  <si>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</si>
  <si>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</si>
  <si>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</si>
  <si>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</si>
  <si>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</si>
  <si>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</si>
  <si>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</si>
  <si>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</si>
  <si>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</si>
  <si>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</si>
  <si>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</si>
  <si>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</si>
  <si>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</si>
  <si>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</si>
  <si>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</si>
  <si>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</si>
  <si>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</si>
  <si>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</si>
  <si>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</si>
  <si>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</si>
  <si>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</si>
  <si>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</si>
  <si>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</si>
  <si>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</si>
  <si>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</si>
  <si>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</si>
  <si>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</si>
  <si>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</si>
  <si>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</si>
  <si>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</si>
  <si>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</si>
  <si>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</si>
  <si>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</si>
  <si>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</si>
  <si>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</si>
  <si>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</si>
  <si>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</si>
  <si>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</si>
  <si>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</si>
  <si>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</si>
  <si>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</si>
  <si>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</si>
  <si>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</si>
  <si>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</si>
  <si>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</si>
  <si>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</si>
  <si>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</si>
  <si>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</si>
  <si>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</si>
  <si>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</si>
  <si>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</si>
  <si>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</si>
  <si>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</si>
  <si>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</si>
  <si>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</si>
  <si>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</si>
  <si>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</si>
  <si>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</si>
  <si>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</si>
  <si>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</si>
  <si>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</si>
  <si>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</si>
  <si>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</si>
  <si>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</si>
  <si>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</si>
  <si>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</si>
  <si>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</si>
  <si>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</si>
  <si>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</si>
  <si>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</si>
  <si>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</si>
  <si>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</si>
  <si>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</si>
  <si>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</si>
  <si>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</si>
  <si>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</si>
  <si>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</si>
  <si>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</si>
  <si>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</si>
  <si>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</si>
  <si>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</si>
  <si>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</si>
  <si>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</si>
  <si>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</si>
  <si>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</si>
  <si>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</si>
  <si>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</si>
  <si>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</si>
  <si>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</si>
  <si>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</si>
  <si>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</si>
  <si>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</si>
  <si>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</si>
  <si>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</si>
  <si>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</si>
  <si>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</si>
  <si>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</si>
  <si>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</si>
  <si>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</si>
  <si>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</si>
  <si>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</si>
  <si>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</si>
  <si>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</si>
  <si>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</si>
  <si>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</si>
  <si>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</si>
  <si>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</si>
  <si>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</si>
  <si>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</si>
  <si>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</si>
  <si>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</si>
  <si>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</si>
  <si>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</si>
  <si>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</si>
  <si>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</si>
  <si>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</si>
  <si>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</si>
  <si>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</si>
  <si>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</si>
  <si>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</si>
  <si>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</si>
  <si>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</si>
  <si>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</si>
  <si>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</si>
  <si>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</si>
  <si>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</si>
  <si>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</si>
  <si>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</si>
  <si>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</si>
  <si>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</si>
  <si>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</si>
  <si>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</si>
  <si>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</si>
  <si>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</si>
  <si>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</si>
  <si>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</si>
  <si>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</si>
  <si>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</si>
  <si>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</si>
  <si>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</si>
  <si>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</si>
  <si>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</si>
  <si>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</si>
  <si>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</si>
  <si>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</si>
  <si>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</si>
  <si>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</si>
  <si>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</si>
  <si>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</si>
  <si>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</si>
  <si>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</si>
  <si>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</si>
  <si>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</si>
  <si>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</si>
  <si>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</si>
  <si>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</si>
  <si>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</si>
  <si>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</si>
  <si>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</si>
  <si>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</si>
  <si>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</si>
  <si>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</si>
  <si>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</si>
  <si>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</si>
  <si>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</si>
  <si>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</si>
  <si>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</si>
  <si>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</si>
  <si>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</si>
  <si>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</si>
  <si>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</si>
  <si>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</si>
  <si>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</si>
  <si>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</si>
  <si>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</si>
  <si>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</si>
  <si>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</si>
  <si>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</si>
  <si>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</si>
  <si>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</si>
  <si>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</si>
  <si>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</si>
  <si>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</si>
  <si>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</si>
  <si>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</si>
  <si>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</si>
  <si>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</si>
  <si>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</si>
  <si>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</si>
  <si>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</si>
  <si>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</si>
  <si>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</si>
  <si>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</si>
  <si>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</si>
  <si>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</si>
  <si>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</si>
  <si>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</si>
  <si>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</si>
  <si>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</si>
  <si>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</si>
  <si>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</si>
  <si>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</si>
  <si>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</si>
  <si>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</si>
  <si>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</si>
  <si>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</si>
  <si>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</si>
  <si>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</si>
  <si>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</si>
  <si>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</si>
  <si>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</si>
  <si>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</si>
  <si>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</si>
  <si>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</si>
  <si>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</si>
  <si>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</si>
  <si>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</si>
  <si>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</si>
  <si>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</si>
  <si>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</si>
  <si>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</si>
  <si>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</si>
  <si>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</si>
  <si>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</si>
  <si>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</si>
  <si>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</si>
  <si>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</si>
  <si>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</si>
  <si>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</si>
  <si>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</si>
  <si>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</si>
  <si>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</si>
  <si>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</si>
  <si>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</si>
  <si>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</si>
  <si>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</si>
  <si>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</si>
  <si>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</si>
  <si>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</si>
  <si>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</si>
  <si>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</si>
  <si>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</si>
  <si>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</si>
  <si>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</si>
  <si>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</si>
  <si>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</si>
  <si>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</si>
  <si>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</si>
  <si>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</si>
  <si>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</si>
  <si>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</si>
  <si>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</si>
  <si>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</si>
  <si>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</si>
  <si>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</si>
  <si>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</si>
  <si>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</si>
  <si>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</si>
  <si>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</si>
  <si>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</si>
  <si>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</si>
  <si>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</si>
  <si>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</si>
  <si>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</si>
  <si>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</si>
  <si>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</si>
  <si>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</si>
  <si>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</si>
  <si>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</si>
  <si>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</si>
  <si>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</si>
  <si>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</si>
  <si>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</si>
  <si>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</si>
  <si>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</si>
  <si>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</si>
  <si>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</si>
  <si>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</si>
  <si>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</si>
  <si>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</si>
  <si>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</si>
  <si>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</si>
  <si>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</si>
  <si>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</si>
  <si>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</si>
  <si>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</si>
  <si>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</si>
  <si>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</si>
  <si>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</si>
  <si>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</si>
  <si>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</si>
  <si>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</si>
  <si>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</si>
  <si>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</si>
  <si>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</si>
  <si>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</si>
  <si>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</si>
  <si>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</si>
  <si>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</si>
  <si>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</si>
  <si>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</si>
  <si>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</si>
  <si>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</si>
  <si>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</si>
  <si>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</si>
  <si>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</si>
  <si>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</si>
  <si>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</si>
  <si>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</si>
  <si>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</si>
  <si>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</si>
  <si>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</si>
  <si>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</si>
  <si>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</si>
  <si>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</si>
  <si>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</si>
  <si>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</si>
  <si>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</si>
  <si>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</si>
  <si>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</si>
  <si>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</si>
  <si>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</si>
  <si>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</si>
  <si>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</si>
  <si>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</si>
  <si>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</si>
  <si>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</si>
  <si>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</si>
  <si>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</si>
  <si>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</si>
  <si>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</si>
  <si>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</si>
  <si>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</si>
  <si>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</si>
  <si>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</si>
  <si>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</si>
  <si>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</si>
  <si>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</si>
  <si>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</si>
  <si>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</si>
  <si>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</si>
  <si>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</si>
  <si>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</si>
  <si>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</si>
  <si>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</si>
  <si>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</si>
  <si>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</si>
  <si>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</si>
  <si>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</si>
  <si>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</si>
  <si>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</si>
  <si>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</si>
  <si>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</si>
  <si>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</si>
  <si>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</si>
  <si>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</si>
  <si>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</si>
  <si>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</si>
  <si>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</si>
  <si>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</si>
  <si>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</si>
  <si>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</si>
  <si>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</si>
  <si>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</si>
  <si>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</si>
  <si>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</si>
  <si>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</si>
  <si>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</si>
  <si>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</si>
  <si>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</si>
  <si>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</si>
  <si>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</si>
  <si>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</si>
  <si>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</si>
  <si>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</si>
  <si>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</si>
  <si>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</si>
  <si>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</si>
  <si>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</si>
  <si>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</si>
  <si>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</si>
  <si>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</si>
  <si>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</si>
  <si>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</si>
  <si>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</si>
  <si>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</si>
  <si>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</si>
  <si>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</si>
  <si>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</si>
  <si>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</si>
  <si>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</si>
  <si>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</si>
  <si>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</si>
  <si>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</si>
  <si>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</si>
  <si>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</si>
  <si>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</si>
  <si>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</si>
  <si>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</si>
  <si>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</si>
  <si>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</si>
  <si>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</si>
  <si>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</si>
  <si>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</si>
  <si>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</si>
  <si>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</si>
  <si>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</si>
  <si>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</si>
  <si>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</si>
  <si>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</si>
  <si>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</si>
  <si>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</si>
  <si>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</si>
  <si>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</si>
  <si>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</si>
  <si>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</si>
  <si>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</si>
  <si>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</si>
  <si>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</si>
  <si>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</si>
  <si>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</si>
  <si>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</si>
  <si>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</si>
  <si>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</si>
  <si>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</si>
  <si>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</si>
  <si>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</si>
  <si>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</si>
  <si>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</si>
  <si>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</si>
  <si>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</si>
  <si>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</si>
  <si>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</si>
  <si>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</si>
  <si>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</si>
  <si>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</si>
  <si>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</si>
  <si>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</si>
  <si>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</si>
  <si>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</si>
  <si>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</si>
  <si>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</si>
  <si>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</si>
  <si>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</si>
  <si>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</si>
  <si>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</si>
  <si>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</si>
  <si>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</si>
  <si>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</si>
  <si>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</si>
  <si>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</si>
  <si>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</si>
  <si>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</si>
  <si>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</si>
  <si>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</si>
  <si>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</si>
  <si>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</si>
  <si>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</si>
  <si>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</si>
  <si>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</si>
  <si>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</si>
  <si>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</si>
  <si>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</si>
  <si>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</si>
  <si>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</si>
  <si>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</si>
  <si>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</si>
  <si>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</si>
  <si>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</si>
  <si>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</si>
  <si>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</si>
  <si>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</si>
  <si>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</si>
  <si>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</si>
  <si>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</si>
  <si>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</si>
  <si>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</si>
  <si>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</si>
  <si>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</si>
  <si>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</si>
  <si>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</si>
  <si>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</si>
  <si>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</si>
  <si>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</si>
  <si>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</si>
  <si>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</si>
  <si>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</si>
  <si>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</si>
  <si>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</si>
  <si>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</si>
  <si>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</si>
  <si>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</si>
  <si>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</si>
  <si>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</si>
  <si>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</si>
  <si>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</si>
  <si>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</si>
  <si>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</si>
  <si>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</si>
  <si>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</si>
  <si>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</si>
  <si>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</si>
  <si>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</si>
  <si>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</si>
  <si>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</si>
  <si>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</si>
  <si>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</si>
  <si>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</si>
  <si>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</si>
  <si>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</si>
  <si>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</si>
  <si>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</si>
  <si>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</si>
  <si>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</si>
  <si>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</si>
  <si>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</si>
  <si>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</si>
  <si>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</si>
  <si>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</si>
  <si>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</si>
  <si>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</si>
  <si>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</si>
  <si>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</si>
  <si>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</si>
  <si>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</si>
  <si>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</si>
  <si>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</si>
  <si>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</si>
  <si>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</si>
  <si>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</si>
  <si>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</si>
  <si>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</si>
  <si>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</si>
  <si>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</si>
  <si>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</si>
  <si>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</si>
  <si>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</si>
  <si>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</si>
  <si>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</si>
  <si>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</si>
  <si>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</si>
  <si>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</si>
  <si>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</si>
  <si>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</si>
  <si>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</si>
  <si>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</si>
  <si>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</si>
  <si>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</si>
  <si>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</si>
  <si>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</si>
  <si>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</si>
  <si>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</si>
  <si>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</si>
  <si>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</si>
  <si>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</si>
  <si>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</si>
  <si>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</si>
  <si>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</si>
  <si>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</si>
  <si>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</si>
  <si>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</si>
  <si>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</si>
  <si>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</si>
  <si>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</si>
  <si>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</si>
  <si>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</si>
  <si>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</si>
  <si>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</si>
  <si>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</si>
  <si>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</si>
  <si>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</si>
  <si>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</si>
  <si>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</si>
  <si>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</si>
  <si>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</si>
  <si>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</si>
  <si>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</si>
  <si>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</si>
  <si>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</si>
  <si>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</si>
  <si>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</si>
  <si>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</si>
  <si>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</si>
  <si>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</si>
  <si>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</si>
  <si>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</si>
  <si>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</si>
  <si>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</si>
  <si>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</si>
  <si>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</si>
  <si>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</si>
  <si>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</si>
  <si>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</si>
  <si>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</si>
  <si>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</si>
  <si>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</si>
  <si>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</si>
  <si>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</si>
  <si>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</si>
  <si>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</si>
  <si>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</si>
  <si>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</si>
  <si>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</si>
  <si>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</si>
  <si>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</si>
  <si>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</si>
  <si>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</si>
  <si>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</si>
  <si>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</si>
  <si>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</si>
  <si>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</si>
  <si>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</si>
  <si>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</si>
  <si>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</si>
  <si>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</si>
  <si>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</si>
  <si>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</si>
  <si>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</si>
  <si>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</si>
  <si>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</si>
  <si>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</si>
  <si>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</si>
  <si>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</si>
  <si>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</si>
  <si>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</si>
  <si>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</si>
  <si>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</si>
  <si>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</si>
  <si>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</si>
  <si>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</si>
  <si>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</si>
  <si>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</si>
  <si>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</si>
  <si>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</si>
  <si>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</si>
  <si>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</si>
  <si>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</si>
  <si>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</si>
  <si>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</si>
  <si>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</si>
  <si>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</si>
  <si>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</si>
  <si>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</si>
  <si>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</si>
  <si>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</si>
  <si>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</si>
  <si>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</si>
  <si>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</si>
  <si>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</si>
  <si>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</si>
  <si>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</si>
  <si>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</si>
  <si>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</si>
  <si>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</si>
  <si>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</si>
  <si>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</si>
  <si>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</si>
  <si>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</si>
  <si>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</si>
  <si>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</si>
  <si>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</si>
  <si>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</si>
  <si>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</si>
  <si>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</si>
  <si>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</si>
  <si>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</si>
  <si>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</si>
  <si>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</si>
  <si>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</si>
  <si>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</si>
  <si>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</si>
  <si>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</si>
  <si>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</si>
  <si>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</si>
  <si>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</si>
  <si>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</si>
  <si>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</si>
  <si>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</si>
  <si>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</si>
  <si>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</si>
  <si>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</si>
  <si>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</si>
  <si>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</si>
  <si>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</si>
  <si>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</si>
  <si>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</si>
  <si>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</si>
  <si>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</si>
  <si>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</si>
  <si>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</si>
  <si>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</si>
  <si>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</si>
  <si>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</si>
  <si>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</si>
  <si>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</si>
  <si>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</si>
  <si>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</si>
  <si>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</si>
  <si>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</si>
  <si>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</si>
  <si>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</si>
  <si>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</si>
  <si>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</si>
  <si>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</si>
  <si>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</si>
  <si>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</si>
  <si>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</si>
  <si>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</si>
  <si>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</si>
  <si>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</si>
  <si>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</si>
  <si>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</si>
  <si>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</si>
  <si>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</si>
  <si>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</si>
  <si>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</si>
  <si>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</si>
  <si>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</si>
  <si>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</si>
  <si>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</si>
  <si>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</si>
  <si>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</si>
  <si>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</si>
  <si>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</si>
  <si>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</si>
  <si>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</si>
  <si>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</si>
  <si>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</si>
  <si>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</si>
  <si>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</si>
  <si>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</si>
  <si>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</si>
  <si>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</si>
  <si>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</si>
  <si>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</si>
  <si>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</si>
  <si>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</si>
  <si>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</si>
  <si>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</si>
  <si>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</si>
  <si>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</si>
  <si>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</si>
  <si>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</si>
  <si>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</si>
  <si>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</si>
  <si>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</si>
  <si>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</si>
  <si>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</si>
  <si>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</si>
  <si>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</si>
  <si>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</si>
  <si>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</si>
  <si>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</si>
  <si>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</si>
  <si>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</si>
  <si>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</si>
  <si>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</si>
  <si>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</si>
  <si>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</si>
  <si>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</si>
  <si>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</si>
  <si>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</si>
  <si>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</si>
  <si>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</si>
  <si>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</si>
  <si>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</si>
  <si>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</si>
  <si>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</si>
  <si>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</si>
  <si>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</si>
  <si>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</si>
  <si>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</si>
  <si>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</si>
  <si>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</si>
  <si>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</si>
  <si>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</si>
  <si>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</si>
  <si>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</si>
  <si>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</si>
  <si>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</si>
  <si>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</si>
  <si>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</si>
  <si>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</si>
  <si>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</si>
  <si>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</si>
  <si>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</si>
  <si>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</si>
  <si>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</si>
  <si>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</si>
  <si>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</si>
  <si>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</si>
  <si>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</si>
  <si>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</si>
  <si>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</si>
  <si>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</si>
  <si>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</si>
  <si>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</si>
  <si>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</si>
  <si>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</si>
  <si>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</si>
  <si>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</si>
  <si>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</si>
  <si>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</si>
  <si>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</si>
  <si>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</si>
  <si>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</si>
  <si>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</si>
  <si>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</si>
  <si>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</si>
  <si>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</si>
  <si>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</si>
  <si>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</si>
  <si>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</si>
  <si>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</si>
  <si>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</si>
  <si>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</si>
  <si>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</si>
  <si>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</si>
  <si>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</si>
  <si>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</si>
  <si>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</si>
  <si>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</si>
  <si>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</si>
  <si>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</si>
  <si>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</si>
  <si>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</si>
  <si>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</si>
  <si>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</si>
  <si>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</si>
  <si>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</si>
  <si>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</si>
  <si>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</si>
  <si>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</si>
  <si>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</si>
  <si>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</si>
  <si>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</si>
  <si>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</si>
  <si>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</si>
  <si>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</si>
  <si>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</si>
  <si>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</si>
  <si>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</si>
  <si>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</si>
  <si>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</si>
  <si>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</si>
  <si>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</si>
  <si>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</si>
  <si>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</si>
  <si>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</si>
  <si>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</si>
  <si>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</si>
  <si>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</si>
  <si>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</si>
  <si>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</si>
  <si>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</si>
  <si>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</si>
  <si>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</si>
  <si>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</si>
  <si>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</si>
  <si>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</si>
  <si>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</si>
  <si>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</si>
  <si>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</si>
  <si>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</si>
  <si>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</si>
  <si>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</si>
  <si>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</si>
  <si>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</si>
  <si>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</si>
  <si>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</si>
  <si>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</si>
  <si>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</si>
  <si>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</si>
  <si>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</si>
  <si>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</si>
  <si>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</si>
  <si>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</si>
  <si>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</si>
  <si>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</si>
  <si>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</si>
  <si>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</si>
  <si>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</si>
  <si>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</si>
  <si>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</si>
  <si>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</si>
  <si>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</si>
  <si>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</si>
  <si>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</si>
  <si>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</si>
  <si>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</si>
  <si>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</si>
  <si>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</si>
  <si>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</si>
  <si>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</si>
  <si>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</si>
  <si>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</si>
  <si>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</si>
  <si>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</si>
  <si>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</si>
  <si>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</si>
  <si>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</si>
  <si>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</si>
  <si>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</si>
  <si>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</si>
  <si>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</si>
  <si>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</si>
  <si>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</si>
  <si>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</si>
  <si>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</si>
  <si>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</si>
  <si>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</si>
  <si>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</si>
  <si>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</si>
  <si>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</si>
  <si>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</si>
  <si>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</si>
  <si>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</si>
  <si>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</si>
  <si>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</si>
  <si>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</si>
  <si>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</si>
  <si>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</si>
  <si>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</si>
  <si>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</si>
  <si>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</si>
  <si>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</si>
  <si>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</si>
  <si>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</si>
  <si>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</si>
  <si>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</si>
  <si>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</si>
  <si>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</si>
  <si>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</si>
  <si>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</si>
  <si>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</si>
  <si>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</si>
  <si>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</si>
  <si>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</si>
  <si>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</si>
  <si>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</si>
  <si>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</si>
  <si>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</si>
  <si>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</si>
  <si>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</si>
  <si>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</si>
  <si>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</si>
  <si>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</si>
  <si>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</si>
  <si>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</si>
  <si>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</si>
  <si>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</si>
  <si>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</si>
  <si>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</si>
  <si>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</si>
  <si>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</si>
  <si>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</si>
  <si>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</si>
  <si>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</si>
  <si>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</si>
  <si>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</si>
  <si>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</si>
  <si>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</si>
  <si>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</si>
  <si>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</si>
  <si>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</si>
  <si>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</si>
  <si>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</si>
  <si>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</si>
  <si>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</si>
  <si>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</si>
  <si>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</si>
  <si>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</si>
  <si>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</si>
  <si>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</si>
  <si>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</si>
  <si>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</si>
  <si>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</si>
  <si>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</si>
  <si>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</si>
  <si>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</si>
  <si>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</si>
  <si>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</si>
  <si>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</si>
  <si>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</si>
  <si>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</si>
  <si>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</si>
  <si>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</si>
  <si>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</si>
  <si>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</si>
  <si>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</si>
  <si>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</si>
  <si>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</si>
  <si>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</si>
  <si>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</si>
  <si>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</si>
  <si>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</si>
  <si>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</si>
  <si>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</si>
  <si>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</si>
  <si>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</si>
  <si>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</si>
  <si>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</si>
  <si>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</si>
  <si>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</si>
  <si>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</si>
  <si>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</si>
  <si>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</si>
  <si>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</si>
  <si>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</si>
  <si>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</si>
  <si>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</si>
  <si>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</si>
  <si>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</si>
  <si>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</si>
  <si>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</si>
  <si>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</si>
  <si>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</si>
  <si>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</si>
  <si>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</si>
  <si>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</si>
  <si>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</si>
  <si>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</si>
  <si>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</si>
  <si>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</si>
  <si>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</si>
  <si>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</si>
  <si>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</si>
  <si>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</si>
  <si>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</si>
  <si>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</si>
  <si>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</si>
  <si>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</si>
  <si>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</si>
  <si>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</si>
  <si>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</si>
  <si>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</si>
  <si>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</si>
  <si>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</si>
  <si>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</si>
  <si>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</si>
  <si>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</si>
  <si>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</si>
  <si>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</si>
  <si>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</si>
  <si>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</si>
  <si>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</si>
  <si>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</si>
  <si>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</si>
  <si>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</si>
  <si>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</si>
  <si>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</si>
  <si>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</si>
  <si>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</si>
  <si>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</si>
  <si>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</si>
  <si>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</si>
  <si>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</si>
  <si>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</si>
  <si>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</si>
  <si>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</si>
  <si>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</si>
  <si>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</si>
  <si>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</si>
  <si>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</si>
  <si>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</si>
  <si>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</si>
  <si>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</si>
  <si>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</si>
  <si>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</si>
  <si>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</si>
  <si>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</si>
  <si>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</si>
  <si>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</si>
  <si>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</si>
  <si>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</si>
  <si>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</si>
  <si>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</si>
  <si>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</si>
  <si>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</si>
  <si>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</si>
  <si>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</si>
  <si>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</si>
  <si>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</si>
  <si>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</si>
  <si>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</si>
  <si>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</si>
  <si>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</si>
  <si>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</si>
  <si>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</si>
  <si>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</si>
  <si>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</si>
  <si>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</si>
  <si>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</si>
  <si>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</si>
  <si>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</si>
  <si>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</si>
  <si>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</si>
  <si>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</si>
  <si>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</si>
  <si>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</si>
  <si>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</si>
  <si>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</si>
  <si>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</si>
  <si>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</si>
  <si>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</si>
  <si>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</si>
  <si>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</si>
  <si>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</si>
  <si>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</si>
  <si>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</si>
  <si>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</si>
  <si>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</si>
  <si>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</si>
  <si>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</si>
  <si>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</si>
  <si>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</si>
  <si>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</si>
  <si>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</si>
  <si>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</si>
  <si>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</si>
  <si>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</si>
  <si>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</si>
  <si>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</si>
  <si>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</si>
  <si>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</si>
  <si>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</si>
  <si>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</si>
  <si>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</si>
  <si>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</si>
  <si>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</si>
  <si>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</si>
  <si>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</si>
  <si>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</si>
  <si>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</si>
  <si>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</si>
  <si>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</si>
  <si>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</si>
  <si>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</si>
  <si>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</si>
  <si>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</si>
  <si>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</si>
  <si>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</si>
  <si>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</si>
  <si>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</si>
  <si>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</si>
  <si>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</si>
  <si>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</si>
  <si>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</si>
  <si>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</si>
  <si>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</si>
  <si>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</si>
  <si>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</si>
  <si>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</si>
  <si>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</si>
  <si>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</si>
  <si>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</si>
  <si>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</si>
  <si>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</si>
  <si>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</si>
  <si>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</si>
  <si>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</si>
  <si>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</si>
  <si>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</si>
  <si>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</si>
  <si>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</si>
  <si>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</si>
  <si>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</si>
  <si>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</si>
  <si>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</si>
  <si>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</si>
  <si>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</si>
  <si>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</si>
  <si>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</si>
  <si>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</si>
  <si>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</si>
  <si>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</si>
  <si>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</si>
  <si>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</si>
  <si>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</si>
  <si>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</si>
  <si>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</si>
  <si>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</si>
  <si>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</si>
  <si>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</si>
  <si>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</si>
  <si>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</si>
  <si>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</si>
  <si>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</si>
  <si>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</si>
  <si>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</si>
  <si>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</si>
  <si>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</si>
  <si>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</si>
  <si>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</si>
  <si>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</si>
  <si>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</si>
  <si>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</si>
  <si>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</si>
  <si>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</si>
  <si>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</si>
  <si>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</si>
  <si>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</si>
  <si>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</si>
  <si>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</si>
  <si>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</si>
  <si>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</si>
  <si>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</si>
  <si>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</si>
  <si>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</si>
  <si>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</si>
  <si>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</si>
  <si>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</si>
  <si>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</si>
  <si>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</si>
  <si>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</si>
  <si>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</si>
  <si>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</si>
  <si>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</si>
  <si>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</si>
  <si>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</si>
  <si>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</si>
  <si>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</si>
  <si>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</si>
  <si>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</si>
  <si>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</si>
  <si>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</si>
  <si>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</si>
  <si>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</si>
  <si>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</si>
  <si>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</si>
  <si>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</si>
  <si>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</si>
  <si>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</si>
  <si>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</si>
  <si>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</si>
  <si>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</si>
  <si>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</si>
  <si>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</si>
  <si>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</si>
  <si>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</si>
  <si>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</si>
  <si>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</si>
  <si>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</si>
  <si>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</si>
  <si>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</si>
  <si>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</si>
  <si>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</si>
  <si>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</si>
  <si>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</si>
  <si>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</si>
  <si>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</si>
  <si>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</si>
  <si>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</si>
  <si>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</si>
  <si>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</si>
  <si>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</si>
  <si>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</si>
  <si>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</si>
  <si>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</si>
  <si>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</si>
  <si>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</si>
  <si>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</si>
  <si>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</si>
  <si>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</si>
  <si>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</si>
  <si>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</si>
  <si>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</si>
  <si>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</si>
  <si>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</si>
  <si>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</si>
  <si>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</si>
  <si>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</si>
  <si>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</si>
  <si>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</si>
  <si>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</si>
  <si>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</si>
  <si>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</si>
  <si>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</si>
  <si>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</si>
  <si>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</si>
  <si>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</si>
  <si>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</si>
  <si>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</si>
  <si>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</si>
  <si>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</si>
  <si>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</si>
  <si>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</si>
  <si>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</si>
  <si>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</si>
  <si>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</si>
  <si>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</si>
  <si>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</si>
  <si>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</si>
  <si>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</si>
  <si>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</si>
  <si>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</si>
  <si>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</si>
  <si>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</si>
  <si>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</si>
  <si>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</si>
  <si>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</si>
  <si>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</si>
  <si>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</si>
  <si>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</si>
  <si>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</si>
  <si>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</si>
  <si>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</si>
  <si>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</si>
  <si>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</si>
  <si>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</si>
  <si>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</si>
  <si>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</si>
  <si>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</si>
  <si>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</si>
  <si>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</si>
  <si>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</si>
  <si>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</si>
  <si>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</si>
  <si>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</si>
  <si>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</si>
  <si>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</si>
  <si>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</si>
  <si>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</si>
  <si>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</si>
  <si>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</si>
  <si>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</si>
  <si>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</si>
  <si>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</si>
  <si>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</si>
  <si>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</si>
  <si>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</si>
  <si>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</si>
  <si>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</si>
  <si>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</si>
  <si>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</si>
  <si>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</si>
  <si>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</si>
  <si>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</si>
  <si>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</si>
  <si>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</si>
  <si>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</si>
  <si>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</si>
  <si>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</si>
  <si>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</si>
  <si>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</si>
  <si>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</si>
  <si>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</si>
  <si>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</si>
  <si>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</si>
  <si>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</si>
  <si>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</si>
  <si>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</si>
  <si>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</si>
  <si>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</si>
  <si>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</si>
  <si>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</si>
  <si>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</si>
  <si>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</si>
  <si>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</si>
  <si>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</si>
  <si>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</si>
  <si>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</si>
  <si>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</si>
  <si>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</si>
  <si>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</si>
  <si>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</si>
  <si>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</si>
  <si>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</si>
  <si>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</si>
  <si>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</si>
  <si>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</si>
  <si>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</si>
  <si>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</si>
  <si>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</si>
  <si>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</si>
  <si>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</si>
  <si>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</si>
  <si>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</si>
  <si>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</si>
  <si>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</si>
  <si>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</si>
  <si>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</si>
  <si>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</si>
  <si>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</si>
  <si>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</si>
  <si>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</si>
  <si>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</si>
  <si>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</si>
  <si>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</si>
  <si>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</si>
  <si>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</si>
  <si>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</si>
  <si>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</si>
  <si>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</si>
  <si>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</si>
  <si>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</si>
  <si>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</si>
  <si>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</si>
  <si>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</si>
  <si>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</si>
  <si>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</si>
  <si>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</si>
  <si>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</si>
  <si>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</si>
  <si>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</si>
  <si>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</si>
  <si>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</si>
  <si>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</si>
  <si>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</si>
  <si>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</si>
  <si>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</si>
  <si>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</si>
  <si>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</si>
  <si>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</si>
  <si>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</si>
  <si>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</si>
  <si>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</si>
  <si>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</si>
  <si>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</si>
  <si>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</si>
  <si>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</si>
  <si>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</si>
  <si>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</si>
  <si>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</si>
  <si>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</si>
  <si>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</si>
  <si>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</si>
  <si>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</si>
  <si>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</si>
  <si>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</si>
  <si>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</si>
  <si>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</si>
  <si>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</si>
  <si>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</si>
  <si>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</si>
  <si>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</si>
  <si>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</si>
  <si>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</si>
  <si>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</si>
  <si>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</si>
  <si>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</si>
  <si>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</si>
  <si>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</si>
  <si>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</si>
  <si>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</si>
  <si>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</si>
  <si>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</si>
  <si>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</si>
  <si>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</si>
  <si>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</si>
  <si>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</si>
  <si>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</si>
  <si>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</si>
  <si>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</si>
  <si>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</si>
  <si>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</si>
  <si>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</si>
  <si>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</si>
  <si>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</si>
  <si>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</si>
  <si>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</si>
  <si>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</si>
  <si>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</si>
  <si>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</si>
  <si>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</si>
  <si>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</si>
  <si>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</si>
  <si>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</si>
  <si>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</si>
  <si>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</si>
  <si>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</si>
  <si>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</si>
  <si>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</si>
  <si>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</si>
  <si>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</si>
  <si>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</si>
  <si>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</si>
  <si>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</si>
  <si>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</si>
  <si>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</si>
  <si>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</si>
  <si>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</si>
  <si>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</si>
  <si>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</si>
  <si>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</si>
  <si>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</si>
  <si>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</si>
  <si>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</si>
  <si>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</si>
  <si>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</si>
  <si>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</si>
  <si>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</si>
  <si>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</si>
  <si>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</si>
  <si>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</si>
  <si>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</si>
  <si>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</si>
  <si>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</si>
  <si>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</si>
  <si>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</si>
  <si>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</si>
  <si>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</si>
  <si>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</si>
  <si>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</si>
  <si>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</si>
  <si>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</si>
  <si>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</si>
  <si>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</si>
  <si>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</si>
  <si>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</si>
  <si>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</si>
  <si>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</si>
  <si>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</si>
  <si>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</si>
  <si>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</si>
  <si>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</si>
  <si>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</si>
  <si>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</si>
  <si>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</si>
  <si>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</si>
  <si>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</si>
  <si>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</si>
  <si>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</si>
  <si>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</si>
  <si>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</si>
  <si>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</si>
  <si>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</si>
  <si>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</si>
  <si>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</si>
  <si>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</si>
  <si>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</si>
  <si>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</si>
  <si>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</si>
  <si>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</si>
  <si>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</si>
  <si>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</si>
  <si>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</si>
  <si>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</si>
  <si>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</si>
  <si>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</si>
  <si>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</si>
  <si>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</si>
  <si>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</si>
  <si>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</si>
  <si>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</si>
  <si>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</si>
  <si>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</si>
  <si>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</si>
  <si>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</si>
  <si>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</si>
  <si>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</si>
  <si>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</si>
  <si>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</si>
  <si>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</si>
  <si>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</si>
  <si>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</si>
  <si>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</si>
  <si>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</si>
  <si>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</si>
  <si>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</si>
  <si>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</si>
  <si>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</si>
  <si>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</si>
  <si>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</si>
  <si>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</si>
  <si>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</si>
  <si>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</si>
  <si>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</si>
  <si>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</si>
  <si>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</si>
  <si>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</si>
  <si>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</si>
  <si>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</si>
  <si>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</si>
  <si>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</si>
  <si>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</si>
  <si>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</si>
  <si>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</si>
  <si>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</si>
  <si>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</si>
  <si>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</si>
  <si>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</si>
  <si>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</si>
  <si>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</si>
  <si>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</si>
  <si>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</si>
  <si>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</si>
  <si>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</si>
  <si>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</si>
  <si>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</si>
  <si>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</si>
  <si>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</si>
  <si>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</si>
  <si>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</si>
  <si>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</si>
  <si>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</si>
  <si>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</si>
  <si>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</si>
  <si>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</si>
  <si>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</si>
  <si>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</si>
  <si>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</si>
  <si>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</si>
  <si>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</si>
  <si>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</si>
  <si>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</si>
  <si>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</si>
  <si>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</si>
  <si>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</si>
  <si>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</si>
  <si>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</si>
  <si>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</si>
  <si>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</si>
  <si>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</si>
  <si>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</si>
  <si>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</si>
  <si>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</si>
  <si>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</si>
  <si>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</si>
  <si>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</si>
  <si>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</si>
  <si>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</si>
  <si>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</si>
  <si>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</si>
  <si>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</si>
  <si>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</si>
  <si>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</si>
  <si>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</si>
  <si>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</si>
  <si>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</si>
  <si>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</si>
  <si>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</si>
  <si>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</si>
  <si>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</si>
  <si>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</si>
  <si>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</si>
  <si>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</si>
  <si>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</si>
  <si>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</si>
  <si>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</si>
  <si>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</si>
  <si>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</si>
  <si>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</si>
  <si>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</si>
  <si>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</si>
  <si>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</si>
  <si>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</si>
  <si>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</si>
  <si>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</si>
  <si>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</si>
  <si>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</si>
  <si>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</si>
  <si>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</si>
  <si>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</si>
  <si>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</si>
  <si>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</si>
  <si>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</si>
  <si>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</si>
  <si>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</si>
  <si>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</si>
  <si>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</si>
  <si>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</si>
  <si>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</si>
  <si>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</si>
  <si>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</si>
  <si>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</si>
  <si>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</si>
  <si>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</si>
  <si>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</si>
  <si>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</si>
  <si>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</si>
  <si>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</si>
  <si>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</si>
  <si>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</si>
  <si>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</si>
  <si>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</si>
  <si>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</si>
  <si>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</si>
  <si>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</si>
  <si>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</si>
  <si>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</si>
  <si>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</si>
  <si>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</si>
  <si>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</si>
  <si>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</si>
  <si>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</si>
  <si>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</si>
  <si>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</si>
  <si>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</si>
  <si>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</si>
  <si>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</si>
  <si>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</si>
  <si>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</si>
  <si>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</si>
  <si>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</si>
  <si>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</si>
  <si>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</si>
  <si>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</si>
  <si>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</si>
  <si>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</si>
  <si>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</si>
  <si>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</si>
  <si>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</si>
  <si>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</si>
  <si>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</si>
  <si>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</si>
  <si>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</si>
  <si>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</si>
  <si>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</si>
  <si>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</si>
  <si>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</si>
  <si>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</si>
  <si>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</si>
  <si>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</si>
  <si>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</si>
  <si>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</si>
  <si>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</si>
  <si>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</si>
  <si>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</si>
  <si>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</si>
  <si>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</si>
  <si>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</si>
  <si>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</si>
  <si>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</si>
  <si>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</si>
  <si>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</si>
  <si>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</si>
  <si>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</si>
  <si>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</si>
  <si>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</si>
  <si>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</si>
  <si>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</si>
  <si>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</si>
  <si>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</si>
  <si>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</si>
  <si>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</si>
  <si>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</si>
  <si>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</si>
  <si>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</si>
  <si>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</si>
  <si>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</si>
  <si>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</si>
  <si>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</si>
  <si>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</si>
  <si>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</si>
  <si>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</si>
  <si>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</si>
  <si>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</si>
  <si>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</si>
  <si>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</si>
  <si>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</si>
  <si>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</si>
  <si>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</si>
  <si>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</si>
  <si>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</si>
  <si>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</si>
  <si>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</si>
  <si>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</si>
  <si>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</si>
  <si>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</si>
  <si>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</si>
  <si>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</si>
  <si>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</si>
  <si>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</si>
  <si>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</si>
  <si>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</si>
  <si>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</si>
  <si>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</si>
  <si>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</si>
  <si>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</si>
  <si>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</si>
  <si>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</si>
  <si>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</si>
  <si>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</si>
  <si>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</si>
  <si>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</si>
  <si>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</si>
  <si>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</si>
  <si>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</si>
  <si>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</si>
  <si>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</si>
  <si>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</si>
  <si>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</si>
  <si>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</si>
  <si>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</si>
  <si>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</si>
  <si>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</si>
  <si>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</si>
  <si>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</si>
  <si>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</si>
  <si>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</si>
  <si>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</si>
  <si>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</si>
  <si>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</si>
  <si>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</si>
  <si>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</si>
  <si>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</si>
  <si>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</si>
  <si>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</si>
  <si>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</si>
  <si>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</si>
  <si>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</si>
  <si>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</si>
  <si>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</si>
  <si>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</si>
  <si>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</si>
  <si>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</si>
  <si>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</si>
  <si>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</si>
  <si>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</si>
  <si>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</si>
  <si>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</si>
  <si>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</si>
  <si>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</si>
  <si>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</si>
  <si>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</si>
  <si>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</si>
  <si>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</si>
  <si>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</si>
  <si>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</si>
  <si>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</si>
  <si>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</si>
  <si>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</si>
  <si>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</si>
  <si>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</si>
  <si>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</si>
  <si>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</si>
  <si>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</si>
  <si>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</si>
  <si>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</si>
  <si>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</si>
  <si>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</si>
  <si>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</si>
  <si>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</si>
  <si>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</si>
  <si>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</si>
  <si>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</si>
  <si>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</si>
  <si>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</si>
  <si>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</si>
  <si>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</si>
  <si>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</si>
  <si>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</si>
  <si>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</si>
  <si>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</si>
  <si>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</si>
  <si>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</si>
  <si>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</si>
  <si>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</si>
  <si>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</si>
  <si>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</si>
  <si>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</si>
  <si>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</si>
  <si>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</si>
  <si>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</si>
  <si>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</si>
  <si>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</si>
  <si>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</si>
  <si>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</si>
  <si>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</si>
  <si>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</si>
  <si>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</si>
  <si>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</si>
  <si>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</si>
  <si>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</si>
  <si>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</si>
  <si>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</si>
  <si>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</si>
  <si>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</si>
  <si>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</si>
  <si>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</si>
  <si>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</si>
  <si>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</si>
  <si>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</si>
  <si>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</si>
  <si>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</si>
  <si>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</si>
  <si>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</si>
  <si>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</si>
  <si>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</si>
  <si>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</si>
  <si>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</si>
  <si>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</si>
  <si>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</si>
  <si>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</si>
  <si>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</si>
  <si>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</si>
  <si>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</si>
  <si>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</si>
  <si>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</si>
  <si>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</si>
  <si>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</si>
  <si>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</si>
  <si>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</si>
  <si>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</si>
  <si>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</si>
  <si>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</si>
  <si>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</si>
  <si>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</si>
  <si>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</si>
  <si>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</si>
  <si>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</si>
  <si>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</si>
  <si>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</si>
  <si>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</si>
  <si>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</si>
  <si>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</si>
  <si>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</si>
  <si>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</si>
  <si>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</si>
  <si>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</si>
  <si>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</si>
  <si>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</si>
  <si>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</si>
  <si>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</si>
  <si>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</si>
  <si>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</si>
  <si>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</si>
  <si>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</si>
  <si>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</si>
  <si>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</si>
  <si>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</si>
  <si>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</si>
  <si>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</si>
  <si>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</si>
  <si>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</si>
  <si>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</si>
  <si>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</si>
  <si>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</si>
  <si>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</si>
  <si>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</si>
  <si>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</si>
  <si>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</si>
  <si>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</si>
  <si>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</si>
  <si>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</si>
  <si>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</si>
  <si>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</si>
  <si>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</si>
  <si>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</si>
  <si>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</si>
  <si>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</si>
  <si>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</si>
  <si>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</si>
  <si>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</si>
  <si>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</si>
  <si>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</si>
  <si>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</si>
  <si>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</si>
  <si>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</si>
  <si>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</si>
  <si>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</si>
  <si>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</si>
  <si>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</si>
  <si>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</si>
  <si>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</si>
  <si>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</si>
  <si>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</si>
  <si>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</si>
  <si>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</si>
  <si>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</si>
  <si>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</si>
  <si>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</si>
  <si>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</si>
  <si>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</si>
  <si>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</si>
  <si>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</si>
  <si>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</si>
  <si>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</si>
  <si>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</si>
  <si>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</si>
  <si>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</si>
  <si>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</si>
  <si>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</si>
  <si>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</si>
  <si>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</si>
  <si>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</si>
  <si>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</si>
  <si>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</si>
  <si>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</si>
  <si>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</si>
  <si>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</si>
  <si>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</si>
  <si>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</si>
  <si>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</si>
  <si>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</si>
  <si>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</si>
  <si>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</si>
  <si>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</si>
  <si>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</si>
  <si>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</si>
  <si>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</si>
  <si>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</si>
  <si>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</si>
  <si>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</si>
  <si>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</si>
  <si>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</si>
  <si>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</si>
  <si>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</si>
  <si>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</si>
  <si>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</si>
  <si>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</si>
  <si>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</si>
  <si>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</si>
  <si>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</si>
  <si>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</si>
  <si>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</si>
  <si>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</si>
  <si>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</si>
  <si>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</si>
  <si>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</si>
  <si>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</si>
  <si>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</si>
  <si>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</si>
  <si>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</si>
  <si>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</si>
  <si>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</si>
  <si>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</si>
  <si>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</si>
  <si>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</si>
  <si>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</si>
  <si>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</si>
  <si>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</si>
  <si>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</si>
  <si>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</si>
  <si>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</si>
  <si>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</si>
  <si>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</si>
  <si>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</si>
  <si>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</si>
  <si>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</si>
  <si>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</si>
  <si>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</si>
  <si>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</si>
  <si>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</si>
  <si>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</si>
  <si>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</si>
  <si>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</si>
  <si>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</si>
  <si>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</si>
  <si>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</si>
  <si>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</si>
  <si>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</si>
  <si>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</si>
  <si>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</si>
  <si>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</si>
  <si>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</si>
  <si>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</si>
  <si>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</si>
  <si>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</si>
  <si>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</si>
  <si>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</si>
  <si>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</si>
  <si>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</si>
  <si>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</si>
  <si>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</si>
  <si>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</si>
  <si>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</si>
  <si>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</si>
  <si>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</si>
  <si>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</si>
  <si>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</si>
  <si>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</si>
  <si>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</si>
  <si>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</si>
  <si>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</si>
  <si>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</si>
  <si>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</si>
  <si>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</si>
  <si>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</si>
  <si>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</si>
  <si>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</si>
  <si>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</si>
  <si>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</si>
  <si>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</si>
  <si>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</si>
  <si>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</si>
  <si>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</si>
  <si>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</si>
  <si>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</si>
  <si>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</si>
  <si>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</si>
  <si>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</si>
  <si>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</si>
  <si>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</si>
  <si>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</si>
  <si>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</si>
  <si>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</si>
  <si>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</si>
  <si>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</si>
  <si>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</si>
  <si>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</si>
  <si>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</si>
  <si>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</si>
  <si>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</si>
  <si>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</si>
  <si>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</si>
  <si>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</si>
  <si>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</si>
  <si>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</si>
  <si>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</si>
  <si>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</si>
  <si>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</si>
  <si>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</si>
  <si>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</si>
  <si>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</si>
  <si>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</si>
  <si>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</si>
  <si>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</si>
  <si>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</si>
  <si>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</si>
  <si>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</si>
  <si>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</si>
  <si>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</si>
  <si>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</si>
  <si>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</si>
  <si>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</si>
  <si>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</si>
  <si>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</si>
  <si>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</si>
  <si>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</si>
  <si>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</si>
  <si>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</si>
  <si>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</si>
  <si>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</si>
  <si>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</si>
  <si>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</si>
  <si>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</si>
  <si>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</si>
  <si>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</si>
  <si>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</si>
  <si>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</si>
  <si>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</si>
  <si>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</si>
  <si>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</si>
  <si>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</si>
  <si>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</si>
  <si>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</si>
  <si>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</si>
  <si>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</si>
  <si>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</si>
  <si>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</si>
  <si>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</si>
  <si>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</si>
  <si>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</si>
  <si>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</si>
  <si>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</si>
  <si>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</si>
  <si>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</si>
  <si>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</si>
  <si>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</si>
  <si>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</si>
  <si>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</si>
  <si>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</si>
  <si>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</si>
  <si>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</si>
  <si>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</si>
  <si>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</si>
  <si>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</si>
  <si>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</si>
  <si>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</si>
  <si>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</si>
  <si>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</si>
  <si>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</si>
  <si>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</si>
  <si>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</si>
  <si>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</si>
  <si>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</si>
  <si>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</si>
  <si>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</si>
  <si>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</si>
  <si>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</si>
  <si>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</si>
  <si>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</si>
  <si>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</si>
  <si>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</si>
  <si>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</si>
  <si>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</si>
  <si>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</si>
  <si>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</si>
  <si>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</si>
  <si>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</si>
  <si>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</si>
  <si>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</si>
  <si>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</si>
  <si>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</si>
  <si>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</si>
  <si>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</si>
  <si>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</si>
  <si>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</si>
  <si>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</si>
  <si>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</si>
  <si>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</si>
  <si>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</si>
  <si>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</si>
  <si>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</si>
  <si>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</si>
  <si>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</si>
  <si>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</si>
  <si>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</si>
  <si>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</si>
  <si>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</si>
  <si>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</si>
  <si>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</si>
  <si>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</si>
  <si>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</si>
  <si>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</si>
  <si>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</si>
  <si>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</si>
  <si>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</si>
  <si>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</si>
  <si>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</si>
  <si>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</si>
  <si>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</si>
  <si>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</si>
  <si>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</si>
  <si>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</si>
  <si>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</si>
  <si>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</si>
  <si>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</si>
  <si>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</si>
  <si>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</si>
  <si>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</si>
  <si>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</si>
  <si>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</si>
  <si>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</si>
  <si>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</si>
  <si>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</si>
  <si>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</si>
  <si>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</si>
  <si>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</si>
  <si>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</si>
  <si>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</si>
  <si>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</si>
  <si>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</si>
  <si>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</si>
  <si>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</si>
  <si>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</si>
  <si>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</si>
  <si>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</si>
  <si>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</si>
  <si>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</si>
  <si>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</si>
  <si>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</si>
  <si>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</si>
  <si>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</si>
  <si>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</si>
  <si>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</si>
  <si>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</si>
  <si>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</si>
  <si>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</si>
  <si>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</si>
  <si>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</si>
  <si>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</si>
  <si>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</si>
  <si>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</si>
  <si>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</si>
  <si>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</si>
  <si>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</si>
  <si>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</si>
  <si>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</si>
  <si>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</si>
  <si>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</si>
  <si>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</si>
  <si>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</si>
  <si>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</si>
  <si>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</si>
  <si>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</si>
  <si>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</si>
  <si>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</si>
  <si>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</si>
  <si>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</si>
  <si>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</si>
  <si>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</si>
  <si>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</si>
  <si>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</si>
  <si>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</si>
  <si>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</si>
  <si>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</si>
  <si>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</si>
  <si>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</si>
  <si>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</si>
  <si>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</si>
  <si>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</si>
  <si>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</si>
  <si>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</si>
  <si>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</si>
  <si>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</si>
  <si>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</si>
  <si>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</si>
  <si>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</si>
  <si>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</si>
  <si>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</si>
  <si>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</si>
  <si>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</si>
  <si>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</si>
  <si>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</si>
  <si>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</si>
  <si>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</si>
  <si>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</si>
  <si>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</si>
  <si>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</si>
  <si>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</si>
  <si>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</si>
  <si>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</si>
  <si>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</si>
  <si>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</si>
  <si>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</si>
  <si>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</si>
  <si>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</si>
  <si>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</si>
  <si>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</si>
  <si>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</si>
  <si>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</si>
  <si>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</si>
  <si>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</si>
  <si>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</si>
  <si>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</si>
  <si>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</si>
  <si>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</si>
  <si>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</si>
  <si>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</si>
  <si>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</si>
  <si>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</si>
  <si>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</si>
  <si>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</si>
  <si>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</si>
  <si>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</si>
  <si>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</si>
  <si>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</si>
  <si>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</si>
  <si>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</si>
  <si>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</si>
  <si>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</si>
  <si>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</si>
  <si>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</si>
  <si>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</si>
  <si>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</si>
  <si>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</si>
  <si>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</si>
  <si>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</si>
  <si>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</si>
  <si>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</si>
  <si>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</si>
  <si>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</si>
  <si>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</si>
  <si>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</si>
  <si>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</si>
  <si>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</si>
  <si>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</si>
  <si>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</si>
  <si>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</si>
  <si>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</si>
  <si>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</si>
  <si>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</si>
  <si>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</si>
  <si>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</si>
  <si>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</si>
  <si>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</si>
  <si>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</si>
  <si>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</si>
  <si>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</si>
  <si>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</si>
  <si>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</si>
  <si>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</si>
  <si>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</si>
  <si>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</si>
  <si>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</si>
  <si>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</si>
  <si>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</si>
  <si>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</si>
  <si>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</si>
  <si>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</si>
  <si>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</si>
  <si>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</si>
  <si>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</si>
  <si>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</si>
  <si>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</si>
  <si>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</si>
  <si>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</si>
  <si>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</si>
  <si>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</si>
  <si>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</si>
  <si>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</si>
  <si>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</si>
  <si>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</si>
  <si>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</si>
  <si>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</si>
  <si>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</si>
  <si>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</si>
  <si>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</si>
  <si>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</si>
  <si>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</si>
  <si>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</si>
  <si>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</si>
  <si>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</si>
  <si>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</si>
  <si>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</si>
  <si>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</si>
  <si>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</si>
  <si>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</si>
  <si>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</si>
  <si>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</si>
  <si>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</si>
  <si>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</si>
  <si>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</si>
  <si>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</si>
  <si>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</si>
  <si>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</si>
  <si>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</si>
  <si>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</si>
  <si>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</si>
  <si>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</si>
  <si>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</si>
  <si>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</si>
  <si>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</si>
  <si>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</si>
  <si>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</si>
  <si>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</si>
  <si>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</si>
  <si>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</si>
  <si>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</si>
  <si>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</si>
  <si>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</si>
  <si>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</si>
  <si>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</si>
  <si>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</si>
  <si>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</si>
  <si>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</si>
  <si>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</si>
  <si>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</si>
  <si>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</si>
  <si>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</si>
  <si>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</si>
  <si>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</si>
  <si>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</si>
  <si>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</si>
  <si>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</si>
  <si>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</si>
  <si>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</si>
  <si>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</si>
  <si>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</si>
  <si>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</si>
  <si>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</si>
  <si>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</si>
  <si>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</si>
  <si>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</si>
  <si>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</si>
  <si>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</si>
  <si>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</si>
  <si>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</si>
  <si>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</si>
  <si>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</si>
  <si>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</si>
  <si>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</si>
  <si>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</si>
  <si>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</si>
  <si>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</si>
  <si>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</si>
  <si>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</si>
  <si>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</si>
  <si>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</si>
  <si>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</si>
  <si>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</si>
  <si>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</si>
  <si>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</si>
  <si>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</si>
  <si>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</si>
  <si>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</si>
  <si>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</si>
  <si>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</si>
  <si>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</si>
  <si>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</si>
  <si>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</si>
  <si>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</si>
  <si>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</si>
  <si>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</si>
  <si>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</si>
  <si>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</si>
  <si>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</si>
  <si>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</si>
  <si>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</si>
  <si>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</si>
  <si>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</si>
  <si>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</si>
  <si>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</si>
  <si>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</si>
  <si>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</si>
  <si>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</si>
  <si>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</si>
  <si>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</si>
  <si>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</si>
  <si>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</si>
  <si>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</si>
  <si>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</si>
  <si>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</si>
  <si>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</si>
  <si>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</si>
  <si>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</si>
  <si>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</si>
  <si>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</si>
  <si>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</si>
  <si>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</si>
  <si>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</si>
  <si>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</si>
  <si>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</si>
  <si>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</si>
  <si>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</si>
  <si>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</si>
  <si>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</si>
  <si>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</si>
  <si>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</si>
  <si>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</si>
  <si>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</si>
  <si>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</si>
  <si>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</si>
  <si>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</si>
  <si>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</si>
  <si>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</si>
  <si>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</si>
  <si>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</si>
  <si>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</si>
  <si>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</si>
  <si>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</si>
  <si>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</si>
  <si>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</si>
  <si>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</si>
  <si>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</si>
  <si>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</si>
  <si>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</si>
  <si>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</si>
  <si>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</si>
  <si>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</si>
  <si>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</si>
  <si>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</si>
  <si>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</si>
  <si>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</si>
  <si>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</si>
  <si>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</si>
  <si>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</si>
  <si>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</si>
  <si>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</si>
  <si>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</si>
  <si>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</si>
  <si>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</si>
  <si>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</si>
  <si>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</si>
  <si>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</si>
  <si>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</si>
  <si>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</si>
  <si>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</si>
  <si>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</si>
  <si>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</si>
  <si>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</si>
  <si>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</si>
  <si>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</si>
  <si>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</si>
  <si>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</si>
  <si>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</si>
  <si>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</si>
  <si>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</si>
  <si>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</si>
  <si>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</si>
  <si>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</si>
  <si>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</si>
  <si>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</si>
  <si>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</si>
  <si>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</si>
  <si>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</si>
  <si>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</si>
  <si>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</si>
  <si>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</si>
  <si>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</si>
  <si>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</si>
  <si>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</si>
  <si>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</si>
  <si>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</si>
  <si>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</si>
  <si>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</si>
  <si>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</si>
  <si>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</si>
  <si>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</si>
  <si>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</si>
  <si>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</si>
  <si>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</si>
  <si>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</si>
  <si>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</si>
  <si>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</si>
  <si>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</si>
  <si>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</si>
  <si>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</si>
  <si>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</si>
  <si>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</si>
  <si>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</si>
  <si>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</si>
  <si>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</si>
  <si>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</si>
  <si>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</si>
  <si>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</si>
  <si>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</si>
  <si>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</si>
  <si>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</si>
  <si>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</si>
  <si>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</si>
  <si>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</si>
  <si>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</si>
  <si>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</si>
  <si>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</si>
  <si>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</si>
  <si>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</si>
  <si>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</si>
  <si>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</si>
  <si>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</si>
  <si>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</si>
  <si>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</si>
  <si>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</si>
  <si>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</si>
  <si>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</si>
  <si>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</si>
  <si>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</si>
  <si>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</si>
  <si>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</si>
  <si>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</si>
  <si>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</si>
  <si>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</si>
  <si>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</si>
  <si>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</si>
  <si>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</si>
  <si>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</si>
  <si>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</si>
  <si>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</si>
  <si>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</si>
  <si>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</si>
  <si>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</si>
  <si>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</si>
  <si>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</si>
  <si>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</si>
  <si>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</si>
  <si>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</si>
  <si>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</si>
  <si>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</si>
  <si>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</si>
  <si>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</si>
  <si>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</si>
  <si>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</si>
  <si>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</si>
  <si>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</si>
  <si>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</si>
  <si>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</si>
  <si>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</si>
  <si>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</si>
  <si>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</si>
  <si>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</si>
  <si>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</si>
  <si>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</si>
  <si>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</si>
  <si>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</si>
  <si>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</si>
  <si>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</si>
  <si>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</si>
  <si>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</si>
  <si>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</si>
  <si>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</si>
  <si>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</si>
  <si>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</si>
  <si>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</si>
  <si>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</si>
  <si>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</si>
  <si>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</si>
  <si>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</si>
  <si>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</si>
  <si>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</si>
  <si>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</si>
  <si>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</si>
  <si>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</si>
  <si>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</si>
  <si>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</si>
  <si>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</si>
  <si>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</si>
  <si>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</si>
  <si>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</si>
  <si>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</si>
  <si>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</si>
  <si>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</si>
  <si>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</si>
  <si>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</si>
  <si>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</si>
  <si>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</si>
  <si>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</si>
  <si>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</si>
  <si>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</si>
  <si>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</si>
  <si>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</si>
  <si>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</si>
  <si>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</si>
  <si>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</si>
  <si>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</si>
  <si>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</si>
  <si>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</si>
  <si>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</si>
  <si>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</si>
  <si>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</si>
  <si>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</si>
  <si>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</si>
  <si>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</si>
  <si>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</si>
  <si>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</si>
  <si>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</si>
  <si>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</si>
  <si>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</si>
  <si>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</si>
  <si>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</si>
  <si>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</si>
  <si>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</si>
  <si>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</si>
  <si>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</si>
  <si>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</si>
  <si>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</si>
  <si>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</si>
  <si>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</si>
  <si>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</si>
  <si>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</si>
  <si>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</si>
  <si>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</si>
  <si>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</si>
  <si>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</si>
  <si>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</si>
  <si>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</si>
  <si>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</si>
  <si>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</si>
  <si>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</si>
  <si>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</si>
  <si>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</si>
  <si>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</si>
  <si>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</si>
  <si>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</si>
  <si>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</si>
  <si>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</si>
  <si>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</si>
  <si>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</si>
  <si>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</si>
  <si>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</si>
  <si>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</si>
  <si>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</si>
  <si>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</si>
  <si>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</si>
  <si>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</si>
  <si>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</si>
  <si>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</si>
  <si>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</si>
  <si>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</si>
  <si>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</si>
  <si>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</si>
  <si>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</si>
  <si>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</si>
  <si>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</si>
  <si>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</si>
  <si>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</si>
  <si>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</si>
  <si>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</si>
  <si>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</si>
  <si>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</si>
  <si>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</si>
  <si>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</si>
  <si>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</si>
  <si>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</si>
  <si>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</si>
  <si>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</si>
  <si>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</si>
  <si>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</si>
  <si>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</si>
  <si>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</si>
  <si>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</si>
  <si>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</si>
  <si>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</si>
  <si>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</si>
  <si>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</si>
  <si>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</si>
  <si>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</si>
  <si>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</si>
  <si>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</si>
  <si>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</si>
  <si>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</si>
  <si>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</si>
  <si>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</si>
  <si>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</si>
  <si>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</si>
  <si>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</si>
  <si>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</si>
  <si>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</si>
  <si>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</si>
  <si>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</si>
  <si>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</si>
  <si>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</si>
  <si>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</si>
  <si>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</si>
  <si>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</si>
  <si>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</si>
  <si>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</si>
  <si>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</si>
  <si>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</si>
  <si>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</si>
  <si>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</si>
  <si>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</si>
  <si>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</si>
  <si>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</si>
  <si>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</si>
  <si>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</si>
  <si>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</si>
  <si>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</si>
  <si>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</si>
  <si>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</si>
  <si>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</si>
  <si>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</si>
  <si>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</si>
  <si>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</si>
  <si>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</si>
  <si>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</si>
  <si>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</si>
  <si>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</si>
  <si>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</si>
  <si>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</si>
  <si>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</si>
  <si>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</si>
  <si>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</si>
  <si>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</si>
  <si>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</si>
  <si>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</si>
  <si>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</si>
  <si>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</si>
  <si>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</si>
  <si>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</si>
  <si>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</si>
  <si>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</si>
  <si>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</si>
  <si>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</si>
  <si>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</si>
  <si>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</si>
  <si>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</si>
  <si>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</si>
  <si>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</si>
  <si>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</si>
  <si>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</si>
  <si>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</si>
  <si>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</si>
  <si>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</si>
  <si>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</si>
  <si>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</si>
  <si>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</si>
  <si>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</si>
  <si>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</si>
  <si>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</si>
  <si>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</si>
  <si>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</si>
  <si>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</si>
  <si>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</si>
  <si>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</si>
  <si>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</si>
  <si>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</si>
  <si>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</si>
  <si>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</si>
  <si>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</si>
  <si>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</si>
  <si>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</si>
  <si>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</si>
  <si>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</si>
  <si>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</si>
  <si>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</si>
  <si>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</si>
  <si>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</si>
  <si>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</si>
  <si>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</si>
  <si>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</si>
  <si>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</si>
  <si>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</si>
  <si>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</si>
  <si>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</si>
  <si>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</si>
  <si>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</si>
  <si>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</si>
  <si>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</si>
  <si>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</si>
  <si>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</si>
  <si>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</si>
  <si>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</si>
  <si>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</si>
  <si>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</si>
  <si>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</si>
  <si>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</si>
  <si>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</si>
  <si>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</si>
  <si>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</si>
  <si>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</si>
  <si>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</si>
  <si>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</si>
  <si>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</si>
  <si>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</si>
  <si>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</si>
  <si>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</si>
  <si>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</si>
  <si>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</si>
  <si>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</si>
  <si>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</si>
  <si>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</si>
  <si>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</si>
  <si>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</si>
  <si>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</si>
  <si>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</si>
  <si>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</si>
  <si>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</si>
  <si>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</si>
  <si>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</si>
  <si>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</si>
  <si>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</si>
  <si>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</si>
  <si>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</si>
  <si>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</si>
  <si>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</si>
  <si>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</si>
  <si>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</si>
  <si>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</si>
  <si>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</si>
  <si>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</si>
  <si>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</si>
  <si>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</si>
  <si>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</si>
  <si>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</si>
  <si>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</si>
  <si>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</si>
  <si>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</si>
  <si>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</si>
  <si>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</si>
  <si>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</si>
  <si>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</si>
  <si>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</si>
  <si>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</si>
  <si>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</si>
  <si>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</si>
  <si>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</si>
  <si>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</si>
  <si>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</si>
  <si>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</si>
  <si>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</si>
  <si>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</si>
  <si>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</si>
  <si>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</si>
  <si>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</si>
  <si>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</si>
  <si>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</si>
  <si>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</si>
  <si>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</si>
  <si>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</si>
  <si>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</si>
  <si>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</si>
  <si>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</si>
  <si>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</si>
  <si>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</si>
  <si>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</si>
  <si>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</si>
  <si>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</si>
  <si>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</si>
  <si>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</si>
  <si>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</si>
  <si>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</si>
  <si>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</si>
  <si>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</si>
  <si>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</si>
  <si>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</si>
  <si>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</si>
  <si>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</si>
  <si>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</si>
  <si>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</si>
  <si>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</si>
  <si>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</si>
  <si>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</si>
  <si>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</si>
  <si>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</si>
  <si>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</si>
  <si>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</si>
  <si>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</si>
  <si>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</si>
  <si>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</si>
  <si>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</si>
  <si>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</si>
  <si>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</si>
  <si>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</si>
  <si>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</si>
  <si>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</si>
  <si>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</si>
  <si>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</si>
  <si>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</si>
  <si>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</si>
  <si>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</si>
  <si>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</si>
  <si>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</si>
  <si>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</si>
  <si>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</si>
  <si>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</si>
  <si>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</si>
  <si>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</si>
  <si>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</si>
  <si>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</si>
  <si>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</si>
  <si>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</si>
  <si>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</si>
  <si>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</si>
  <si>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</si>
  <si>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</si>
  <si>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</si>
  <si>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</si>
  <si>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</si>
  <si>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</si>
  <si>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</si>
  <si>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</si>
  <si>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</si>
  <si>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</si>
  <si>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</si>
  <si>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</si>
  <si>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</si>
  <si>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</si>
  <si>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</si>
  <si>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</si>
  <si>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</si>
  <si>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</si>
  <si>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</si>
  <si>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</si>
  <si>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</si>
  <si>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</si>
  <si>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</si>
  <si>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</si>
  <si>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</si>
  <si>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</si>
  <si>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</si>
  <si>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</si>
  <si>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</si>
  <si>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</si>
  <si>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</si>
  <si>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</si>
  <si>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</si>
  <si>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</si>
  <si>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</si>
  <si>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</si>
  <si>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</si>
  <si>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</si>
  <si>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</si>
  <si>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</si>
  <si>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</si>
  <si>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</si>
  <si>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</si>
  <si>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</si>
  <si>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</si>
  <si>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</si>
  <si>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</si>
  <si>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</si>
  <si>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</si>
  <si>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</si>
  <si>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</si>
  <si>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</si>
  <si>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</si>
  <si>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</si>
  <si>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</si>
  <si>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</si>
  <si>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</si>
  <si>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</si>
  <si>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</si>
  <si>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</si>
  <si>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</si>
  <si>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</si>
  <si>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</si>
  <si>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</si>
  <si>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</si>
  <si>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</si>
  <si>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</si>
  <si>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</si>
  <si>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</si>
  <si>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</si>
  <si>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</si>
  <si>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</si>
  <si>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</si>
  <si>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</si>
  <si>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</si>
  <si>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</si>
  <si>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</si>
  <si>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</si>
  <si>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</si>
  <si>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</si>
  <si>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</si>
  <si>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</si>
  <si>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</si>
  <si>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</si>
  <si>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</si>
  <si>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</si>
  <si>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</si>
  <si>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</si>
  <si>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</si>
  <si>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</si>
  <si>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</si>
  <si>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</si>
  <si>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</si>
  <si>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</si>
  <si>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</si>
  <si>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</si>
  <si>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</si>
  <si>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</si>
  <si>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</si>
  <si>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</si>
  <si>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</si>
  <si>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</si>
  <si>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</si>
  <si>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</si>
  <si>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</si>
  <si>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</si>
  <si>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</si>
  <si>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</si>
  <si>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</si>
  <si>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</si>
  <si>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</si>
  <si>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</si>
  <si>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</si>
  <si>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</si>
  <si>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</si>
  <si>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</si>
  <si>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</si>
  <si>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</si>
  <si>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</si>
  <si>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</si>
  <si>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</si>
  <si>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</si>
  <si>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</si>
  <si>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</si>
  <si>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</si>
  <si>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</si>
  <si>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</si>
  <si>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</si>
  <si>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</si>
  <si>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</si>
  <si>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</si>
  <si>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</si>
  <si>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</si>
  <si>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</si>
  <si>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</si>
  <si>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</si>
  <si>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</si>
  <si>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</si>
  <si>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</si>
  <si>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</si>
  <si>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</si>
  <si>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</si>
  <si>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</si>
  <si>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</si>
  <si>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</si>
  <si>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</si>
  <si>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</si>
  <si>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</si>
  <si>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</si>
  <si>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</si>
  <si>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</si>
  <si>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</si>
  <si>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</si>
  <si>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</si>
  <si>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</si>
  <si>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</si>
  <si>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</si>
  <si>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</si>
  <si>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</si>
  <si>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</si>
  <si>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</si>
  <si>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</si>
  <si>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</si>
  <si>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</si>
  <si>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</si>
  <si>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</si>
  <si>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</si>
  <si>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</si>
  <si>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</si>
  <si>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</si>
  <si>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</si>
  <si>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</si>
  <si>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</si>
  <si>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</si>
  <si>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</si>
  <si>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</si>
  <si>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</si>
  <si>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</si>
  <si>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</si>
  <si>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</si>
  <si>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</si>
  <si>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</si>
  <si>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</si>
  <si>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</si>
  <si>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</si>
  <si>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</si>
  <si>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</si>
  <si>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</si>
  <si>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</si>
  <si>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</si>
  <si>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</si>
  <si>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</si>
  <si>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</si>
  <si>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</si>
  <si>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</si>
  <si>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</si>
  <si>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</si>
  <si>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</si>
  <si>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</si>
  <si>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</si>
  <si>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</si>
  <si>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</si>
  <si>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</si>
  <si>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</si>
  <si>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</si>
  <si>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</si>
  <si>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</si>
  <si>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</si>
  <si>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</si>
  <si>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</si>
  <si>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</si>
  <si>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</si>
  <si>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</si>
  <si>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</si>
  <si>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</si>
  <si>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</si>
  <si>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</si>
  <si>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</si>
  <si>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</si>
  <si>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</si>
  <si>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</si>
  <si>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</si>
  <si>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</si>
  <si>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</si>
  <si>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</si>
  <si>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</si>
  <si>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</si>
  <si>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</si>
  <si>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</si>
  <si>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</si>
  <si>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</si>
  <si>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</si>
  <si>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</si>
  <si>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</si>
  <si>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</si>
  <si>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</si>
  <si>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</si>
  <si>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</si>
  <si>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</si>
  <si>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</si>
  <si>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</si>
  <si>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</si>
  <si>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</si>
  <si>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</si>
  <si>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</si>
  <si>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</si>
  <si>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</si>
  <si>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</si>
  <si>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</si>
  <si>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</si>
  <si>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</si>
  <si>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</si>
  <si>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</si>
  <si>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</si>
  <si>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</si>
  <si>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</si>
  <si>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</si>
  <si>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</si>
  <si>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</si>
  <si>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</si>
  <si>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</si>
  <si>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</si>
  <si>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</si>
  <si>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</si>
  <si>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</si>
  <si>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</si>
  <si>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</si>
  <si>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</si>
  <si>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</si>
  <si>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</si>
  <si>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</si>
  <si>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</si>
  <si>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</si>
  <si>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</si>
  <si>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</si>
  <si>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</si>
  <si>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</si>
  <si>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</si>
  <si>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</si>
  <si>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</si>
  <si>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</si>
  <si>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</si>
  <si>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</si>
  <si>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</si>
  <si>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</si>
  <si>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</si>
  <si>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</si>
  <si>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</si>
  <si>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</si>
  <si>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</si>
  <si>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</si>
  <si>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</si>
  <si>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</si>
  <si>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</si>
  <si>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</si>
  <si>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</si>
  <si>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</si>
  <si>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</si>
  <si>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</si>
  <si>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</si>
  <si>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</si>
  <si>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</si>
  <si>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</si>
  <si>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</si>
  <si>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</si>
  <si>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</si>
  <si>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</si>
  <si>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</si>
  <si>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</si>
  <si>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</si>
  <si>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</si>
  <si>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</si>
  <si>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</si>
  <si>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</si>
  <si>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</si>
  <si>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</si>
  <si>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</si>
  <si>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</si>
  <si>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</si>
  <si>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</si>
  <si>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</si>
  <si>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</si>
  <si>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</si>
  <si>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</si>
  <si>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</si>
  <si>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</si>
  <si>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</si>
  <si>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</si>
  <si>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</si>
  <si>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</si>
  <si>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</si>
  <si>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</si>
  <si>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</si>
  <si>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</si>
  <si>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</si>
  <si>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</si>
  <si>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</si>
  <si>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</si>
  <si>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</si>
  <si>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</si>
  <si>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</si>
  <si>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</si>
  <si>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</si>
  <si>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</si>
  <si>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</si>
  <si>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</si>
  <si>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</si>
  <si>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</si>
  <si>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</si>
  <si>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</si>
  <si>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</si>
  <si>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</si>
  <si>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</si>
  <si>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</si>
  <si>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</si>
  <si>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</si>
  <si>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</si>
  <si>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</si>
  <si>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</si>
  <si>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</si>
  <si>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</si>
  <si>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</si>
  <si>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</si>
  <si>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</si>
  <si>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</si>
  <si>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</si>
  <si>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</si>
  <si>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</si>
  <si>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</si>
  <si>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</si>
  <si>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</si>
  <si>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</si>
  <si>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</si>
  <si>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</si>
  <si>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</si>
  <si>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</si>
  <si>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</si>
  <si>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</si>
  <si>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</si>
  <si>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</si>
  <si>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</si>
  <si>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</si>
  <si>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</si>
  <si>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</si>
  <si>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</si>
  <si>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</si>
  <si>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</si>
  <si>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</si>
  <si>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</si>
  <si>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</si>
  <si>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</si>
  <si>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</si>
  <si>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</si>
  <si>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</si>
  <si>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</si>
  <si>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</si>
  <si>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</si>
  <si>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</si>
  <si>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</si>
  <si>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</si>
  <si>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</si>
  <si>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</si>
  <si>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</si>
  <si>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</si>
  <si>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</si>
  <si>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</si>
  <si>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</si>
  <si>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</si>
  <si>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</si>
  <si>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</si>
  <si>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</si>
  <si>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</si>
  <si>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</si>
  <si>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</si>
  <si>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</si>
  <si>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</si>
  <si>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</si>
  <si>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</si>
  <si>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</si>
  <si>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</si>
  <si>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</si>
  <si>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</si>
  <si>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</si>
  <si>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</si>
  <si>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</si>
  <si>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</si>
  <si>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</si>
  <si>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</si>
  <si>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</si>
  <si>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</si>
  <si>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</si>
  <si>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</si>
  <si>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</si>
  <si>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</si>
  <si>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</si>
  <si>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</si>
  <si>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</si>
  <si>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</si>
  <si>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</si>
  <si>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</si>
  <si>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</si>
  <si>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</si>
  <si>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</si>
  <si>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</si>
  <si>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</si>
  <si>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</si>
  <si>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</si>
  <si>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</si>
  <si>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</si>
  <si>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</si>
  <si>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</si>
  <si>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</si>
  <si>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</si>
  <si>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</si>
  <si>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</si>
  <si>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</si>
  <si>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</si>
  <si>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</si>
  <si>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</si>
  <si>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</si>
  <si>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</si>
  <si>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</si>
  <si>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</si>
  <si>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</si>
  <si>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</si>
  <si>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</si>
  <si>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</si>
  <si>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</si>
  <si>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</si>
  <si>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</si>
  <si>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</si>
  <si>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</si>
  <si>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</si>
  <si>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</si>
  <si>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</si>
  <si>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</si>
  <si>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</si>
  <si>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</si>
  <si>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</si>
  <si>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</si>
  <si>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</si>
  <si>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</si>
  <si>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</si>
  <si>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</si>
  <si>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</si>
  <si>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</si>
  <si>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</si>
  <si>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</si>
  <si>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</si>
  <si>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</si>
  <si>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</si>
  <si>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</si>
  <si>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</si>
  <si>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</si>
  <si>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</si>
  <si>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</si>
  <si>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</si>
  <si>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</si>
  <si>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</si>
  <si>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</si>
  <si>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</si>
  <si>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</si>
  <si>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</si>
  <si>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</si>
  <si>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</si>
  <si>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</si>
  <si>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</si>
  <si>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</si>
  <si>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</si>
  <si>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</si>
  <si>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</si>
  <si>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</si>
  <si>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</si>
  <si>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</si>
  <si>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</si>
  <si>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</si>
  <si>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</si>
  <si>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</si>
  <si>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</si>
  <si>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</si>
  <si>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</si>
  <si>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</si>
  <si>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</si>
  <si>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</si>
  <si>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</si>
  <si>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</si>
  <si>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</si>
  <si>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</si>
  <si>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</si>
  <si>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</si>
  <si>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</si>
  <si>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</si>
  <si>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</si>
  <si>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</si>
  <si>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</si>
  <si>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</si>
  <si>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</si>
  <si>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</si>
  <si>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</si>
  <si>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</si>
  <si>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</si>
  <si>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</si>
  <si>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</si>
  <si>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</si>
  <si>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</si>
  <si>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</si>
  <si>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</si>
  <si>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</si>
  <si>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</si>
  <si>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</si>
  <si>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</si>
  <si>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</si>
  <si>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</si>
  <si>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</si>
  <si>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</si>
  <si>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</si>
  <si>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</si>
  <si>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</si>
  <si>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</si>
  <si>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</si>
  <si>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</si>
  <si>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</si>
  <si>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</si>
  <si>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</si>
  <si>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</si>
  <si>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</si>
  <si>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</si>
  <si>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</si>
  <si>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</si>
  <si>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</si>
  <si>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</si>
  <si>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</si>
  <si>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</si>
  <si>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</si>
  <si>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</si>
  <si>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</si>
  <si>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</si>
  <si>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</si>
  <si>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</si>
  <si>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</si>
  <si>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</si>
  <si>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</si>
  <si>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</si>
  <si>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</si>
  <si>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</si>
  <si>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</si>
  <si>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</si>
  <si>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</si>
  <si>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</si>
  <si>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</si>
  <si>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</si>
  <si>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</si>
  <si>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</si>
  <si>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</si>
  <si>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</si>
  <si>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</si>
  <si>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</si>
  <si>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</si>
  <si>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</si>
  <si>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</si>
  <si>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</si>
  <si>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</si>
  <si>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</si>
  <si>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</si>
  <si>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</si>
  <si>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</si>
  <si>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</si>
  <si>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</si>
  <si>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</si>
  <si>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</si>
  <si>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</si>
  <si>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</si>
  <si>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</si>
  <si>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</si>
  <si>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</si>
  <si>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</si>
  <si>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</si>
  <si>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</si>
  <si>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</si>
  <si>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</si>
  <si>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</si>
  <si>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</si>
  <si>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</si>
  <si>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</si>
  <si>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</si>
  <si>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</si>
  <si>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</si>
  <si>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</si>
  <si>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</si>
  <si>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</si>
  <si>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</si>
  <si>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</si>
  <si>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</si>
  <si>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</si>
  <si>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</si>
  <si>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</si>
  <si>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</si>
  <si>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</si>
  <si>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</si>
  <si>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</si>
  <si>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</si>
  <si>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</si>
  <si>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</si>
  <si>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</si>
  <si>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</si>
  <si>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</si>
  <si>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</si>
  <si>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</si>
  <si>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</si>
  <si>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</si>
  <si>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</si>
  <si>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</si>
  <si>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</si>
  <si>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</si>
  <si>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</si>
  <si>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</si>
  <si>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</si>
  <si>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</si>
  <si>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</si>
  <si>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</si>
  <si>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</si>
  <si>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</si>
  <si>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</si>
  <si>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</si>
  <si>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</si>
  <si>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</si>
  <si>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</si>
  <si>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</si>
  <si>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</si>
  <si>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</si>
  <si>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</si>
  <si>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</si>
  <si>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</si>
  <si>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</si>
  <si>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</si>
  <si>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</si>
  <si>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</si>
  <si>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</si>
  <si>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</si>
  <si>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</si>
  <si>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</si>
  <si>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</si>
  <si>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</si>
  <si>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</si>
  <si>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</si>
  <si>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</si>
  <si>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</si>
  <si>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</si>
  <si>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</si>
  <si>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</si>
  <si>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</si>
  <si>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</si>
  <si>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</si>
  <si>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</si>
  <si>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</si>
  <si>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</si>
  <si>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</si>
  <si>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</si>
  <si>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</si>
  <si>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</si>
  <si>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</si>
  <si>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</si>
  <si>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</si>
  <si>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</si>
  <si>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</si>
  <si>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</si>
  <si>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</si>
  <si>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</si>
  <si>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</si>
  <si>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</si>
  <si>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</si>
  <si>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</si>
  <si>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</si>
  <si>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</si>
  <si>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</si>
  <si>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</si>
  <si>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</si>
  <si>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</si>
  <si>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</si>
  <si>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</si>
  <si>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</si>
  <si>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</si>
  <si>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</si>
  <si>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</si>
  <si>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</si>
  <si>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</si>
  <si>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</si>
  <si>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</si>
  <si>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</si>
  <si>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</si>
  <si>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</si>
  <si>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</si>
  <si>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</si>
  <si>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</si>
  <si>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</si>
  <si>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</si>
  <si>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</si>
  <si>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</si>
  <si>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</si>
  <si>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</si>
  <si>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</si>
  <si>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</si>
  <si>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</si>
  <si>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</si>
  <si>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</si>
  <si>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</si>
  <si>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</si>
  <si>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</si>
  <si>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</si>
  <si>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</si>
  <si>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</si>
  <si>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</si>
  <si>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</si>
  <si>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</si>
  <si>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</si>
  <si>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</si>
  <si>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</si>
  <si>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</si>
  <si>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</si>
  <si>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</si>
  <si>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</si>
  <si>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</si>
  <si>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</si>
  <si>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</si>
  <si>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</si>
  <si>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</si>
  <si>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</si>
  <si>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</si>
  <si>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</si>
  <si>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</si>
  <si>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</si>
  <si>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</si>
  <si>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</si>
  <si>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</si>
  <si>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</si>
  <si>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</si>
  <si>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</si>
  <si>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</si>
  <si>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</si>
  <si>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</si>
  <si>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</si>
  <si>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</si>
  <si>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</si>
  <si>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</si>
  <si>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</si>
  <si>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</si>
  <si>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</si>
  <si>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</si>
  <si>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</si>
  <si>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</si>
  <si>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</si>
  <si>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</si>
  <si>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</si>
  <si>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</si>
  <si>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</si>
  <si>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</si>
  <si>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</si>
  <si>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</si>
  <si>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</si>
  <si>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</si>
  <si>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</si>
  <si>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</si>
  <si>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</si>
  <si>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</si>
  <si>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</si>
  <si>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</si>
  <si>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</si>
  <si>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</si>
  <si>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</si>
  <si>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</si>
  <si>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</si>
  <si>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</si>
  <si>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</si>
  <si>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</si>
  <si>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</si>
  <si>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</si>
  <si>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</si>
  <si>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</si>
  <si>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</si>
  <si>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</si>
  <si>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</si>
  <si>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</si>
  <si>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</si>
  <si>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</si>
  <si>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</si>
  <si>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</si>
  <si>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</si>
  <si>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</si>
  <si>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</si>
  <si>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</si>
  <si>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</si>
  <si>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</si>
  <si>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</si>
  <si>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</si>
  <si>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</si>
  <si>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</si>
  <si>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</si>
  <si>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</si>
  <si>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</si>
  <si>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</si>
  <si>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</si>
  <si>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</si>
  <si>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</si>
  <si>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</si>
  <si>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</si>
  <si>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</si>
  <si>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</si>
  <si>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</si>
  <si>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</si>
  <si>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</si>
  <si>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</si>
  <si>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</si>
  <si>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</si>
  <si>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</si>
  <si>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</si>
  <si>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</si>
  <si>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</si>
  <si>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</si>
  <si>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</si>
  <si>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</si>
  <si>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</si>
  <si>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</si>
  <si>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</si>
  <si>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</si>
  <si>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</si>
  <si>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</si>
  <si>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</si>
  <si>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</si>
  <si>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</si>
  <si>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</si>
  <si>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</si>
  <si>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</si>
  <si>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</si>
  <si>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</si>
  <si>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</si>
  <si>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</si>
  <si>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</si>
  <si>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</si>
  <si>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</si>
  <si>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</si>
  <si>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</si>
  <si>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</si>
  <si>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</si>
  <si>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</si>
  <si>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</si>
  <si>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</si>
  <si>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</si>
  <si>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</si>
  <si>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</si>
  <si>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</si>
  <si>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</si>
  <si>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</si>
  <si>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</si>
  <si>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</si>
  <si>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</si>
  <si>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</si>
  <si>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</si>
  <si>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</si>
  <si>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</si>
  <si>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</si>
  <si>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</si>
  <si>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</si>
  <si>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</si>
  <si>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</si>
  <si>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</si>
  <si>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</si>
  <si>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</si>
  <si>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</si>
  <si>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</si>
  <si>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</si>
  <si>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</si>
  <si>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</si>
  <si>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</si>
  <si>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</si>
  <si>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</si>
  <si>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</si>
  <si>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</si>
  <si>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</si>
  <si>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</si>
  <si>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</si>
  <si>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</si>
  <si>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</si>
  <si>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</si>
  <si>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</si>
  <si>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</si>
  <si>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</si>
  <si>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</si>
  <si>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</si>
  <si>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</si>
  <si>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</si>
  <si>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</si>
  <si>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</si>
  <si>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</si>
  <si>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</si>
  <si>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</si>
  <si>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</si>
  <si>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</si>
  <si>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</si>
  <si>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</si>
  <si>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</si>
  <si>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</si>
  <si>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</si>
  <si>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</si>
  <si>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</si>
  <si>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</si>
  <si>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</si>
  <si>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</si>
  <si>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</si>
  <si>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</si>
  <si>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</si>
  <si>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</si>
  <si>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</si>
  <si>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</si>
  <si>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</si>
  <si>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</si>
  <si>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</si>
  <si>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</si>
  <si>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</si>
  <si>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</si>
  <si>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</si>
  <si>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</si>
  <si>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</si>
  <si>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</si>
  <si>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</si>
  <si>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</si>
  <si>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</si>
  <si>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</si>
  <si>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</si>
  <si>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</si>
  <si>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</si>
  <si>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</si>
  <si>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</si>
  <si>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</si>
  <si>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</si>
  <si>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</si>
  <si>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</si>
  <si>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</si>
  <si>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</si>
  <si>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</si>
  <si>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</si>
  <si>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</si>
  <si>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</si>
  <si>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</si>
  <si>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</si>
  <si>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</si>
  <si>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</si>
  <si>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</si>
  <si>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</si>
  <si>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</si>
  <si>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</si>
  <si>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</si>
  <si>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</si>
  <si>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</si>
  <si>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</si>
  <si>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</si>
  <si>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</si>
  <si>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</si>
  <si>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</si>
  <si>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</si>
  <si>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</si>
  <si>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</si>
  <si>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</si>
  <si>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</si>
  <si>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</si>
  <si>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</si>
  <si>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</si>
  <si>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</si>
  <si>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</si>
  <si>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</si>
  <si>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</si>
  <si>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</si>
  <si>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</si>
  <si>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</si>
  <si>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</si>
  <si>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</si>
  <si>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</si>
  <si>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</si>
  <si>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</si>
  <si>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</si>
  <si>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</si>
  <si>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</si>
  <si>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</si>
  <si>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</si>
  <si>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</si>
  <si>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</si>
  <si>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</si>
  <si>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</si>
  <si>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</si>
  <si>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</si>
  <si>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</si>
  <si>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</si>
  <si>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</si>
  <si>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</si>
  <si>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</si>
  <si>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</si>
  <si>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</si>
  <si>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</si>
  <si>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</si>
  <si>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</si>
  <si>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</si>
  <si>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</si>
  <si>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</si>
  <si>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</si>
  <si>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</si>
  <si>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</si>
  <si>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</si>
  <si>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</si>
  <si>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</si>
  <si>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</si>
  <si>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</si>
  <si>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</si>
  <si>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</si>
  <si>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</si>
  <si>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</si>
  <si>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</si>
  <si>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</si>
  <si>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</si>
  <si>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</si>
  <si>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</si>
  <si>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</si>
  <si>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</si>
  <si>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</si>
  <si>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</si>
  <si>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</si>
  <si>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</si>
  <si>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</si>
  <si>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</si>
  <si>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</si>
  <si>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</si>
  <si>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</si>
  <si>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</si>
  <si>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</si>
  <si>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</si>
  <si>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</si>
  <si>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</si>
  <si>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</si>
  <si>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</si>
  <si>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</si>
  <si>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</si>
  <si>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</si>
  <si>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</si>
  <si>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</si>
  <si>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</si>
  <si>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</si>
  <si>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</si>
  <si>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</si>
  <si>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</si>
  <si>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</si>
  <si>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</si>
  <si>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</si>
  <si>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</si>
  <si>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</si>
  <si>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</si>
  <si>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</si>
  <si>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</si>
  <si>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</si>
  <si>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</si>
  <si>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</si>
  <si>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</si>
  <si>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</si>
  <si>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</si>
  <si>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</si>
  <si>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</si>
  <si>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</si>
  <si>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</si>
  <si>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</si>
  <si>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</si>
  <si>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</si>
  <si>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</si>
  <si>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</si>
  <si>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</si>
  <si>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</si>
  <si>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</si>
  <si>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</si>
  <si>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</si>
  <si>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</si>
  <si>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</si>
  <si>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</si>
  <si>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</si>
  <si>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</si>
  <si>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</si>
  <si>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</si>
  <si>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</si>
  <si>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</si>
  <si>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</si>
  <si>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</si>
  <si>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</si>
  <si>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</si>
  <si>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</si>
  <si>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</si>
  <si>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</si>
  <si>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</si>
  <si>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</si>
  <si>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</si>
  <si>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</si>
  <si>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</si>
  <si>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</si>
  <si>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</si>
  <si>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</si>
  <si>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</si>
  <si>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</si>
  <si>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</si>
  <si>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</si>
  <si>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</si>
  <si>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</si>
  <si>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</si>
  <si>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</si>
  <si>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</si>
  <si>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</si>
  <si>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</si>
  <si>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</si>
  <si>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</si>
  <si>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</si>
  <si>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</si>
  <si>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</si>
  <si>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</si>
  <si>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</si>
  <si>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</si>
  <si>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</si>
  <si>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</si>
  <si>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</si>
  <si>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</si>
  <si>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</si>
  <si>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</si>
  <si>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</si>
  <si>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</si>
  <si>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</si>
  <si>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</si>
  <si>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</si>
  <si>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</si>
  <si>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</si>
  <si>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</si>
  <si>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</si>
  <si>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</si>
  <si>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</si>
  <si>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</si>
  <si>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</si>
  <si>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</si>
  <si>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</si>
  <si>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</si>
  <si>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</si>
  <si>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</si>
  <si>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</si>
  <si>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</si>
  <si>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</si>
  <si>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</si>
  <si>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</si>
  <si>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</si>
  <si>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</si>
  <si>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</si>
  <si>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</si>
  <si>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</si>
  <si>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</si>
  <si>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</si>
  <si>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</si>
  <si>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</si>
  <si>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</si>
  <si>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</si>
  <si>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</si>
  <si>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</si>
  <si>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</si>
  <si>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</si>
  <si>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</si>
  <si>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</si>
  <si>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</si>
  <si>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</si>
  <si>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</si>
  <si>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</si>
  <si>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</si>
  <si>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</si>
  <si>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</si>
  <si>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</si>
  <si>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</si>
  <si>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</si>
  <si>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</si>
  <si>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</si>
  <si>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</si>
  <si>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</si>
  <si>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</si>
  <si>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</si>
  <si>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</si>
  <si>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</si>
  <si>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</si>
  <si>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</si>
  <si>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</si>
  <si>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</si>
  <si>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</si>
  <si>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</si>
  <si>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</si>
  <si>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</si>
  <si>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</si>
  <si>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</si>
  <si>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</si>
  <si>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</si>
  <si>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</si>
  <si>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</si>
  <si>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</si>
  <si>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</si>
  <si>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</si>
  <si>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</si>
  <si>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</si>
  <si>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</si>
  <si>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</si>
  <si>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</si>
  <si>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</si>
  <si>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</si>
  <si>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</si>
  <si>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</si>
  <si>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</si>
  <si>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</si>
  <si>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</si>
  <si>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</si>
  <si>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</si>
  <si>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</si>
  <si>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</si>
  <si>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</si>
  <si>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</si>
  <si>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</si>
  <si>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</si>
  <si>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</si>
  <si>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</si>
  <si>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</si>
  <si>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</si>
  <si>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</si>
  <si>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</si>
  <si>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</si>
  <si>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</si>
  <si>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</si>
  <si>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</si>
  <si>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</si>
  <si>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</si>
  <si>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</si>
  <si>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</si>
  <si>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</si>
  <si>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</si>
  <si>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</si>
  <si>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</si>
  <si>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</si>
  <si>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</si>
  <si>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</si>
  <si>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</si>
  <si>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</si>
  <si>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</si>
  <si>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</si>
  <si>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</si>
  <si>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</si>
  <si>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</si>
  <si>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</si>
  <si>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</si>
  <si>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</si>
  <si>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</si>
  <si>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</si>
  <si>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</si>
  <si>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</si>
  <si>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</si>
  <si>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</si>
  <si>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</si>
  <si>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</si>
  <si>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</si>
  <si>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</si>
  <si>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</si>
  <si>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</si>
  <si>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</si>
  <si>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</si>
  <si>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</si>
  <si>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</si>
  <si>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</si>
  <si>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</si>
  <si>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</si>
  <si>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</si>
  <si>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</si>
  <si>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</si>
  <si>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</si>
  <si>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</si>
  <si>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</si>
  <si>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</si>
  <si>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</si>
  <si>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</si>
  <si>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</si>
  <si>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</si>
  <si>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</si>
  <si>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</si>
  <si>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</si>
  <si>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</si>
  <si>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</si>
  <si>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</si>
  <si>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</si>
  <si>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</si>
  <si>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</si>
  <si>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</si>
  <si>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</si>
  <si>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</si>
  <si>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</si>
  <si>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</si>
  <si>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</si>
  <si>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</si>
  <si>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</si>
  <si>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</si>
  <si>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</si>
  <si>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</si>
  <si>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</si>
  <si>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</si>
  <si>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</si>
  <si>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</si>
  <si>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</si>
  <si>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</si>
  <si>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</si>
  <si>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</si>
  <si>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</si>
  <si>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</si>
  <si>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</si>
  <si>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</si>
  <si>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</si>
  <si>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</si>
  <si>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</si>
  <si>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</si>
  <si>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</si>
  <si>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</si>
  <si>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</si>
  <si>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</si>
  <si>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</si>
  <si>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</si>
  <si>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</si>
  <si>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</si>
  <si>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</si>
  <si>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</si>
  <si>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</si>
  <si>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</si>
  <si>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</si>
  <si>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</si>
  <si>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</si>
  <si>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</si>
  <si>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</si>
  <si>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</si>
  <si>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</si>
  <si>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</si>
  <si>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</si>
  <si>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</si>
  <si>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</si>
  <si>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</si>
  <si>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</si>
  <si>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</si>
  <si>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</si>
  <si>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</si>
  <si>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</si>
  <si>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</si>
  <si>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</si>
  <si>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</si>
  <si>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</si>
  <si>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</si>
  <si>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</si>
  <si>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</si>
  <si>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</si>
  <si>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</si>
  <si>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</si>
  <si>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</si>
  <si>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</si>
  <si>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</si>
  <si>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</si>
  <si>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</si>
  <si>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</si>
  <si>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</si>
  <si>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</si>
  <si>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</si>
  <si>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</si>
  <si>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</si>
  <si>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</si>
  <si>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</si>
  <si>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</si>
  <si>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</si>
  <si>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</si>
  <si>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</si>
  <si>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</si>
  <si>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</si>
  <si>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</si>
  <si>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</si>
  <si>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</si>
  <si>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</si>
  <si>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</si>
  <si>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</si>
  <si>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</si>
  <si>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</si>
  <si>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</si>
  <si>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</si>
  <si>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</si>
  <si>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</si>
  <si>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</si>
  <si>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</si>
  <si>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</si>
  <si>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</si>
  <si>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</si>
  <si>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</si>
  <si>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</si>
  <si>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</si>
  <si>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</si>
  <si>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</si>
  <si>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</si>
  <si>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</si>
  <si>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</si>
  <si>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</si>
  <si>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</si>
  <si>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</si>
  <si>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</si>
  <si>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</si>
  <si>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</si>
  <si>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</si>
  <si>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</si>
  <si>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</si>
  <si>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</si>
  <si>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</si>
  <si>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</si>
  <si>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</si>
  <si>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</si>
  <si>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</si>
  <si>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</si>
  <si>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</si>
  <si>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</si>
  <si>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</si>
  <si>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</si>
  <si>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</si>
  <si>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</si>
  <si>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</si>
  <si>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</si>
  <si>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</si>
  <si>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</si>
  <si>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</si>
  <si>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</si>
  <si>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</si>
  <si>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</si>
  <si>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</si>
  <si>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</si>
  <si>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</si>
  <si>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</si>
  <si>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</si>
  <si>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</si>
  <si>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</si>
  <si>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</si>
  <si>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</si>
  <si>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</si>
  <si>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</si>
  <si>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</si>
  <si>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</si>
  <si>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</si>
  <si>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</si>
  <si>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</si>
  <si>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</si>
  <si>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</si>
  <si>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</si>
  <si>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</si>
  <si>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</si>
  <si>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</si>
  <si>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</si>
  <si>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</si>
  <si>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</si>
  <si>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</si>
  <si>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</si>
  <si>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</si>
  <si>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</si>
  <si>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</si>
  <si>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</si>
  <si>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</si>
  <si>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</si>
  <si>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</si>
  <si>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</si>
  <si>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</si>
  <si>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</si>
  <si>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</si>
  <si>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</si>
  <si>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</si>
  <si>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</si>
  <si>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</si>
  <si>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</si>
  <si>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</si>
  <si>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</si>
  <si>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</si>
  <si>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</si>
  <si>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</si>
  <si>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</si>
  <si>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</si>
  <si>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</si>
  <si>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</si>
  <si>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</si>
  <si>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</si>
  <si>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</si>
  <si>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</si>
  <si>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</si>
  <si>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</si>
  <si>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</si>
  <si>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</si>
  <si>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</si>
  <si>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</si>
  <si>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</si>
  <si>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</si>
  <si>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</si>
  <si>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</si>
  <si>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</si>
  <si>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</si>
  <si>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</si>
  <si>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</si>
  <si>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</si>
  <si>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</si>
  <si>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</si>
  <si>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</si>
  <si>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</si>
  <si>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</si>
  <si>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</si>
  <si>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</si>
  <si>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</si>
  <si>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</si>
  <si>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</si>
  <si>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</si>
  <si>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</si>
  <si>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</si>
  <si>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</si>
  <si>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</si>
  <si>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</si>
  <si>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</si>
  <si>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</si>
  <si>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</si>
  <si>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</si>
  <si>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</si>
  <si>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</si>
  <si>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</si>
  <si>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</si>
  <si>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</si>
  <si>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</si>
  <si>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</si>
  <si>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</si>
  <si>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</si>
  <si>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</si>
  <si>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</si>
  <si>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</si>
  <si>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</si>
  <si>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</si>
  <si>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</si>
  <si>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</si>
  <si>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</si>
  <si>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</si>
  <si>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</si>
  <si>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</si>
  <si>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</si>
  <si>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</si>
  <si>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</si>
  <si>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</si>
  <si>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</si>
  <si>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</si>
  <si>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</si>
  <si>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</si>
  <si>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</si>
  <si>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</si>
  <si>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</si>
  <si>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</si>
  <si>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</si>
  <si>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</si>
  <si>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</si>
  <si>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</si>
  <si>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</si>
  <si>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</si>
  <si>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</si>
  <si>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</si>
  <si>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</si>
  <si>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</si>
  <si>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</si>
  <si>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</si>
  <si>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</si>
  <si>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</si>
  <si>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</si>
  <si>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</si>
  <si>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</si>
  <si>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</si>
  <si>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</si>
  <si>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</si>
  <si>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</si>
  <si>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</si>
  <si>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</si>
  <si>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</si>
  <si>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</si>
  <si>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</si>
  <si>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</si>
  <si>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</si>
  <si>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</si>
  <si>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</si>
  <si>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</si>
  <si>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</si>
  <si>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</si>
  <si>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</si>
  <si>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</si>
  <si>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</si>
  <si>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</si>
  <si>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</si>
  <si>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</si>
  <si>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</si>
  <si>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</si>
  <si>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</si>
  <si>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</si>
  <si>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</si>
  <si>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</si>
  <si>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</si>
  <si>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</si>
  <si>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</si>
  <si>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</si>
  <si>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</si>
  <si>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</si>
  <si>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</si>
  <si>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</si>
  <si>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</si>
  <si>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</si>
  <si>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</si>
  <si>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</si>
  <si>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</si>
  <si>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</si>
  <si>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</si>
  <si>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</si>
  <si>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</si>
  <si>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</si>
  <si>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</si>
  <si>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</si>
  <si>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</si>
  <si>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</si>
  <si>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</si>
  <si>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</si>
  <si>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</si>
  <si>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</si>
  <si>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</si>
  <si>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</si>
  <si>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</si>
  <si>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</si>
  <si>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</si>
  <si>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</si>
  <si>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</si>
  <si>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</si>
  <si>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</si>
  <si>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</si>
  <si>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</si>
  <si>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</si>
  <si>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</si>
  <si>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</si>
  <si>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</si>
  <si>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</si>
  <si>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</si>
  <si>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</si>
  <si>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</si>
  <si>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</si>
  <si>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</si>
  <si>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</si>
  <si>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</si>
  <si>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</si>
  <si>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</si>
  <si>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</si>
  <si>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</si>
  <si>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</si>
  <si>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</si>
  <si>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</si>
  <si>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</si>
  <si>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</si>
  <si>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</si>
  <si>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</si>
  <si>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</si>
  <si>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</si>
  <si>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</si>
  <si>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</si>
  <si>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</si>
  <si>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</si>
  <si>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</si>
  <si>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</si>
  <si>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</si>
  <si>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</si>
  <si>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</si>
  <si>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</si>
  <si>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</si>
  <si>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</si>
  <si>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</si>
  <si>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</si>
  <si>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</si>
  <si>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</si>
  <si>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</si>
  <si>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</si>
  <si>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</si>
  <si>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</si>
  <si>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</si>
  <si>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</si>
  <si>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</si>
  <si>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</si>
  <si>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</si>
  <si>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</si>
  <si>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</si>
  <si>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</si>
  <si>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</si>
  <si>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</si>
  <si>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</si>
  <si>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</si>
  <si>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</si>
  <si>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</si>
  <si>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</si>
  <si>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</si>
  <si>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</si>
  <si>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</si>
  <si>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</si>
  <si>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</si>
  <si>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</si>
  <si>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</si>
  <si>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</si>
  <si>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</si>
  <si>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</si>
  <si>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</si>
  <si>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</si>
  <si>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</si>
  <si>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</si>
  <si>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</si>
  <si>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</si>
  <si>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</si>
  <si>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</si>
  <si>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</si>
  <si>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</si>
  <si>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</si>
  <si>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</si>
  <si>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</si>
  <si>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</si>
  <si>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</si>
  <si>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</si>
  <si>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</si>
  <si>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</si>
  <si>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</si>
  <si>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</si>
  <si>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</si>
  <si>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</si>
  <si>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</si>
  <si>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</si>
  <si>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</si>
  <si>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</si>
  <si>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</si>
  <si>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</si>
  <si>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</si>
  <si>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</si>
  <si>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</si>
  <si>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</si>
  <si>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</si>
  <si>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</si>
  <si>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</si>
  <si>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</si>
  <si>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</si>
  <si>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</si>
  <si>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</si>
  <si>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</si>
  <si>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</si>
  <si>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</si>
  <si>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</si>
  <si>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</si>
  <si>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</si>
  <si>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</si>
  <si>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</si>
  <si>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</si>
  <si>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</si>
  <si>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</si>
  <si>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</si>
  <si>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</si>
  <si>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</si>
  <si>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</si>
  <si>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</si>
  <si>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</si>
  <si>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</si>
  <si>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</si>
  <si>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</si>
  <si>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</si>
  <si>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</si>
  <si>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</si>
  <si>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</si>
  <si>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</si>
  <si>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</si>
  <si>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</si>
  <si>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</si>
  <si>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</si>
  <si>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</si>
  <si>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</si>
  <si>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</si>
  <si>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</si>
  <si>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</si>
  <si>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</si>
  <si>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</si>
  <si>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</si>
  <si>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</si>
  <si>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</si>
  <si>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</si>
  <si>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</si>
  <si>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</si>
  <si>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</si>
  <si>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</si>
  <si>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</si>
  <si>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</si>
  <si>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</si>
  <si>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</si>
  <si>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</si>
  <si>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</si>
  <si>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</si>
  <si>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</si>
  <si>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</si>
  <si>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</si>
  <si>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</si>
  <si>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</si>
  <si>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</si>
  <si>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</si>
  <si>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</si>
  <si>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</si>
  <si>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</si>
  <si>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</si>
  <si>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</si>
  <si>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</si>
  <si>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</si>
  <si>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</si>
  <si>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</si>
  <si>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</si>
  <si>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</si>
  <si>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</si>
  <si>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</si>
  <si>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</si>
  <si>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</si>
  <si>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</si>
  <si>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</si>
  <si>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</si>
  <si>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</si>
  <si>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</si>
  <si>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</si>
  <si>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</si>
  <si>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</si>
  <si>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</si>
  <si>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</si>
  <si>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</si>
  <si>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</si>
  <si>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</si>
  <si>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</si>
  <si>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</si>
  <si>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</si>
  <si>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</si>
  <si>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</si>
  <si>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</si>
  <si>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</si>
  <si>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</si>
  <si>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</si>
  <si>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</si>
  <si>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</si>
  <si>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</si>
  <si>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</si>
  <si>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</si>
  <si>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</si>
  <si>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</si>
  <si>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</si>
  <si>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</si>
  <si>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</si>
  <si>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</si>
  <si>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</si>
  <si>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</si>
  <si>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</si>
  <si>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</si>
  <si>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</si>
  <si>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</si>
  <si>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</si>
  <si>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</si>
  <si>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</si>
  <si>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</si>
  <si>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</si>
  <si>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</si>
  <si>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</si>
  <si>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</si>
  <si>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</si>
  <si>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</si>
  <si>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</si>
  <si>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</si>
  <si>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</si>
  <si>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</si>
  <si>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</si>
  <si>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</si>
  <si>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</si>
  <si>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</si>
  <si>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</si>
  <si>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</si>
  <si>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</si>
  <si>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</si>
  <si>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</si>
  <si>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</si>
  <si>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</si>
  <si>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</si>
  <si>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</si>
  <si>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</si>
  <si>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</si>
  <si>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</si>
  <si>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</si>
  <si>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</si>
  <si>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</si>
  <si>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</si>
  <si>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</si>
  <si>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</si>
  <si>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</si>
  <si>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</si>
  <si>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</si>
  <si>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</si>
  <si>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</si>
  <si>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</si>
  <si>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</si>
  <si>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</si>
  <si>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</si>
  <si>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</si>
  <si>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</si>
  <si>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</si>
  <si>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</si>
  <si>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</si>
  <si>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</si>
  <si>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</si>
  <si>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</si>
  <si>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</si>
  <si>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</si>
  <si>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</si>
  <si>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</si>
  <si>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</si>
  <si>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</si>
  <si>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</si>
  <si>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</si>
  <si>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</si>
  <si>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</si>
  <si>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</si>
  <si>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</si>
  <si>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</si>
  <si>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</si>
  <si>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</si>
  <si>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</si>
  <si>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</si>
  <si>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</si>
  <si>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</si>
  <si>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</si>
  <si>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</si>
  <si>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</si>
  <si>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</si>
  <si>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</si>
  <si>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</si>
  <si>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</si>
  <si>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</si>
  <si>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</si>
  <si>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</si>
  <si>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</si>
  <si>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</si>
  <si>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</si>
  <si>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</si>
  <si>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</si>
  <si>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</si>
  <si>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</si>
  <si>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</si>
  <si>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</si>
  <si>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</si>
  <si>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</si>
  <si>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</si>
  <si>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</si>
  <si>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</si>
  <si>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</si>
  <si>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</si>
  <si>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</si>
  <si>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</si>
  <si>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</si>
  <si>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</si>
  <si>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</si>
  <si>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</si>
  <si>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</si>
  <si>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</si>
  <si>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</si>
  <si>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</si>
  <si>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</si>
  <si>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</si>
  <si>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</si>
  <si>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</si>
  <si>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</si>
  <si>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</si>
  <si>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</si>
  <si>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</si>
  <si>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</si>
  <si>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</si>
  <si>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</si>
  <si>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</si>
  <si>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</si>
  <si>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</si>
  <si>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</si>
  <si>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</si>
  <si>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</si>
  <si>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</si>
  <si>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</si>
  <si>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</si>
  <si>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</si>
  <si>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</si>
  <si>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</si>
  <si>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</si>
  <si>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</si>
  <si>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</si>
  <si>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</si>
  <si>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</si>
  <si>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</si>
  <si>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</si>
  <si>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</si>
  <si>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</si>
  <si>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</si>
  <si>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</si>
  <si>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</si>
  <si>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</si>
  <si>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</si>
  <si>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</si>
  <si>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</si>
  <si>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</si>
  <si>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</si>
  <si>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</si>
  <si>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</si>
  <si>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</si>
  <si>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</si>
  <si>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</si>
  <si>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</si>
  <si>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</si>
  <si>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</si>
  <si>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</si>
  <si>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</si>
  <si>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</si>
  <si>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</si>
  <si>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</si>
  <si>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</si>
  <si>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</si>
  <si>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</si>
  <si>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</si>
  <si>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</si>
  <si>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</si>
  <si>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</si>
  <si>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</si>
  <si>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</si>
  <si>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</si>
  <si>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</si>
  <si>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</si>
  <si>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</si>
  <si>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</si>
  <si>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</si>
  <si>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</si>
  <si>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</si>
  <si>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</si>
  <si>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</si>
  <si>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</si>
  <si>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</si>
  <si>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</si>
  <si>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</si>
  <si>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</si>
  <si>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</si>
  <si>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</si>
  <si>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</si>
  <si>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</si>
  <si>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</si>
  <si>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</si>
  <si>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</si>
  <si>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</si>
  <si>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</si>
  <si>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</si>
  <si>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</si>
  <si>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</si>
  <si>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</si>
  <si>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</si>
  <si>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</si>
  <si>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</si>
  <si>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</si>
  <si>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</si>
  <si>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</si>
  <si>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</si>
  <si>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</si>
  <si>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</si>
  <si>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</si>
  <si>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</si>
  <si>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</si>
  <si>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</si>
  <si>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</si>
  <si>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</si>
  <si>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</si>
  <si>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</si>
  <si>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</si>
  <si>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</si>
  <si>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</si>
  <si>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</si>
  <si>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</si>
  <si>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</si>
  <si>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</si>
  <si>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</si>
  <si>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</si>
  <si>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</si>
  <si>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</si>
  <si>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</si>
  <si>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</si>
  <si>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</si>
  <si>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</si>
  <si>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</si>
  <si>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</si>
  <si>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</si>
  <si>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</si>
  <si>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</si>
  <si>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</si>
  <si>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</si>
  <si>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</si>
  <si>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</si>
  <si>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</si>
  <si>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</si>
  <si>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</si>
  <si>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</si>
  <si>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</si>
  <si>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</si>
  <si>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</si>
  <si>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</si>
  <si>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</si>
  <si>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</si>
  <si>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</si>
  <si>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</si>
  <si>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</si>
  <si>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</si>
  <si>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</si>
  <si>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</si>
  <si>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</si>
  <si>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</si>
  <si>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</si>
  <si>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</si>
  <si>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</si>
  <si>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</si>
  <si>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</si>
  <si>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</si>
  <si>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</si>
  <si>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</si>
  <si>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</si>
  <si>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</si>
  <si>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</si>
  <si>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</si>
  <si>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</si>
  <si>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</si>
  <si>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</si>
  <si>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</si>
  <si>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</si>
  <si>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</si>
  <si>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</si>
  <si>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</si>
  <si>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</si>
  <si>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</si>
  <si>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</si>
  <si>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</si>
  <si>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</si>
  <si>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</si>
  <si>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</si>
  <si>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</si>
  <si>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</si>
  <si>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</si>
  <si>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</si>
  <si>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</si>
  <si>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</si>
  <si>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</si>
  <si>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</si>
  <si>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</si>
  <si>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</si>
  <si>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</si>
  <si>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</si>
  <si>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</si>
  <si>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</si>
  <si>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</si>
  <si>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</si>
  <si>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</si>
  <si>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</si>
  <si>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</si>
  <si>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</si>
  <si>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</si>
  <si>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</si>
  <si>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</si>
  <si>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</si>
  <si>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</si>
  <si>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</si>
  <si>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</si>
  <si>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</si>
  <si>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</si>
  <si>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</si>
  <si>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</si>
  <si>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</si>
  <si>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</si>
  <si>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</si>
  <si>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</si>
  <si>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</si>
  <si>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</si>
  <si>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</si>
  <si>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</si>
  <si>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</si>
  <si>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</si>
  <si>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</si>
  <si>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</si>
  <si>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</si>
  <si>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</si>
  <si>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</si>
  <si>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</si>
  <si>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</si>
  <si>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</si>
  <si>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</si>
  <si>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</si>
  <si>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</si>
  <si>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</si>
  <si>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</si>
  <si>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</si>
  <si>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</si>
  <si>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</si>
  <si>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</si>
  <si>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</si>
  <si>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</si>
  <si>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</si>
  <si>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</si>
  <si>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</si>
  <si>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</si>
  <si>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</si>
  <si>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</si>
  <si>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</si>
  <si>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</si>
  <si>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</si>
  <si>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</si>
  <si>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</si>
  <si>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</si>
  <si>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</si>
  <si>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</si>
  <si>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</si>
  <si>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</si>
  <si>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</si>
  <si>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</si>
  <si>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</si>
  <si>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</si>
  <si>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</si>
  <si>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</si>
  <si>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</si>
  <si>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</si>
  <si>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</si>
  <si>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</si>
  <si>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</si>
  <si>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</si>
  <si>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</si>
  <si>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</si>
  <si>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</si>
  <si>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</si>
  <si>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</si>
  <si>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</si>
  <si>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</si>
  <si>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</si>
  <si>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</si>
  <si>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</si>
  <si>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</si>
  <si>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</si>
  <si>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</si>
  <si>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</si>
  <si>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</si>
  <si>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</si>
  <si>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</si>
  <si>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</si>
  <si>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</si>
  <si>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</si>
  <si>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</si>
  <si>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</si>
  <si>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</si>
  <si>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</si>
  <si>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</si>
  <si>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</si>
  <si>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</si>
  <si>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</si>
  <si>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</si>
  <si>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</si>
  <si>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</si>
  <si>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</si>
  <si>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</si>
  <si>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</si>
  <si>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</si>
  <si>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</si>
  <si>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</si>
  <si>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</si>
  <si>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</si>
  <si>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</si>
  <si>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</si>
  <si>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</si>
  <si>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</si>
  <si>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</si>
  <si>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</si>
  <si>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</si>
  <si>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</si>
  <si>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</si>
  <si>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</si>
  <si>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</si>
  <si>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</si>
  <si>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</si>
  <si>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</si>
  <si>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</si>
  <si>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</si>
  <si>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</si>
  <si>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</si>
  <si>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</si>
  <si>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</si>
  <si>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</si>
  <si>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</si>
  <si>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</si>
  <si>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</si>
  <si>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</si>
  <si>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</si>
  <si>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</si>
  <si>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</si>
  <si>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</si>
  <si>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</si>
  <si>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</si>
  <si>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</si>
  <si>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</si>
  <si>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</si>
  <si>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</si>
  <si>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</si>
  <si>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</si>
  <si>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</si>
  <si>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</si>
  <si>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</si>
  <si>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</si>
  <si>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</si>
  <si>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</si>
  <si>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</si>
  <si>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</si>
  <si>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</si>
  <si>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</si>
  <si>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</si>
  <si>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</si>
  <si>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</si>
  <si>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</si>
  <si>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</si>
  <si>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</si>
  <si>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</si>
  <si>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</si>
  <si>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</si>
  <si>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</si>
  <si>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</si>
  <si>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</si>
  <si>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</si>
  <si>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</si>
  <si>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</si>
  <si>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</si>
  <si>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</si>
  <si>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</si>
  <si>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</si>
  <si>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</si>
  <si>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</si>
  <si>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</si>
  <si>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</si>
  <si>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</si>
  <si>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</si>
  <si>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</si>
  <si>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</si>
  <si>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</si>
  <si>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</si>
  <si>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</si>
  <si>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</si>
  <si>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</si>
  <si>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</si>
  <si>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</si>
  <si>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</si>
  <si>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</si>
  <si>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</si>
  <si>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</si>
  <si>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</si>
  <si>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</si>
  <si>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</si>
  <si>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</si>
  <si>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</si>
  <si>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</si>
  <si>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</si>
  <si>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</si>
  <si>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</si>
  <si>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</si>
  <si>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</si>
  <si>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</si>
  <si>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</si>
  <si>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</si>
  <si>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</si>
  <si>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</si>
  <si>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</si>
  <si>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</si>
  <si>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</si>
  <si>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</si>
  <si>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</si>
  <si>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</si>
  <si>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</si>
  <si>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</si>
  <si>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</si>
  <si>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</si>
  <si>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</si>
  <si>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</si>
  <si>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</si>
  <si>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</si>
  <si>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</si>
  <si>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</si>
  <si>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</si>
  <si>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</si>
  <si>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</si>
  <si>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</si>
  <si>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</si>
  <si>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</si>
  <si>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</si>
  <si>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</si>
  <si>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</si>
  <si>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</si>
  <si>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</si>
  <si>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</si>
  <si>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</si>
  <si>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</si>
  <si>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</si>
  <si>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</si>
  <si>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</si>
  <si>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</si>
  <si>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</si>
  <si>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</si>
  <si>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</si>
  <si>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</si>
  <si>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</si>
  <si>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</si>
  <si>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</si>
  <si>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</si>
  <si>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</si>
  <si>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</si>
  <si>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</si>
  <si>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</si>
  <si>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</si>
  <si>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</si>
  <si>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</si>
  <si>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</si>
  <si>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</si>
  <si>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</si>
  <si>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</si>
  <si>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</si>
  <si>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</si>
  <si>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</si>
  <si>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</si>
  <si>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</si>
  <si>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</si>
  <si>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</si>
  <si>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</si>
  <si>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</si>
  <si>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</si>
  <si>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</si>
  <si>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</si>
  <si>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</si>
  <si>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</si>
  <si>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</si>
  <si>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</si>
  <si>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</si>
  <si>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</si>
  <si>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</si>
  <si>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</si>
  <si>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</si>
  <si>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</si>
  <si>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</si>
  <si>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</si>
  <si>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</si>
  <si>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</si>
  <si>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</si>
  <si>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</si>
  <si>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</si>
  <si>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</si>
  <si>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</si>
  <si>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</si>
  <si>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</si>
  <si>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</si>
  <si>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</si>
  <si>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</si>
  <si>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</si>
  <si>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</si>
  <si>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</si>
  <si>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</si>
  <si>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</si>
  <si>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</si>
  <si>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</si>
  <si>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</si>
  <si>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</si>
  <si>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</si>
  <si>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</si>
  <si>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</si>
  <si>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</si>
  <si>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</si>
  <si>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</si>
  <si>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</si>
  <si>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</si>
  <si>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</si>
  <si>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</si>
  <si>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</si>
  <si>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</si>
  <si>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</si>
  <si>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</si>
  <si>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</si>
  <si>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</si>
  <si>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</si>
  <si>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</si>
  <si>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</si>
  <si>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</si>
  <si>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</si>
  <si>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</si>
  <si>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</si>
  <si>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</si>
  <si>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</si>
  <si>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</si>
  <si>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</si>
  <si>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</si>
  <si>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</si>
  <si>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</si>
  <si>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</si>
  <si>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</si>
  <si>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</si>
  <si>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</si>
  <si>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</si>
  <si>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</si>
  <si>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</si>
  <si>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</si>
  <si>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</si>
  <si>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</si>
  <si>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</si>
  <si>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</si>
  <si>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</si>
  <si>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</si>
  <si>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</si>
  <si>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</si>
  <si>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</si>
  <si>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</si>
  <si>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</si>
  <si>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</si>
  <si>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</si>
  <si>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</si>
  <si>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</si>
  <si>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</si>
  <si>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</si>
  <si>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</si>
  <si>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</si>
  <si>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</si>
  <si>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</si>
  <si>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</si>
  <si>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</si>
  <si>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</si>
  <si>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</si>
  <si>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</si>
  <si>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</si>
  <si>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</si>
  <si>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</si>
  <si>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</si>
  <si>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</si>
  <si>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</si>
  <si>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</si>
  <si>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</si>
  <si>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</si>
  <si>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</si>
  <si>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</si>
  <si>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</si>
  <si>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</si>
  <si>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</si>
  <si>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</si>
  <si>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</si>
  <si>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</si>
  <si>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</si>
  <si>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</si>
  <si>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</si>
  <si>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</si>
  <si>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</si>
  <si>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</si>
  <si>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</si>
  <si>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</si>
  <si>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</si>
  <si>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</si>
  <si>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</si>
  <si>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</si>
  <si>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</si>
  <si>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</si>
  <si>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</si>
  <si>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</si>
  <si>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</si>
  <si>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</si>
  <si>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</si>
  <si>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</si>
  <si>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</si>
  <si>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</si>
  <si>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</si>
  <si>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</si>
  <si>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</si>
  <si>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</si>
  <si>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</si>
  <si>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</si>
  <si>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</si>
  <si>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</si>
  <si>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</si>
  <si>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</si>
  <si>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</si>
  <si>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</si>
  <si>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</si>
  <si>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</si>
  <si>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</si>
  <si>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</si>
  <si>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</si>
  <si>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</si>
  <si>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</si>
  <si>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</si>
  <si>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</si>
  <si>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</si>
  <si>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</si>
  <si>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</si>
  <si>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</si>
  <si>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</si>
  <si>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</si>
  <si>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</si>
  <si>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</si>
  <si>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</si>
  <si>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</si>
  <si>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</si>
  <si>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</si>
  <si>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</si>
  <si>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</si>
  <si>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</si>
  <si>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</si>
  <si>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</si>
  <si>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</si>
  <si>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</si>
  <si>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</si>
  <si>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</si>
  <si>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</si>
  <si>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</si>
  <si>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</si>
  <si>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</si>
  <si>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</si>
  <si>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</si>
  <si>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</si>
  <si>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</si>
  <si>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</si>
  <si>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</si>
  <si>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</si>
  <si>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</si>
  <si>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</si>
  <si>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</si>
  <si>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</si>
  <si>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</si>
  <si>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</si>
  <si>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</si>
  <si>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</si>
  <si>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</si>
  <si>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</si>
  <si>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</si>
  <si>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</si>
  <si>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</si>
  <si>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</si>
  <si>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</si>
  <si>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</si>
  <si>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</si>
  <si>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</si>
  <si>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</si>
  <si>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</si>
  <si>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</si>
  <si>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</si>
  <si>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</si>
  <si>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</si>
  <si>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</si>
  <si>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</si>
  <si>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</si>
  <si>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</si>
  <si>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</si>
  <si>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</si>
  <si>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</si>
  <si>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</si>
  <si>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</si>
  <si>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</si>
  <si>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</si>
  <si>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</si>
  <si>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</si>
  <si>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</si>
  <si>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</si>
  <si>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</si>
  <si>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</si>
  <si>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</si>
  <si>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</si>
  <si>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</si>
  <si>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</si>
  <si>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</si>
  <si>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</si>
  <si>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</si>
  <si>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</si>
  <si>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</si>
  <si>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</si>
  <si>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</si>
  <si>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</si>
  <si>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</si>
  <si>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</si>
  <si>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</si>
  <si>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</si>
  <si>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</si>
  <si>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</si>
  <si>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</si>
  <si>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</si>
  <si>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</si>
  <si>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</si>
  <si>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</si>
  <si>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</si>
  <si>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</si>
  <si>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</si>
  <si>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</si>
  <si>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</si>
  <si>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</si>
  <si>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</si>
  <si>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</si>
  <si>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</si>
  <si>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</si>
  <si>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</si>
  <si>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</si>
  <si>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</si>
  <si>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</si>
  <si>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</si>
  <si>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</si>
  <si>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</si>
  <si>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</si>
  <si>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</si>
  <si>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</si>
  <si>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</si>
  <si>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</si>
  <si>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</si>
  <si>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</si>
  <si>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</si>
  <si>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</si>
  <si>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</si>
  <si>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</si>
  <si>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</si>
  <si>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</si>
  <si>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</si>
  <si>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</si>
  <si>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</si>
  <si>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</si>
  <si>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</si>
  <si>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</si>
  <si>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</si>
  <si>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</si>
  <si>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</si>
  <si>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</si>
  <si>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</si>
  <si>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</si>
  <si>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</si>
  <si>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</si>
  <si>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</si>
  <si>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</si>
  <si>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</si>
  <si>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</si>
  <si>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</si>
  <si>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</si>
  <si>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</si>
  <si>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</si>
  <si>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</si>
  <si>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</si>
  <si>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</si>
  <si>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</si>
  <si>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</si>
  <si>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</si>
  <si>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</si>
  <si>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</si>
  <si>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</si>
  <si>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</si>
  <si>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</si>
  <si>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</si>
  <si>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</si>
  <si>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</si>
  <si>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</si>
  <si>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</si>
  <si>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</si>
  <si>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</si>
  <si>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</si>
  <si>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</si>
  <si>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</si>
  <si>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</si>
  <si>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</si>
  <si>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</si>
  <si>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</si>
  <si>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</si>
  <si>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</si>
  <si>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</si>
  <si>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</si>
  <si>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</si>
  <si>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</si>
  <si>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</si>
  <si>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</si>
  <si>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</si>
  <si>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</si>
  <si>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</si>
  <si>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</si>
  <si>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</si>
  <si>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</si>
  <si>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</si>
  <si>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</si>
  <si>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</si>
  <si>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</si>
  <si>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</si>
  <si>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</si>
  <si>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</si>
  <si>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</si>
  <si>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</si>
  <si>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</si>
  <si>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</si>
  <si>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</si>
  <si>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</si>
  <si>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</si>
  <si>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</si>
  <si>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</si>
  <si>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</si>
  <si>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</si>
  <si>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</si>
  <si>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</si>
  <si>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</si>
  <si>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</si>
  <si>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</si>
  <si>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</si>
  <si>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</si>
  <si>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</si>
  <si>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</si>
  <si>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</si>
  <si>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</si>
  <si>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</si>
  <si>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</si>
  <si>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</si>
  <si>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</si>
  <si>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</si>
  <si>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</si>
  <si>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</si>
  <si>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</si>
  <si>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</si>
  <si>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</si>
  <si>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</si>
  <si>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</si>
  <si>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</si>
  <si>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</si>
  <si>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</si>
  <si>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</si>
  <si>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</si>
  <si>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</si>
  <si>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</si>
  <si>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</si>
  <si>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</si>
  <si>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</si>
  <si>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</si>
  <si>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</si>
  <si>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</si>
  <si>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</si>
  <si>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</si>
  <si>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</si>
  <si>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</si>
  <si>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</si>
  <si>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</si>
  <si>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</si>
  <si>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</si>
  <si>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</si>
  <si>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</si>
  <si>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</si>
  <si>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</si>
  <si>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</si>
  <si>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</si>
  <si>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</si>
  <si>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</si>
  <si>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</si>
  <si>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</si>
  <si>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</si>
  <si>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</si>
  <si>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</si>
  <si>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</si>
  <si>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</si>
  <si>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</si>
  <si>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</si>
  <si>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</si>
  <si>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</si>
  <si>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</si>
  <si>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</si>
  <si>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</si>
  <si>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</si>
  <si>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</si>
  <si>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</si>
  <si>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</si>
  <si>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</si>
  <si>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</si>
  <si>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</si>
  <si>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</si>
  <si>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</si>
  <si>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</si>
  <si>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</si>
  <si>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</si>
  <si>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</si>
  <si>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</si>
  <si>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</si>
  <si>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</si>
  <si>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</si>
  <si>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</si>
  <si>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</si>
  <si>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</si>
  <si>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</si>
  <si>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</si>
  <si>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</si>
  <si>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</si>
  <si>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</si>
  <si>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</si>
  <si>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</si>
  <si>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</si>
  <si>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</si>
  <si>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</si>
  <si>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</si>
  <si>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</si>
  <si>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</si>
  <si>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</si>
  <si>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</si>
  <si>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</si>
  <si>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</si>
  <si>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</si>
  <si>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</si>
  <si>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</si>
  <si>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</si>
  <si>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</si>
  <si>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</si>
  <si>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</si>
  <si>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</si>
  <si>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</si>
  <si>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</si>
  <si>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</si>
  <si>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</si>
  <si>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</si>
  <si>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</si>
  <si>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</si>
  <si>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</si>
  <si>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</si>
  <si>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</si>
  <si>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</si>
  <si>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</si>
  <si>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</si>
  <si>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</si>
  <si>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</si>
  <si>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</si>
  <si>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</si>
  <si>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</si>
  <si>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</si>
  <si>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</si>
  <si>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</si>
  <si>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</si>
  <si>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</si>
  <si>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</si>
  <si>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</si>
  <si>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</si>
  <si>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</si>
  <si>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</si>
  <si>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</si>
  <si>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</si>
  <si>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</si>
  <si>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</si>
  <si>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</si>
  <si>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</si>
  <si>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</si>
  <si>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</si>
  <si>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</si>
  <si>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</si>
  <si>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</si>
  <si>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</si>
  <si>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</si>
  <si>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</si>
  <si>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</si>
  <si>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</si>
  <si>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</si>
  <si>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</si>
  <si>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</si>
  <si>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</si>
  <si>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</si>
  <si>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</si>
  <si>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</si>
  <si>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</si>
  <si>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</si>
  <si>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</si>
  <si>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</si>
  <si>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</si>
  <si>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</si>
  <si>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</si>
  <si>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</si>
  <si>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</si>
  <si>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</si>
  <si>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</si>
  <si>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</si>
  <si>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</si>
  <si>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</si>
  <si>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</si>
  <si>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</si>
  <si>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</si>
  <si>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</si>
  <si>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</si>
  <si>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</si>
  <si>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</si>
  <si>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</si>
  <si>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</si>
  <si>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</si>
  <si>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</si>
  <si>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</si>
  <si>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</si>
  <si>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</si>
  <si>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</si>
  <si>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</si>
  <si>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</si>
  <si>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</si>
  <si>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</si>
  <si>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</si>
  <si>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</si>
  <si>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</si>
  <si>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</si>
  <si>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</si>
  <si>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</si>
  <si>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</si>
  <si>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</si>
  <si>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</si>
  <si>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</si>
  <si>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</si>
  <si>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</si>
  <si>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</si>
  <si>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</si>
  <si>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</si>
  <si>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</si>
  <si>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</si>
  <si>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</si>
  <si>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</si>
  <si>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</si>
  <si>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</si>
  <si>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</si>
  <si>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</si>
  <si>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</si>
  <si>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</si>
  <si>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</si>
  <si>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</si>
  <si>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</si>
  <si>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</si>
  <si>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</si>
  <si>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</si>
  <si>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</si>
  <si>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</si>
  <si>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</si>
  <si>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</si>
  <si>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</si>
  <si>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</si>
  <si>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</si>
  <si>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</si>
  <si>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</si>
  <si>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</si>
  <si>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</si>
  <si>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</si>
  <si>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</si>
  <si>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</si>
  <si>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</si>
  <si>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</si>
  <si>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</si>
  <si>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</si>
  <si>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</si>
  <si>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</si>
  <si>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</si>
  <si>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</si>
  <si>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</si>
  <si>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</si>
  <si>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</si>
  <si>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</si>
  <si>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</si>
  <si>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</si>
  <si>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</si>
  <si>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</si>
  <si>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</si>
  <si>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</si>
  <si>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</si>
  <si>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</si>
  <si>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</si>
  <si>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</si>
  <si>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</si>
  <si>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</si>
  <si>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</si>
  <si>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</si>
  <si>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</si>
  <si>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</si>
  <si>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</si>
  <si>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</si>
  <si>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</si>
  <si>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</si>
  <si>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</si>
  <si>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</si>
  <si>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</si>
  <si>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</si>
  <si>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</si>
  <si>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</si>
  <si>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</si>
  <si>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</si>
  <si>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</si>
  <si>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</si>
  <si>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</si>
  <si>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</si>
  <si>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</si>
  <si>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</si>
  <si>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</si>
  <si>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</si>
  <si>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</si>
  <si>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</si>
  <si>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</si>
  <si>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</si>
  <si>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</si>
  <si>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</si>
  <si>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</si>
  <si>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</si>
  <si>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</si>
  <si>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</si>
  <si>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</si>
  <si>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</si>
  <si>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</si>
  <si>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</si>
  <si>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</si>
  <si>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</si>
  <si>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</si>
  <si>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</si>
  <si>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</si>
  <si>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</si>
  <si>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</si>
  <si>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</si>
  <si>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</si>
  <si>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</si>
  <si>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</si>
  <si>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</si>
  <si>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</si>
  <si>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</si>
  <si>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</si>
  <si>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</si>
  <si>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</si>
  <si>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</si>
  <si>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</si>
  <si>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</si>
  <si>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</si>
  <si>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</si>
  <si>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</si>
  <si>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</si>
  <si>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</si>
  <si>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</si>
  <si>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</si>
  <si>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</si>
  <si>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</si>
  <si>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</si>
  <si>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</si>
  <si>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</si>
  <si>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</si>
  <si>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</si>
  <si>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</si>
  <si>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</si>
  <si>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</si>
  <si>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</si>
  <si>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</si>
  <si>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</si>
  <si>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</si>
  <si>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</si>
  <si>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</si>
  <si>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</si>
  <si>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</si>
  <si>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</si>
  <si>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</si>
  <si>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</si>
  <si>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</si>
  <si>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</si>
  <si>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</si>
  <si>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</si>
  <si>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</si>
  <si>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</si>
  <si>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</si>
  <si>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</si>
  <si>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</si>
  <si>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</si>
  <si>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</si>
  <si>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</si>
  <si>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</si>
  <si>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</si>
  <si>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</si>
  <si>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</si>
  <si>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</si>
  <si>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</si>
  <si>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</si>
  <si>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</si>
  <si>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</si>
  <si>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</si>
  <si>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</si>
  <si>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</si>
  <si>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</si>
  <si>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</si>
  <si>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</si>
  <si>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</si>
  <si>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</si>
  <si>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</si>
  <si>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</si>
  <si>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</si>
  <si>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</si>
  <si>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</si>
  <si>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</si>
  <si>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</si>
  <si>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</si>
  <si>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</si>
  <si>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</si>
  <si>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</si>
  <si>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</si>
  <si>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</si>
  <si>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</si>
  <si>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</si>
  <si>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</si>
  <si>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</si>
  <si>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</si>
  <si>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</si>
  <si>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</si>
  <si>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</si>
  <si>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</si>
  <si>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</si>
  <si>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</si>
  <si>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</si>
  <si>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</si>
  <si>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</si>
  <si>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</si>
  <si>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</si>
  <si>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</si>
  <si>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</si>
  <si>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</si>
  <si>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</si>
  <si>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</si>
  <si>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</si>
  <si>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</si>
  <si>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</si>
  <si>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</si>
  <si>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</si>
  <si>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</si>
  <si>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</si>
  <si>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</si>
  <si>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</si>
  <si>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</si>
  <si>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</si>
  <si>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</si>
  <si>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</si>
  <si>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</si>
  <si>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</si>
  <si>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</si>
  <si>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</si>
  <si>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</si>
  <si>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</si>
  <si>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</si>
  <si>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</si>
  <si>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</si>
  <si>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</si>
  <si>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</si>
  <si>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</si>
  <si>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</si>
  <si>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</si>
  <si>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</si>
  <si>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</si>
  <si>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</si>
  <si>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</si>
  <si>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</si>
  <si>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</si>
  <si>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</si>
  <si>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</si>
  <si>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</si>
  <si>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</si>
  <si>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</si>
  <si>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</si>
  <si>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</si>
  <si>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</si>
  <si>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</si>
  <si>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</si>
  <si>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</si>
  <si>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</si>
  <si>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</si>
  <si>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</si>
  <si>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</si>
  <si>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</si>
  <si>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</si>
  <si>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</si>
  <si>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</si>
  <si>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</si>
  <si>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</si>
  <si>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</si>
  <si>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</si>
  <si>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</si>
  <si>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</si>
  <si>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</si>
  <si>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</si>
  <si>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</si>
  <si>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</si>
  <si>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</si>
  <si>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</si>
  <si>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</si>
  <si>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</si>
  <si>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</si>
  <si>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</si>
  <si>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</si>
  <si>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</si>
  <si>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</si>
  <si>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</si>
  <si>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</si>
  <si>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</si>
  <si>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</si>
  <si>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</si>
  <si>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</si>
  <si>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</si>
  <si>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</si>
  <si>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</si>
  <si>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</si>
  <si>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</si>
  <si>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</si>
  <si>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</si>
  <si>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</si>
  <si>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</si>
  <si>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</si>
  <si>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</si>
  <si>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</si>
  <si>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</si>
  <si>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</si>
  <si>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</si>
  <si>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</si>
  <si>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</si>
  <si>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</si>
  <si>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</si>
  <si>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</si>
  <si>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</si>
  <si>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</si>
  <si>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</si>
  <si>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</si>
  <si>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</si>
  <si>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</si>
  <si>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</si>
  <si>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</si>
  <si>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</si>
  <si>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</si>
  <si>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</si>
  <si>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</si>
  <si>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</si>
  <si>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</si>
  <si>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</si>
  <si>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</si>
  <si>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</si>
  <si>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</si>
  <si>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</si>
  <si>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</si>
  <si>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</si>
  <si>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</si>
  <si>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</si>
  <si>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</si>
  <si>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</si>
  <si>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</si>
  <si>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</si>
  <si>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</si>
  <si>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</si>
  <si>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</si>
  <si>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</si>
  <si>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</si>
  <si>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</si>
  <si>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</si>
  <si>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</si>
  <si>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</si>
  <si>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</si>
  <si>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</si>
  <si>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</si>
  <si>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</si>
  <si>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</si>
  <si>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</si>
  <si>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</si>
  <si>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</si>
  <si>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</si>
  <si>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</si>
  <si>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</si>
  <si>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</si>
  <si>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</si>
  <si>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</si>
  <si>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</si>
  <si>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</si>
  <si>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</si>
  <si>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</si>
  <si>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</si>
  <si>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</si>
  <si>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</si>
  <si>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</si>
  <si>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</si>
  <si>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</si>
  <si>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</si>
  <si>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</si>
  <si>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</si>
  <si>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</si>
  <si>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</si>
  <si>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</si>
  <si>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</si>
  <si>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</si>
  <si>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</si>
  <si>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</si>
  <si>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</si>
  <si>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</si>
  <si>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</si>
  <si>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</si>
  <si>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</si>
  <si>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</si>
  <si>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</si>
  <si>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</si>
  <si>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</si>
  <si>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</si>
  <si>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</si>
  <si>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</si>
  <si>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</si>
  <si>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</si>
  <si>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</si>
  <si>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</si>
  <si>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</si>
  <si>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</si>
  <si>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</si>
  <si>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</si>
  <si>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</si>
  <si>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</si>
  <si>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</si>
  <si>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</si>
  <si>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</si>
  <si>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</si>
  <si>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</si>
  <si>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</si>
  <si>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</si>
  <si>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</si>
  <si>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</si>
  <si>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</si>
  <si>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</si>
  <si>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</si>
  <si>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</si>
  <si>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</si>
  <si>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</si>
  <si>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</si>
  <si>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</si>
  <si>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</si>
  <si>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</si>
  <si>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</si>
  <si>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</si>
  <si>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</si>
  <si>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</si>
  <si>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</si>
  <si>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</si>
  <si>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</si>
  <si>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</si>
  <si>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</si>
  <si>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</si>
  <si>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</si>
  <si>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</si>
  <si>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</si>
  <si>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</si>
  <si>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</si>
  <si>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</si>
  <si>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</si>
  <si>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</si>
  <si>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</si>
  <si>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</si>
  <si>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</si>
  <si>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</si>
  <si>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</si>
  <si>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</si>
  <si>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</si>
  <si>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</si>
  <si>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</si>
  <si>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</si>
  <si>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</si>
  <si>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</si>
  <si>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</si>
  <si>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</si>
  <si>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</si>
  <si>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</si>
  <si>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</si>
  <si>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</si>
  <si>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</si>
  <si>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</si>
  <si>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</si>
  <si>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</si>
  <si>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</si>
  <si>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</si>
  <si>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</si>
  <si>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</si>
  <si>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</si>
  <si>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</si>
  <si>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</si>
  <si>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</si>
  <si>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</si>
  <si>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</si>
  <si>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</si>
  <si>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</si>
  <si>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</si>
  <si>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</si>
  <si>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</si>
  <si>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</si>
  <si>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</si>
  <si>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</si>
  <si>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</si>
  <si>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</si>
  <si>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</si>
  <si>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</si>
  <si>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</si>
  <si>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</si>
  <si>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</si>
  <si>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</si>
  <si>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</si>
  <si>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</si>
  <si>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</si>
  <si>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</si>
  <si>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</si>
  <si>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</si>
  <si>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</si>
  <si>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</si>
  <si>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</si>
  <si>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</si>
  <si>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</si>
  <si>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</si>
  <si>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</si>
  <si>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</si>
  <si>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</si>
  <si>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</si>
  <si>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</si>
  <si>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</si>
  <si>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</si>
  <si>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</si>
  <si>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</si>
  <si>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</si>
  <si>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</si>
  <si>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</si>
  <si>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</si>
  <si>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</si>
  <si>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</si>
  <si>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</si>
  <si>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</si>
  <si>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</si>
  <si>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</si>
  <si>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</si>
  <si>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</si>
  <si>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</si>
  <si>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</si>
  <si>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</si>
  <si>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</si>
  <si>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</si>
  <si>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</si>
  <si>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</si>
  <si>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</si>
  <si>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</si>
  <si>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</si>
  <si>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</si>
  <si>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</si>
  <si>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</si>
  <si>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</si>
  <si>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</si>
  <si>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</si>
  <si>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</si>
  <si>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</si>
  <si>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</si>
  <si>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</si>
  <si>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</si>
  <si>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</si>
  <si>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</si>
  <si>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</si>
  <si>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</si>
  <si>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</si>
  <si>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</si>
  <si>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</si>
  <si>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</si>
  <si>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</si>
  <si>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</si>
  <si>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</si>
  <si>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</si>
  <si>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</si>
  <si>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</si>
  <si>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</si>
  <si>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</si>
  <si>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</si>
  <si>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</si>
  <si>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</si>
  <si>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</si>
  <si>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</si>
  <si>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</si>
  <si>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</si>
  <si>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</si>
  <si>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</si>
  <si>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</si>
  <si>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</si>
  <si>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</si>
  <si>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</si>
  <si>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</si>
  <si>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</si>
  <si>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</si>
  <si>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</si>
  <si>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</si>
  <si>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</si>
  <si>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</si>
  <si>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</si>
  <si>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</si>
  <si>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</si>
  <si>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</si>
  <si>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</si>
  <si>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</si>
  <si>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</si>
  <si>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</si>
  <si>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</si>
  <si>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</si>
  <si>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</si>
  <si>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</si>
  <si>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</si>
  <si>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</si>
  <si>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</si>
  <si>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</si>
  <si>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</si>
  <si>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</si>
  <si>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</si>
  <si>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</si>
  <si>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</si>
  <si>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</si>
  <si>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</si>
  <si>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</si>
  <si>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</si>
  <si>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</si>
  <si>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</si>
  <si>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</si>
  <si>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</si>
  <si>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</si>
  <si>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</si>
  <si>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</si>
  <si>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</si>
  <si>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</si>
  <si>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</si>
  <si>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</si>
  <si>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</si>
  <si>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</si>
  <si>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</si>
  <si>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</si>
  <si>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</si>
  <si>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</si>
  <si>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</si>
  <si>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</si>
  <si>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</si>
  <si>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</si>
  <si>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</si>
  <si>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</si>
  <si>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</si>
  <si>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</si>
  <si>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</si>
  <si>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</si>
  <si>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</si>
  <si>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</si>
  <si>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</si>
  <si>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</si>
  <si>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</si>
  <si>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</si>
  <si>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</si>
  <si>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</si>
  <si>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</si>
  <si>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</si>
  <si>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</si>
  <si>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</si>
  <si>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</si>
  <si>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</si>
  <si>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</si>
  <si>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</si>
  <si>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</si>
  <si>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</si>
  <si>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</si>
  <si>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</si>
  <si>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</si>
  <si>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</si>
  <si>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</si>
  <si>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</si>
  <si>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</si>
  <si>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</si>
  <si>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</si>
  <si>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</si>
  <si>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</si>
  <si>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</si>
  <si>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</si>
  <si>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</si>
  <si>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</si>
  <si>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</si>
  <si>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</si>
  <si>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</si>
  <si>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</si>
  <si>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</si>
  <si>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</si>
  <si>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</si>
  <si>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</si>
  <si>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</si>
  <si>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</si>
  <si>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</si>
  <si>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</si>
  <si>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</si>
  <si>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</si>
  <si>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</si>
  <si>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</si>
  <si>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</si>
  <si>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</si>
  <si>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</si>
  <si>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</si>
  <si>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</si>
  <si>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</si>
  <si>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</si>
  <si>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</si>
  <si>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</si>
  <si>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</si>
  <si>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</si>
  <si>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</si>
  <si>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</si>
  <si>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</si>
  <si>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</si>
  <si>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</si>
  <si>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</si>
  <si>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</si>
  <si>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</si>
  <si>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</si>
  <si>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</si>
  <si>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</si>
  <si>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</si>
  <si>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</si>
  <si>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</si>
  <si>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</si>
  <si>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</si>
  <si>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</si>
  <si>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</si>
  <si>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</si>
  <si>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</si>
  <si>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</si>
  <si>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</si>
  <si>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</si>
  <si>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</si>
  <si>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</si>
  <si>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</si>
  <si>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</si>
  <si>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</si>
  <si>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</si>
  <si>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</si>
  <si>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</si>
  <si>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</si>
  <si>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</si>
  <si>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</si>
  <si>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</si>
  <si>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</si>
  <si>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</si>
  <si>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</si>
  <si>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</si>
  <si>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</si>
  <si>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</si>
  <si>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</si>
  <si>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</si>
  <si>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</si>
  <si>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</si>
  <si>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</si>
  <si>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</si>
  <si>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</si>
  <si>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</si>
  <si>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</si>
  <si>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</si>
  <si>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</si>
  <si>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</si>
  <si>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</si>
  <si>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</si>
  <si>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</si>
  <si>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</si>
  <si>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</si>
  <si>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</si>
  <si>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</si>
  <si>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</si>
  <si>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</si>
  <si>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</si>
  <si>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</si>
  <si>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</si>
  <si>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</si>
  <si>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</si>
  <si>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</si>
  <si>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</si>
  <si>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</si>
  <si>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</si>
  <si>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</si>
  <si>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</si>
  <si>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</si>
  <si>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</si>
  <si>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</si>
  <si>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</si>
  <si>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</si>
  <si>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</si>
  <si>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</si>
  <si>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</si>
  <si>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</si>
  <si>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</si>
  <si>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</si>
  <si>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</si>
  <si>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</si>
  <si>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</si>
  <si>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</si>
  <si>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</si>
  <si>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</si>
  <si>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</si>
  <si>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</si>
  <si>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</si>
  <si>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</si>
  <si>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</si>
  <si>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</si>
  <si>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</si>
  <si>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</si>
  <si>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</si>
  <si>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</si>
  <si>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</si>
  <si>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</si>
  <si>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</si>
  <si>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</si>
  <si>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</si>
  <si>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</si>
  <si>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</si>
  <si>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</si>
  <si>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</si>
  <si>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</si>
  <si>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</si>
  <si>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</si>
  <si>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</si>
  <si>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</si>
  <si>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</si>
  <si>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</si>
  <si>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</si>
  <si>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</si>
  <si>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</si>
  <si>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</si>
  <si>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</si>
  <si>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</si>
  <si>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</si>
  <si>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</si>
  <si>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</si>
  <si>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</si>
  <si>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</si>
  <si>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</si>
  <si>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</si>
  <si>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</si>
  <si>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</si>
  <si>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</si>
  <si>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</si>
  <si>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</si>
  <si>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</si>
  <si>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</si>
  <si>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</si>
  <si>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</si>
  <si>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</si>
  <si>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</si>
  <si>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</si>
  <si>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</si>
  <si>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</si>
  <si>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</si>
  <si>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</si>
  <si>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</si>
  <si>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</si>
  <si>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</si>
  <si>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</si>
  <si>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</si>
  <si>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</si>
  <si>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</si>
  <si>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</si>
  <si>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</si>
  <si>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</si>
  <si>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</si>
  <si>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</si>
  <si>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</si>
  <si>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</si>
  <si>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</si>
  <si>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</si>
  <si>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</si>
  <si>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</si>
  <si>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</si>
  <si>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</si>
  <si>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</si>
  <si>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</si>
  <si>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</si>
  <si>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</si>
  <si>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</si>
  <si>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</si>
  <si>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</si>
  <si>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</si>
  <si>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</si>
  <si>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</si>
  <si>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</si>
  <si>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</si>
  <si>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</si>
  <si>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</si>
  <si>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</si>
  <si>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</si>
  <si>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</si>
  <si>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</si>
  <si>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</si>
  <si>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</si>
  <si>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</si>
  <si>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</si>
  <si>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</si>
  <si>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</si>
  <si>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</si>
  <si>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</si>
  <si>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</si>
  <si>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</si>
  <si>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</si>
  <si>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</si>
  <si>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</si>
  <si>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</si>
  <si>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</si>
  <si>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</si>
  <si>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</si>
  <si>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</si>
  <si>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</si>
  <si>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</si>
  <si>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</si>
  <si>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</si>
  <si>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</si>
  <si>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</si>
  <si>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</si>
  <si>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</si>
  <si>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</si>
  <si>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</si>
  <si>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</si>
  <si>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</si>
  <si>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</si>
  <si>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</si>
  <si>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</si>
  <si>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</si>
  <si>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</si>
  <si>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</si>
  <si>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</si>
  <si>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</si>
  <si>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</si>
  <si>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</si>
  <si>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</si>
  <si>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</si>
  <si>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</si>
  <si>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</si>
  <si>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</si>
  <si>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</si>
  <si>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</si>
  <si>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</si>
  <si>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</si>
  <si>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</si>
  <si>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</si>
  <si>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</si>
  <si>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</si>
  <si>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</si>
  <si>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</si>
  <si>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</si>
  <si>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</si>
  <si>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</si>
  <si>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</si>
  <si>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</si>
  <si>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</si>
  <si>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</si>
  <si>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</si>
  <si>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</si>
  <si>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</si>
  <si>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</si>
  <si>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</si>
  <si>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</si>
  <si>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</si>
  <si>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</si>
  <si>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</si>
  <si>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</si>
  <si>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</si>
  <si>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</si>
  <si>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</si>
  <si>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</si>
  <si>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</si>
  <si>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</si>
  <si>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</si>
  <si>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</si>
  <si>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</si>
  <si>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</si>
  <si>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</si>
  <si>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</si>
  <si>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</si>
  <si>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</si>
  <si>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</si>
  <si>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</si>
  <si>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</si>
  <si>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</si>
  <si>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</si>
  <si>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</si>
  <si>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</si>
  <si>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</si>
  <si>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</si>
  <si>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</si>
  <si>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</si>
  <si>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</si>
  <si>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</si>
  <si>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</si>
  <si>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</si>
  <si>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</si>
  <si>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</si>
  <si>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</si>
  <si>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</si>
  <si>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</si>
  <si>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</si>
  <si>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</si>
  <si>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</si>
  <si>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</si>
  <si>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</si>
  <si>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</si>
  <si>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</si>
  <si>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</si>
  <si>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</si>
  <si>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</si>
  <si>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</si>
  <si>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</si>
  <si>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</si>
  <si>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</si>
  <si>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</si>
  <si>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</si>
  <si>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</si>
  <si>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</si>
  <si>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</si>
  <si>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</si>
  <si>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</si>
  <si>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</si>
  <si>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</si>
  <si>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</si>
  <si>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</si>
  <si>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</si>
  <si>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</si>
  <si>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</si>
  <si>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</si>
  <si>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</si>
  <si>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</si>
  <si>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</si>
  <si>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</si>
  <si>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</si>
  <si>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</si>
  <si>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</si>
  <si>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</si>
  <si>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</si>
  <si>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</si>
  <si>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</si>
  <si>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</si>
  <si>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</si>
  <si>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</si>
  <si>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</si>
  <si>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</si>
  <si>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</si>
  <si>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</si>
  <si>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</si>
  <si>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</si>
  <si>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</si>
  <si>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</si>
  <si>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</si>
  <si>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</si>
  <si>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</si>
  <si>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</si>
  <si>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</si>
  <si>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</si>
  <si>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</si>
  <si>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</si>
  <si>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</si>
  <si>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</si>
  <si>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</si>
  <si>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</si>
  <si>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</si>
  <si>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</si>
  <si>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</si>
  <si>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</si>
  <si>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</si>
  <si>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</si>
  <si>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</si>
  <si>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</si>
  <si>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</si>
  <si>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</si>
  <si>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</si>
  <si>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</si>
  <si>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</si>
  <si>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</si>
  <si>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</si>
  <si>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</si>
  <si>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</si>
  <si>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</si>
  <si>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</si>
  <si>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</si>
  <si>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</si>
  <si>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</si>
  <si>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</si>
  <si>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</si>
  <si>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</si>
  <si>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</si>
  <si>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</si>
  <si>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</si>
  <si>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</si>
  <si>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</si>
  <si>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</si>
  <si>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</si>
  <si>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</si>
  <si>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</si>
  <si>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</si>
  <si>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</si>
  <si>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</si>
  <si>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</si>
  <si>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</si>
  <si>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</si>
  <si>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</si>
  <si>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</si>
  <si>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</si>
  <si>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</si>
  <si>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</si>
  <si>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</si>
  <si>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</si>
  <si>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</si>
  <si>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</si>
  <si>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</si>
  <si>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</si>
  <si>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</si>
  <si>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</si>
  <si>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</si>
  <si>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</si>
  <si>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</si>
  <si>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</si>
  <si>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</si>
  <si>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</si>
  <si>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</si>
  <si>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</si>
  <si>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</si>
  <si>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</si>
  <si>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</si>
  <si>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</si>
  <si>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</si>
  <si>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</si>
  <si>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</si>
  <si>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</si>
  <si>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</si>
  <si>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</si>
  <si>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</si>
  <si>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</si>
  <si>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</si>
  <si>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</si>
  <si>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</si>
  <si>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</si>
  <si>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</si>
  <si>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</si>
  <si>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</si>
  <si>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</si>
  <si>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</si>
  <si>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</si>
  <si>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</si>
  <si>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</si>
  <si>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</si>
  <si>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</si>
  <si>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</si>
  <si>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</si>
  <si>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</si>
  <si>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</si>
  <si>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</si>
  <si>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</si>
  <si>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</si>
  <si>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</si>
  <si>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</si>
  <si>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</si>
  <si>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</si>
  <si>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</si>
  <si>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</si>
  <si>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</si>
  <si>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</si>
  <si>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</si>
  <si>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</si>
  <si>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</si>
  <si>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</si>
  <si>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</si>
  <si>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</si>
  <si>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</si>
  <si>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</si>
  <si>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</si>
  <si>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</si>
  <si>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</si>
  <si>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</si>
  <si>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</si>
  <si>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</si>
  <si>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</si>
  <si>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</si>
  <si>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</si>
  <si>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</si>
  <si>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</si>
  <si>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</si>
  <si>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</si>
  <si>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</si>
  <si>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</si>
  <si>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</si>
  <si>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</si>
  <si>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</si>
  <si>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</si>
  <si>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</si>
  <si>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</si>
  <si>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</si>
  <si>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</si>
  <si>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</si>
  <si>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</si>
  <si>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</si>
  <si>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</si>
  <si>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</si>
  <si>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</si>
  <si>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</si>
  <si>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</si>
  <si>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</si>
  <si>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</si>
  <si>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</si>
  <si>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</si>
  <si>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</si>
  <si>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</si>
  <si>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</si>
  <si>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</si>
  <si>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</si>
  <si>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</si>
  <si>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</si>
  <si>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</si>
  <si>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</si>
  <si>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</si>
  <si>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</si>
  <si>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</si>
  <si>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</si>
  <si>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</si>
  <si>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</si>
  <si>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</si>
  <si>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</si>
  <si>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</si>
  <si>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</si>
  <si>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</si>
  <si>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</si>
  <si>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</si>
  <si>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</si>
  <si>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</si>
  <si>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</si>
  <si>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</si>
  <si>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</si>
  <si>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</si>
  <si>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</si>
  <si>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</si>
  <si>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</si>
  <si>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</si>
  <si>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</si>
  <si>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</si>
  <si>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</si>
  <si>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</si>
  <si>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</si>
  <si>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</si>
  <si>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</si>
  <si>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</si>
  <si>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</si>
  <si>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</si>
  <si>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</si>
  <si>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</si>
  <si>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</si>
  <si>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</si>
  <si>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</si>
  <si>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</si>
  <si>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</si>
  <si>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</si>
  <si>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</si>
  <si>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</si>
  <si>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</si>
  <si>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</si>
  <si>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</si>
  <si>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</si>
  <si>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</si>
  <si>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</si>
  <si>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</si>
  <si>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</si>
  <si>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</si>
  <si>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</si>
  <si>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</si>
  <si>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</si>
  <si>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</si>
  <si>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</si>
  <si>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</si>
  <si>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</si>
  <si>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</si>
  <si>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</si>
  <si>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</si>
  <si>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</si>
  <si>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</si>
  <si>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</si>
  <si>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</si>
  <si>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</si>
  <si>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</si>
  <si>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</si>
  <si>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</si>
  <si>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</si>
  <si>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</si>
  <si>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</si>
  <si>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</si>
  <si>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</si>
  <si>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</si>
  <si>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</si>
  <si>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</si>
  <si>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</si>
  <si>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</si>
  <si>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</si>
  <si>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</si>
  <si>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</si>
  <si>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</si>
  <si>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</si>
  <si>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</si>
  <si>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</si>
  <si>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</si>
  <si>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</si>
  <si>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</si>
  <si>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</si>
  <si>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</si>
  <si>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</si>
  <si>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</si>
  <si>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</si>
  <si>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</si>
  <si>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</si>
  <si>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</si>
  <si>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</si>
  <si>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</si>
  <si>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</si>
  <si>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</si>
  <si>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</si>
  <si>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</si>
  <si>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</si>
  <si>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</si>
  <si>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</si>
  <si>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</si>
  <si>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</si>
  <si>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</si>
  <si>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</si>
  <si>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</si>
  <si>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</si>
  <si>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</si>
  <si>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</si>
  <si>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</si>
  <si>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</si>
  <si>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</si>
  <si>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</si>
  <si>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</si>
  <si>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</si>
  <si>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</si>
  <si>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</si>
  <si>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</si>
  <si>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</si>
  <si>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</si>
  <si>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</si>
  <si>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</si>
  <si>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</si>
  <si>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</si>
  <si>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</si>
  <si>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</si>
  <si>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</si>
  <si>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</si>
  <si>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</si>
  <si>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</si>
  <si>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</si>
  <si>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</si>
  <si>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</si>
  <si>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</si>
  <si>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</si>
  <si>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</si>
  <si>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</si>
  <si>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</si>
  <si>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</si>
  <si>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</si>
  <si>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</si>
  <si>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</si>
  <si>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</si>
  <si>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</si>
  <si>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</si>
  <si>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</si>
  <si>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</si>
  <si>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</si>
  <si>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</si>
  <si>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</si>
  <si>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</si>
  <si>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</si>
  <si>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</si>
  <si>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</si>
  <si>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</si>
  <si>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</si>
  <si>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</si>
  <si>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</si>
  <si>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</si>
  <si>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</si>
  <si>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</si>
  <si>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</si>
  <si>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</si>
  <si>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</si>
  <si>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</si>
  <si>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</si>
  <si>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</si>
  <si>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</si>
  <si>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</si>
  <si>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</si>
  <si>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</si>
  <si>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</si>
  <si>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</si>
  <si>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</si>
  <si>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</si>
  <si>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</si>
  <si>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</si>
  <si>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</si>
  <si>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</si>
  <si>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</si>
  <si>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</si>
  <si>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</si>
  <si>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</si>
  <si>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</si>
  <si>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</si>
  <si>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</si>
  <si>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</si>
  <si>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</si>
  <si>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</si>
  <si>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</si>
  <si>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</si>
  <si>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</si>
  <si>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</si>
  <si>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</si>
  <si>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</si>
  <si>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</si>
  <si>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</si>
  <si>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</si>
  <si>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</si>
  <si>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</si>
  <si>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</si>
  <si>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</si>
  <si>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</si>
  <si>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</si>
  <si>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</si>
  <si>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</si>
  <si>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</si>
  <si>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</si>
  <si>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</si>
  <si>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</si>
  <si>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</si>
  <si>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</si>
  <si>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</si>
  <si>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</si>
  <si>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</si>
  <si>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</si>
  <si>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</si>
  <si>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</si>
  <si>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</si>
  <si>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</si>
  <si>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</si>
  <si>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</si>
  <si>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</si>
  <si>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</si>
  <si>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</si>
  <si>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</si>
  <si>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</si>
  <si>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</si>
  <si>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</si>
  <si>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</si>
  <si>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</si>
  <si>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</si>
  <si>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</si>
  <si>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</si>
  <si>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</si>
  <si>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</si>
  <si>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</si>
  <si>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</si>
  <si>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</si>
  <si>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</si>
  <si>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</si>
  <si>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</si>
  <si>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</si>
  <si>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</si>
  <si>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</si>
  <si>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</si>
  <si>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</si>
  <si>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</si>
  <si>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</si>
  <si>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</si>
  <si>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</si>
  <si>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</si>
  <si>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</si>
  <si>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</si>
  <si>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</si>
  <si>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</si>
  <si>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</si>
  <si>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</si>
  <si>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</si>
  <si>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</si>
  <si>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</si>
  <si>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</si>
  <si>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</si>
  <si>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</si>
  <si>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</si>
  <si>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</si>
  <si>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</si>
  <si>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</si>
  <si>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</si>
  <si>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</si>
  <si>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</si>
  <si>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</si>
  <si>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</si>
  <si>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</si>
  <si>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</si>
  <si>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</si>
  <si>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</si>
  <si>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</si>
  <si>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</si>
  <si>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</si>
  <si>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</si>
  <si>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</si>
  <si>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</si>
  <si>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</si>
  <si>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</si>
  <si>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</si>
  <si>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</si>
  <si>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</si>
  <si>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</si>
  <si>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</si>
  <si>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</si>
  <si>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</si>
  <si>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</si>
  <si>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</si>
  <si>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</si>
  <si>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</si>
  <si>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</si>
  <si>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</si>
  <si>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</si>
  <si>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</si>
  <si>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</si>
  <si>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</si>
  <si>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</si>
  <si>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</si>
  <si>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</si>
  <si>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</si>
  <si>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</si>
  <si>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</si>
  <si>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</si>
  <si>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</si>
  <si>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</si>
  <si>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</si>
  <si>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</si>
  <si>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</si>
  <si>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</si>
  <si>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</si>
  <si>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</si>
  <si>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</si>
  <si>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</si>
  <si>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</si>
  <si>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</si>
  <si>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</si>
  <si>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</si>
  <si>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</si>
  <si>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</si>
  <si>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</si>
  <si>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</si>
  <si>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</si>
  <si>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</si>
  <si>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</si>
  <si>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</si>
  <si>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</si>
  <si>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</si>
  <si>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</si>
  <si>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</si>
  <si>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</si>
  <si>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</si>
  <si>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</si>
  <si>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</si>
  <si>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</si>
  <si>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</si>
  <si>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</si>
  <si>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</si>
  <si>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</si>
  <si>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</si>
  <si>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</si>
  <si>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</si>
  <si>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</si>
  <si>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</si>
  <si>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</si>
  <si>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</si>
  <si>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</si>
  <si>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</si>
  <si>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</si>
  <si>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</si>
  <si>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</si>
  <si>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</si>
  <si>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</si>
  <si>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</si>
  <si>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</si>
  <si>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</si>
  <si>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</si>
  <si>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</si>
  <si>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</si>
  <si>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</si>
  <si>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</si>
  <si>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</si>
  <si>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</si>
  <si>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</si>
  <si>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</si>
  <si>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</si>
  <si>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</si>
  <si>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</si>
  <si>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</si>
  <si>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</si>
  <si>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</si>
  <si>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</si>
  <si>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</si>
  <si>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</si>
  <si>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</si>
  <si>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</si>
  <si>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</si>
  <si>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</si>
  <si>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</si>
  <si>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</si>
  <si>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</si>
  <si>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</si>
  <si>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</si>
  <si>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</si>
  <si>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</si>
  <si>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</si>
  <si>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</si>
  <si>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</si>
  <si>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</si>
  <si>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</si>
  <si>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</si>
  <si>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</si>
  <si>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</si>
  <si>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</si>
  <si>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</si>
  <si>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</si>
  <si>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</si>
  <si>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</si>
  <si>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</si>
  <si>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</si>
  <si>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</si>
  <si>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</si>
  <si>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</si>
  <si>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</si>
  <si>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</si>
  <si>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</si>
  <si>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</si>
  <si>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</si>
  <si>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</si>
  <si>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</si>
  <si>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</si>
  <si>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</si>
  <si>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</si>
  <si>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</si>
  <si>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</si>
  <si>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</si>
  <si>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</si>
  <si>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</si>
  <si>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</si>
  <si>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</si>
  <si>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</si>
  <si>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</si>
  <si>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</si>
  <si>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</si>
  <si>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</si>
  <si>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</si>
  <si>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</si>
  <si>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</si>
  <si>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</si>
  <si>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</si>
  <si>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</si>
  <si>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</si>
  <si>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</si>
  <si>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</si>
  <si>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</si>
  <si>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</si>
  <si>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</si>
  <si>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</si>
  <si>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</si>
  <si>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</si>
  <si>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</si>
  <si>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</si>
  <si>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</si>
  <si>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</si>
  <si>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</si>
  <si>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</si>
  <si>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</si>
  <si>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</si>
  <si>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</si>
  <si>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</si>
  <si>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</si>
  <si>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</si>
  <si>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</si>
  <si>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</si>
  <si>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</si>
  <si>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</si>
  <si>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</si>
  <si>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</si>
  <si>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</si>
  <si>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</si>
  <si>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</si>
  <si>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</si>
  <si>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</si>
  <si>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</si>
  <si>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</si>
  <si>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</si>
  <si>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</si>
  <si>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</si>
  <si>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</si>
  <si>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</si>
  <si>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</si>
  <si>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</si>
  <si>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</si>
  <si>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</si>
  <si>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</si>
  <si>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</si>
  <si>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</si>
  <si>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</si>
  <si>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</si>
  <si>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</si>
  <si>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</si>
  <si>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</si>
  <si>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</si>
  <si>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</si>
  <si>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</si>
  <si>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</si>
  <si>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</si>
  <si>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</si>
  <si>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</si>
  <si>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</si>
  <si>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</si>
  <si>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</si>
  <si>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</si>
  <si>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</si>
  <si>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</si>
  <si>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</si>
  <si>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</si>
  <si>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</si>
  <si>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</si>
  <si>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</si>
  <si>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</si>
  <si>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</si>
  <si>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</si>
  <si>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</si>
  <si>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</si>
  <si>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</si>
  <si>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</si>
  <si>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</si>
  <si>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</si>
  <si>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</si>
  <si>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</si>
  <si>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</si>
  <si>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</si>
  <si>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</si>
  <si>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</si>
  <si>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</si>
  <si>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</si>
  <si>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</si>
  <si>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</si>
  <si>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</si>
  <si>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</si>
  <si>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</si>
  <si>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</si>
  <si>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</si>
  <si>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</si>
  <si>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</si>
  <si>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</si>
  <si>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</si>
  <si>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</si>
  <si>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</si>
  <si>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</si>
  <si>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</si>
  <si>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</si>
  <si>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</si>
  <si>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</si>
  <si>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</si>
  <si>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</si>
  <si>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2025-10-900245</t>
  </si>
  <si>
    <t>茨木土木事務所</t>
  </si>
  <si>
    <t>外　総持寺ポンプ場外　ポンプ設備更新工事</t>
    <rPh sb="0" eb="1">
      <t>ソト</t>
    </rPh>
    <rPh sb="2" eb="5">
      <t>ソウジジ</t>
    </rPh>
    <rPh sb="8" eb="9">
      <t>ジョウ</t>
    </rPh>
    <rPh sb="9" eb="10">
      <t>ソト</t>
    </rPh>
    <rPh sb="14" eb="20">
      <t>セツビコウシンコウジ</t>
    </rPh>
    <phoneticPr fontId="3"/>
  </si>
  <si>
    <t>総持寺一丁目地内　外</t>
    <rPh sb="0" eb="3">
      <t>ソウジジ</t>
    </rPh>
    <rPh sb="3" eb="4">
      <t>イチ</t>
    </rPh>
    <rPh sb="4" eb="6">
      <t>チョウメ</t>
    </rPh>
    <rPh sb="6" eb="8">
      <t>チナイ</t>
    </rPh>
    <rPh sb="9" eb="10">
      <t>ホカ</t>
    </rPh>
    <phoneticPr fontId="4"/>
  </si>
  <si>
    <t>★</t>
  </si>
  <si>
    <t>ポンプ設備更新　一式</t>
  </si>
  <si>
    <t>（１３）</t>
  </si>
  <si>
    <t>取りやめ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</si>
</sst>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6"/>
  <sheetViews>
    <sheetView showGridLines="0" tabSelected="1" view="pageBreakPreview" zoomScale="70" zoomScaleNormal="70" zoomScaleSheetLayoutView="70" workbookViewId="0">
      <pane ySplit="11" topLeftCell="A12" activePane="bottomLeft" state="frozen"/>
      <selection activeCell="B1" sqref="B1:B1048576"/>
      <selection pane="bottomLeft" activeCell="A27" sqref="A27:XFD1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x14ac:dyDescent="0.4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  <c r="O1" s="123"/>
      <c r="P1" s="122"/>
      <c r="Q1" s="123"/>
      <c r="R1" s="123"/>
      <c r="S1" s="122"/>
      <c r="T1" s="122"/>
      <c r="U1" s="122"/>
      <c r="V1" s="122"/>
      <c r="W1" s="122"/>
    </row>
    <row r="2" spans="1:23" x14ac:dyDescent="0.4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  <c r="O2" s="123"/>
      <c r="P2" s="122"/>
      <c r="Q2" s="123"/>
      <c r="R2" s="123"/>
      <c r="S2" s="122"/>
      <c r="T2" s="122"/>
      <c r="U2" s="122"/>
      <c r="V2" s="122"/>
      <c r="W2" s="122"/>
    </row>
    <row r="3" spans="1:23" s="4" customFormat="1" ht="13.5" x14ac:dyDescent="0.4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  <c r="O3" s="125"/>
      <c r="P3" s="124"/>
      <c r="Q3" s="125"/>
      <c r="R3" s="125"/>
      <c r="S3" s="124"/>
      <c r="T3" s="124"/>
      <c r="U3" s="124"/>
      <c r="V3" s="124"/>
      <c r="W3" s="124"/>
    </row>
    <row r="4" spans="1:23" s="4" customFormat="1" ht="13.5" customHeight="1" x14ac:dyDescent="0.4">
      <c r="A4" s="124"/>
      <c r="B4" s="124"/>
      <c r="C4" s="124"/>
      <c r="D4" s="124"/>
      <c r="E4" s="124"/>
      <c r="F4" s="124"/>
      <c r="G4" s="124"/>
      <c r="H4" s="124"/>
      <c r="I4" s="126"/>
      <c r="J4" s="124"/>
      <c r="K4" s="124"/>
      <c r="L4" s="124"/>
      <c r="M4" s="124"/>
      <c r="N4" s="125"/>
      <c r="O4" s="125"/>
      <c r="P4" s="124"/>
      <c r="Q4" s="125"/>
      <c r="R4" s="125"/>
      <c r="S4" s="124"/>
      <c r="T4" s="124"/>
      <c r="U4" s="124"/>
      <c r="V4" s="124"/>
      <c r="W4" s="124"/>
    </row>
    <row r="5" spans="1:23" s="4" customFormat="1" ht="13.5" customHeight="1" x14ac:dyDescent="0.4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5"/>
      <c r="R5" s="125"/>
      <c r="S5" s="124"/>
      <c r="T5" s="124"/>
      <c r="U5" s="124"/>
      <c r="V5" s="124"/>
      <c r="W5" s="124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8" t="s">
        <v>10</v>
      </c>
      <c r="B7" s="103" t="s">
        <v>8879</v>
      </c>
      <c r="C7" s="103" t="s">
        <v>8880</v>
      </c>
      <c r="D7" s="103" t="s">
        <v>8881</v>
      </c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09"/>
      <c r="B8" s="104"/>
      <c r="C8" s="104"/>
      <c r="D8" s="104"/>
      <c r="E8" s="103" t="s">
        <v>8884</v>
      </c>
      <c r="F8" s="103" t="s">
        <v>8885</v>
      </c>
      <c r="G8" s="111" t="s">
        <v>13</v>
      </c>
      <c r="H8" s="112"/>
      <c r="I8" s="113"/>
      <c r="J8" s="106" t="s">
        <v>14</v>
      </c>
      <c r="K8" s="117"/>
      <c r="L8" s="117"/>
      <c r="M8" s="107"/>
      <c r="N8" s="103" t="s">
        <v>8898</v>
      </c>
      <c r="O8" s="103" t="s">
        <v>8899</v>
      </c>
      <c r="P8" s="103" t="s">
        <v>8900</v>
      </c>
      <c r="Q8" s="103" t="s">
        <v>8904</v>
      </c>
      <c r="R8" s="103" t="s">
        <v>8905</v>
      </c>
      <c r="S8" s="103" t="s">
        <v>8906</v>
      </c>
      <c r="T8" s="103" t="s">
        <v>8909</v>
      </c>
      <c r="U8" s="103" t="s">
        <v>8910</v>
      </c>
      <c r="V8" s="103" t="s">
        <v>8911</v>
      </c>
      <c r="W8" s="103" t="s">
        <v>8915</v>
      </c>
    </row>
    <row r="9" spans="1:23" s="11" customFormat="1" ht="15" customHeight="1" x14ac:dyDescent="0.4">
      <c r="A9" s="109"/>
      <c r="B9" s="104"/>
      <c r="C9" s="104"/>
      <c r="D9" s="104"/>
      <c r="E9" s="104"/>
      <c r="F9" s="104"/>
      <c r="G9" s="114"/>
      <c r="H9" s="115"/>
      <c r="I9" s="116"/>
      <c r="J9" s="106" t="s">
        <v>15</v>
      </c>
      <c r="K9" s="107"/>
      <c r="L9" s="106" t="s">
        <v>16</v>
      </c>
      <c r="M9" s="107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s="11" customFormat="1" ht="66" customHeight="1" x14ac:dyDescent="0.4">
      <c r="A10" s="110"/>
      <c r="B10" s="105"/>
      <c r="C10" s="105"/>
      <c r="D10" s="105"/>
      <c r="E10" s="105"/>
      <c r="F10" s="105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v>1</v>
      </c>
      <c r="B12" s="17" t="s">
        <v>108</v>
      </c>
      <c r="C12" s="18" t="s">
        <v>8918</v>
      </c>
      <c r="D12" s="19">
        <v>45854</v>
      </c>
      <c r="E12" s="20" t="s">
        <v>94</v>
      </c>
      <c r="F12" s="20" t="s">
        <v>8919</v>
      </c>
      <c r="G12" s="21" t="s">
        <v>1458</v>
      </c>
      <c r="H12" s="22" t="s">
        <v>1459</v>
      </c>
      <c r="I12" s="23" t="s">
        <v>8920</v>
      </c>
      <c r="J12" s="17" t="s">
        <v>150</v>
      </c>
      <c r="K12" s="24" t="s">
        <v>8921</v>
      </c>
      <c r="L12" s="25"/>
      <c r="M12" s="25"/>
      <c r="N12" s="26" t="s">
        <v>329</v>
      </c>
      <c r="O12" s="27" t="s">
        <v>8922</v>
      </c>
      <c r="P12" s="25" t="s">
        <v>8923</v>
      </c>
      <c r="Q12" s="28" t="s">
        <v>126</v>
      </c>
      <c r="R12" s="28" t="s">
        <v>171</v>
      </c>
      <c r="S12" s="29" t="s">
        <v>21</v>
      </c>
      <c r="T12" s="30"/>
      <c r="U12" s="30" t="s">
        <v>8924</v>
      </c>
      <c r="V12" s="30" t="s">
        <v>8925</v>
      </c>
      <c r="W12" s="31" t="s">
        <v>8919</v>
      </c>
    </row>
    <row r="13" spans="1:23" s="4" customFormat="1" ht="75.75" customHeight="1" x14ac:dyDescent="0.4">
      <c r="A13" s="16">
        <f t="shared" ref="A13:A26" si="0">A12+1</f>
        <v>2</v>
      </c>
      <c r="B13" s="17"/>
      <c r="C13" s="18"/>
      <c r="D13" s="19"/>
      <c r="E13" s="20"/>
      <c r="F13" s="20"/>
      <c r="G13" s="21"/>
      <c r="H13" s="22" t="e">
        <f>VLOOKUP(G13,'（３）路河川マスタ'!$E$2:$F$7494,2,FALSE)</f>
        <v>#N/A</v>
      </c>
      <c r="I13" s="23"/>
      <c r="J13" s="17"/>
      <c r="K13" s="24"/>
      <c r="L13" s="25"/>
      <c r="M13" s="25"/>
      <c r="N13" s="26"/>
      <c r="O13" s="27"/>
      <c r="P13" s="25"/>
      <c r="Q13" s="28"/>
      <c r="R13" s="28"/>
      <c r="S13" s="29"/>
      <c r="T13" s="30"/>
      <c r="U13" s="30"/>
      <c r="V13" s="30"/>
      <c r="W13" s="31">
        <f t="shared" ref="W13:W26" si="1">F13</f>
        <v>0</v>
      </c>
    </row>
    <row r="14" spans="1:23" s="4" customFormat="1" ht="75.75" customHeight="1" x14ac:dyDescent="0.4">
      <c r="A14" s="16">
        <f>A13+1</f>
        <v>3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si="1"/>
        <v>0</v>
      </c>
    </row>
    <row r="15" spans="1:23" s="4" customFormat="1" ht="75.75" customHeight="1" x14ac:dyDescent="0.4">
      <c r="A15" s="16">
        <f t="shared" si="0"/>
        <v>4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1"/>
        <v>0</v>
      </c>
    </row>
    <row r="16" spans="1:23" s="4" customFormat="1" ht="75.75" customHeight="1" x14ac:dyDescent="0.4">
      <c r="A16" s="16">
        <f t="shared" si="0"/>
        <v>5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1"/>
        <v>0</v>
      </c>
    </row>
    <row r="17" spans="1:23" s="4" customFormat="1" ht="75.75" customHeight="1" x14ac:dyDescent="0.4">
      <c r="A17" s="16">
        <f t="shared" si="0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1"/>
        <v>0</v>
      </c>
    </row>
    <row r="18" spans="1:23" s="4" customFormat="1" ht="75.75" customHeight="1" x14ac:dyDescent="0.4">
      <c r="A18" s="16">
        <f t="shared" si="0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1"/>
        <v>0</v>
      </c>
    </row>
    <row r="19" spans="1:23" s="4" customFormat="1" ht="75.75" customHeight="1" x14ac:dyDescent="0.4">
      <c r="A19" s="16">
        <f t="shared" si="0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1"/>
        <v>0</v>
      </c>
    </row>
    <row r="20" spans="1:23" s="4" customFormat="1" ht="75.75" customHeight="1" x14ac:dyDescent="0.4">
      <c r="A20" s="16">
        <f t="shared" si="0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1"/>
        <v>0</v>
      </c>
    </row>
    <row r="21" spans="1:23" s="4" customFormat="1" ht="75.75" customHeight="1" x14ac:dyDescent="0.4">
      <c r="A21" s="16">
        <f t="shared" si="0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1"/>
        <v>0</v>
      </c>
    </row>
    <row r="22" spans="1:23" s="4" customFormat="1" ht="75.75" customHeight="1" x14ac:dyDescent="0.4">
      <c r="A22" s="16">
        <f t="shared" si="0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1"/>
        <v>0</v>
      </c>
    </row>
    <row r="23" spans="1:23" s="4" customFormat="1" ht="75.75" customHeight="1" x14ac:dyDescent="0.4">
      <c r="A23" s="16">
        <f t="shared" si="0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1"/>
        <v>0</v>
      </c>
    </row>
    <row r="24" spans="1:23" s="4" customFormat="1" ht="75.75" customHeight="1" x14ac:dyDescent="0.4">
      <c r="A24" s="16">
        <f t="shared" si="0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1"/>
        <v>0</v>
      </c>
    </row>
    <row r="25" spans="1:23" s="4" customFormat="1" ht="75.75" customHeight="1" x14ac:dyDescent="0.4">
      <c r="A25" s="16">
        <f t="shared" si="0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1"/>
        <v>0</v>
      </c>
    </row>
    <row r="26" spans="1:23" s="4" customFormat="1" ht="75.75" customHeight="1" x14ac:dyDescent="0.4">
      <c r="A26" s="16">
        <f t="shared" si="0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6">
    <cfRule type="expression" dxfId="27" priority="3" stopIfTrue="1">
      <formula>#REF!="取込対象外"</formula>
    </cfRule>
  </conditionalFormatting>
  <conditionalFormatting sqref="C12:C26">
    <cfRule type="expression" dxfId="26" priority="1">
      <formula>$B12="新規"</formula>
    </cfRule>
  </conditionalFormatting>
  <conditionalFormatting sqref="D12:D26">
    <cfRule type="expression" dxfId="25" priority="2" stopIfTrue="1">
      <formula>$B12="取込対象外"</formula>
    </cfRule>
  </conditionalFormatting>
  <conditionalFormatting sqref="E12:E26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12:E26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12:F26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12:F26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12:W26">
    <cfRule type="expression" dxfId="10" priority="28" stopIfTrue="1">
      <formula>#REF!="取込対象外"</formula>
    </cfRule>
  </conditionalFormatting>
  <conditionalFormatting sqref="N12:N26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12:N26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12:W26 P12:R26">
    <cfRule type="expression" dxfId="0" priority="29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21" t="s">
        <v>41</v>
      </c>
      <c r="K2" s="121"/>
      <c r="L2" s="121" t="s">
        <v>42</v>
      </c>
      <c r="M2" s="121"/>
      <c r="N2" s="121"/>
      <c r="O2" s="121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2025-07-15T07:55:00Z</cp:lastPrinted>
  <dcterms:created xsi:type="dcterms:W3CDTF">2025-01-29T00:30:40Z</dcterms:created>
  <dcterms:modified xsi:type="dcterms:W3CDTF">2025-07-15T07:55:15Z</dcterms:modified>
</cp:coreProperties>
</file>