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F49C6C23-E768-4D56-9955-663783EEFD96}" xr6:coauthVersionLast="47" xr6:coauthVersionMax="47" xr10:uidLastSave="{00000000-0000-0000-0000-000000000000}"/>
  <bookViews>
    <workbookView xWindow="-108" yWindow="-108" windowWidth="23256" windowHeight="14160" tabRatio="790" xr2:uid="{00000000-000D-0000-FFFF-FFFF00000000}"/>
  </bookViews>
  <sheets>
    <sheet name="５　財務" sheetId="89" r:id="rId1"/>
    <sheet name="６、７　R5達成状況" sheetId="99" r:id="rId2"/>
  </sheets>
  <definedNames>
    <definedName name="_xlnm.Print_Area" localSheetId="0">'５　財務'!$A$1:$I$36</definedName>
    <definedName name="_xlnm.Print_Area" localSheetId="1">'６、７　R5達成状況'!$A$1:$L$4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 i="89" l="1"/>
  <c r="H33" i="89"/>
  <c r="H32" i="89"/>
  <c r="H30" i="89"/>
  <c r="H29" i="89"/>
  <c r="H28" i="89"/>
  <c r="H27" i="89"/>
  <c r="H26" i="89"/>
  <c r="H25" i="89"/>
  <c r="G24" i="89"/>
  <c r="H24" i="89" s="1"/>
  <c r="H23" i="89"/>
  <c r="H22" i="89"/>
  <c r="H21" i="89"/>
  <c r="H20" i="89"/>
  <c r="H19" i="89"/>
  <c r="H18" i="89"/>
  <c r="H17" i="89"/>
  <c r="H16" i="89"/>
  <c r="G15" i="89"/>
  <c r="H15" i="89" s="1"/>
  <c r="H14" i="89"/>
  <c r="H13" i="89"/>
  <c r="H12" i="89"/>
  <c r="G11" i="89"/>
  <c r="H11" i="89" s="1"/>
  <c r="H10" i="89"/>
  <c r="H9" i="89"/>
  <c r="H8" i="89"/>
  <c r="H7" i="89"/>
</calcChain>
</file>

<file path=xl/sharedStrings.xml><?xml version="1.0" encoding="utf-8"?>
<sst xmlns="http://schemas.openxmlformats.org/spreadsheetml/2006/main" count="51" uniqueCount="46">
  <si>
    <t>　</t>
    <phoneticPr fontId="2"/>
  </si>
  <si>
    <t>７．法人による評価結果</t>
    <rPh sb="2" eb="4">
      <t>ホウジン</t>
    </rPh>
    <rPh sb="7" eb="9">
      <t>ヒョウカ</t>
    </rPh>
    <rPh sb="9" eb="11">
      <t>ケッカ</t>
    </rPh>
    <phoneticPr fontId="2"/>
  </si>
  <si>
    <t>※単位未満は四捨五入を原則としたため、内訳の計と合計が一致しない場合がある。</t>
    <phoneticPr fontId="2"/>
  </si>
  <si>
    <t>(単位：千円）　</t>
    <rPh sb="1" eb="3">
      <t>タンイ</t>
    </rPh>
    <rPh sb="4" eb="6">
      <t>センエン</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</si>
  <si>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</si>
  <si>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</si>
  <si>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</si>
  <si>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前年度比増減</t>
    <rPh sb="0" eb="3">
      <t>ゼンネンド</t>
    </rPh>
    <rPh sb="3" eb="4">
      <t>ヒ</t>
    </rPh>
    <rPh sb="4" eb="6">
      <t>ゾウゲン</t>
    </rPh>
    <phoneticPr fontId="2"/>
  </si>
  <si>
    <t>分析・評価</t>
    <rPh sb="0" eb="2">
      <t>ブンセキ</t>
    </rPh>
    <rPh sb="3" eb="5">
      <t>ヒョウカ</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</si>
  <si>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</si>
  <si>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</si>
  <si>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経常収益</t>
    <rPh sb="0" eb="2">
      <t>ケイジョウ</t>
    </rPh>
    <rPh sb="2" eb="4">
      <t>シュウエキ</t>
    </rPh>
    <phoneticPr fontId="2"/>
  </si>
  <si>
    <t>基本財産運用益</t>
    <phoneticPr fontId="2"/>
  </si>
  <si>
    <t>特定資産運用益</t>
  </si>
  <si>
    <t>受取会費</t>
    <rPh sb="0" eb="2">
      <t>ウケトリ</t>
    </rPh>
    <rPh sb="2" eb="4">
      <t>カイヒ</t>
    </rPh>
    <phoneticPr fontId="2"/>
  </si>
  <si>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</si>
  <si>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</si>
  <si>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</si>
  <si>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</si>
  <si>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</si>
  <si>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</si>
  <si>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</si>
  <si>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</si>
  <si>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評価損益等調整前当期経常増減額</t>
    <rPh sb="0" eb="2">
      <t>ヒョウカ</t>
    </rPh>
    <rPh sb="2" eb="4">
      <t>ソンエキ</t>
    </rPh>
    <rPh sb="4" eb="5">
      <t>トウ</t>
    </rPh>
    <rPh sb="5" eb="7">
      <t>チョウセイ</t>
    </rPh>
    <rPh sb="7" eb="8">
      <t>マエ</t>
    </rPh>
    <rPh sb="8" eb="10">
      <t>トウキ</t>
    </rPh>
    <rPh sb="10" eb="12">
      <t>ケイジョウ</t>
    </rPh>
    <rPh sb="12" eb="15">
      <t>ゾウゲンガク</t>
    </rPh>
    <phoneticPr fontId="2"/>
  </si>
  <si>
    <t>　　　</t>
    <phoneticPr fontId="2"/>
  </si>
  <si>
    <t>基本財産評価損益等</t>
    <rPh sb="4" eb="6">
      <t>ヒョウカ</t>
    </rPh>
    <rPh sb="6" eb="8">
      <t>ソンエキ</t>
    </rPh>
    <rPh sb="8" eb="9">
      <t>トウ</t>
    </rPh>
    <phoneticPr fontId="2"/>
  </si>
  <si>
    <t>当期経常増減額</t>
    <rPh sb="0" eb="2">
      <t>トウキ</t>
    </rPh>
    <rPh sb="2" eb="4">
      <t>ケイジョウ</t>
    </rPh>
    <rPh sb="4" eb="7">
      <t>ゾウゲンガク</t>
    </rPh>
    <phoneticPr fontId="2"/>
  </si>
  <si>
    <t>経常外収益</t>
    <phoneticPr fontId="2"/>
  </si>
  <si>
    <t>固定資産売却益</t>
    <rPh sb="0" eb="2">
      <t>コテイ</t>
    </rPh>
    <rPh sb="2" eb="4">
      <t>シサン</t>
    </rPh>
    <rPh sb="4" eb="6">
      <t>バイキャク</t>
    </rPh>
    <rPh sb="6" eb="7">
      <t>エキ</t>
    </rPh>
    <phoneticPr fontId="3"/>
  </si>
  <si>
    <t>　　　　</t>
    <phoneticPr fontId="2"/>
  </si>
  <si>
    <t>その他の収益</t>
    <rPh sb="4" eb="6">
      <t>シュウエキ</t>
    </rPh>
    <phoneticPr fontId="2"/>
  </si>
  <si>
    <t>経常外費用</t>
    <phoneticPr fontId="2"/>
  </si>
  <si>
    <t>売却減耗除却損</t>
    <rPh sb="0" eb="2">
      <t>バイキャク</t>
    </rPh>
    <rPh sb="2" eb="4">
      <t>ゲンモウ</t>
    </rPh>
    <rPh sb="4" eb="6">
      <t>ジョキャク</t>
    </rPh>
    <rPh sb="6" eb="7">
      <t>ゾン</t>
    </rPh>
    <phoneticPr fontId="2"/>
  </si>
  <si>
    <t>その他の費用</t>
    <rPh sb="2" eb="3">
      <t>タ</t>
    </rPh>
    <rPh sb="4" eb="6">
      <t>ヒヨウ</t>
    </rPh>
    <phoneticPr fontId="2"/>
  </si>
  <si>
    <t>当期経常外増減額</t>
    <rPh sb="0" eb="2">
      <t>トウキ</t>
    </rPh>
    <rPh sb="2" eb="4">
      <t>ケイジョウ</t>
    </rPh>
    <rPh sb="4" eb="5">
      <t>ガイ</t>
    </rPh>
    <rPh sb="5" eb="8">
      <t>ゾウゲンガク</t>
    </rPh>
    <phoneticPr fontId="2"/>
  </si>
  <si>
    <t>法人税、住民税及び事業税</t>
    <rPh sb="0" eb="2">
      <t>ホウジン</t>
    </rPh>
    <rPh sb="2" eb="3">
      <t>ゼイ</t>
    </rPh>
    <rPh sb="4" eb="7">
      <t>ジュウミンゼイ</t>
    </rPh>
    <rPh sb="7" eb="8">
      <t>オヨ</t>
    </rPh>
    <rPh sb="9" eb="12">
      <t>ジギョウゼイ</t>
    </rPh>
    <phoneticPr fontId="3"/>
  </si>
  <si>
    <t>当期一般正味財産増減額</t>
    <rPh sb="0" eb="2">
      <t>トウキ</t>
    </rPh>
    <rPh sb="2" eb="4">
      <t>イッパン</t>
    </rPh>
    <rPh sb="4" eb="8">
      <t>ショウミザイサン</t>
    </rPh>
    <rPh sb="8" eb="11">
      <t>ゾウゲンガク</t>
    </rPh>
    <phoneticPr fontId="2"/>
  </si>
  <si>
    <t xml:space="preserve"> （指定正味財産増減の部）</t>
    <rPh sb="2" eb="4">
      <t>シテイ</t>
    </rPh>
    <phoneticPr fontId="2"/>
  </si>
  <si>
    <t>一般正味財産への振替額</t>
    <rPh sb="0" eb="2">
      <t>イッパン</t>
    </rPh>
    <rPh sb="2" eb="4">
      <t>ショウミ</t>
    </rPh>
    <rPh sb="4" eb="6">
      <t>ザイサン</t>
    </rPh>
    <rPh sb="8" eb="10">
      <t>フリカエ</t>
    </rPh>
    <rPh sb="10" eb="11">
      <t>ガク</t>
    </rPh>
    <phoneticPr fontId="2"/>
  </si>
  <si>
    <t>当期指定正味財産増減額</t>
    <rPh sb="0" eb="2">
      <t>トウキ</t>
    </rPh>
    <rPh sb="2" eb="4">
      <t>シテイ</t>
    </rPh>
    <rPh sb="4" eb="8">
      <t>ショウミザイサン</t>
    </rPh>
    <rPh sb="8" eb="11">
      <t>ゾウゲンガク</t>
    </rPh>
    <phoneticPr fontId="2"/>
  </si>
  <si>
    <t>正味財産期末残高</t>
    <rPh sb="0" eb="2">
      <t>ショウミ</t>
    </rPh>
    <rPh sb="2" eb="4">
      <t>ザイサン</t>
    </rPh>
    <rPh sb="4" eb="6">
      <t>キマツ</t>
    </rPh>
    <rPh sb="6" eb="8">
      <t>ザンダカ</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</si>
  <si>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</si>
  <si>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</si>
  <si>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r>
      <t xml:space="preserve">
（事業収益）
事業収益の減少については</t>
    </r>
    <r>
      <rPr>
        <sz val="9"/>
        <color rgb="FF0070C0"/>
        <rFont val="ＭＳ Ｐゴシック"/>
        <family val="3"/>
        <charset val="128"/>
      </rPr>
      <t>、</t>
    </r>
    <r>
      <rPr>
        <sz val="9"/>
        <color rgb="FFFF0000"/>
        <rFont val="ＭＳ Ｐゴシック"/>
        <family val="3"/>
        <charset val="128"/>
      </rPr>
      <t>土地区画整理事業において受託業務の増（321,794千円）があった一方で</t>
    </r>
    <r>
      <rPr>
        <sz val="9"/>
        <color rgb="FF0070C0"/>
        <rFont val="ＭＳ Ｐゴシック"/>
        <family val="3"/>
        <charset val="128"/>
      </rPr>
      <t>、</t>
    </r>
    <r>
      <rPr>
        <sz val="9"/>
        <rFont val="ＭＳ Ｐゴシック"/>
        <family val="3"/>
        <charset val="128"/>
      </rPr>
      <t>橋梁等点検の受託業務量の減（304,471千円）、</t>
    </r>
    <r>
      <rPr>
        <sz val="9"/>
        <color rgb="FFFF0000"/>
        <rFont val="ＭＳ Ｐゴシック"/>
        <family val="3"/>
        <charset val="128"/>
      </rPr>
      <t>また</t>
    </r>
    <r>
      <rPr>
        <sz val="9"/>
        <rFont val="ＭＳ Ｐゴシック"/>
        <family val="3"/>
        <charset val="128"/>
      </rPr>
      <t>阪南2区の陸上建設残土の受入量が減（135,718千円）</t>
    </r>
    <r>
      <rPr>
        <sz val="9"/>
        <color rgb="FFFF0000"/>
        <rFont val="ＭＳ Ｐゴシック"/>
        <family val="3"/>
        <charset val="128"/>
      </rPr>
      <t>となったこと等が</t>
    </r>
    <r>
      <rPr>
        <sz val="9"/>
        <rFont val="ＭＳ Ｐゴシック"/>
        <family val="3"/>
        <charset val="128"/>
      </rPr>
      <t>主な要因である。
（受取負担金）
受取負担金の増加については、大阪港湾局からの阪南2区Ａ１護岸裏込め雑石工事に係る負担金の増（272,727千円）が主な要因である。
（事業費）
事業費の増加については、阪南2区埋立造成に係る濁り流出防止のため築造した仮締切提を大阪港湾局へ寄附したことによる増（443,811千円）が主な要因である。
（その他の収益）
その他の収益については、千里北地区センターのテナント退店に伴う原状回復免除に係る解決金（64,335千円）が主な要因である。
（売却減耗除却損）
売却減耗除却損については、大阪北摂霊園3号橋梁補修及び耐震補強工事の実施に伴い既存資産を除却したことによる除却損（22、609千円）が主な要因である。</t>
    </r>
    <rPh sb="2" eb="4">
      <t>ジギョウ</t>
    </rPh>
    <rPh sb="4" eb="6">
      <t>シュウエキ</t>
    </rPh>
    <rPh sb="8" eb="10">
      <t>ジギョウ</t>
    </rPh>
    <rPh sb="10" eb="12">
      <t>シュウエキ</t>
    </rPh>
    <rPh sb="13" eb="15">
      <t>ゲンショウ</t>
    </rPh>
    <rPh sb="58" eb="60">
      <t>キョウリョウ</t>
    </rPh>
    <rPh sb="60" eb="61">
      <t>トウ</t>
    </rPh>
    <rPh sb="61" eb="63">
      <t>テンケン</t>
    </rPh>
    <rPh sb="64" eb="69">
      <t>ジュタクギョウムリョウ</t>
    </rPh>
    <rPh sb="79" eb="81">
      <t>センエン</t>
    </rPh>
    <rPh sb="85" eb="87">
      <t>ハンナン</t>
    </rPh>
    <rPh sb="88" eb="89">
      <t>ク</t>
    </rPh>
    <rPh sb="90" eb="92">
      <t>リクジョウ</t>
    </rPh>
    <rPh sb="92" eb="96">
      <t>ケンセツザンド</t>
    </rPh>
    <rPh sb="97" eb="99">
      <t>ウケイレ</t>
    </rPh>
    <rPh sb="99" eb="100">
      <t>リョウ</t>
    </rPh>
    <rPh sb="110" eb="112">
      <t>センエン</t>
    </rPh>
    <rPh sb="119" eb="120">
      <t>トウ</t>
    </rPh>
    <rPh sb="121" eb="122">
      <t>オモ</t>
    </rPh>
    <rPh sb="123" eb="125">
      <t>ヨウイン</t>
    </rPh>
    <rPh sb="133" eb="134">
      <t>ウ</t>
    </rPh>
    <rPh sb="134" eb="135">
      <t>ト</t>
    </rPh>
    <rPh sb="135" eb="138">
      <t>フタンキン</t>
    </rPh>
    <rPh sb="140" eb="141">
      <t>ウ</t>
    </rPh>
    <rPh sb="141" eb="142">
      <t>ト</t>
    </rPh>
    <rPh sb="142" eb="145">
      <t>フタンキン</t>
    </rPh>
    <rPh sb="146" eb="148">
      <t>ゾウカ</t>
    </rPh>
    <rPh sb="154" eb="156">
      <t>オオサカ</t>
    </rPh>
    <rPh sb="156" eb="158">
      <t>コウワン</t>
    </rPh>
    <rPh sb="158" eb="159">
      <t>キョク</t>
    </rPh>
    <rPh sb="162" eb="164">
      <t>ハンナン</t>
    </rPh>
    <rPh sb="165" eb="166">
      <t>ク</t>
    </rPh>
    <rPh sb="168" eb="170">
      <t>ゴガン</t>
    </rPh>
    <rPh sb="170" eb="172">
      <t>ウラゴ</t>
    </rPh>
    <rPh sb="178" eb="179">
      <t>カカ</t>
    </rPh>
    <rPh sb="180" eb="183">
      <t>フタンキン</t>
    </rPh>
    <rPh sb="184" eb="185">
      <t>ゾウ</t>
    </rPh>
    <rPh sb="197" eb="198">
      <t>オモ</t>
    </rPh>
    <rPh sb="199" eb="201">
      <t>ヨウイン</t>
    </rPh>
    <rPh sb="209" eb="212">
      <t>ジギョウヒ</t>
    </rPh>
    <rPh sb="214" eb="216">
      <t>ジギョウ</t>
    </rPh>
    <rPh sb="216" eb="217">
      <t>ヒ</t>
    </rPh>
    <rPh sb="218" eb="220">
      <t>ゾウカ</t>
    </rPh>
    <rPh sb="226" eb="228">
      <t>ハンナン</t>
    </rPh>
    <rPh sb="229" eb="230">
      <t>ク</t>
    </rPh>
    <rPh sb="230" eb="232">
      <t>ウメタテ</t>
    </rPh>
    <rPh sb="232" eb="234">
      <t>ゾウセイ</t>
    </rPh>
    <rPh sb="235" eb="236">
      <t>カカ</t>
    </rPh>
    <rPh sb="237" eb="238">
      <t>ニゴ</t>
    </rPh>
    <rPh sb="239" eb="241">
      <t>リュウシュツ</t>
    </rPh>
    <rPh sb="241" eb="243">
      <t>ボウシ</t>
    </rPh>
    <rPh sb="246" eb="248">
      <t>チクゾウ</t>
    </rPh>
    <rPh sb="250" eb="254">
      <t>カリシメキリテイ</t>
    </rPh>
    <rPh sb="255" eb="257">
      <t>オオサカ</t>
    </rPh>
    <rPh sb="257" eb="260">
      <t>コウワンキョク</t>
    </rPh>
    <rPh sb="261" eb="263">
      <t>キフ</t>
    </rPh>
    <rPh sb="270" eb="271">
      <t>ゾウ</t>
    </rPh>
    <rPh sb="279" eb="281">
      <t>センエン</t>
    </rPh>
    <rPh sb="283" eb="284">
      <t>オモ</t>
    </rPh>
    <rPh sb="285" eb="287">
      <t>ヨウイン</t>
    </rPh>
    <rPh sb="297" eb="298">
      <t>タ</t>
    </rPh>
    <rPh sb="299" eb="301">
      <t>シュウエキ</t>
    </rPh>
    <rPh sb="305" eb="306">
      <t>タ</t>
    </rPh>
    <rPh sb="307" eb="309">
      <t>シュウエキ</t>
    </rPh>
    <rPh sb="315" eb="317">
      <t>センリ</t>
    </rPh>
    <rPh sb="317" eb="318">
      <t>キタ</t>
    </rPh>
    <rPh sb="318" eb="320">
      <t>チク</t>
    </rPh>
    <rPh sb="329" eb="331">
      <t>タイテン</t>
    </rPh>
    <rPh sb="332" eb="333">
      <t>トモナ</t>
    </rPh>
    <rPh sb="334" eb="338">
      <t>ゲンジョウカイフク</t>
    </rPh>
    <rPh sb="338" eb="340">
      <t>メンジョ</t>
    </rPh>
    <rPh sb="341" eb="342">
      <t>カカ</t>
    </rPh>
    <rPh sb="343" eb="346">
      <t>カイケツキン</t>
    </rPh>
    <rPh sb="353" eb="355">
      <t>センエン</t>
    </rPh>
    <rPh sb="357" eb="358">
      <t>オモ</t>
    </rPh>
    <rPh sb="359" eb="361">
      <t>ヨウイン</t>
    </rPh>
    <rPh sb="368" eb="370">
      <t>バイキャク</t>
    </rPh>
    <rPh sb="370" eb="372">
      <t>ゲンモウ</t>
    </rPh>
    <rPh sb="372" eb="375">
      <t>ジョキャクソン</t>
    </rPh>
    <rPh sb="377" eb="379">
      <t>バイキャク</t>
    </rPh>
    <rPh sb="379" eb="381">
      <t>ゲンモウ</t>
    </rPh>
    <rPh sb="381" eb="384">
      <t>ジョキャクソン</t>
    </rPh>
    <rPh sb="390" eb="392">
      <t>オオサカ</t>
    </rPh>
    <rPh sb="392" eb="394">
      <t>ホクセツ</t>
    </rPh>
    <rPh sb="394" eb="396">
      <t>レイエン</t>
    </rPh>
    <rPh sb="397" eb="398">
      <t>ゴウ</t>
    </rPh>
    <rPh sb="398" eb="400">
      <t>キョウリョウ</t>
    </rPh>
    <rPh sb="400" eb="402">
      <t>ホシュウ</t>
    </rPh>
    <rPh sb="402" eb="403">
      <t>オヨ</t>
    </rPh>
    <rPh sb="404" eb="406">
      <t>タイシン</t>
    </rPh>
    <rPh sb="406" eb="408">
      <t>ホキョウ</t>
    </rPh>
    <rPh sb="408" eb="410">
      <t>コウジ</t>
    </rPh>
    <rPh sb="411" eb="413">
      <t>ジッシ</t>
    </rPh>
    <rPh sb="414" eb="415">
      <t>トモナ</t>
    </rPh>
    <rPh sb="416" eb="418">
      <t>キゾン</t>
    </rPh>
    <rPh sb="421" eb="423">
      <t>ジョキャク</t>
    </rPh>
    <rPh sb="430" eb="432">
      <t>ジョキャク</t>
    </rPh>
    <rPh sb="432" eb="433">
      <t>ゾン</t>
    </rPh>
    <rPh sb="440" eb="442">
      <t>センエン</t>
    </rPh>
    <rPh sb="444" eb="445">
      <t>オモ</t>
    </rPh>
    <rPh sb="446" eb="448">
      <t>ヨウイン</t>
    </rPh>
    <phoneticPr fontId="2"/>
  </si>
  <si>
    <t>公益財団法人　大阪府都市整備推進センター</t>
    <rPh sb="0" eb="6">
      <t>コウエキザイダンホウジン</t>
    </rPh>
    <rPh sb="7" eb="16">
      <t>オオサカフトシセイビスイシン</t>
    </rPh>
    <phoneticPr fontId="2"/>
  </si>
  <si>
    <r>
      <t>・府域の市街地の整備・開発・保全に係るまちづくりの専門機関である公益法人として、ミッションに掲げるまちづくりのコーディネーターの役割を府及び市と連携して果たした。
・最重点目標として、「密集市街地まちづくり活動の支援実績（老朽建築物除去への支援件数）」を成果測定指標とし、大阪府密集市街地整備方針（令和３年３月改定）に基づき、令和７年度までの老朽建築物の除去棟数確保に向けた拡充取組として、市への職員派遣を引き続き行うとともに財政的支援を強化するなど、大阪府、市と連携を図りながら効果的な取組みを推進した結果、目標を上回る６２件を達成した。
・戦略目標「法人のミッションに適った公共的サービスが提供されていること」の成果測定指標のうち「市町村道路施設点検等の支援団体数（支援に関する基本協定締結団体数）」については、市町村の人的負担を軽減できることや多くの点検データの共有による劣化予測の精度向上等をＰＲしたものの、</t>
    </r>
    <r>
      <rPr>
        <sz val="11"/>
        <color rgb="FFFF0000"/>
        <rFont val="ＭＳ Ｐゴシック"/>
        <family val="3"/>
        <charset val="128"/>
      </rPr>
      <t>基本協定未締結の自治体からは、「</t>
    </r>
    <r>
      <rPr>
        <sz val="11"/>
        <rFont val="ＭＳ Ｐゴシック"/>
        <family val="3"/>
        <charset val="128"/>
      </rPr>
      <t>職員数も不足はなく専門知識も有していることより、現在のところ技術支援の必要はない</t>
    </r>
    <r>
      <rPr>
        <sz val="11"/>
        <color rgb="FFFF0000"/>
        <rFont val="ＭＳ Ｐゴシック"/>
        <family val="3"/>
        <charset val="128"/>
      </rPr>
      <t>」との回答があり、目標を達成することは出来なかった。</t>
    </r>
    <r>
      <rPr>
        <sz val="11"/>
        <rFont val="ＭＳ Ｐゴシック"/>
        <family val="3"/>
        <charset val="128"/>
      </rPr>
      <t xml:space="preserve">
・戦略目標「法人が提供するサービスが期待される効果を発揮し府民（利用者）から評価されていること」の成果測定指標のうち「大阪北摂霊園の運営」については、Web広告を活用するなど積極的なPRに努めた結果、令和３年６月新規に募集を開始した樹木葬墓地の貸付数及び合葬式墓地の新規使用数の目標を達成した。
　成果測定指標の「北千里再開発事業への参画」については、北千里再開発の大規模地権者として再開発準備組合に参画し、他の地権者や吹田市と協議・検討を進め、国庫補助制度の変更、急激な物価・建設費高騰等、基本計画作成にあたっての前提条件が大きく変わる状況であったが、建物ボリュームの検討を含めた事業採算性の再検証を行い、目標の全体の基本計画をまとめることが出来た。
　成果測定指標の「まちづくり初動期活動に対する助成件数」については、新型コロナウイルス禍以降地域住民の集会開催等が困難となり、まちづくり活動に関する検討、意思決定が進みにくい状況であったが、市との連携を図りながら効果的な取組みを推進した結果目標を達成した。
・戦略目標「財務体質の健全性が確保されていること及び収支状況が適正に推移していること」については、樹木葬墓地が好評であったことによる収益が増したこと、また阪南２区（ちきりアイランド）の埋立造成事業において、阪神高速淀川左岸線工事などの土砂受入量の増加による受入料金の増加等で収入が増加したことから一般正味財産が増加し、密集市街地まちづくり活動支援事業等の事業費としての特定正味財産からの取崩額を上回ったため、目標を達成することができた。
・戦略目標「人件費やその他の経費に関するコスト抑制努力と経営資源の有効活用等による収入確保努力を通じ、効率性を確保されていること」については、「管理経費（法人管理部門）の抑制」を成果測定指標とし、事務所の移転に伴う引越経費が増加したが、会議会場の借上料や消耗品費の削減等により、管理部門の経費を抑制したため目標を達成できた。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</si>
</sst>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11"/>
      <name val="ＭＳ Ｐゴシック"/>
      <family val="3"/>
      <charset val="128"/>
    </font>
    <font>
      <sz val="14"/>
      <name val="ＭＳ Ｐゴシック"/>
      <family val="3"/>
      <charset val="128"/>
    </font>
    <font>
      <i/>
      <sz val="11"/>
      <name val="ＭＳ Ｐゴシック"/>
      <family val="3"/>
      <charset val="128"/>
    </font>
    <font>
      <b/>
      <sz val="14"/>
      <name val="ＭＳ Ｐゴシック"/>
      <family val="3"/>
      <charset val="128"/>
    </font>
    <font>
      <sz val="11"/>
      <color rgb="FFFF0000"/>
      <name val="ＭＳ Ｐゴシック"/>
      <family val="3"/>
      <charset val="128"/>
    </font>
    <font>
      <sz val="11"/>
      <color rgb="FF002060"/>
      <name val="ＭＳ Ｐゴシック"/>
      <family val="3"/>
      <charset val="128"/>
    </font>
    <font>
      <sz val="9"/>
      <color rgb="FFFF0000"/>
      <name val="ＭＳ Ｐゴシック"/>
      <family val="3"/>
      <charset val="128"/>
    </font>
    <font>
      <sz val="9"/>
      <color rgb="FF0070C0"/>
      <name val="ＭＳ Ｐゴシック"/>
      <family val="3"/>
      <charset val="128"/>
    </font>
  </fonts>
  <fills count="10">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rgb="FFFFC000"/>
        <bgColor indexed="64"/>
      </patternFill>
    </fill>
    <fill>
      <patternFill patternType="solid">
        <fgColor rgb="FFCCFFCC"/>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9" fontId="7" fillId="0" borderId="0" applyFont="0" applyFill="0" applyBorder="0" applyAlignment="0" applyProtection="0"/>
    <xf numFmtId="38" fontId="7" fillId="0" borderId="0" applyFont="0" applyFill="0" applyBorder="0" applyAlignment="0" applyProtection="0"/>
    <xf numFmtId="0" fontId="7" fillId="0" borderId="0"/>
    <xf numFmtId="38" fontId="1" fillId="0" borderId="0" applyFont="0" applyFill="0" applyBorder="0" applyAlignment="0" applyProtection="0"/>
  </cellStyleXfs>
  <cellXfs count="135">
    <xf numFmtId="0" fontId="0" fillId="0" borderId="0" xfId="0"/>
    <xf numFmtId="0" fontId="0" fillId="0" borderId="0" xfId="0" applyAlignment="1">
      <alignment vertical="center"/>
    </xf>
    <xf numFmtId="0" fontId="8" fillId="0" borderId="0" xfId="0" applyFont="1"/>
    <xf numFmtId="0" fontId="6" fillId="0" borderId="0" xfId="0" applyFont="1" applyAlignment="1">
      <alignment horizontal="left"/>
    </xf>
    <xf numFmtId="0" fontId="0" fillId="0" borderId="19" xfId="0" applyBorder="1"/>
    <xf numFmtId="0" fontId="6" fillId="5" borderId="20" xfId="0" applyFont="1" applyFill="1" applyBorder="1" applyAlignment="1">
      <alignment horizontal="center" vertical="center" wrapText="1"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9" fillId="0" borderId="0" xfId="0" applyFont="1" applyAlignment="1">
      <alignment horizontal="left" vertical="center" shrinkToFit="1"/>
    </xf>
    <xf numFmtId="0" fontId="0" fillId="3" borderId="23" xfId="0" applyFill="1" applyBorder="1" applyAlignment="1">
      <alignment horizontal="center" vertical="center" shrinkToFit="1"/>
    </xf>
    <xf numFmtId="0" fontId="0" fillId="0" borderId="19" xfId="0" applyBorder="1" applyAlignment="1">
      <alignment vertical="center"/>
    </xf>
    <xf numFmtId="0" fontId="0" fillId="0" borderId="9" xfId="0" applyBorder="1" applyAlignment="1">
      <alignment horizontal="center" vertical="center" shrinkToFit="1"/>
    </xf>
    <xf numFmtId="0" fontId="6" fillId="6" borderId="16" xfId="0" applyFont="1" applyFill="1" applyBorder="1" applyAlignment="1">
      <alignment vertical="center"/>
    </xf>
    <xf numFmtId="0" fontId="6" fillId="6" borderId="34" xfId="0" applyFont="1" applyFill="1" applyBorder="1" applyAlignment="1">
      <alignment vertical="center"/>
    </xf>
    <xf numFmtId="0" fontId="6" fillId="6" borderId="22" xfId="0" applyFont="1" applyFill="1" applyBorder="1" applyAlignment="1">
      <alignment vertical="center"/>
    </xf>
    <xf numFmtId="0" fontId="6" fillId="6" borderId="29" xfId="0" applyFont="1" applyFill="1" applyBorder="1" applyAlignment="1">
      <alignment vertical="center"/>
    </xf>
    <xf numFmtId="0" fontId="0" fillId="6" borderId="19" xfId="0" applyFill="1" applyBorder="1" applyAlignment="1">
      <alignment vertical="center"/>
    </xf>
    <xf numFmtId="0" fontId="0" fillId="6" borderId="0" xfId="0" applyFill="1" applyAlignment="1">
      <alignment vertical="center"/>
    </xf>
    <xf numFmtId="0" fontId="0" fillId="0" borderId="26" xfId="0" applyBorder="1" applyAlignment="1">
      <alignment vertical="center"/>
    </xf>
    <xf numFmtId="0" fontId="0" fillId="0" borderId="11" xfId="0" applyBorder="1" applyAlignment="1">
      <alignment vertical="center"/>
    </xf>
    <xf numFmtId="0" fontId="6" fillId="6" borderId="36" xfId="0" applyFont="1" applyFill="1" applyBorder="1" applyAlignment="1">
      <alignment vertical="center"/>
    </xf>
    <xf numFmtId="0" fontId="6" fillId="0" borderId="4" xfId="0" applyFont="1" applyBorder="1" applyAlignment="1">
      <alignment vertical="center"/>
    </xf>
    <xf numFmtId="176" fontId="0" fillId="0" borderId="0" xfId="2" applyNumberFormat="1" applyFont="1" applyAlignment="1">
      <alignment vertical="center"/>
    </xf>
    <xf numFmtId="0" fontId="0" fillId="0" borderId="15" xfId="0" applyBorder="1" applyAlignment="1">
      <alignment vertical="center"/>
    </xf>
    <xf numFmtId="0" fontId="0" fillId="6" borderId="4" xfId="0" applyFill="1" applyBorder="1" applyAlignment="1">
      <alignment vertical="center"/>
    </xf>
    <xf numFmtId="0" fontId="0" fillId="7" borderId="26" xfId="0" applyFill="1" applyBorder="1" applyAlignment="1">
      <alignment horizontal="left" vertical="center"/>
    </xf>
    <xf numFmtId="0" fontId="0" fillId="7" borderId="11" xfId="0" applyFill="1" applyBorder="1" applyAlignment="1">
      <alignment horizontal="left" vertical="center" shrinkToFit="1"/>
    </xf>
    <xf numFmtId="0" fontId="0" fillId="7" borderId="11" xfId="0" applyFill="1" applyBorder="1" applyAlignment="1">
      <alignment horizontal="left" vertical="center"/>
    </xf>
    <xf numFmtId="0" fontId="0" fillId="0" borderId="0" xfId="0" applyAlignment="1">
      <alignment vertical="center" wrapText="1"/>
    </xf>
    <xf numFmtId="0" fontId="0" fillId="7" borderId="41" xfId="0" applyFill="1" applyBorder="1" applyAlignment="1">
      <alignment horizontal="left" vertical="center"/>
    </xf>
    <xf numFmtId="0" fontId="0" fillId="7" borderId="35" xfId="0" applyFill="1" applyBorder="1" applyAlignment="1">
      <alignment horizontal="left" vertical="center" shrinkToFit="1"/>
    </xf>
    <xf numFmtId="0" fontId="0" fillId="7" borderId="42" xfId="0" applyFill="1" applyBorder="1" applyAlignment="1">
      <alignment horizontal="left" vertical="center"/>
    </xf>
    <xf numFmtId="0" fontId="0" fillId="7" borderId="27" xfId="0" applyFill="1" applyBorder="1" applyAlignment="1">
      <alignment horizontal="left" vertical="center"/>
    </xf>
    <xf numFmtId="0" fontId="0" fillId="7" borderId="45" xfId="0" applyFill="1" applyBorder="1" applyAlignment="1">
      <alignment horizontal="left" vertical="center"/>
    </xf>
    <xf numFmtId="0" fontId="0" fillId="0" borderId="41" xfId="0" applyBorder="1" applyAlignment="1">
      <alignment horizontal="left" vertical="center"/>
    </xf>
    <xf numFmtId="0" fontId="0" fillId="0" borderId="48" xfId="0" applyBorder="1" applyAlignment="1">
      <alignment vertical="center"/>
    </xf>
    <xf numFmtId="0" fontId="4" fillId="0" borderId="0" xfId="0" applyFont="1" applyAlignment="1">
      <alignment horizontal="left" vertical="center"/>
    </xf>
    <xf numFmtId="0" fontId="6" fillId="6" borderId="37" xfId="0" applyFont="1" applyFill="1" applyBorder="1" applyAlignment="1">
      <alignment vertical="center"/>
    </xf>
    <xf numFmtId="176" fontId="1" fillId="6" borderId="32" xfId="4" applyNumberFormat="1" applyFont="1" applyFill="1" applyBorder="1" applyAlignment="1">
      <alignment vertical="center" shrinkToFit="1"/>
    </xf>
    <xf numFmtId="176" fontId="1" fillId="6" borderId="9" xfId="4" applyNumberFormat="1" applyFont="1" applyFill="1" applyBorder="1" applyAlignment="1">
      <alignment vertical="center" shrinkToFit="1"/>
    </xf>
    <xf numFmtId="176" fontId="1" fillId="8" borderId="14" xfId="4" applyNumberFormat="1" applyFont="1" applyFill="1" applyBorder="1" applyAlignment="1">
      <alignment vertical="center"/>
    </xf>
    <xf numFmtId="176" fontId="0" fillId="0" borderId="3" xfId="4" applyNumberFormat="1" applyFont="1" applyFill="1" applyBorder="1" applyAlignment="1">
      <alignment vertical="center" shrinkToFit="1"/>
    </xf>
    <xf numFmtId="176" fontId="0" fillId="0" borderId="28" xfId="4" applyNumberFormat="1" applyFont="1" applyFill="1" applyBorder="1" applyAlignment="1">
      <alignment vertical="center" shrinkToFit="1"/>
    </xf>
    <xf numFmtId="176" fontId="1" fillId="8" borderId="56" xfId="4" applyNumberFormat="1" applyFont="1" applyFill="1" applyBorder="1" applyAlignment="1">
      <alignment vertical="center"/>
    </xf>
    <xf numFmtId="0" fontId="0" fillId="0" borderId="42" xfId="0" applyBorder="1" applyAlignment="1">
      <alignment horizontal="left" vertical="center"/>
    </xf>
    <xf numFmtId="176" fontId="12" fillId="8" borderId="36" xfId="4" applyNumberFormat="1" applyFont="1" applyFill="1" applyBorder="1" applyAlignment="1">
      <alignment vertical="center"/>
    </xf>
    <xf numFmtId="176" fontId="0" fillId="0" borderId="49" xfId="4" applyNumberFormat="1" applyFont="1" applyFill="1" applyBorder="1" applyAlignment="1">
      <alignment vertical="center" shrinkToFit="1"/>
    </xf>
    <xf numFmtId="176" fontId="0" fillId="0" borderId="47" xfId="4" applyNumberFormat="1" applyFont="1" applyFill="1" applyBorder="1" applyAlignment="1">
      <alignment vertical="center" shrinkToFit="1"/>
    </xf>
    <xf numFmtId="176" fontId="12" fillId="8" borderId="55" xfId="4" applyNumberFormat="1" applyFont="1" applyFill="1" applyBorder="1" applyAlignment="1">
      <alignment vertical="center"/>
    </xf>
    <xf numFmtId="176" fontId="0" fillId="2" borderId="3" xfId="4" applyNumberFormat="1" applyFont="1" applyFill="1" applyBorder="1" applyAlignment="1">
      <alignment vertical="center" shrinkToFit="1"/>
    </xf>
    <xf numFmtId="176" fontId="0" fillId="2" borderId="28" xfId="4" applyNumberFormat="1" applyFont="1" applyFill="1" applyBorder="1" applyAlignment="1">
      <alignment vertical="center" shrinkToFit="1"/>
    </xf>
    <xf numFmtId="176" fontId="1" fillId="2" borderId="29" xfId="4" applyNumberFormat="1" applyFont="1" applyFill="1" applyBorder="1" applyAlignment="1">
      <alignment horizontal="right" vertical="center" shrinkToFit="1"/>
    </xf>
    <xf numFmtId="0" fontId="0" fillId="0" borderId="42" xfId="0" applyBorder="1" applyAlignment="1">
      <alignment horizontal="left" vertical="center" shrinkToFit="1"/>
    </xf>
    <xf numFmtId="176" fontId="1" fillId="6" borderId="33" xfId="4" applyNumberFormat="1" applyFont="1" applyFill="1" applyBorder="1" applyAlignment="1">
      <alignment horizontal="right" vertical="center" shrinkToFit="1"/>
    </xf>
    <xf numFmtId="176" fontId="0" fillId="3" borderId="24" xfId="4" applyNumberFormat="1" applyFont="1" applyFill="1" applyBorder="1" applyAlignment="1">
      <alignment horizontal="center" vertical="center" shrinkToFit="1"/>
    </xf>
    <xf numFmtId="176" fontId="0" fillId="3" borderId="7" xfId="4" applyNumberFormat="1" applyFont="1" applyFill="1" applyBorder="1" applyAlignment="1">
      <alignment horizontal="center" vertical="center" shrinkToFit="1"/>
    </xf>
    <xf numFmtId="176" fontId="0" fillId="3" borderId="38" xfId="4" applyNumberFormat="1" applyFont="1" applyFill="1" applyBorder="1" applyAlignment="1">
      <alignment horizontal="center" vertical="center" shrinkToFit="1"/>
    </xf>
    <xf numFmtId="176" fontId="0" fillId="2" borderId="9" xfId="4" applyNumberFormat="1" applyFont="1" applyFill="1" applyBorder="1" applyAlignment="1">
      <alignment vertical="center" shrinkToFit="1"/>
    </xf>
    <xf numFmtId="176" fontId="0" fillId="0" borderId="44" xfId="4" applyNumberFormat="1" applyFont="1" applyFill="1" applyBorder="1" applyAlignment="1">
      <alignment vertical="center" shrinkToFit="1"/>
    </xf>
    <xf numFmtId="176" fontId="0" fillId="8" borderId="54" xfId="4" applyNumberFormat="1" applyFont="1" applyFill="1" applyBorder="1" applyAlignment="1">
      <alignment vertical="center"/>
    </xf>
    <xf numFmtId="176" fontId="0" fillId="6" borderId="2" xfId="4" applyNumberFormat="1" applyFont="1" applyFill="1" applyBorder="1" applyAlignment="1">
      <alignment vertical="center" shrinkToFit="1"/>
    </xf>
    <xf numFmtId="176" fontId="0" fillId="0" borderId="0" xfId="4" applyNumberFormat="1" applyFont="1" applyFill="1" applyBorder="1" applyAlignment="1">
      <alignment vertical="center" shrinkToFit="1"/>
    </xf>
    <xf numFmtId="176" fontId="0" fillId="0" borderId="0" xfId="4" applyNumberFormat="1" applyFont="1" applyBorder="1" applyAlignment="1">
      <alignment horizontal="center" vertical="center"/>
    </xf>
    <xf numFmtId="176" fontId="4" fillId="0" borderId="0" xfId="4" applyNumberFormat="1" applyFont="1" applyAlignment="1">
      <alignment horizontal="right"/>
    </xf>
    <xf numFmtId="176" fontId="0" fillId="6" borderId="9" xfId="4" applyNumberFormat="1" applyFont="1" applyFill="1" applyBorder="1" applyAlignment="1">
      <alignment vertical="center" shrinkToFit="1"/>
    </xf>
    <xf numFmtId="176" fontId="0" fillId="6" borderId="6" xfId="4" applyNumberFormat="1" applyFont="1" applyFill="1" applyBorder="1" applyAlignment="1">
      <alignment vertical="center" shrinkToFit="1"/>
    </xf>
    <xf numFmtId="176" fontId="0" fillId="8" borderId="34" xfId="4" applyNumberFormat="1" applyFont="1" applyFill="1" applyBorder="1" applyAlignment="1">
      <alignment vertical="center"/>
    </xf>
    <xf numFmtId="176" fontId="0" fillId="7" borderId="36" xfId="4" applyNumberFormat="1" applyFont="1" applyFill="1" applyBorder="1" applyAlignment="1">
      <alignment vertical="center"/>
    </xf>
    <xf numFmtId="176" fontId="0" fillId="7" borderId="28" xfId="4" applyNumberFormat="1" applyFont="1" applyFill="1" applyBorder="1" applyAlignment="1">
      <alignment vertical="center"/>
    </xf>
    <xf numFmtId="176" fontId="0" fillId="8" borderId="36" xfId="4" applyNumberFormat="1" applyFont="1" applyFill="1" applyBorder="1" applyAlignment="1">
      <alignment vertical="center"/>
    </xf>
    <xf numFmtId="176" fontId="0" fillId="7" borderId="43" xfId="4" applyNumberFormat="1" applyFont="1" applyFill="1" applyBorder="1" applyAlignment="1">
      <alignment vertical="center"/>
    </xf>
    <xf numFmtId="176" fontId="0" fillId="7" borderId="44" xfId="4" applyNumberFormat="1" applyFont="1" applyFill="1" applyBorder="1" applyAlignment="1">
      <alignment vertical="center"/>
    </xf>
    <xf numFmtId="176" fontId="0" fillId="7" borderId="34" xfId="4" applyNumberFormat="1" applyFont="1" applyFill="1" applyBorder="1" applyAlignment="1">
      <alignment vertical="center"/>
    </xf>
    <xf numFmtId="176" fontId="0" fillId="7" borderId="11" xfId="4" applyNumberFormat="1" applyFont="1" applyFill="1" applyBorder="1" applyAlignment="1">
      <alignment vertical="center"/>
    </xf>
    <xf numFmtId="176" fontId="0" fillId="6" borderId="32" xfId="4" applyNumberFormat="1" applyFont="1" applyFill="1" applyBorder="1" applyAlignment="1">
      <alignment vertical="center" shrinkToFit="1"/>
    </xf>
    <xf numFmtId="176" fontId="0" fillId="8" borderId="14" xfId="4" applyNumberFormat="1" applyFont="1" applyFill="1" applyBorder="1" applyAlignment="1">
      <alignment vertical="center"/>
    </xf>
    <xf numFmtId="176" fontId="0" fillId="7" borderId="36" xfId="4" applyNumberFormat="1" applyFont="1" applyFill="1" applyBorder="1" applyAlignment="1">
      <alignment vertical="center" shrinkToFit="1"/>
    </xf>
    <xf numFmtId="176" fontId="0" fillId="7" borderId="46" xfId="4" applyNumberFormat="1" applyFont="1" applyFill="1" applyBorder="1" applyAlignment="1">
      <alignment vertical="center" shrinkToFit="1"/>
    </xf>
    <xf numFmtId="176" fontId="0" fillId="7" borderId="47" xfId="4" applyNumberFormat="1" applyFont="1" applyFill="1" applyBorder="1" applyAlignment="1">
      <alignment vertical="center"/>
    </xf>
    <xf numFmtId="176" fontId="0" fillId="8" borderId="55" xfId="4" applyNumberFormat="1" applyFont="1" applyFill="1" applyBorder="1" applyAlignment="1">
      <alignment vertical="center"/>
    </xf>
    <xf numFmtId="176" fontId="0" fillId="6" borderId="5" xfId="4" applyNumberFormat="1" applyFont="1" applyFill="1" applyBorder="1" applyAlignment="1">
      <alignment vertical="center"/>
    </xf>
    <xf numFmtId="176" fontId="0" fillId="8" borderId="34" xfId="4" applyNumberFormat="1" applyFont="1" applyFill="1" applyBorder="1" applyAlignment="1">
      <alignment vertical="center" shrinkToFit="1"/>
    </xf>
    <xf numFmtId="176" fontId="0" fillId="2" borderId="30" xfId="4" applyNumberFormat="1" applyFont="1" applyFill="1" applyBorder="1" applyAlignment="1">
      <alignment vertical="center" shrinkToFit="1"/>
    </xf>
    <xf numFmtId="176" fontId="0" fillId="2" borderId="12" xfId="4" applyNumberFormat="1" applyFont="1" applyFill="1" applyBorder="1" applyAlignment="1">
      <alignment vertical="center" shrinkToFit="1"/>
    </xf>
    <xf numFmtId="176" fontId="0" fillId="2" borderId="31" xfId="4" applyNumberFormat="1" applyFont="1" applyFill="1" applyBorder="1" applyAlignment="1">
      <alignment vertical="center" shrinkToFit="1"/>
    </xf>
    <xf numFmtId="176" fontId="0" fillId="8" borderId="14" xfId="4" applyNumberFormat="1" applyFont="1" applyFill="1" applyBorder="1" applyAlignment="1">
      <alignment vertical="center" shrinkToFit="1"/>
    </xf>
    <xf numFmtId="176" fontId="0" fillId="0" borderId="39" xfId="4" applyNumberFormat="1" applyFont="1" applyFill="1" applyBorder="1" applyAlignment="1">
      <alignment vertical="center" shrinkToFit="1"/>
    </xf>
    <xf numFmtId="176" fontId="0" fillId="8" borderId="22" xfId="4" applyNumberFormat="1" applyFont="1" applyFill="1" applyBorder="1" applyAlignment="1">
      <alignment vertical="center"/>
    </xf>
    <xf numFmtId="176" fontId="0" fillId="6" borderId="18" xfId="4" applyNumberFormat="1" applyFont="1" applyFill="1" applyBorder="1" applyAlignment="1">
      <alignment vertical="center" shrinkToFit="1"/>
    </xf>
    <xf numFmtId="176" fontId="0" fillId="6" borderId="1" xfId="4" applyNumberFormat="1" applyFont="1" applyFill="1" applyBorder="1" applyAlignment="1">
      <alignment vertical="center" shrinkToFit="1"/>
    </xf>
    <xf numFmtId="176" fontId="0" fillId="6" borderId="8" xfId="4" applyNumberFormat="1" applyFont="1" applyFill="1" applyBorder="1" applyAlignment="1">
      <alignment vertical="center" shrinkToFit="1"/>
    </xf>
    <xf numFmtId="176" fontId="0" fillId="8" borderId="10" xfId="4" applyNumberFormat="1" applyFont="1" applyFill="1" applyBorder="1" applyAlignment="1">
      <alignment vertical="center" shrinkToFit="1"/>
    </xf>
    <xf numFmtId="176" fontId="1" fillId="7" borderId="16" xfId="4" applyNumberFormat="1" applyFont="1" applyFill="1" applyBorder="1" applyAlignment="1">
      <alignment vertical="center"/>
    </xf>
    <xf numFmtId="176" fontId="1" fillId="7" borderId="40" xfId="4" applyNumberFormat="1" applyFont="1" applyFill="1" applyBorder="1" applyAlignment="1">
      <alignment vertical="center"/>
    </xf>
    <xf numFmtId="176" fontId="1" fillId="7" borderId="25" xfId="4" applyNumberFormat="1" applyFont="1" applyFill="1" applyBorder="1" applyAlignment="1">
      <alignment vertical="center"/>
    </xf>
    <xf numFmtId="176" fontId="1" fillId="6" borderId="33" xfId="4" applyNumberFormat="1" applyFont="1" applyFill="1" applyBorder="1" applyAlignment="1">
      <alignment vertical="center" shrinkToFit="1"/>
    </xf>
    <xf numFmtId="176" fontId="1" fillId="7" borderId="16" xfId="4" applyNumberFormat="1" applyFont="1" applyFill="1" applyBorder="1" applyAlignment="1">
      <alignment vertical="center" shrinkToFit="1"/>
    </xf>
    <xf numFmtId="176" fontId="1" fillId="7" borderId="45" xfId="4" applyNumberFormat="1" applyFont="1" applyFill="1" applyBorder="1" applyAlignment="1">
      <alignment vertical="center" shrinkToFit="1"/>
    </xf>
    <xf numFmtId="176" fontId="1" fillId="0" borderId="29" xfId="4" applyNumberFormat="1" applyFont="1" applyFill="1" applyBorder="1" applyAlignment="1">
      <alignment horizontal="right" vertical="center" shrinkToFit="1"/>
    </xf>
    <xf numFmtId="176" fontId="1" fillId="6" borderId="5" xfId="4" applyNumberFormat="1" applyFont="1" applyFill="1" applyBorder="1" applyAlignment="1">
      <alignment vertical="center"/>
    </xf>
    <xf numFmtId="176" fontId="1" fillId="6" borderId="6" xfId="4" applyNumberFormat="1" applyFont="1" applyFill="1" applyBorder="1" applyAlignment="1">
      <alignment vertical="center" shrinkToFit="1"/>
    </xf>
    <xf numFmtId="176" fontId="1" fillId="0" borderId="29" xfId="4" applyNumberFormat="1" applyFont="1" applyFill="1" applyBorder="1" applyAlignment="1">
      <alignment vertical="center" shrinkToFit="1"/>
    </xf>
    <xf numFmtId="176" fontId="1" fillId="0" borderId="50" xfId="4" applyNumberFormat="1" applyFont="1" applyFill="1" applyBorder="1" applyAlignment="1">
      <alignment vertical="center" shrinkToFit="1"/>
    </xf>
    <xf numFmtId="176" fontId="1" fillId="2" borderId="29" xfId="4" applyNumberFormat="1" applyFont="1" applyFill="1" applyBorder="1" applyAlignment="1">
      <alignment vertical="center" shrinkToFit="1"/>
    </xf>
    <xf numFmtId="176" fontId="1" fillId="0" borderId="51" xfId="4" applyNumberFormat="1" applyFont="1" applyFill="1" applyBorder="1" applyAlignment="1">
      <alignment vertical="center" shrinkToFit="1"/>
    </xf>
    <xf numFmtId="38" fontId="10" fillId="0" borderId="23" xfId="2" applyFont="1" applyFill="1" applyBorder="1" applyAlignment="1" applyProtection="1">
      <alignment horizontal="center" vertical="center" shrinkToFit="1"/>
      <protection locked="0"/>
    </xf>
    <xf numFmtId="0" fontId="6" fillId="6" borderId="52" xfId="0" applyFont="1" applyFill="1" applyBorder="1" applyAlignment="1">
      <alignment vertical="center" shrinkToFit="1"/>
    </xf>
    <xf numFmtId="0" fontId="6" fillId="6" borderId="53" xfId="0" applyFont="1" applyFill="1" applyBorder="1" applyAlignment="1">
      <alignment vertical="center" shrinkToFit="1"/>
    </xf>
    <xf numFmtId="0" fontId="6" fillId="6" borderId="8" xfId="0" applyFont="1" applyFill="1" applyBorder="1" applyAlignment="1">
      <alignment horizontal="left" vertical="center"/>
    </xf>
    <xf numFmtId="0" fontId="6" fillId="2" borderId="30" xfId="0" applyFont="1" applyFill="1" applyBorder="1" applyAlignment="1">
      <alignment horizontal="left" vertical="center"/>
    </xf>
    <xf numFmtId="0" fontId="6" fillId="2" borderId="58" xfId="0" applyFont="1" applyFill="1" applyBorder="1" applyAlignment="1">
      <alignment horizontal="left" vertical="center"/>
    </xf>
    <xf numFmtId="0" fontId="6" fillId="2" borderId="60" xfId="0" applyFont="1" applyFill="1" applyBorder="1" applyAlignment="1">
      <alignment horizontal="left" vertical="center"/>
    </xf>
    <xf numFmtId="0" fontId="6" fillId="6" borderId="32" xfId="0" applyFont="1" applyFill="1" applyBorder="1" applyAlignment="1">
      <alignment vertical="center"/>
    </xf>
    <xf numFmtId="0" fontId="6" fillId="6" borderId="33" xfId="0" applyFont="1" applyFill="1" applyBorder="1" applyAlignment="1">
      <alignment vertical="center"/>
    </xf>
    <xf numFmtId="0" fontId="6" fillId="6" borderId="37" xfId="0" applyFont="1" applyFill="1" applyBorder="1" applyAlignment="1">
      <alignment vertical="center"/>
    </xf>
    <xf numFmtId="0" fontId="5" fillId="9" borderId="20" xfId="0" applyFont="1" applyFill="1" applyBorder="1" applyAlignment="1">
      <alignment vertical="top" wrapText="1" shrinkToFit="1"/>
    </xf>
    <xf numFmtId="0" fontId="5" fillId="9" borderId="13" xfId="0" applyFont="1" applyFill="1" applyBorder="1" applyAlignment="1">
      <alignment vertical="top" shrinkToFit="1"/>
    </xf>
    <xf numFmtId="0" fontId="5" fillId="9" borderId="57" xfId="0" applyFont="1" applyFill="1" applyBorder="1" applyAlignment="1">
      <alignment vertical="top" shrinkToFit="1"/>
    </xf>
    <xf numFmtId="0" fontId="0" fillId="3" borderId="18"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59" xfId="0" applyFill="1" applyBorder="1" applyAlignment="1">
      <alignment horizontal="center" vertical="center" shrinkToFit="1"/>
    </xf>
    <xf numFmtId="0" fontId="0" fillId="0" borderId="20"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57" xfId="0" applyBorder="1" applyAlignment="1">
      <alignment horizontal="center" vertical="center" textRotation="255" shrinkToFit="1"/>
    </xf>
    <xf numFmtId="0" fontId="6" fillId="6" borderId="21" xfId="0" applyFont="1" applyFill="1" applyBorder="1" applyAlignment="1">
      <alignment vertical="center" shrinkToFit="1"/>
    </xf>
    <xf numFmtId="0" fontId="0" fillId="0" borderId="17" xfId="0" applyBorder="1" applyAlignment="1">
      <alignment horizontal="center" vertical="center" shrinkToFit="1"/>
    </xf>
    <xf numFmtId="0" fontId="0" fillId="0" borderId="33" xfId="0" applyBorder="1" applyAlignment="1">
      <alignment horizontal="center" vertical="center" shrinkToFit="1"/>
    </xf>
    <xf numFmtId="0" fontId="0" fillId="0" borderId="5" xfId="0" applyBorder="1" applyAlignment="1">
      <alignment horizontal="center" vertical="center" shrinkToFit="1"/>
    </xf>
    <xf numFmtId="0" fontId="10" fillId="0" borderId="15" xfId="0" applyFont="1" applyBorder="1" applyAlignment="1">
      <alignment horizontal="left"/>
    </xf>
    <xf numFmtId="0" fontId="6" fillId="4" borderId="18"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59" xfId="0" applyFont="1" applyFill="1" applyBorder="1" applyAlignment="1">
      <alignment horizontal="center" vertical="center"/>
    </xf>
    <xf numFmtId="0" fontId="0" fillId="9" borderId="18" xfId="0" applyFill="1" applyBorder="1" applyAlignment="1" applyProtection="1">
      <alignment horizontal="left" vertical="top" wrapText="1"/>
      <protection locked="0"/>
    </xf>
    <xf numFmtId="0" fontId="0" fillId="9" borderId="8" xfId="0" applyFill="1" applyBorder="1" applyAlignment="1" applyProtection="1">
      <alignment horizontal="left" vertical="top" wrapText="1"/>
      <protection locked="0"/>
    </xf>
    <xf numFmtId="0" fontId="0" fillId="9" borderId="59" xfId="0" applyFill="1" applyBorder="1" applyAlignment="1" applyProtection="1">
      <alignment horizontal="left" vertical="top" wrapText="1"/>
      <protection locked="0"/>
    </xf>
  </cellXfs>
  <cellStyles count="5">
    <cellStyle name="パーセント 2" xfId="1" xr:uid="{00000000-0005-0000-0000-000001000000}"/>
    <cellStyle name="桁区切り 2" xfId="2" xr:uid="{00000000-0005-0000-0000-000004000000}"/>
    <cellStyle name="桁区切り 2 2" xfId="4" xr:uid="{09178B94-D577-4837-878F-4835A9D6E2AB}"/>
    <cellStyle name="標準" xfId="0" builtinId="0"/>
    <cellStyle name="標準 2" xfId="3" xr:uid="{00000000-0005-0000-0000-000006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1737360</xdr:colOff>
      <xdr:row>0</xdr:row>
      <xdr:rowOff>53340</xdr:rowOff>
    </xdr:from>
    <xdr:to>
      <xdr:col>8</xdr:col>
      <xdr:colOff>2331720</xdr:colOff>
      <xdr:row>0</xdr:row>
      <xdr:rowOff>281940</xdr:rowOff>
    </xdr:to>
    <xdr:sp macro="" textlink="">
      <xdr:nvSpPr>
        <xdr:cNvPr id="2" name="正方形/長方形 1">
          <a:extLst>
            <a:ext uri="{FF2B5EF4-FFF2-40B4-BE49-F238E27FC236}">
              <a16:creationId xmlns:a16="http://schemas.microsoft.com/office/drawing/2014/main" id="{7ECF4CB9-E2EE-42ED-BD26-1BA629BF36D5}"/>
            </a:ext>
          </a:extLst>
        </xdr:cNvPr>
        <xdr:cNvSpPr/>
      </xdr:nvSpPr>
      <xdr:spPr>
        <a:xfrm>
          <a:off x="8526780" y="53340"/>
          <a:ext cx="594360" cy="228600"/>
        </a:xfrm>
        <a:prstGeom prst="rect">
          <a:avLst/>
        </a:prstGeom>
        <a:solidFill>
          <a:schemeClr val="tx2"/>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65"/>
  <sheetViews>
    <sheetView tabSelected="1" view="pageBreakPreview" zoomScaleNormal="100" zoomScaleSheetLayoutView="100" workbookViewId="0">
      <selection activeCell="J1" sqref="J1"/>
    </sheetView>
  </sheetViews>
  <sheetFormatPr defaultColWidth="9" defaultRowHeight="13.2" x14ac:dyDescent="0.2"/>
  <cols>
    <col min="1" max="2" width="3.88671875" style="1" customWidth="1"/>
    <col min="3" max="3" width="10.6640625" style="1" customWidth="1"/>
    <col min="4" max="4" width="25.88671875" style="1" customWidth="1"/>
    <col min="5" max="8" width="13.6640625" style="22" customWidth="1"/>
    <col min="9" max="9" width="35.77734375" style="1" customWidth="1"/>
    <col min="10" max="10" width="15.33203125" style="1" customWidth="1"/>
    <col min="11" max="16384" width="9" style="1"/>
  </cols>
  <sheetData>
    <row r="1" spans="1:9" ht="27" customHeight="1" x14ac:dyDescent="0.2"/>
    <row r="2" spans="1:9" ht="14.25" customHeight="1" x14ac:dyDescent="0.2">
      <c r="A2" s="6"/>
      <c r="B2" s="7"/>
      <c r="C2" s="7"/>
      <c r="D2" s="8"/>
      <c r="E2" s="61"/>
      <c r="F2" s="61"/>
      <c r="G2" s="61"/>
      <c r="H2" s="62"/>
      <c r="I2" s="11" t="s">
        <v>44</v>
      </c>
    </row>
    <row r="3" spans="1:9" ht="4.5" customHeight="1" x14ac:dyDescent="0.2">
      <c r="A3" s="6"/>
      <c r="B3" s="7"/>
      <c r="C3" s="7"/>
      <c r="D3" s="8"/>
      <c r="E3" s="61"/>
      <c r="F3" s="61"/>
      <c r="G3" s="61"/>
      <c r="H3" s="62"/>
    </row>
    <row r="4" spans="1:9" ht="13.8" thickBot="1" x14ac:dyDescent="0.2">
      <c r="A4" s="6"/>
      <c r="B4" s="7"/>
      <c r="C4" s="7"/>
      <c r="D4" s="8"/>
      <c r="E4" s="61"/>
      <c r="F4" s="61"/>
      <c r="G4" s="61"/>
      <c r="H4" s="63" t="s">
        <v>3</v>
      </c>
      <c r="I4" s="23"/>
    </row>
    <row r="5" spans="1:9" ht="13.5" customHeight="1" thickBot="1" x14ac:dyDescent="0.25">
      <c r="A5" s="118" t="s">
        <v>0</v>
      </c>
      <c r="B5" s="119"/>
      <c r="C5" s="119"/>
      <c r="D5" s="120"/>
      <c r="E5" s="54" t="s">
        <v>4</v>
      </c>
      <c r="F5" s="55" t="s">
        <v>5</v>
      </c>
      <c r="G5" s="55" t="s">
        <v>6</v>
      </c>
      <c r="H5" s="56" t="s">
        <v>7</v>
      </c>
      <c r="I5" s="9" t="s">
        <v>8</v>
      </c>
    </row>
    <row r="6" spans="1:9" ht="14.25" customHeight="1" x14ac:dyDescent="0.2">
      <c r="A6" s="121" t="s">
        <v>9</v>
      </c>
      <c r="B6" s="124" t="s">
        <v>10</v>
      </c>
      <c r="C6" s="107"/>
      <c r="D6" s="107"/>
      <c r="E6" s="107"/>
      <c r="F6" s="107"/>
      <c r="G6" s="107"/>
      <c r="H6" s="107"/>
      <c r="I6" s="115" t="s">
        <v>43</v>
      </c>
    </row>
    <row r="7" spans="1:9" ht="14.25" customHeight="1" x14ac:dyDescent="0.2">
      <c r="A7" s="122"/>
      <c r="B7" s="24"/>
      <c r="C7" s="12" t="s">
        <v>11</v>
      </c>
      <c r="D7" s="37"/>
      <c r="E7" s="60">
        <v>2802648</v>
      </c>
      <c r="F7" s="64">
        <v>3179900</v>
      </c>
      <c r="G7" s="65">
        <v>3391252</v>
      </c>
      <c r="H7" s="66">
        <f>G7-F7</f>
        <v>211352</v>
      </c>
      <c r="I7" s="116"/>
    </row>
    <row r="8" spans="1:9" ht="14.25" customHeight="1" x14ac:dyDescent="0.2">
      <c r="A8" s="122"/>
      <c r="B8" s="17"/>
      <c r="C8" s="25"/>
      <c r="D8" s="29" t="s">
        <v>12</v>
      </c>
      <c r="E8" s="67">
        <v>9012</v>
      </c>
      <c r="F8" s="68">
        <v>9669</v>
      </c>
      <c r="G8" s="92">
        <v>9678</v>
      </c>
      <c r="H8" s="69">
        <f t="shared" ref="H8:H25" si="0">G8-F8</f>
        <v>9</v>
      </c>
      <c r="I8" s="116"/>
    </row>
    <row r="9" spans="1:9" ht="14.25" customHeight="1" x14ac:dyDescent="0.2">
      <c r="A9" s="122"/>
      <c r="B9" s="17"/>
      <c r="C9" s="25"/>
      <c r="D9" s="31" t="s">
        <v>13</v>
      </c>
      <c r="E9" s="70">
        <v>67174</v>
      </c>
      <c r="F9" s="71">
        <v>91876</v>
      </c>
      <c r="G9" s="93">
        <v>159176</v>
      </c>
      <c r="H9" s="59">
        <f t="shared" si="0"/>
        <v>67300</v>
      </c>
      <c r="I9" s="116"/>
    </row>
    <row r="10" spans="1:9" ht="14.25" customHeight="1" x14ac:dyDescent="0.2">
      <c r="A10" s="122"/>
      <c r="B10" s="17"/>
      <c r="C10" s="25"/>
      <c r="D10" s="31" t="s">
        <v>14</v>
      </c>
      <c r="E10" s="70">
        <v>245</v>
      </c>
      <c r="F10" s="71">
        <v>245</v>
      </c>
      <c r="G10" s="93">
        <v>235</v>
      </c>
      <c r="H10" s="59">
        <f t="shared" si="0"/>
        <v>-10</v>
      </c>
      <c r="I10" s="116"/>
    </row>
    <row r="11" spans="1:9" ht="14.25" customHeight="1" x14ac:dyDescent="0.2">
      <c r="A11" s="122"/>
      <c r="B11" s="17"/>
      <c r="C11" s="25"/>
      <c r="D11" s="31" t="s">
        <v>15</v>
      </c>
      <c r="E11" s="70">
        <v>2606261</v>
      </c>
      <c r="F11" s="71">
        <v>2940097</v>
      </c>
      <c r="G11" s="93">
        <f>ROUND(555208546+354481819+537989233+248294428+315344005+670844612+98649658+33262865,-3)/1000</f>
        <v>2814075</v>
      </c>
      <c r="H11" s="59">
        <f t="shared" si="0"/>
        <v>-126022</v>
      </c>
      <c r="I11" s="116"/>
    </row>
    <row r="12" spans="1:9" ht="14.25" customHeight="1" x14ac:dyDescent="0.2">
      <c r="A12" s="122"/>
      <c r="B12" s="17"/>
      <c r="C12" s="25"/>
      <c r="D12" s="31" t="s">
        <v>16</v>
      </c>
      <c r="E12" s="70">
        <v>0</v>
      </c>
      <c r="F12" s="71">
        <v>0</v>
      </c>
      <c r="G12" s="93">
        <v>0</v>
      </c>
      <c r="H12" s="59">
        <f t="shared" si="0"/>
        <v>0</v>
      </c>
      <c r="I12" s="116"/>
    </row>
    <row r="13" spans="1:9" ht="14.25" customHeight="1" x14ac:dyDescent="0.2">
      <c r="A13" s="122"/>
      <c r="B13" s="17"/>
      <c r="C13" s="25"/>
      <c r="D13" s="31" t="s">
        <v>17</v>
      </c>
      <c r="E13" s="70">
        <v>364</v>
      </c>
      <c r="F13" s="71">
        <v>0</v>
      </c>
      <c r="G13" s="93">
        <v>272727</v>
      </c>
      <c r="H13" s="59">
        <f t="shared" si="0"/>
        <v>272727</v>
      </c>
      <c r="I13" s="116"/>
    </row>
    <row r="14" spans="1:9" ht="14.25" customHeight="1" x14ac:dyDescent="0.2">
      <c r="A14" s="122"/>
      <c r="B14" s="17"/>
      <c r="C14" s="25"/>
      <c r="D14" s="31" t="s">
        <v>18</v>
      </c>
      <c r="E14" s="70">
        <v>118321</v>
      </c>
      <c r="F14" s="71">
        <v>134219</v>
      </c>
      <c r="G14" s="93">
        <v>129635</v>
      </c>
      <c r="H14" s="59">
        <f t="shared" si="0"/>
        <v>-4584</v>
      </c>
      <c r="I14" s="116"/>
    </row>
    <row r="15" spans="1:9" ht="14.25" customHeight="1" x14ac:dyDescent="0.2">
      <c r="A15" s="122"/>
      <c r="B15" s="17"/>
      <c r="C15" s="26"/>
      <c r="D15" s="30" t="s">
        <v>19</v>
      </c>
      <c r="E15" s="72">
        <v>1270</v>
      </c>
      <c r="F15" s="73">
        <v>3793</v>
      </c>
      <c r="G15" s="94">
        <f>ROUND(5289732+435195,-3)/1000</f>
        <v>5725</v>
      </c>
      <c r="H15" s="66">
        <f t="shared" si="0"/>
        <v>1932</v>
      </c>
      <c r="I15" s="116"/>
    </row>
    <row r="16" spans="1:9" ht="14.25" customHeight="1" x14ac:dyDescent="0.2">
      <c r="A16" s="122"/>
      <c r="B16" s="14"/>
      <c r="C16" s="15" t="s">
        <v>20</v>
      </c>
      <c r="D16" s="37"/>
      <c r="E16" s="74">
        <v>2565375</v>
      </c>
      <c r="F16" s="64">
        <v>2882568</v>
      </c>
      <c r="G16" s="95">
        <v>3684922</v>
      </c>
      <c r="H16" s="75">
        <f>G16-F16</f>
        <v>802354</v>
      </c>
      <c r="I16" s="116"/>
    </row>
    <row r="17" spans="1:9" ht="14.25" customHeight="1" x14ac:dyDescent="0.2">
      <c r="A17" s="122"/>
      <c r="B17" s="16"/>
      <c r="C17" s="25"/>
      <c r="D17" s="32" t="s">
        <v>21</v>
      </c>
      <c r="E17" s="76">
        <v>2549298</v>
      </c>
      <c r="F17" s="68">
        <v>2862180</v>
      </c>
      <c r="G17" s="96">
        <v>3658853</v>
      </c>
      <c r="H17" s="69">
        <f>G17-F17</f>
        <v>796673</v>
      </c>
      <c r="I17" s="116"/>
    </row>
    <row r="18" spans="1:9" ht="14.25" customHeight="1" x14ac:dyDescent="0.2">
      <c r="A18" s="122"/>
      <c r="B18" s="17"/>
      <c r="C18" s="27"/>
      <c r="D18" s="33" t="s">
        <v>22</v>
      </c>
      <c r="E18" s="77">
        <v>16077</v>
      </c>
      <c r="F18" s="78">
        <v>20388</v>
      </c>
      <c r="G18" s="97">
        <v>26069</v>
      </c>
      <c r="H18" s="79">
        <f t="shared" si="0"/>
        <v>5681</v>
      </c>
      <c r="I18" s="116"/>
    </row>
    <row r="19" spans="1:9" ht="14.25" customHeight="1" x14ac:dyDescent="0.2">
      <c r="A19" s="122"/>
      <c r="B19" s="112" t="s">
        <v>23</v>
      </c>
      <c r="C19" s="113"/>
      <c r="D19" s="114"/>
      <c r="E19" s="38">
        <v>237273</v>
      </c>
      <c r="F19" s="39">
        <v>297332</v>
      </c>
      <c r="G19" s="53">
        <v>-293671</v>
      </c>
      <c r="H19" s="40">
        <f>G19-F19</f>
        <v>-591003</v>
      </c>
      <c r="I19" s="116"/>
    </row>
    <row r="20" spans="1:9" ht="14.25" customHeight="1" x14ac:dyDescent="0.2">
      <c r="A20" s="122"/>
      <c r="B20" s="14"/>
      <c r="C20" s="18" t="s">
        <v>24</v>
      </c>
      <c r="D20" s="32" t="s">
        <v>25</v>
      </c>
      <c r="E20" s="41">
        <v>-5225</v>
      </c>
      <c r="F20" s="42">
        <v>-6875</v>
      </c>
      <c r="G20" s="98">
        <v>-6825</v>
      </c>
      <c r="H20" s="43">
        <f>G20-F20</f>
        <v>50</v>
      </c>
      <c r="I20" s="116"/>
    </row>
    <row r="21" spans="1:9" ht="14.25" customHeight="1" x14ac:dyDescent="0.2">
      <c r="A21" s="122"/>
      <c r="B21" s="112" t="s">
        <v>26</v>
      </c>
      <c r="C21" s="113"/>
      <c r="D21" s="114"/>
      <c r="E21" s="80">
        <v>232048</v>
      </c>
      <c r="F21" s="80">
        <v>290457</v>
      </c>
      <c r="G21" s="99">
        <v>-300496</v>
      </c>
      <c r="H21" s="81">
        <f t="shared" si="0"/>
        <v>-590953</v>
      </c>
      <c r="I21" s="116"/>
    </row>
    <row r="22" spans="1:9" ht="14.25" customHeight="1" x14ac:dyDescent="0.2">
      <c r="A22" s="122"/>
      <c r="B22" s="20"/>
      <c r="C22" s="12" t="s">
        <v>27</v>
      </c>
      <c r="D22" s="37"/>
      <c r="E22" s="60">
        <v>36927</v>
      </c>
      <c r="F22" s="64">
        <v>19880</v>
      </c>
      <c r="G22" s="100">
        <v>89855</v>
      </c>
      <c r="H22" s="66">
        <f>G22-F22</f>
        <v>69975</v>
      </c>
      <c r="I22" s="116"/>
    </row>
    <row r="23" spans="1:9" ht="14.25" customHeight="1" x14ac:dyDescent="0.2">
      <c r="A23" s="122"/>
      <c r="B23" s="14"/>
      <c r="C23" s="18" t="s">
        <v>24</v>
      </c>
      <c r="D23" s="44" t="s">
        <v>28</v>
      </c>
      <c r="E23" s="41">
        <v>22686</v>
      </c>
      <c r="F23" s="42">
        <v>6350</v>
      </c>
      <c r="G23" s="101">
        <v>1397</v>
      </c>
      <c r="H23" s="45">
        <f>G23-F23</f>
        <v>-4953</v>
      </c>
      <c r="I23" s="116"/>
    </row>
    <row r="24" spans="1:9" ht="14.25" customHeight="1" x14ac:dyDescent="0.2">
      <c r="A24" s="122"/>
      <c r="B24" s="14"/>
      <c r="C24" s="19" t="s">
        <v>29</v>
      </c>
      <c r="D24" s="35" t="s">
        <v>30</v>
      </c>
      <c r="E24" s="46">
        <v>14241</v>
      </c>
      <c r="F24" s="47">
        <v>13530</v>
      </c>
      <c r="G24" s="102">
        <f>22154+66304</f>
        <v>88458</v>
      </c>
      <c r="H24" s="48">
        <f>G24-F24</f>
        <v>74928</v>
      </c>
      <c r="I24" s="116"/>
    </row>
    <row r="25" spans="1:9" ht="14.25" customHeight="1" x14ac:dyDescent="0.2">
      <c r="A25" s="122"/>
      <c r="B25" s="14"/>
      <c r="C25" s="15" t="s">
        <v>31</v>
      </c>
      <c r="D25" s="37"/>
      <c r="E25" s="74">
        <v>148817</v>
      </c>
      <c r="F25" s="64">
        <v>91191</v>
      </c>
      <c r="G25" s="95">
        <v>27494</v>
      </c>
      <c r="H25" s="75">
        <f t="shared" si="0"/>
        <v>-63697</v>
      </c>
      <c r="I25" s="116"/>
    </row>
    <row r="26" spans="1:9" ht="14.25" customHeight="1" x14ac:dyDescent="0.2">
      <c r="A26" s="122"/>
      <c r="B26" s="14"/>
      <c r="C26" s="18" t="s">
        <v>24</v>
      </c>
      <c r="D26" s="34" t="s">
        <v>32</v>
      </c>
      <c r="E26" s="41">
        <v>148817</v>
      </c>
      <c r="F26" s="42">
        <v>62800</v>
      </c>
      <c r="G26" s="101">
        <v>27494</v>
      </c>
      <c r="H26" s="69">
        <f>G26-F26</f>
        <v>-35306</v>
      </c>
      <c r="I26" s="116"/>
    </row>
    <row r="27" spans="1:9" ht="14.25" customHeight="1" x14ac:dyDescent="0.2">
      <c r="A27" s="122"/>
      <c r="B27" s="13"/>
      <c r="C27" s="19" t="s">
        <v>29</v>
      </c>
      <c r="D27" s="35" t="s">
        <v>33</v>
      </c>
      <c r="E27" s="46">
        <v>0</v>
      </c>
      <c r="F27" s="47">
        <v>28391</v>
      </c>
      <c r="G27" s="102">
        <v>0</v>
      </c>
      <c r="H27" s="79">
        <f>G27-F27</f>
        <v>-28391</v>
      </c>
      <c r="I27" s="116"/>
    </row>
    <row r="28" spans="1:9" ht="14.25" customHeight="1" x14ac:dyDescent="0.2">
      <c r="A28" s="122"/>
      <c r="B28" s="112" t="s">
        <v>34</v>
      </c>
      <c r="C28" s="113"/>
      <c r="D28" s="114"/>
      <c r="E28" s="49">
        <v>-111890</v>
      </c>
      <c r="F28" s="57">
        <v>-71311</v>
      </c>
      <c r="G28" s="103">
        <v>62361</v>
      </c>
      <c r="H28" s="75">
        <f>G28-F28</f>
        <v>133672</v>
      </c>
      <c r="I28" s="116"/>
    </row>
    <row r="29" spans="1:9" ht="14.25" customHeight="1" x14ac:dyDescent="0.2">
      <c r="A29" s="122"/>
      <c r="B29" s="20"/>
      <c r="C29" s="15" t="s">
        <v>35</v>
      </c>
      <c r="D29" s="37"/>
      <c r="E29" s="49">
        <v>233</v>
      </c>
      <c r="F29" s="50">
        <v>220</v>
      </c>
      <c r="G29" s="51">
        <v>220</v>
      </c>
      <c r="H29" s="40">
        <f>G29-F29</f>
        <v>0</v>
      </c>
      <c r="I29" s="116"/>
    </row>
    <row r="30" spans="1:9" ht="14.25" customHeight="1" thickBot="1" x14ac:dyDescent="0.25">
      <c r="A30" s="122"/>
      <c r="B30" s="109" t="s">
        <v>36</v>
      </c>
      <c r="C30" s="110"/>
      <c r="D30" s="111"/>
      <c r="E30" s="82">
        <v>119925</v>
      </c>
      <c r="F30" s="83">
        <v>218925</v>
      </c>
      <c r="G30" s="84">
        <v>-238354</v>
      </c>
      <c r="H30" s="85">
        <f>G30-F30</f>
        <v>-457279</v>
      </c>
      <c r="I30" s="116"/>
    </row>
    <row r="31" spans="1:9" ht="14.25" customHeight="1" x14ac:dyDescent="0.2">
      <c r="A31" s="122"/>
      <c r="B31" s="106" t="s">
        <v>37</v>
      </c>
      <c r="C31" s="107"/>
      <c r="D31" s="107"/>
      <c r="E31" s="107"/>
      <c r="F31" s="107"/>
      <c r="G31" s="107"/>
      <c r="H31" s="107"/>
      <c r="I31" s="116"/>
    </row>
    <row r="32" spans="1:9" ht="14.25" customHeight="1" x14ac:dyDescent="0.2">
      <c r="A32" s="122"/>
      <c r="B32" s="21"/>
      <c r="C32" s="10" t="s">
        <v>24</v>
      </c>
      <c r="D32" s="52" t="s">
        <v>38</v>
      </c>
      <c r="E32" s="86">
        <v>-118321</v>
      </c>
      <c r="F32" s="58">
        <v>-134219</v>
      </c>
      <c r="G32" s="104">
        <v>-129635</v>
      </c>
      <c r="H32" s="59">
        <f t="shared" ref="H32:H34" si="1">G32-F32</f>
        <v>4584</v>
      </c>
      <c r="I32" s="116"/>
    </row>
    <row r="33" spans="1:10" ht="14.25" customHeight="1" thickBot="1" x14ac:dyDescent="0.25">
      <c r="A33" s="122"/>
      <c r="B33" s="109" t="s">
        <v>39</v>
      </c>
      <c r="C33" s="110"/>
      <c r="D33" s="111"/>
      <c r="E33" s="82">
        <v>-118321</v>
      </c>
      <c r="F33" s="83">
        <v>-134219</v>
      </c>
      <c r="G33" s="84">
        <v>-129635</v>
      </c>
      <c r="H33" s="87">
        <f t="shared" si="1"/>
        <v>4584</v>
      </c>
      <c r="I33" s="116"/>
    </row>
    <row r="34" spans="1:10" ht="14.25" customHeight="1" thickBot="1" x14ac:dyDescent="0.25">
      <c r="A34" s="123"/>
      <c r="B34" s="108" t="s">
        <v>40</v>
      </c>
      <c r="C34" s="108"/>
      <c r="D34" s="108"/>
      <c r="E34" s="88">
        <v>32701243</v>
      </c>
      <c r="F34" s="89">
        <v>32785949</v>
      </c>
      <c r="G34" s="90">
        <v>32417960</v>
      </c>
      <c r="H34" s="91">
        <f t="shared" si="1"/>
        <v>-367989</v>
      </c>
      <c r="I34" s="117"/>
    </row>
    <row r="35" spans="1:10" ht="4.5" customHeight="1" x14ac:dyDescent="0.2">
      <c r="A35" s="6"/>
      <c r="B35" s="7"/>
      <c r="C35" s="7"/>
      <c r="D35" s="8"/>
      <c r="E35" s="61"/>
      <c r="F35" s="61"/>
      <c r="G35" s="61"/>
      <c r="H35" s="62"/>
    </row>
    <row r="36" spans="1:10" ht="15" customHeight="1" x14ac:dyDescent="0.2">
      <c r="A36" s="36" t="s">
        <v>2</v>
      </c>
      <c r="E36" s="61"/>
      <c r="F36" s="61"/>
      <c r="G36" s="61"/>
      <c r="H36" s="62"/>
    </row>
    <row r="38" spans="1:10" x14ac:dyDescent="0.2">
      <c r="C38" s="28"/>
      <c r="D38" s="28"/>
      <c r="E38" s="28"/>
      <c r="F38" s="28"/>
      <c r="G38" s="28"/>
      <c r="H38" s="28"/>
      <c r="I38" s="28"/>
      <c r="J38" s="28"/>
    </row>
    <row r="39" spans="1:10" x14ac:dyDescent="0.2">
      <c r="C39" s="28"/>
      <c r="D39" s="28"/>
      <c r="E39" s="28"/>
      <c r="F39" s="28"/>
      <c r="G39" s="28"/>
      <c r="H39" s="28"/>
      <c r="I39" s="28"/>
      <c r="J39" s="28"/>
    </row>
    <row r="40" spans="1:10" x14ac:dyDescent="0.2">
      <c r="C40" s="28"/>
      <c r="D40" s="28"/>
      <c r="E40" s="28"/>
      <c r="F40" s="28"/>
      <c r="G40" s="28"/>
      <c r="H40" s="28"/>
      <c r="I40" s="28"/>
      <c r="J40" s="28"/>
    </row>
    <row r="41" spans="1:10" x14ac:dyDescent="0.2">
      <c r="C41" s="28"/>
      <c r="D41" s="28"/>
      <c r="E41" s="28"/>
      <c r="F41" s="28"/>
      <c r="G41" s="28"/>
      <c r="H41" s="28"/>
      <c r="I41" s="28"/>
      <c r="J41" s="28"/>
    </row>
    <row r="42" spans="1:10" x14ac:dyDescent="0.2">
      <c r="C42" s="28"/>
      <c r="D42" s="28"/>
      <c r="E42" s="28"/>
      <c r="F42" s="28"/>
      <c r="G42" s="28"/>
      <c r="H42" s="28"/>
      <c r="I42" s="28"/>
      <c r="J42" s="28"/>
    </row>
    <row r="43" spans="1:10" x14ac:dyDescent="0.2">
      <c r="C43" s="28"/>
      <c r="D43" s="28"/>
      <c r="E43" s="28"/>
      <c r="F43" s="28"/>
      <c r="G43" s="28"/>
      <c r="H43" s="28"/>
      <c r="I43" s="28"/>
      <c r="J43" s="28"/>
    </row>
    <row r="44" spans="1:10" x14ac:dyDescent="0.2">
      <c r="C44" s="28"/>
      <c r="D44" s="28"/>
      <c r="E44" s="28"/>
      <c r="F44" s="28"/>
      <c r="G44" s="28"/>
      <c r="H44" s="28"/>
      <c r="I44" s="28"/>
      <c r="J44" s="28"/>
    </row>
    <row r="45" spans="1:10" x14ac:dyDescent="0.2">
      <c r="C45" s="28"/>
      <c r="D45" s="28"/>
      <c r="E45" s="28"/>
      <c r="F45" s="28"/>
      <c r="G45" s="28"/>
      <c r="H45" s="28"/>
      <c r="I45" s="28"/>
      <c r="J45" s="28"/>
    </row>
    <row r="46" spans="1:10" x14ac:dyDescent="0.2">
      <c r="C46" s="28"/>
      <c r="D46" s="28"/>
      <c r="E46" s="28"/>
      <c r="F46" s="28"/>
      <c r="G46" s="28"/>
      <c r="H46" s="28"/>
      <c r="I46" s="28"/>
      <c r="J46" s="28"/>
    </row>
    <row r="47" spans="1:10" x14ac:dyDescent="0.2">
      <c r="C47" s="28"/>
      <c r="D47" s="28"/>
      <c r="E47" s="28"/>
      <c r="F47" s="28"/>
      <c r="G47" s="28"/>
      <c r="H47" s="28"/>
      <c r="I47" s="28"/>
      <c r="J47" s="28"/>
    </row>
    <row r="48" spans="1:10" x14ac:dyDescent="0.2">
      <c r="C48" s="28"/>
      <c r="D48" s="28"/>
      <c r="E48" s="28"/>
      <c r="F48" s="28"/>
      <c r="G48" s="28"/>
      <c r="H48" s="28"/>
      <c r="I48" s="28"/>
      <c r="J48" s="28"/>
    </row>
    <row r="49" spans="3:10" x14ac:dyDescent="0.2">
      <c r="C49" s="28"/>
      <c r="D49" s="28"/>
      <c r="E49" s="28"/>
      <c r="F49" s="28"/>
      <c r="G49" s="28"/>
      <c r="H49" s="28"/>
      <c r="I49" s="28"/>
      <c r="J49" s="28"/>
    </row>
    <row r="50" spans="3:10" x14ac:dyDescent="0.2">
      <c r="C50" s="28"/>
      <c r="D50" s="28"/>
      <c r="E50" s="28"/>
      <c r="F50" s="28"/>
      <c r="G50" s="28"/>
      <c r="H50" s="28"/>
      <c r="I50" s="28"/>
      <c r="J50" s="28"/>
    </row>
    <row r="51" spans="3:10" x14ac:dyDescent="0.2">
      <c r="C51" s="28"/>
      <c r="D51" s="28"/>
      <c r="E51" s="28"/>
      <c r="F51" s="28"/>
      <c r="G51" s="28"/>
      <c r="H51" s="28"/>
      <c r="I51" s="28"/>
      <c r="J51" s="28"/>
    </row>
    <row r="52" spans="3:10" x14ac:dyDescent="0.2">
      <c r="C52" s="28"/>
      <c r="D52" s="28"/>
      <c r="E52" s="28"/>
      <c r="F52" s="28"/>
      <c r="G52" s="28"/>
      <c r="H52" s="28"/>
      <c r="I52" s="28"/>
      <c r="J52" s="28"/>
    </row>
    <row r="53" spans="3:10" x14ac:dyDescent="0.2">
      <c r="C53" s="28"/>
      <c r="D53" s="28"/>
      <c r="E53" s="28"/>
      <c r="F53" s="28"/>
      <c r="G53" s="28"/>
      <c r="H53" s="28"/>
      <c r="I53" s="28"/>
      <c r="J53" s="28"/>
    </row>
    <row r="54" spans="3:10" x14ac:dyDescent="0.2">
      <c r="C54" s="28"/>
      <c r="D54" s="28"/>
      <c r="E54" s="28"/>
      <c r="F54" s="28"/>
      <c r="G54" s="28"/>
      <c r="H54" s="28"/>
      <c r="I54" s="28"/>
      <c r="J54" s="28"/>
    </row>
    <row r="55" spans="3:10" x14ac:dyDescent="0.2">
      <c r="C55" s="28"/>
      <c r="D55" s="28"/>
      <c r="E55" s="28"/>
      <c r="F55" s="28"/>
      <c r="G55" s="28"/>
      <c r="H55" s="28"/>
      <c r="I55" s="28"/>
      <c r="J55" s="28"/>
    </row>
    <row r="56" spans="3:10" x14ac:dyDescent="0.2">
      <c r="C56" s="28"/>
      <c r="D56" s="28"/>
      <c r="E56" s="28"/>
      <c r="F56" s="28"/>
      <c r="G56" s="28"/>
      <c r="H56" s="28"/>
      <c r="I56" s="28"/>
      <c r="J56" s="28"/>
    </row>
    <row r="57" spans="3:10" x14ac:dyDescent="0.2">
      <c r="C57" s="28"/>
      <c r="D57" s="28"/>
      <c r="E57" s="28"/>
      <c r="F57" s="28"/>
      <c r="G57" s="28"/>
      <c r="H57" s="28"/>
      <c r="I57" s="28"/>
      <c r="J57" s="28"/>
    </row>
    <row r="58" spans="3:10" x14ac:dyDescent="0.2">
      <c r="C58" s="28"/>
      <c r="D58" s="28"/>
      <c r="E58" s="28"/>
      <c r="F58" s="28"/>
      <c r="G58" s="28"/>
      <c r="H58" s="28"/>
      <c r="I58" s="28"/>
      <c r="J58" s="28"/>
    </row>
    <row r="59" spans="3:10" x14ac:dyDescent="0.2">
      <c r="C59" s="28"/>
      <c r="D59" s="28"/>
      <c r="E59" s="28"/>
      <c r="F59" s="28"/>
      <c r="G59" s="28"/>
      <c r="H59" s="28"/>
      <c r="I59" s="28"/>
      <c r="J59" s="28"/>
    </row>
    <row r="60" spans="3:10" x14ac:dyDescent="0.2">
      <c r="C60" s="28"/>
      <c r="D60" s="28"/>
      <c r="E60" s="28"/>
      <c r="F60" s="28"/>
      <c r="G60" s="28"/>
      <c r="H60" s="28"/>
      <c r="I60" s="28"/>
      <c r="J60" s="28"/>
    </row>
    <row r="61" spans="3:10" x14ac:dyDescent="0.2">
      <c r="C61" s="28"/>
      <c r="D61" s="28"/>
      <c r="E61" s="28"/>
      <c r="F61" s="28"/>
      <c r="G61" s="28"/>
      <c r="H61" s="28"/>
      <c r="I61" s="28"/>
      <c r="J61" s="28"/>
    </row>
    <row r="62" spans="3:10" x14ac:dyDescent="0.2">
      <c r="C62" s="28"/>
      <c r="D62" s="28"/>
      <c r="E62" s="28"/>
      <c r="F62" s="28"/>
      <c r="G62" s="28"/>
      <c r="H62" s="28"/>
      <c r="I62" s="28"/>
      <c r="J62" s="28"/>
    </row>
    <row r="63" spans="3:10" x14ac:dyDescent="0.2">
      <c r="C63" s="28"/>
      <c r="D63" s="28"/>
      <c r="E63" s="28"/>
      <c r="F63" s="28"/>
      <c r="G63" s="28"/>
      <c r="H63" s="28"/>
      <c r="I63" s="28"/>
      <c r="J63" s="28"/>
    </row>
    <row r="64" spans="3:10" x14ac:dyDescent="0.2">
      <c r="C64" s="28"/>
      <c r="D64" s="28"/>
      <c r="E64" s="28"/>
      <c r="F64" s="28"/>
      <c r="G64" s="28"/>
      <c r="H64" s="28"/>
      <c r="I64" s="28"/>
      <c r="J64" s="28"/>
    </row>
    <row r="65" spans="3:10" x14ac:dyDescent="0.2">
      <c r="C65" s="28"/>
      <c r="D65" s="28"/>
      <c r="E65" s="28"/>
      <c r="F65" s="28"/>
      <c r="G65" s="28"/>
      <c r="H65" s="28"/>
      <c r="I65" s="28"/>
      <c r="J65" s="28"/>
    </row>
  </sheetData>
  <sheetProtection formatCells="0"/>
  <protectedRanges>
    <protectedRange sqref="E35:G36 E2:G4" name="範囲1_3"/>
    <protectedRange sqref="F17:F18 E8:G15" name="範囲1_1_1"/>
  </protectedRanges>
  <mergeCells count="11">
    <mergeCell ref="A5:D5"/>
    <mergeCell ref="A6:A34"/>
    <mergeCell ref="B6:H6"/>
    <mergeCell ref="B31:H31"/>
    <mergeCell ref="B34:D34"/>
    <mergeCell ref="B33:D33"/>
    <mergeCell ref="B19:D19"/>
    <mergeCell ref="I6:I34"/>
    <mergeCell ref="B21:D21"/>
    <mergeCell ref="B28:D28"/>
    <mergeCell ref="B30:D30"/>
  </mergeCells>
  <phoneticPr fontId="2"/>
  <printOptions horizontalCentered="1"/>
  <pageMargins left="0.59055118110236227" right="0.59055118110236227" top="0.98425196850393704" bottom="0.59055118110236227" header="0.19685039370078741" footer="0.23622047244094491"/>
  <pageSetup paperSize="9" scale="9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7"/>
  <sheetViews>
    <sheetView view="pageBreakPreview" zoomScale="80" zoomScaleNormal="100" zoomScaleSheetLayoutView="80" workbookViewId="0">
      <selection activeCell="N4" sqref="N4"/>
    </sheetView>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2.2" customHeight="1" x14ac:dyDescent="0.2">
      <c r="I1" s="4"/>
      <c r="J1" s="125" t="s">
        <v>44</v>
      </c>
      <c r="K1" s="126"/>
      <c r="L1" s="127"/>
    </row>
    <row r="2" spans="1:12" ht="30" customHeight="1" thickBot="1" x14ac:dyDescent="0.25">
      <c r="A2" s="128" t="s">
        <v>1</v>
      </c>
      <c r="B2" s="128"/>
      <c r="C2" s="128"/>
      <c r="D2" s="128"/>
      <c r="E2" s="128"/>
      <c r="F2" s="128"/>
      <c r="G2" s="2"/>
      <c r="H2" s="2"/>
      <c r="J2" s="3"/>
    </row>
    <row r="3" spans="1:12" s="1" customFormat="1" ht="26.25" customHeight="1" thickBot="1" x14ac:dyDescent="0.25">
      <c r="A3" s="129" t="s">
        <v>41</v>
      </c>
      <c r="B3" s="130"/>
      <c r="C3" s="130"/>
      <c r="D3" s="130"/>
      <c r="E3" s="130"/>
      <c r="F3" s="130"/>
      <c r="G3" s="130"/>
      <c r="H3" s="130"/>
      <c r="I3" s="130"/>
      <c r="J3" s="130"/>
      <c r="K3" s="131"/>
      <c r="L3" s="5" t="s">
        <v>42</v>
      </c>
    </row>
    <row r="4" spans="1:12" s="1" customFormat="1" ht="355.95" customHeight="1" thickBot="1" x14ac:dyDescent="0.25">
      <c r="A4" s="132" t="s">
        <v>45</v>
      </c>
      <c r="B4" s="133"/>
      <c r="C4" s="133"/>
      <c r="D4" s="133"/>
      <c r="E4" s="133"/>
      <c r="F4" s="133"/>
      <c r="G4" s="133"/>
      <c r="H4" s="133"/>
      <c r="I4" s="133"/>
      <c r="J4" s="133"/>
      <c r="K4" s="134"/>
      <c r="L4" s="105">
        <v>95</v>
      </c>
    </row>
    <row r="5" spans="1:12" ht="30" customHeight="1" x14ac:dyDescent="0.2">
      <c r="A5" s="1"/>
    </row>
    <row r="6" spans="1:12" ht="30" customHeight="1" x14ac:dyDescent="0.2"/>
    <row r="7" spans="1:12" ht="30" customHeight="1" x14ac:dyDescent="0.2"/>
  </sheetData>
  <mergeCells count="4">
    <mergeCell ref="J1:L1"/>
    <mergeCell ref="A2:F2"/>
    <mergeCell ref="A3:K3"/>
    <mergeCell ref="A4:K4"/>
  </mergeCells>
  <phoneticPr fontId="2"/>
  <dataValidations count="1">
    <dataValidation allowBlank="1" showErrorMessage="1" sqref="A5" xr:uid="{00000000-0002-0000-0400-000000000000}"/>
  </dataValidations>
  <printOptions horizontalCentered="1"/>
  <pageMargins left="0.59055118110236227" right="0.59055118110236227" top="0.98425196850393704" bottom="0.59055118110236227" header="0.31496062992125984" footer="0.31496062992125984"/>
  <pageSetup paperSize="9" scale="7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５　財務</vt:lpstr>
      <vt:lpstr>６、７　R5達成状況</vt:lpstr>
      <vt:lpstr>'５　財務'!Print_Area</vt:lpstr>
      <vt:lpstr>'６、７　R5達成状況'!Print_Area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2024-08-19T05:13:09Z</dcterms:created>
  <dcterms:modified xsi:type="dcterms:W3CDTF">2024-08-19T07:17:07Z</dcterms:modified>
  <cp:category/>
  <cp:contentStatus/>
</cp:coreProperties>
</file>